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pivotTables/pivotTable7.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95" yWindow="750" windowWidth="26940" windowHeight="12060" activeTab="8"/>
  </bookViews>
  <sheets>
    <sheet name="2008 - 2017" sheetId="12" r:id="rId1"/>
    <sheet name="2018" sheetId="1" r:id="rId2"/>
    <sheet name="2019" sheetId="4" r:id="rId3"/>
    <sheet name="2020" sheetId="3" r:id="rId4"/>
    <sheet name="2021" sheetId="5" r:id="rId5"/>
    <sheet name="2022" sheetId="6" r:id="rId6"/>
    <sheet name="2023" sheetId="7" r:id="rId7"/>
    <sheet name="2024" sheetId="13" r:id="rId8"/>
    <sheet name="2025" sheetId="14" r:id="rId9"/>
    <sheet name="Pivot" sheetId="8" r:id="rId10"/>
    <sheet name="Pivot Total" sheetId="20" r:id="rId11"/>
  </sheets>
  <definedNames>
    <definedName name="_xlnm._FilterDatabase" localSheetId="5" hidden="1">'2022'!$D$1:$D$138</definedName>
    <definedName name="_xlnm._FilterDatabase" localSheetId="6" hidden="1">'2023'!$D$6:$F$8</definedName>
  </definedNames>
  <calcPr calcId="145621"/>
  <pivotCaches>
    <pivotCache cacheId="0" r:id="rId12"/>
    <pivotCache cacheId="1" r:id="rId13"/>
    <pivotCache cacheId="2" r:id="rId14"/>
    <pivotCache cacheId="3" r:id="rId15"/>
    <pivotCache cacheId="4" r:id="rId16"/>
    <pivotCache cacheId="5" r:id="rId17"/>
    <pivotCache cacheId="6" r:id="rId18"/>
  </pivotCaches>
</workbook>
</file>

<file path=xl/calcChain.xml><?xml version="1.0" encoding="utf-8"?>
<calcChain xmlns="http://schemas.openxmlformats.org/spreadsheetml/2006/main">
  <c r="B25" i="14" l="1"/>
  <c r="H25" i="14"/>
  <c r="B24" i="14" l="1"/>
  <c r="H24" i="14"/>
  <c r="B23" i="14" l="1"/>
  <c r="H23" i="14"/>
  <c r="B22" i="14" l="1"/>
  <c r="H22" i="14"/>
  <c r="B21" i="14"/>
  <c r="H21" i="14"/>
  <c r="B20" i="14"/>
  <c r="H20" i="14"/>
  <c r="B19" i="14" l="1"/>
  <c r="H19" i="14"/>
  <c r="B18" i="14" l="1"/>
  <c r="H18" i="14"/>
  <c r="B17" i="14" l="1"/>
  <c r="H17" i="14"/>
  <c r="B16" i="14"/>
  <c r="H16" i="14"/>
  <c r="B15" i="14" l="1"/>
  <c r="H15" i="14"/>
  <c r="B14" i="14" l="1"/>
  <c r="H14" i="14"/>
  <c r="B13" i="14" l="1"/>
  <c r="H13" i="14"/>
  <c r="B12" i="14" l="1"/>
  <c r="H12" i="14"/>
  <c r="O2" i="14" l="1"/>
  <c r="B11" i="14"/>
  <c r="H11" i="14"/>
  <c r="B10" i="14" l="1"/>
  <c r="H10" i="14"/>
  <c r="B9" i="14" l="1"/>
  <c r="H9" i="14"/>
  <c r="B8" i="14" l="1"/>
  <c r="H8" i="14"/>
  <c r="B7" i="14" l="1"/>
  <c r="H7" i="14"/>
  <c r="B6" i="14" l="1"/>
  <c r="H6" i="14"/>
  <c r="H2" i="14" l="1"/>
  <c r="H3" i="14"/>
  <c r="H4" i="14"/>
  <c r="H5" i="14"/>
  <c r="B5" i="14"/>
  <c r="B4" i="14" l="1"/>
  <c r="B3" i="14" l="1"/>
  <c r="R2" i="14" l="1"/>
  <c r="N2" i="14" s="1"/>
  <c r="P2" i="14"/>
  <c r="Q2" i="14"/>
  <c r="B2" i="14"/>
  <c r="P3" i="14" l="1"/>
  <c r="O3" i="14"/>
  <c r="Q3" i="14"/>
  <c r="B112" i="13"/>
  <c r="H112" i="13"/>
  <c r="B111" i="13" l="1"/>
  <c r="H111" i="13"/>
  <c r="B110" i="13"/>
  <c r="H110" i="13"/>
  <c r="B109" i="13" l="1"/>
  <c r="H109" i="13"/>
  <c r="B108" i="13"/>
  <c r="H108" i="13"/>
  <c r="B107" i="13" l="1"/>
  <c r="H107" i="13"/>
  <c r="B106" i="13" l="1"/>
  <c r="H106" i="13"/>
  <c r="B105" i="13" l="1"/>
  <c r="H105" i="13"/>
  <c r="B104" i="13" l="1"/>
  <c r="H104" i="13"/>
  <c r="B103" i="13" l="1"/>
  <c r="H103" i="13"/>
  <c r="B102" i="13" l="1"/>
  <c r="H102" i="13"/>
  <c r="B101" i="13" l="1"/>
  <c r="H101" i="13"/>
  <c r="B100" i="13" l="1"/>
  <c r="H100" i="13"/>
  <c r="B99" i="13" l="1"/>
  <c r="H99" i="13"/>
  <c r="B98" i="13" l="1"/>
  <c r="H98" i="13"/>
  <c r="B97" i="13" l="1"/>
  <c r="H97" i="13"/>
  <c r="B96" i="13" l="1"/>
  <c r="H96" i="13"/>
  <c r="B95" i="13" l="1"/>
  <c r="H95" i="13"/>
  <c r="B94" i="13" l="1"/>
  <c r="H94" i="13"/>
  <c r="B93" i="13" l="1"/>
  <c r="H93" i="13"/>
  <c r="B92" i="13" l="1"/>
  <c r="H92" i="13"/>
  <c r="B91" i="13" l="1"/>
  <c r="H91" i="13"/>
  <c r="B90" i="13" l="1"/>
  <c r="H90" i="13"/>
  <c r="B89" i="13" l="1"/>
  <c r="H89" i="13"/>
  <c r="B88" i="13" l="1"/>
  <c r="H88" i="13"/>
  <c r="B87" i="13" l="1"/>
  <c r="H87" i="13"/>
  <c r="B86" i="13" l="1"/>
  <c r="H86" i="13"/>
  <c r="B85" i="13" l="1"/>
  <c r="H85" i="13"/>
  <c r="B84" i="13" l="1"/>
  <c r="H84" i="13"/>
  <c r="B83" i="13"/>
  <c r="H83" i="13"/>
  <c r="B82" i="13" l="1"/>
  <c r="H82" i="13"/>
  <c r="B81" i="13" l="1"/>
  <c r="H81" i="13"/>
  <c r="B80" i="13" l="1"/>
  <c r="H80" i="13"/>
  <c r="Q2" i="1" l="1"/>
  <c r="Q3" i="1" s="1"/>
  <c r="Q2" i="4"/>
  <c r="Q3" i="4" s="1"/>
  <c r="Q2" i="3"/>
  <c r="Q2" i="5"/>
  <c r="Q3" i="5" s="1"/>
  <c r="B79" i="13" l="1"/>
  <c r="H79" i="13"/>
  <c r="B78" i="13" l="1"/>
  <c r="H78" i="13"/>
  <c r="B77" i="13"/>
  <c r="H77" i="13"/>
  <c r="B76" i="13" l="1"/>
  <c r="H76" i="13"/>
  <c r="B75" i="13"/>
  <c r="H75" i="13"/>
  <c r="B74" i="13"/>
  <c r="H74" i="13"/>
  <c r="B73" i="13"/>
  <c r="H73" i="13"/>
  <c r="B71" i="13"/>
  <c r="H71" i="13"/>
  <c r="B72" i="13"/>
  <c r="H72" i="13"/>
  <c r="B70" i="13" l="1"/>
  <c r="H70" i="13"/>
  <c r="B69" i="13"/>
  <c r="H69" i="13"/>
  <c r="B68" i="13" l="1"/>
  <c r="H68" i="13"/>
  <c r="B67" i="13" l="1"/>
  <c r="H67" i="13"/>
  <c r="B66" i="13" l="1"/>
  <c r="H66" i="13"/>
  <c r="B65" i="13" l="1"/>
  <c r="H65" i="13"/>
  <c r="B64" i="13"/>
  <c r="H64" i="13"/>
  <c r="B63" i="13"/>
  <c r="H63" i="13"/>
  <c r="B62" i="13" l="1"/>
  <c r="H62" i="13"/>
  <c r="B61" i="13" l="1"/>
  <c r="H61" i="13"/>
  <c r="B60" i="13" l="1"/>
  <c r="H60" i="13"/>
  <c r="B59" i="13" l="1"/>
  <c r="H59" i="13"/>
  <c r="B58" i="13" l="1"/>
  <c r="H58" i="13"/>
  <c r="B57" i="13"/>
  <c r="H57" i="13"/>
  <c r="B56" i="13" l="1"/>
  <c r="H56" i="13"/>
  <c r="B55" i="13" l="1"/>
  <c r="H55" i="13"/>
  <c r="B53" i="13" l="1"/>
  <c r="H53" i="13"/>
  <c r="B50" i="13" l="1"/>
  <c r="H50" i="13"/>
  <c r="B54" i="13"/>
  <c r="H54" i="13"/>
  <c r="B52" i="13" l="1"/>
  <c r="H52" i="13"/>
  <c r="B51" i="13" l="1"/>
  <c r="H51" i="13"/>
  <c r="B49" i="13" l="1"/>
  <c r="H49" i="13"/>
  <c r="B48" i="13" l="1"/>
  <c r="H48" i="13"/>
  <c r="B47" i="13" l="1"/>
  <c r="H47" i="13"/>
  <c r="B46" i="13" l="1"/>
  <c r="H46" i="13"/>
  <c r="B45" i="13" l="1"/>
  <c r="H45" i="13"/>
  <c r="B44" i="13" l="1"/>
  <c r="H44" i="13"/>
  <c r="B43" i="13" l="1"/>
  <c r="H43" i="13"/>
  <c r="B42" i="13"/>
  <c r="H42" i="13"/>
  <c r="B41" i="13"/>
  <c r="H41" i="13"/>
  <c r="B40" i="13" l="1"/>
  <c r="H40" i="13"/>
  <c r="B39" i="13" l="1"/>
  <c r="H39" i="13"/>
  <c r="B38" i="13" l="1"/>
  <c r="H38" i="13"/>
  <c r="B37" i="13" l="1"/>
  <c r="H37" i="13"/>
  <c r="B36" i="13" l="1"/>
  <c r="H36" i="13"/>
  <c r="B35" i="13" l="1"/>
  <c r="H35" i="13"/>
  <c r="B34" i="13" l="1"/>
  <c r="H34" i="13"/>
  <c r="B33" i="13" l="1"/>
  <c r="H33" i="13"/>
  <c r="B32" i="13" l="1"/>
  <c r="H32" i="13"/>
  <c r="B31" i="13" l="1"/>
  <c r="H31" i="13"/>
  <c r="B30" i="13" l="1"/>
  <c r="H30" i="13"/>
  <c r="B29" i="13" l="1"/>
  <c r="H29" i="13"/>
  <c r="B28" i="13" l="1"/>
  <c r="H28" i="13"/>
  <c r="B27" i="13" l="1"/>
  <c r="H27" i="13"/>
  <c r="B26" i="13" l="1"/>
  <c r="H26" i="13"/>
  <c r="B25" i="13" l="1"/>
  <c r="H25" i="13"/>
  <c r="B24" i="13" l="1"/>
  <c r="H24" i="13"/>
  <c r="B23" i="13" l="1"/>
  <c r="H23" i="13"/>
  <c r="B22" i="13" l="1"/>
  <c r="H22" i="13"/>
  <c r="B21" i="13" l="1"/>
  <c r="H21" i="13"/>
  <c r="B20" i="13" l="1"/>
  <c r="H20" i="13"/>
  <c r="B19" i="13" l="1"/>
  <c r="H19" i="13"/>
  <c r="B18" i="13" l="1"/>
  <c r="H18" i="13"/>
  <c r="B17" i="13" l="1"/>
  <c r="H17" i="13"/>
  <c r="B16" i="13" l="1"/>
  <c r="H16" i="13"/>
  <c r="B12" i="13" l="1"/>
  <c r="H12" i="13"/>
  <c r="B13" i="13"/>
  <c r="H13" i="13"/>
  <c r="B15" i="13" l="1"/>
  <c r="H15" i="13"/>
  <c r="B14" i="13" l="1"/>
  <c r="H14" i="13"/>
  <c r="B11" i="13" l="1"/>
  <c r="H11" i="13"/>
  <c r="B10" i="13" l="1"/>
  <c r="H10" i="13"/>
  <c r="B9" i="13" l="1"/>
  <c r="H9" i="13"/>
  <c r="B8" i="13" l="1"/>
  <c r="H8" i="13"/>
  <c r="B7" i="13" l="1"/>
  <c r="H7" i="13"/>
  <c r="B6" i="13" l="1"/>
  <c r="H6" i="13"/>
  <c r="B5" i="13" l="1"/>
  <c r="H5" i="13"/>
  <c r="B4" i="13" l="1"/>
  <c r="H4" i="13"/>
  <c r="H2" i="13" l="1"/>
  <c r="H3" i="13"/>
  <c r="B2" i="13"/>
  <c r="B3" i="13"/>
  <c r="M2" i="13" l="1"/>
  <c r="P2" i="13"/>
  <c r="O2" i="13"/>
  <c r="N2" i="13"/>
  <c r="N3" i="13" l="1"/>
  <c r="O3" i="13"/>
  <c r="P3" i="13"/>
  <c r="H121" i="7"/>
  <c r="H4" i="7"/>
  <c r="H2" i="7"/>
  <c r="H3"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2" i="7"/>
  <c r="B123" i="7"/>
  <c r="H123" i="7"/>
  <c r="B121" i="7" l="1"/>
  <c r="B122" i="7"/>
  <c r="B120" i="7" l="1"/>
  <c r="B119" i="7" l="1"/>
  <c r="B118" i="7" l="1"/>
  <c r="B117" i="7" l="1"/>
  <c r="B116" i="7"/>
  <c r="B115" i="7" l="1"/>
  <c r="Q2" i="6" l="1"/>
  <c r="Q3" i="6" s="1"/>
  <c r="P2" i="7"/>
  <c r="B114" i="7"/>
  <c r="B113" i="7" l="1"/>
  <c r="B112" i="7" l="1"/>
  <c r="B2" i="12" l="1"/>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N2" i="1"/>
  <c r="N2" i="4"/>
  <c r="H2"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3" i="1"/>
  <c r="H4" i="1"/>
  <c r="H5" i="1"/>
  <c r="H6" i="1"/>
  <c r="H7" i="1"/>
  <c r="H8" i="1"/>
  <c r="H9" i="1"/>
  <c r="H10" i="1"/>
  <c r="H11" i="1"/>
  <c r="H12" i="1"/>
  <c r="H13" i="1"/>
  <c r="H14" i="1"/>
  <c r="H15" i="1"/>
  <c r="H16" i="1"/>
  <c r="H17" i="1"/>
  <c r="H18" i="1"/>
  <c r="B18" i="1"/>
  <c r="B17" i="1"/>
  <c r="B16" i="1"/>
  <c r="B15" i="1"/>
  <c r="B14" i="1"/>
  <c r="B13" i="1"/>
  <c r="B12" i="1"/>
  <c r="B11" i="1"/>
  <c r="B10" i="1"/>
  <c r="B9" i="1"/>
  <c r="B8" i="1"/>
  <c r="B7" i="1"/>
  <c r="B6" i="1"/>
  <c r="B5" i="1"/>
  <c r="B4" i="1"/>
  <c r="B3" i="1"/>
  <c r="B2" i="1"/>
  <c r="P2" i="1" l="1"/>
  <c r="O2" i="1"/>
  <c r="O2" i="4"/>
  <c r="O3" i="4" s="1"/>
  <c r="P2" i="4"/>
  <c r="P3" i="4" s="1"/>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4"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5" i="3"/>
  <c r="H96" i="3"/>
  <c r="H97" i="3"/>
  <c r="H98" i="3"/>
  <c r="H99" i="3"/>
  <c r="H100" i="3"/>
  <c r="H101" i="3"/>
  <c r="H102" i="3"/>
  <c r="P2" i="3"/>
  <c r="O2" i="3"/>
  <c r="N2" i="3"/>
  <c r="Q3" i="3" s="1"/>
  <c r="O3" i="1" l="1"/>
  <c r="P3" i="1"/>
  <c r="O3" i="3"/>
  <c r="P3" i="3"/>
  <c r="O2" i="5" l="1"/>
  <c r="P2" i="5"/>
  <c r="N2" i="5"/>
  <c r="O3" i="5" s="1"/>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P2" i="6"/>
  <c r="O2" i="6"/>
  <c r="N2" i="6"/>
  <c r="B2" i="6"/>
  <c r="H2" i="6"/>
  <c r="B3" i="6"/>
  <c r="H3" i="6"/>
  <c r="B4" i="6"/>
  <c r="H4" i="6"/>
  <c r="B5" i="6"/>
  <c r="H5" i="6"/>
  <c r="B6" i="6"/>
  <c r="H6" i="6"/>
  <c r="B7" i="6"/>
  <c r="H7" i="6"/>
  <c r="B8" i="6"/>
  <c r="H8" i="6"/>
  <c r="B9" i="6"/>
  <c r="H9" i="6"/>
  <c r="B10" i="6"/>
  <c r="H10" i="6"/>
  <c r="B11" i="6"/>
  <c r="H11" i="6"/>
  <c r="B12" i="6"/>
  <c r="H12" i="6"/>
  <c r="B13" i="6"/>
  <c r="H13" i="6"/>
  <c r="B14" i="6"/>
  <c r="H14" i="6"/>
  <c r="B15" i="6"/>
  <c r="H15" i="6"/>
  <c r="B16" i="6"/>
  <c r="H16" i="6"/>
  <c r="B17" i="6"/>
  <c r="H17" i="6"/>
  <c r="B18" i="6"/>
  <c r="H18" i="6"/>
  <c r="B19" i="6"/>
  <c r="H19" i="6"/>
  <c r="B20" i="6"/>
  <c r="H20" i="6"/>
  <c r="B21" i="6"/>
  <c r="H21" i="6"/>
  <c r="B22" i="6"/>
  <c r="H22" i="6"/>
  <c r="B23" i="6"/>
  <c r="H23" i="6"/>
  <c r="B24" i="6"/>
  <c r="H24" i="6"/>
  <c r="B25" i="6"/>
  <c r="H25" i="6"/>
  <c r="B26" i="6"/>
  <c r="H26" i="6"/>
  <c r="B27" i="6"/>
  <c r="H27" i="6"/>
  <c r="B28" i="6"/>
  <c r="H28" i="6"/>
  <c r="B29" i="6"/>
  <c r="H29" i="6"/>
  <c r="B30" i="6"/>
  <c r="H30" i="6"/>
  <c r="B31" i="6"/>
  <c r="H31" i="6"/>
  <c r="B32" i="6"/>
  <c r="H32" i="6"/>
  <c r="B33" i="6"/>
  <c r="H33" i="6"/>
  <c r="B34" i="6"/>
  <c r="H34" i="6"/>
  <c r="B35" i="6"/>
  <c r="H35" i="6"/>
  <c r="B36" i="6"/>
  <c r="H36" i="6"/>
  <c r="B37" i="6"/>
  <c r="H37" i="6"/>
  <c r="B38" i="6"/>
  <c r="H38" i="6"/>
  <c r="B39" i="6"/>
  <c r="H39" i="6"/>
  <c r="B40" i="6"/>
  <c r="H40" i="6"/>
  <c r="B41" i="6"/>
  <c r="H41" i="6"/>
  <c r="B42" i="6"/>
  <c r="H42" i="6"/>
  <c r="B43" i="6"/>
  <c r="H43" i="6"/>
  <c r="B44" i="6"/>
  <c r="H44" i="6"/>
  <c r="B45" i="6"/>
  <c r="H45" i="6"/>
  <c r="B46" i="6"/>
  <c r="H46" i="6"/>
  <c r="B47" i="6"/>
  <c r="H47" i="6"/>
  <c r="B48" i="6"/>
  <c r="H48" i="6"/>
  <c r="B49" i="6"/>
  <c r="H49" i="6"/>
  <c r="B50" i="6"/>
  <c r="H50" i="6"/>
  <c r="B51" i="6"/>
  <c r="H51" i="6"/>
  <c r="B52" i="6"/>
  <c r="H52" i="6"/>
  <c r="B53" i="6"/>
  <c r="H53" i="6"/>
  <c r="B54" i="6"/>
  <c r="H54" i="6"/>
  <c r="B55" i="6"/>
  <c r="H55" i="6"/>
  <c r="B56" i="6"/>
  <c r="H56" i="6"/>
  <c r="B57" i="6"/>
  <c r="H57" i="6"/>
  <c r="B58" i="6"/>
  <c r="H58" i="6"/>
  <c r="B59" i="6"/>
  <c r="H59" i="6"/>
  <c r="B60" i="6"/>
  <c r="H60" i="6"/>
  <c r="B61" i="6"/>
  <c r="H61" i="6"/>
  <c r="B62" i="6"/>
  <c r="H62" i="6"/>
  <c r="B63" i="6"/>
  <c r="H63" i="6"/>
  <c r="B64" i="6"/>
  <c r="H64" i="6"/>
  <c r="B65" i="6"/>
  <c r="H65" i="6"/>
  <c r="B66" i="6"/>
  <c r="H66" i="6"/>
  <c r="B67" i="6"/>
  <c r="H67" i="6"/>
  <c r="B68" i="6"/>
  <c r="H68" i="6"/>
  <c r="B69" i="6"/>
  <c r="H69" i="6"/>
  <c r="B70" i="6"/>
  <c r="H70" i="6"/>
  <c r="B71" i="6"/>
  <c r="H71" i="6"/>
  <c r="B72" i="6"/>
  <c r="H72" i="6"/>
  <c r="B73" i="6"/>
  <c r="H73" i="6"/>
  <c r="B74" i="6"/>
  <c r="H74" i="6"/>
  <c r="B75" i="6"/>
  <c r="H75" i="6"/>
  <c r="B76" i="6"/>
  <c r="H76" i="6"/>
  <c r="B77" i="6"/>
  <c r="H77" i="6"/>
  <c r="B78" i="6"/>
  <c r="H78" i="6"/>
  <c r="B79" i="6"/>
  <c r="H79" i="6"/>
  <c r="B80" i="6"/>
  <c r="H80" i="6"/>
  <c r="B81" i="6"/>
  <c r="H81" i="6"/>
  <c r="B82" i="6"/>
  <c r="H82" i="6"/>
  <c r="B83" i="6"/>
  <c r="H83" i="6"/>
  <c r="B84" i="6"/>
  <c r="H84" i="6"/>
  <c r="B85" i="6"/>
  <c r="H85" i="6"/>
  <c r="B86" i="6"/>
  <c r="H86" i="6"/>
  <c r="B87" i="6"/>
  <c r="H87" i="6"/>
  <c r="B88" i="6"/>
  <c r="H88" i="6"/>
  <c r="B89" i="6"/>
  <c r="H89" i="6"/>
  <c r="B90" i="6"/>
  <c r="H90" i="6"/>
  <c r="B91" i="6"/>
  <c r="H91" i="6"/>
  <c r="B92" i="6"/>
  <c r="H92" i="6"/>
  <c r="B93" i="6"/>
  <c r="H93" i="6"/>
  <c r="B94" i="6"/>
  <c r="H94" i="6"/>
  <c r="B95" i="6"/>
  <c r="H95" i="6"/>
  <c r="B96" i="6"/>
  <c r="H96" i="6"/>
  <c r="B97" i="6"/>
  <c r="H97" i="6"/>
  <c r="B98" i="6"/>
  <c r="H98" i="6"/>
  <c r="B99" i="6"/>
  <c r="H99" i="6"/>
  <c r="B100" i="6"/>
  <c r="H100" i="6"/>
  <c r="B101" i="6"/>
  <c r="H101" i="6"/>
  <c r="B102" i="6"/>
  <c r="H102" i="6"/>
  <c r="B103" i="6"/>
  <c r="H103" i="6"/>
  <c r="B104" i="6"/>
  <c r="H104" i="6"/>
  <c r="B105" i="6"/>
  <c r="H105" i="6"/>
  <c r="B106" i="6"/>
  <c r="H106" i="6"/>
  <c r="B107" i="6"/>
  <c r="H107" i="6"/>
  <c r="B108" i="6"/>
  <c r="H108" i="6"/>
  <c r="B109" i="6"/>
  <c r="H109" i="6"/>
  <c r="B110" i="6"/>
  <c r="H110" i="6"/>
  <c r="B111" i="6"/>
  <c r="H111" i="6"/>
  <c r="B112" i="6"/>
  <c r="H112" i="6"/>
  <c r="B113" i="6"/>
  <c r="H113" i="6"/>
  <c r="B114" i="6"/>
  <c r="H114" i="6"/>
  <c r="B115" i="6"/>
  <c r="H115" i="6"/>
  <c r="B116" i="6"/>
  <c r="H116" i="6"/>
  <c r="B117" i="6"/>
  <c r="H117" i="6"/>
  <c r="B118" i="6"/>
  <c r="H118" i="6"/>
  <c r="B119" i="6"/>
  <c r="H119" i="6"/>
  <c r="B120" i="6"/>
  <c r="H120" i="6"/>
  <c r="B121" i="6"/>
  <c r="H121" i="6"/>
  <c r="B122" i="6"/>
  <c r="H122" i="6"/>
  <c r="B123" i="6"/>
  <c r="H123" i="6"/>
  <c r="B124" i="6"/>
  <c r="H124" i="6"/>
  <c r="B125" i="6"/>
  <c r="H125" i="6"/>
  <c r="B126" i="6"/>
  <c r="H126" i="6"/>
  <c r="B127" i="6"/>
  <c r="H127" i="6"/>
  <c r="B128" i="6"/>
  <c r="H128" i="6"/>
  <c r="B129" i="6"/>
  <c r="H129" i="6"/>
  <c r="B130" i="6"/>
  <c r="H130" i="6"/>
  <c r="B131" i="6"/>
  <c r="H131" i="6"/>
  <c r="B132" i="6"/>
  <c r="H132" i="6"/>
  <c r="B133" i="6"/>
  <c r="H133" i="6"/>
  <c r="B134" i="6"/>
  <c r="H134" i="6"/>
  <c r="B135" i="6"/>
  <c r="H135" i="6"/>
  <c r="B136" i="6"/>
  <c r="H136" i="6"/>
  <c r="B137" i="6"/>
  <c r="H137" i="6"/>
  <c r="B138" i="6"/>
  <c r="H138" i="6"/>
  <c r="B111" i="7"/>
  <c r="P3" i="5" l="1"/>
  <c r="O3" i="6"/>
  <c r="P3" i="6"/>
  <c r="B110" i="7"/>
  <c r="B109" i="7"/>
  <c r="B108" i="7"/>
  <c r="B107" i="7"/>
  <c r="B106" i="7"/>
  <c r="B105" i="7"/>
  <c r="B104" i="7" l="1"/>
  <c r="B103" i="7" l="1"/>
  <c r="B102" i="7" l="1"/>
  <c r="B101" i="7" l="1"/>
  <c r="B2" i="7" l="1"/>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M2" i="7"/>
  <c r="P3" i="7" s="1"/>
  <c r="O2" i="7" l="1"/>
  <c r="N2" i="7"/>
  <c r="N3" i="7" l="1"/>
  <c r="O3" i="7"/>
  <c r="B101" i="5" l="1"/>
  <c r="B100" i="5"/>
  <c r="B99" i="5" l="1"/>
  <c r="B98" i="5" l="1"/>
  <c r="B97" i="5" l="1"/>
  <c r="B96" i="5"/>
  <c r="B95" i="5"/>
  <c r="B94" i="5" l="1"/>
  <c r="B93" i="5"/>
  <c r="B92" i="5"/>
  <c r="B91" i="5"/>
  <c r="B90" i="5"/>
  <c r="B89" i="5" l="1"/>
  <c r="B88" i="5" l="1"/>
  <c r="B87" i="5" l="1"/>
  <c r="B86" i="5" l="1"/>
  <c r="B85" i="5" l="1"/>
  <c r="B84" i="5" l="1"/>
  <c r="B83" i="5" l="1"/>
  <c r="B82" i="5" l="1"/>
  <c r="B81" i="5" l="1"/>
  <c r="B80" i="5" l="1"/>
  <c r="B79" i="5" l="1"/>
  <c r="B78" i="5" l="1"/>
  <c r="B77" i="5" l="1"/>
  <c r="B76" i="5" l="1"/>
  <c r="B75" i="5" l="1"/>
  <c r="B74" i="5" l="1"/>
  <c r="B73" i="5" l="1"/>
  <c r="B72" i="5" l="1"/>
  <c r="B71" i="5" l="1"/>
  <c r="B70" i="5" l="1"/>
  <c r="B69" i="5" l="1"/>
  <c r="B68" i="5" l="1"/>
  <c r="B57" i="5" l="1"/>
  <c r="B58" i="5"/>
  <c r="B59" i="5"/>
  <c r="B60" i="5"/>
  <c r="B61" i="5"/>
  <c r="B62" i="5"/>
  <c r="B63" i="5"/>
  <c r="B64" i="5"/>
  <c r="B65" i="5"/>
  <c r="B66" i="5"/>
  <c r="B67" i="5"/>
  <c r="B56" i="5" l="1"/>
  <c r="B55" i="5" l="1"/>
  <c r="B54" i="5" l="1"/>
  <c r="B53" i="5" l="1"/>
  <c r="B52" i="5" l="1"/>
  <c r="B51" i="5" l="1"/>
  <c r="B50" i="5" l="1"/>
  <c r="B49" i="5" l="1"/>
  <c r="B48" i="5" l="1"/>
  <c r="B47" i="5" l="1"/>
  <c r="B46" i="5" l="1"/>
  <c r="B45" i="5" l="1"/>
  <c r="B44" i="5" l="1"/>
  <c r="B43" i="5" l="1"/>
  <c r="B42" i="5" l="1"/>
  <c r="B41" i="5" l="1"/>
  <c r="B40" i="5" l="1"/>
  <c r="B39" i="5" l="1"/>
  <c r="B38" i="5" l="1"/>
  <c r="B37" i="5" l="1"/>
  <c r="B36" i="5" l="1"/>
  <c r="B35" i="5" l="1"/>
  <c r="B34" i="5" l="1"/>
  <c r="B33" i="5" l="1"/>
  <c r="B32" i="5"/>
  <c r="B31" i="5"/>
  <c r="B30" i="5" l="1"/>
  <c r="B29" i="5" l="1"/>
  <c r="B28" i="5" l="1"/>
  <c r="B27" i="5" l="1"/>
  <c r="B26" i="5"/>
  <c r="B25" i="5" l="1"/>
  <c r="B22" i="5" l="1"/>
  <c r="B21" i="5"/>
  <c r="B24" i="5"/>
  <c r="B23" i="5" l="1"/>
  <c r="B20" i="5" l="1"/>
  <c r="B19" i="5" l="1"/>
  <c r="B18" i="5" l="1"/>
  <c r="B17" i="5" l="1"/>
  <c r="B16" i="5" l="1"/>
  <c r="B15" i="5" l="1"/>
  <c r="B14" i="5" l="1"/>
  <c r="B13" i="5" l="1"/>
  <c r="B12" i="5"/>
  <c r="B11" i="5" l="1"/>
  <c r="B10" i="5" l="1"/>
  <c r="B9" i="5"/>
  <c r="B8" i="5"/>
  <c r="B7" i="5" l="1"/>
  <c r="B6" i="5"/>
  <c r="B5" i="5" l="1"/>
  <c r="B4" i="5" l="1"/>
  <c r="B3" i="5" l="1"/>
  <c r="B2" i="5" l="1"/>
  <c r="B102" i="3" l="1"/>
  <c r="B101" i="3" l="1"/>
  <c r="B100" i="3" l="1"/>
  <c r="B99" i="3"/>
  <c r="B98" i="3" l="1"/>
  <c r="B97" i="3" l="1"/>
  <c r="B96" i="3" l="1"/>
  <c r="B95" i="3" l="1"/>
  <c r="B94" i="3"/>
  <c r="B93" i="3"/>
  <c r="B92" i="3" l="1"/>
  <c r="B91" i="3"/>
  <c r="B90" i="3"/>
  <c r="B89" i="3" l="1"/>
  <c r="B88" i="3" l="1"/>
  <c r="B87" i="3" l="1"/>
  <c r="B86" i="3" l="1"/>
  <c r="B85" i="3"/>
  <c r="B84" i="3"/>
  <c r="B83" i="3" l="1"/>
  <c r="B82" i="3" l="1"/>
  <c r="B81" i="3"/>
  <c r="B80" i="3" l="1"/>
  <c r="B79" i="3" l="1"/>
  <c r="B78" i="3"/>
  <c r="B77" i="3" l="1"/>
  <c r="B76" i="3" l="1"/>
  <c r="B75" i="3" l="1"/>
  <c r="B74" i="3" l="1"/>
  <c r="B73" i="3" l="1"/>
  <c r="B72" i="3"/>
  <c r="B71" i="3" l="1"/>
  <c r="B70" i="3"/>
  <c r="B69" i="3"/>
  <c r="B68" i="3" l="1"/>
  <c r="B67" i="3" l="1"/>
  <c r="B66" i="3" l="1"/>
  <c r="B65" i="3"/>
  <c r="B64" i="3" l="1"/>
  <c r="B63" i="3" l="1"/>
  <c r="B62" i="3" l="1"/>
  <c r="B61" i="3" l="1"/>
  <c r="B60" i="3" l="1"/>
  <c r="B59" i="3" l="1"/>
  <c r="B58" i="3" l="1"/>
  <c r="B57" i="3" l="1"/>
  <c r="B56" i="3" l="1"/>
  <c r="B55" i="3" l="1"/>
  <c r="B54" i="3" l="1"/>
  <c r="B53" i="3" l="1"/>
  <c r="B52" i="3"/>
  <c r="B51" i="3"/>
  <c r="B50" i="3" l="1"/>
  <c r="B49" i="3" l="1"/>
  <c r="B48" i="3" l="1"/>
  <c r="B47" i="3" l="1"/>
  <c r="B46" i="3" l="1"/>
  <c r="B45" i="3" l="1"/>
  <c r="B44" i="3" l="1"/>
  <c r="B43" i="3" l="1"/>
  <c r="B42" i="3" l="1"/>
  <c r="B41" i="3"/>
  <c r="B40" i="3" l="1"/>
  <c r="B39" i="3" l="1"/>
  <c r="B38" i="3" l="1"/>
  <c r="B37" i="3"/>
  <c r="B36" i="3" l="1"/>
  <c r="B35" i="3" l="1"/>
  <c r="B34" i="3" l="1"/>
  <c r="B33" i="3"/>
  <c r="B32" i="3" l="1"/>
  <c r="B31" i="3" l="1"/>
  <c r="B30" i="3" l="1"/>
  <c r="B26" i="3" l="1"/>
  <c r="B29" i="3"/>
  <c r="B28" i="3"/>
  <c r="B27" i="3"/>
  <c r="B25" i="3" l="1"/>
  <c r="B24" i="3"/>
  <c r="B23" i="3" l="1"/>
  <c r="B22" i="3" l="1"/>
  <c r="B21" i="3" l="1"/>
  <c r="B20" i="3" l="1"/>
  <c r="B19" i="3" l="1"/>
  <c r="B18" i="3" l="1"/>
  <c r="B17" i="3" l="1"/>
  <c r="B16" i="3" l="1"/>
  <c r="B15" i="3" l="1"/>
  <c r="B14" i="3"/>
  <c r="B13" i="3" l="1"/>
  <c r="B12" i="3" l="1"/>
  <c r="B11" i="3" l="1"/>
  <c r="B10" i="3" l="1"/>
  <c r="B9" i="3" l="1"/>
  <c r="B8" i="3" l="1"/>
  <c r="B7" i="3" l="1"/>
  <c r="B6" i="3" l="1"/>
  <c r="B5" i="3" l="1"/>
  <c r="B4" i="3" l="1"/>
  <c r="B3" i="3" l="1"/>
  <c r="B2" i="3" l="1"/>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B2" i="4"/>
  <c r="B143" i="1" l="1"/>
  <c r="B142" i="1" l="1"/>
  <c r="B141" i="1" l="1"/>
  <c r="B140" i="1" l="1"/>
  <c r="B139" i="1" l="1"/>
  <c r="B138" i="1"/>
  <c r="B137" i="1" l="1"/>
  <c r="B136" i="1" l="1"/>
  <c r="B135" i="1" l="1"/>
  <c r="B134" i="1" l="1"/>
  <c r="B133" i="1" l="1"/>
  <c r="B132" i="1"/>
  <c r="B131" i="1" l="1"/>
  <c r="B130" i="1" l="1"/>
  <c r="B129" i="1" l="1"/>
  <c r="B128" i="1"/>
  <c r="B127" i="1" l="1"/>
  <c r="B126" i="1"/>
  <c r="B125" i="1"/>
  <c r="B124" i="1" l="1"/>
  <c r="B123" i="1" l="1"/>
  <c r="B122" i="1" l="1"/>
  <c r="B121" i="1" l="1"/>
  <c r="B120" i="1" l="1"/>
  <c r="B119" i="1" l="1"/>
  <c r="B118" i="1" l="1"/>
  <c r="B117" i="1" l="1"/>
  <c r="B116" i="1" l="1"/>
  <c r="B115" i="1" l="1"/>
  <c r="B114" i="1" l="1"/>
  <c r="B113" i="1" l="1"/>
  <c r="B112" i="1" l="1"/>
  <c r="B111" i="1" l="1"/>
  <c r="B110" i="1" l="1"/>
  <c r="B109" i="1"/>
  <c r="B108" i="1" l="1"/>
  <c r="B107" i="1" l="1"/>
  <c r="B106" i="1" l="1"/>
  <c r="B105" i="1" l="1"/>
  <c r="B104" i="1"/>
  <c r="B103" i="1" l="1"/>
  <c r="B102" i="1" l="1"/>
  <c r="B101" i="1" l="1"/>
  <c r="B100" i="1" l="1"/>
  <c r="B99" i="1" l="1"/>
  <c r="B98" i="1" l="1"/>
  <c r="B97" i="1"/>
  <c r="B96" i="1" l="1"/>
  <c r="B95" i="1"/>
  <c r="B94" i="1" l="1"/>
  <c r="B93" i="1" l="1"/>
  <c r="B92" i="1" l="1"/>
  <c r="B91" i="1" l="1"/>
  <c r="B90" i="1" l="1"/>
  <c r="B89" i="1" l="1"/>
  <c r="B88" i="1" l="1"/>
  <c r="B87" i="1" l="1"/>
  <c r="B86" i="1"/>
  <c r="B85" i="1" l="1"/>
  <c r="B84" i="1" l="1"/>
  <c r="B83" i="1" l="1"/>
  <c r="B82" i="1" l="1"/>
  <c r="B81" i="1" l="1"/>
  <c r="B80" i="1" l="1"/>
  <c r="B79" i="1" l="1"/>
  <c r="B78" i="1" l="1"/>
  <c r="B77" i="1" l="1"/>
  <c r="B76" i="1" l="1"/>
  <c r="B75" i="1" l="1"/>
  <c r="B74" i="1" l="1"/>
  <c r="B73" i="1" l="1"/>
  <c r="B63" i="1" l="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71" i="1"/>
  <c r="B70" i="1"/>
  <c r="B69" i="1"/>
  <c r="B68" i="1"/>
  <c r="B67" i="1"/>
  <c r="B66" i="1"/>
  <c r="B65" i="1"/>
  <c r="B64" i="1"/>
  <c r="B72" i="1"/>
</calcChain>
</file>

<file path=xl/sharedStrings.xml><?xml version="1.0" encoding="utf-8"?>
<sst xmlns="http://schemas.openxmlformats.org/spreadsheetml/2006/main" count="3105" uniqueCount="666">
  <si>
    <t>Date</t>
  </si>
  <si>
    <t>Day</t>
  </si>
  <si>
    <t>aura i mali napadaj u snu (otisao sam ipak do javora doma)</t>
  </si>
  <si>
    <t>imam predosjecaje ali ne i aure?</t>
  </si>
  <si>
    <t>aura i napad prek noci veli petra</t>
  </si>
  <si>
    <t>nisam ziher, u noci na pon sam imal auru mislim?</t>
  </si>
  <si>
    <t xml:space="preserve"> steta... super se osjecam celi dan, mislio sam da nece bit nikaj</t>
  </si>
  <si>
    <t xml:space="preserve"> mislim da ne; imao sam predosjecaj prema auri, no ne i auru?</t>
  </si>
  <si>
    <t>imal sam 2 (firma i doma kad sam prical sa petrom oko stana)</t>
  </si>
  <si>
    <t xml:space="preserve"> ovo je bilo tesko - dobil sam u firmi napadaj</t>
  </si>
  <si>
    <t>noc 20.04.2018 na 21.04.2018 sam poceo uzimat ulje kanabisa</t>
  </si>
  <si>
    <t>Total:</t>
  </si>
  <si>
    <t>steta.... Dobro sam cjeli dan, navecer su se zaredali</t>
  </si>
  <si>
    <t>tezak je dan biometeroloski</t>
  </si>
  <si>
    <t>noc nedelja na pon; ne sjecam se, al petra veli da je bil?</t>
  </si>
  <si>
    <t>dost gadno, jace nego inace, jucer sam bil vani</t>
  </si>
  <si>
    <t>steta... Dobro sam do kraja dana bil</t>
  </si>
  <si>
    <t>zanimljivo; gledali smo tekmu kod puca - prije tekme sam imao auru, no nakon toga je bilo ok</t>
  </si>
  <si>
    <t>jucer sam bio na Iron Maiden-u</t>
  </si>
  <si>
    <t>nisam siguran</t>
  </si>
  <si>
    <t>ko jucer</t>
  </si>
  <si>
    <t>zgrizel sam se, no slabo je bilo; jucer sam bio vani - preskocio sam terapije; nema auri</t>
  </si>
  <si>
    <t>zanimljivo; preko dana kada sam spavao podnevnu me uhvatilo - zgrizao sam obraz</t>
  </si>
  <si>
    <t>slabo</t>
  </si>
  <si>
    <t>potrosena prva injekcija ulja</t>
  </si>
  <si>
    <t>nisam siguran, osjetio sam ujutro nes sitno na jeziku, no nemam tragove ugriza i dobro sam celi dan?</t>
  </si>
  <si>
    <t>zgizao sam si jezik; aure prek dana</t>
  </si>
  <si>
    <t>zgrizao jezik u noci na sri no nemam auri</t>
  </si>
  <si>
    <t>zgrizao obraz u noci na sri no nemam auri</t>
  </si>
  <si>
    <t>nisam ziher; ako je i bil bilo je skoro pa neprimjetno?</t>
  </si>
  <si>
    <t>u noci sa cetvrtak na petak sam imao cudne "halucinacije".
pocelo je u snu, probudio sam se - bilo je dosta gadno. u valovima mi se izmjenjuju filmovi u glavi i uzasno sam usporen/napusen. uz sve to tresu mi se i grče mišiči. tesko mi je spavat, no zanimljivo je sto bi mogao osjecaj na trenutke opisat cak kao i ugodan.
pripisao bi ovo ulju marihuane, a ne epilepsiji tako da necu pisat.
napomena: bio sam ful dugo na kompu jucer - preko 12 sati</t>
  </si>
  <si>
    <t>slabo; navecer kada sam gledao seriju prebacio sam se na komp tokom reklama; ubrzo nakon sto sam pogledao u monitor, uhvatila me aura - ovo je obrazac, nije prvi put!</t>
  </si>
  <si>
    <t>ruzio jucer</t>
  </si>
  <si>
    <t>imam manji ugriz na jeziku, strealo me na wc rano ujutro</t>
  </si>
  <si>
    <t>slabije</t>
  </si>
  <si>
    <t>zgrizel sam se, jucer me neki klasican "epi" proljev mucil - mozda je povezano?</t>
  </si>
  <si>
    <t>ruzio jucer; u noci i preko dana kada sam drijemal</t>
  </si>
  <si>
    <t>zapravo se dobro osjecam celi dan, no petra je primjetila 2 aure koje su presle u napad?</t>
  </si>
  <si>
    <t>cudan je ovo tjedan. u pon i utorak sam se digao u lokvi znoja, a i ne mogu spavati - muci me neka odvratna nesanica. danas je vrhunac - nisam zaspao cjelu noc, bio sam na karminama od stamaca jucer. cjelo vrijeme imam neke "mini aure" (ako to opce i jesu aure?) no ne muci me depersonalizacija; kao takav ne mogu se koncentrirat na nista i tesko mi je funkcionirat opcenito. ne znam cemu bi pripisao ovo, no svejedno cu obiljeziti kao aure.
bablje ljeto je - biometeoroloske prilike su teske, a i umro je stamac ovaj tjedan sto me dodatno pogodilo.</t>
  </si>
  <si>
    <t>nisam siguran; probudio sam se i mislim da sam si sam rekao da moram zapisat? Ako je i bilo bilo je slabo</t>
  </si>
  <si>
    <t>nisam siguran; kada sam prek dana driemao mislim da sam imao u snu? Ako je i bilo bilo je slabo</t>
  </si>
  <si>
    <t>Aura</t>
  </si>
  <si>
    <t>Days</t>
  </si>
  <si>
    <t>Grand Mal</t>
  </si>
  <si>
    <t>mislim da ne; sanjao sam da sam imao auru i sterao me proljev u 6 ujutro, no mislim da nije bilo</t>
  </si>
  <si>
    <t>nisam siguran; steralo me na wc u gluho doba noci i mislim da sam si rekao da moram pisat?</t>
  </si>
  <si>
    <t>ruzio jucer; popodne kada sam spavao; slabije</t>
  </si>
  <si>
    <t>ruzio jucer; prek dana imam aure no u snu nista</t>
  </si>
  <si>
    <t>zgrizel sam se; nisam ruzio preko vikenda</t>
  </si>
  <si>
    <t>nisam siguran; ak je bilo, bilo je slabo</t>
  </si>
  <si>
    <t>u snu; ful slabo</t>
  </si>
  <si>
    <t>san, slabije</t>
  </si>
  <si>
    <t>ruzio jucer; prek dana kad sam drijemao</t>
  </si>
  <si>
    <t>slabije; prek dana kad sam drijemao</t>
  </si>
  <si>
    <t>nisam siguran; u snu me muce crijeva - u tim trenutcima mislim da sam si rekao da moram pisat, a i sanjao sam napadaj</t>
  </si>
  <si>
    <t>tomijev rodjendan, zaruzal sam jace nego inace</t>
  </si>
  <si>
    <t>jace nego inace, zgrizel sam se dosta</t>
  </si>
  <si>
    <t>iam neke mini aure kroz dan - nis strasno</t>
  </si>
  <si>
    <t>san prek dana; ruzio jucer</t>
  </si>
  <si>
    <t>san; slabije</t>
  </si>
  <si>
    <t>slabiji ugriz; boli me glava jace neg inace</t>
  </si>
  <si>
    <t>san preko dana; slabije; cak nije ni vrijedno spomena</t>
  </si>
  <si>
    <t>ruzio sa petka na sub; zanimljivo - uhvatilo me u toj noci, ne dan nakon</t>
  </si>
  <si>
    <t>prestao sam uzimat ulje kanabisa</t>
  </si>
  <si>
    <t>san prek dana</t>
  </si>
  <si>
    <t>ruzio sa petka na sub</t>
  </si>
  <si>
    <t>strealo me na kenjaru u gluho doba noci, no mislim da ne</t>
  </si>
  <si>
    <t>kroz dan imam neke mini aure - nis strasno</t>
  </si>
  <si>
    <t>imam u snu neku nocnu moru popracenu depersonalizacijom; nije strasno</t>
  </si>
  <si>
    <t>slicno ko jucer - no slabije</t>
  </si>
  <si>
    <t>san prek dana; slabije</t>
  </si>
  <si>
    <t>san prek dana; slabije; zanimljivo - u zadnje vrijeme kad se legnem popodne me lovi?</t>
  </si>
  <si>
    <t>strealo me na WC, ugriz; bil sam na cugi prek dana jucer 2 put</t>
  </si>
  <si>
    <t>san i prek dana; tezak dan - prvi dan "ljeta" je</t>
  </si>
  <si>
    <t>san popodne; nije strasno</t>
  </si>
  <si>
    <t>danas mi nije dobro; dignuo sam se "pijan", plesu mi misici i prolaze mi zmarci kroz tijelo, no ne cini mi se epilepticke prirode ovo? Pala je temperatura za 15 stupnjeva dolje prek noci.</t>
  </si>
  <si>
    <t>Percent:</t>
  </si>
  <si>
    <t>prek dana me aurice love</t>
  </si>
  <si>
    <t>aurice mozda?</t>
  </si>
  <si>
    <t>imal sam tokom spavanja</t>
  </si>
  <si>
    <t>tokom spavanja popdne</t>
  </si>
  <si>
    <t>san popdne</t>
  </si>
  <si>
    <t>popdne gric na obraz</t>
  </si>
  <si>
    <t>igrao sam igricu jucer dosta (XCOM 2) no nemam napadaje</t>
  </si>
  <si>
    <t>san popodne, slabije</t>
  </si>
  <si>
    <t>san popodne; ruzio jucer</t>
  </si>
  <si>
    <t>san popodne; slabije; ruzio jucer</t>
  </si>
  <si>
    <t>san, opet; gadno je ovo, ne mogu jest</t>
  </si>
  <si>
    <t>zanimljiv dan; spavao sam dobro; u firmi mi je aura presla u grc i mjesecarnje - kolege s posla su primjetili; doma kad sam predvecer zaspao sam se ugrizao</t>
  </si>
  <si>
    <t>kroz dan aurice; nije strasno</t>
  </si>
  <si>
    <t>aura mi je presla u parcijalni napad navecer doma</t>
  </si>
  <si>
    <t>san; jucer sam pal s bicikla - razbil sam glavu; nije bilo strasno, cak mi se cini da sam si mozda isprovocirao ove aure sam iz straha od napadaja</t>
  </si>
  <si>
    <t>bil sam za kompom prek 12 sati i nisam nikaj imal</t>
  </si>
  <si>
    <t>san; ugriz</t>
  </si>
  <si>
    <t>po noci nista, ugrizao sam obraz predvecer tokom drijemenja; kroz dan me neke aurice love; juzina</t>
  </si>
  <si>
    <t>kroz dan aure</t>
  </si>
  <si>
    <t>prek dana mi je aura presla u parcijalni napad navecer, veli petra da sam i u snu imal nekaj</t>
  </si>
  <si>
    <t>probudio sam se uz neku depersonalizaciju, no mislim da nisam imao nista</t>
  </si>
  <si>
    <t>san popodne; slabije; ruzio sam jucer</t>
  </si>
  <si>
    <t>u snu i muce me kroz dan aure neke; iam problema na poslu, stresiran sam ovih danas vise nego inace</t>
  </si>
  <si>
    <t>izasao sam 2 put ovaj vikend i nista :)</t>
  </si>
  <si>
    <t>san popdne slabije; u noci sa nedjelje na pon mi nije nis bilo</t>
  </si>
  <si>
    <t>san popodne slabije</t>
  </si>
  <si>
    <t>pred san navecer; ful slabo - skoro pa nista</t>
  </si>
  <si>
    <t>kroz dan me aure love, jace nego inace; tezak je dan biometeoroloski</t>
  </si>
  <si>
    <t>noc 03.08 na 04.08 sam poceo uzimat CBD ulje</t>
  </si>
  <si>
    <t>san i popodne; ugrizao sam obraz vise puta</t>
  </si>
  <si>
    <t>san popodne</t>
  </si>
  <si>
    <t>san popdne, slabije</t>
  </si>
  <si>
    <t>san popodne; slabije</t>
  </si>
  <si>
    <t>imao sam nekakve 2 epizode nocas u snu, no ne cini mi se epilepticke prirode?</t>
  </si>
  <si>
    <t>san popdne; slabije</t>
  </si>
  <si>
    <t>ovo je bil zanimljiv dan; spaval sam ok, cak se bolje osjecam nego jucer, no prek dana sam valjda zamjesecario, otisao na krevet i probudio se sa ugrizom na obrazu</t>
  </si>
  <si>
    <t>san podne</t>
  </si>
  <si>
    <t>aure kroz dan</t>
  </si>
  <si>
    <t>ugriz prek sna u noci i popodne; tezak dan, prek dana mi je preslo tokom rucka u napadaj; trebat ce mi tjedan dana da zaljecim jezik</t>
  </si>
  <si>
    <t>u noci uz nesanicu sam u nekom polusnu auru imal; slabije</t>
  </si>
  <si>
    <t>tu sam potrosio CBD, nisam jos nabivl novo</t>
  </si>
  <si>
    <t>imam aure kroz dan i kroz san; ugrizao sam se navecer tokom spavanja</t>
  </si>
  <si>
    <t>san popodne; dobro sam spavao nocas; dignuo sam se u 7 ujutro; popodne kad sam zaspal sam imal auru</t>
  </si>
  <si>
    <t>aure kroz dan; jace nego inace</t>
  </si>
  <si>
    <t>zamjesecario sam kod Žanka veceras (izmedju ostalog), gadno je ovo bilo</t>
  </si>
  <si>
    <t>san i popdne; ugriz; prek dana aure</t>
  </si>
  <si>
    <t>sada smanjujem tegretol</t>
  </si>
  <si>
    <t>CBD od sada opet</t>
  </si>
  <si>
    <t>san; ugriz; jucer je javorov rodjendan bil; ostali smo dugo vani; ovo je vec drugi put za redom da nakon ruzenja isti dan me kresne</t>
  </si>
  <si>
    <t>san; nekaj sam i prehladjen</t>
  </si>
  <si>
    <t>san; nisam siguran; vec par puta se znam probudit ko nadrogiran, no nisam siguran dal je ovo epilepticke prirode</t>
  </si>
  <si>
    <t>san; slabije - petra je primjetila, ja ne</t>
  </si>
  <si>
    <t>budan; aura mi presla u napadaj kod tomija danas; ugrizel sam obraz</t>
  </si>
  <si>
    <t>budan; 2 put kod zanka danas, ko prekjucer</t>
  </si>
  <si>
    <t>san popdne ugriz</t>
  </si>
  <si>
    <t>san i budan - vise puta; ja zapravo nisam primjetio sve (osim ugriza), no petra je vidla; tesko je ovo bilo, no zanimljivo je da se ne osjecam tolko lose uopce?</t>
  </si>
  <si>
    <t>budan - stari je prijemtio aura koja je presla</t>
  </si>
  <si>
    <t>jako me boli glava uz sto imam i jake aure; zanimljiv dan, noc mi je bila nadrogirana kao nikad do sad</t>
  </si>
  <si>
    <t>CBD smola od sad</t>
  </si>
  <si>
    <t>nakon vecere me love neka mini aurice kad sam se legao - pospan sam</t>
  </si>
  <si>
    <t>pred spavanje me ulovila aurica, no nisam imao nista preko noci</t>
  </si>
  <si>
    <t>slicno ko jucer; navecer pred spavanje jednom</t>
  </si>
  <si>
    <t>pred spavanje aurica; kao ovo iznad</t>
  </si>
  <si>
    <t>san; jace neg inace; imam muskulbifer par dana nakon</t>
  </si>
  <si>
    <t>poceo sam uzimat depakine chrono u noci 13 na 14</t>
  </si>
  <si>
    <t>san; u noci sam otvorio prozor i odreaigrao aurom na hladnocu? kasnije sam se ugrizo u snu</t>
  </si>
  <si>
    <t>san; ugriz, rame mi je iskocilo</t>
  </si>
  <si>
    <t>sah; ugriz</t>
  </si>
  <si>
    <t>sjeban dan napadaji u firmi</t>
  </si>
  <si>
    <t>neznam dal aure il panicni napajdaji kroz dan? Al spavao sam dobro mislim</t>
  </si>
  <si>
    <t>lkase neg jucer; nisam uzeo full dozu</t>
  </si>
  <si>
    <t>siljak</t>
  </si>
  <si>
    <t>jucer sam bil vani, preskocil sam depakin popil 3 piva, i nekak su mi osjetlia jaca ful; uzasan nadrogiran dan?</t>
  </si>
  <si>
    <t>slicno ko jucer al malo slabije?</t>
  </si>
  <si>
    <t>budan 2 puta</t>
  </si>
  <si>
    <t>CJELI OVAJ PERIOD sam u kurcu, no bolestan sam istovremeno - koronu imam; Bilo je tu auri</t>
  </si>
  <si>
    <t>korona</t>
  </si>
  <si>
    <t>ova 2 dana sam magnezij sumace tablete uzeo prvi put; mozda sam isporvocirao time</t>
  </si>
  <si>
    <t>ovaj peroid je tezak; imam panicne napadaje i neke random posjekotine na jeziku</t>
  </si>
  <si>
    <t>imam nesanicu i dignuo sam se u 7, no ok sam</t>
  </si>
  <si>
    <t>ugriz</t>
  </si>
  <si>
    <t>ovaj vikend sam skrsen; lose spavam i lose se osjecam, al nisam imao nis?</t>
  </si>
  <si>
    <t>ova zadnja 2 tjedna sam bio na GO; izlazio sam vise, cugao sam vise, no nisam imao napadaje; manje vremena visim na kompu - mozda je do toga?</t>
  </si>
  <si>
    <t>ruzio u subotu jako (igor dobil ariju) dosao doma u 6 i izbljuvao dušu sutradan; unatoc tome nema nicega :)</t>
  </si>
  <si>
    <t>ovo je bilo sranje; izgubio sam svjest kod psihologa</t>
  </si>
  <si>
    <t>san popodne; ruzio sam jucer</t>
  </si>
  <si>
    <t xml:space="preserve">budan sam doma imao parcijalni napadaj navecer </t>
  </si>
  <si>
    <t>danas je bil KISS; otisao sam na koncert i bilo je ok sve; imao sam neke aure prek dana</t>
  </si>
  <si>
    <t>san prek dana ugriz u obraz</t>
  </si>
  <si>
    <t>san ugriz i popdne ugriz u firmi</t>
  </si>
  <si>
    <t>2 put; noc i san poslije podne</t>
  </si>
  <si>
    <t>popdne i navecer aure</t>
  </si>
  <si>
    <t>cudno se osjecam ovih dana; depersonaliziran sam, depresivan, no ne cini mi se da imam aure?</t>
  </si>
  <si>
    <t>jeo sam teletinu; ovi gulasi sto spominjem su junetina?</t>
  </si>
  <si>
    <t>lose se osjecam ova 2 dana, depersonaliziran sam, depresivan, glava me boli, no nemam aure?</t>
  </si>
  <si>
    <t>uzeo sam jako malu doza depakina, bolje se osjecam, no imal sam tu auru</t>
  </si>
  <si>
    <t>budan navecer prije spavanja</t>
  </si>
  <si>
    <t>stari je zavrsil u bolnici zbog mozdanog</t>
  </si>
  <si>
    <t>ovih dana se lose osjecam, pun je mjesec, lose spavam depersonaliziran sam, no mislim da nemam EPI epizode?</t>
  </si>
  <si>
    <t>popdne navecer vani kad mi je mrkva pala na pod?</t>
  </si>
  <si>
    <t>budan i san popodne</t>
  </si>
  <si>
    <t>budan u firmi; prije spavanja navecer sam imao jaku auru - bilo je tesko</t>
  </si>
  <si>
    <t>poceo sam uzimat Trileptal</t>
  </si>
  <si>
    <t>prestao sam uzimat Depakin</t>
  </si>
  <si>
    <t>ok sam, no rame me je iskocilo kad sam se probudio, pa nek bude tu pisani trag</t>
  </si>
  <si>
    <t>za novu godinu sam pobrao neku prehladu/virozu, sliedecih tjedan dana imam 37 temperaturu i kasalj</t>
  </si>
  <si>
    <t>poceo sam pit 2 trileptala</t>
  </si>
  <si>
    <t>san popodne; popio sam pivo sa ekipom nakon posla, nekaj se slabo osjecam, doma sam zaspao jer sam trebao ic na vedranin rodjendan i imao sam tu auru; nisam na kraju nikam isao veceras</t>
  </si>
  <si>
    <t>mislim da nisam imao nista; al lose spavam ovih dana?</t>
  </si>
  <si>
    <t>prepolovio sam trileptal; imam neke odvratne nocne more, al mislim da nema napadaja</t>
  </si>
  <si>
    <t>bio sam na kompu 11 sati, lose se osjecam, no unatoc tome nis nije bilo (bio sam ziher da ce me pokosit)</t>
  </si>
  <si>
    <t>poceo sam pit cjeli tripleptal navecer opet</t>
  </si>
  <si>
    <t>mislim da nije bilo nista; no probudio sam se smušen</t>
  </si>
  <si>
    <t>zaruzao sam jucer sa ekipom sa posla do ponoci; iskocilo mi je rame na dinamovoj himni</t>
  </si>
  <si>
    <t>jucer sam se probudio u 7 ujutro i nisam mogao spavat vise; danas kad sam popio trileptal navecer sam imao cudno stanje - halucinacije neke, psihicke fenomene nekakve, al nisam imao napadaj</t>
  </si>
  <si>
    <t>san popodne; noc je bila dobra, no prek dana me nekaj boli glava i uho (valjda od zuba jos?); spavam cjelo podne</t>
  </si>
  <si>
    <t>nesanica opet i lose spavanje, al mislim da nisam imao epizode; jucer sam se i zapil</t>
  </si>
  <si>
    <t>aure prek dana</t>
  </si>
  <si>
    <t>imao sam neke nocne more i probudio sam se skrsen, no mislim da nisam nista imao</t>
  </si>
  <si>
    <t>mislim da nije bilo nista, no u neko doba noci ucinilo mi se da sam gurao jezik naprijed, no nosio sam novi retainer</t>
  </si>
  <si>
    <t>san i budan pred spavanje</t>
  </si>
  <si>
    <t>nesanica - dignuo sam se u 6 ujutro i nisam mogao spavat vise; kroz dan me neke aurice hvataju; radio sam od doma i popodne za kompom sam se ugrizao</t>
  </si>
  <si>
    <t>aure prek dana; mislim da sam i izgubio svijest kod zanka na kratko - nije bilo jako</t>
  </si>
  <si>
    <t>jedna aura prek dana tokom 4te pive u krivom putu</t>
  </si>
  <si>
    <t>bilo je jace; nisam se ugrizao, no jezik mi je bil veci?; igrao sam kingdom rush jako dugo do jutarnjih sati</t>
  </si>
  <si>
    <t>san; san popodne; slicno ko jucer no malo slabije</t>
  </si>
  <si>
    <t>rame mi je iskocilo kad sam se probudio</t>
  </si>
  <si>
    <t>bio sam kod zanka, skuzio sam da mi se na obrazu pojavila neka fleka u nekom trenu, no kao da je stara, a ne tek stvorena? Nitko mi nis nije rekao od skvadre</t>
  </si>
  <si>
    <t>rame</t>
  </si>
  <si>
    <t>bio sam na debug konferenciji; kad sam se vracao doma u tramvaju me aura uhvatila</t>
  </si>
  <si>
    <t>jucer opet debug konferencija; cjeli dan sam bio umoran i neispavan - nisam se dobro osjecao tamo; ostao sam sa ekipom iz firme skoro do ponoci, pio sam kroz cjeli dan pivo; probudio sam se u 5 ujutro sa flekom na vrhu jezika</t>
  </si>
  <si>
    <t>prosli vikend sam pobrao neku virozu, imam temperaturu ovaj tjedan i ful se lose osjecam; cini mi se da me uz ovo i neke aure hvataju, al nisam siguran</t>
  </si>
  <si>
    <t>san popodne, ugriz</t>
  </si>
  <si>
    <t>bio sam kod ortopeda, dobio sam preporuku za operaciju, kad sam dosao doma sam se napio</t>
  </si>
  <si>
    <t>imam neke depersonalizacije preko dana ovih dana; nisam siguran jesu li aure il ne?</t>
  </si>
  <si>
    <t>ako je i bilo bilo je jako slabo</t>
  </si>
  <si>
    <t>u cetvrtak sam jako zaruzao (RIOT koncert), dosao sam doma u 8 ujutro; cak i nije bilo toliko strasno - nije tolko jak ugriz</t>
  </si>
  <si>
    <t>bolje nego jucer; al jos me hvataju</t>
  </si>
  <si>
    <t>jucer sam bio kod psihijatra; po dogovoru uzeo sam 1 + 1/2 trileptala navecer; predozirao sam se - bilo je uzasno; nisam mogao spavat, skrsen sam, glup - cjeli dan me drzi</t>
  </si>
  <si>
    <t>imao sam jaku auru u snu, no laksi je dan nego jucer</t>
  </si>
  <si>
    <t>zapio sam se jucer; imao sam ful cudan halucinacijski san; bilo je zapravo jako, nisam se ugrizao, nosio sam silikonski retainer</t>
  </si>
  <si>
    <t>u noci petka na subotu mi je (nakon zanka) tomi dosao doma u 4 ujutro; ostali smo do 8 budni, popio sam sveskupa 7 pivi. Dobro sam spavao, no dignuo sam se u 4 ujutro i tesko zaspao nazad - cudno sam se osjecao u tom periodu, no ne cini mi se nis epilpeticke prirode</t>
  </si>
  <si>
    <t>od danas uzimam cijeli trileptal popdne</t>
  </si>
  <si>
    <t>pred spavanje me love neke aure; dignuo sam se ranije - isao sam na RTG "bruha"; jeo sam rizi bizi - muci me probava navecer</t>
  </si>
  <si>
    <t>slicno ko jucer, no slabije</t>
  </si>
  <si>
    <t>jače; pred spavanje me love aure; muci me probava ovih dana - imam zatvore i proljev</t>
  </si>
  <si>
    <t>prekjucer sam bo na tekmi 5 pivi vremena; jucer sam bio vani, no ne dugo i ne jako - popio sam 4 pive; dobro sam spavao, no oko 15 popodne kad sam se legao sam zaspao i imam fleku na jeziku - nije velka. pio sam pola trileptala jucer i popodne i navecer</t>
  </si>
  <si>
    <t>slicno ko jucer, no jos slabije - cak nije vrijedno pisanja?</t>
  </si>
  <si>
    <t>petak i subotu sam na selu - burin doktorat; mislim da nije bilo nis</t>
  </si>
  <si>
    <t>mislim da sam zaboravio uzet trileptal navecer</t>
  </si>
  <si>
    <t>San</t>
  </si>
  <si>
    <t>Budan</t>
  </si>
  <si>
    <t>Nisam Siguran</t>
  </si>
  <si>
    <t>nisam ziher za GM, al imam neku fleku na jeziku</t>
  </si>
  <si>
    <t>imam neke aure prek dana, no ne mogu skuzit jel me love panicni napadaji il</t>
  </si>
  <si>
    <t>imam neke odvratne nocne more, al nisam se ugrizao</t>
  </si>
  <si>
    <t>ugriz; probudio sam se i sjecam se da sam si rekao da sam dobro, no nakon toga sam utonuo u san i ugrizao se</t>
  </si>
  <si>
    <t>ovo je bilo cudno; nosio sam protiv hrkanja napravu, nemam fleku na jeziku valjda zbog nje?</t>
  </si>
  <si>
    <t>bio sam vani u petak do 5 ujutro kod zanka</t>
  </si>
  <si>
    <t>imam neke nocne more (sanjao sam da sam si rekao u LOL igrici "ne znas pushat jezik"), no nisam se ugrizao; i popodne u snu imam neke aure?</t>
  </si>
  <si>
    <t>bio sam u subotu u garazi do 5 ujutro</t>
  </si>
  <si>
    <t>sanjao sam da sam imao napadaj no nisam se ugrizao? Popio sam pivo sa amelom nakon posla i imam puno posla oko adriaticketa - rjesavao sam neke probleme i u 1 ujutro</t>
  </si>
  <si>
    <t>slicno kao i jucer</t>
  </si>
  <si>
    <t>slicno kao jucer</t>
  </si>
  <si>
    <t>pisalo je na netu da je promjena vremena i jugo, no nisam tolko osjetio promjenu?</t>
  </si>
  <si>
    <t>slabije; idem u rezidbu danas, dignuo sam se u 7 ujutro i nisam mogao zaspat uopce; bio sam vani jucer 2 pive vremena</t>
  </si>
  <si>
    <t>preznoio sam se</t>
  </si>
  <si>
    <t>jace</t>
  </si>
  <si>
    <t>nije strasno - imao sam neku amneziju usred noci kad sam se probudio</t>
  </si>
  <si>
    <t>pred spavanje</t>
  </si>
  <si>
    <t>ugriz slabije</t>
  </si>
  <si>
    <t>Komentar</t>
  </si>
  <si>
    <t>drugacije je bilo nego inace? Probudio sam se depersonaliziran (mozda); imao sam i san popodne slicno; bio sam kod zubara danas; rjesavao mi je 2 karjesa</t>
  </si>
  <si>
    <t>san i mozda aure prek dana; izasao sam van u petak - popio sam dosta u odnosu na period pod trileptalom -5 ili 6 pivi; uzeo sam pola trileptala, dignuo sam se u noci - nisam znao di sam i koj je dan; no nisam se ugrizao</t>
  </si>
  <si>
    <t>pun mjesec; ugriz slabije (na vrhu jezika imam onu fleku), imao sam novi retainer</t>
  </si>
  <si>
    <t>mjesecaranje; bio sam dobro cjeli dan; navecer sam isao radit za firmu nes i zamjesecario sam u neke BUG-ove kojih nije bilo?</t>
  </si>
  <si>
    <t>izgubio sam svijest u krivom putu; slavio sam rodjendan; ugrizao sam obraz; preskocio sam terapiju popodne</t>
  </si>
  <si>
    <t>slicno ko jucer; promjena vremena je</t>
  </si>
  <si>
    <t>ugrzi; bio sam vani do ponoci jucer, probudil sam se u 7 i nisam mogao zaspat</t>
  </si>
  <si>
    <t>tramvaj kad sam isao na posao; nije strasno; razbolio sam se! Imam mozda koronu - no test mi je negativan? Slijedecih tjedan dana sam ful u kurcu - bole me misici, preznojavam se kod spavanja, proljev cjelo vrijeme i glup sam ko kurac, no zanimljivo - nema EPI aktivnosti?</t>
  </si>
  <si>
    <t>tezak dan - jace; lose sam spavao, imao sam nesanicu, osjecam se kao da me pregazio vlak i imam aure kroz dan; vjerovatno sam i mjesecario da nisam skuzio</t>
  </si>
  <si>
    <t>aure prek dana; lose sam spavao, dignuo sam se u 6 i tesko zaspao nazad; sugavo vrijeme je ovih dana; slijedecih tjedan dana pada neka odvratna kisa</t>
  </si>
  <si>
    <t>u subotu sam imao 20 godina mature; ostao sam do 10 ujutro vani; nije bilo strasno, ne bi ni skuzio da nemam malu fleku na vrhu jezika</t>
  </si>
  <si>
    <t>ne bi skuzio da nemam crvenu fleku na vrhu jezika; slabije</t>
  </si>
  <si>
    <t>nemam fleku uopce, al vidim da mi je jezik "deblji"; ovih dana je nevrijeme, cas vruce, cas oluje; slabije</t>
  </si>
  <si>
    <t>jace; noc pon na uto sam zaruzao kod tomija; prespavao sam kod njega i ful sam se jako napio - pio sam rakiju; bilo je tesko, al nisam se ugrizao? Nacever za kompom sam imao jaku auru uz treskanje desne ruke</t>
  </si>
  <si>
    <t>nije tolko jako; nakon sto sam uzeo tablete nakon rucka sam zaspao i ugrizao se</t>
  </si>
  <si>
    <t>Activity</t>
  </si>
  <si>
    <t>nisam ziher jel GM? Nisam se ugrizao, dignuo sam se u 7 jutros, a navecer sam bio kod puca, popil sam 5.5 piva.</t>
  </si>
  <si>
    <t>slabije; bil sam na kompu dugo</t>
  </si>
  <si>
    <t>cudno je ovo; poceo sam pit 1/4 depakina i drugaciji je filing; cak i jace dosta; 2 aure tokom dana su me kresnule</t>
  </si>
  <si>
    <t>ugriz - nije strasno, nebi ni skuzil da nemam fleku na jeziku; bil sam vani nocas dugo; nisam uzeo depakin</t>
  </si>
  <si>
    <t>jace neg inace</t>
  </si>
  <si>
    <t>vise ne nego da - sanjao sam da sam imao napadaj?</t>
  </si>
  <si>
    <t>imam neke mutave snove?</t>
  </si>
  <si>
    <t>ugriz, nije tolko jako; bil sam vani; steralo me na wc usred sna; poceo sam radit ovaj pon</t>
  </si>
  <si>
    <t>ugriz; slicno ko tjedan prije</t>
  </si>
  <si>
    <t>jace neg inace, no nisam se ugrizo</t>
  </si>
  <si>
    <t>slabije neg jucer; nisam se ugrizao no imam neku crvenu fleku na vrhu jezika</t>
  </si>
  <si>
    <t>jace neg inace, probudil sam se uz neku amneziju cudnu</t>
  </si>
  <si>
    <t>jucer sam bil vani (filipov rodjendan) do 2 popodne</t>
  </si>
  <si>
    <t>bil sam kod zanka</t>
  </si>
  <si>
    <t>bil sam kod puca nakon sistematskog; nakon te veceri imam neku manju fleku na obrazu - on kaze da nije nista primjetil?</t>
  </si>
  <si>
    <t>jace neg inace; nesanica opet</t>
  </si>
  <si>
    <t>nije tolko strasno</t>
  </si>
  <si>
    <t>promjena vremena je i muci me nesanica</t>
  </si>
  <si>
    <t>jucer sam lose/malo spavao; kisa je neka</t>
  </si>
  <si>
    <t>jace nego inace</t>
  </si>
  <si>
    <t>ovih dana sam lose, lose spavam; ne znam dal su mi fleke na jeziku nove il stare?</t>
  </si>
  <si>
    <t>nije strasno</t>
  </si>
  <si>
    <t>aura u vranovdolu</t>
  </si>
  <si>
    <t>rame me boli jako nakon dizanja; bio sam ovaj vikend u vranovdolu 2 dana ruzio</t>
  </si>
  <si>
    <t>bio sam u berbi jucer, no nisam izasao van</t>
  </si>
  <si>
    <t>kod zanka na gejmu aura koju su primjetili svi</t>
  </si>
  <si>
    <t>sa petka na subotu sam probdio noc</t>
  </si>
  <si>
    <t>team building sa firmom</t>
  </si>
  <si>
    <t>zaruzao sam sa markecom u cetvrtak u garazi do 6</t>
  </si>
  <si>
    <t>TURE</t>
  </si>
  <si>
    <t>ugriz; skrsen sam jos od ovog perioda; neka gadna promjena vremena je u ovom periodu; pala je temeperatura dosta</t>
  </si>
  <si>
    <t>Today</t>
  </si>
  <si>
    <t>Row Labels</t>
  </si>
  <si>
    <t>Grand Total</t>
  </si>
  <si>
    <t>Count of Aura</t>
  </si>
  <si>
    <t>Count of Grand Mal</t>
  </si>
  <si>
    <t>sij</t>
  </si>
  <si>
    <t>vlj</t>
  </si>
  <si>
    <t>ožu</t>
  </si>
  <si>
    <t>tra</t>
  </si>
  <si>
    <t>svi</t>
  </si>
  <si>
    <t>lip</t>
  </si>
  <si>
    <t>srp</t>
  </si>
  <si>
    <t>kol</t>
  </si>
  <si>
    <t>ruj</t>
  </si>
  <si>
    <t>lis</t>
  </si>
  <si>
    <t>(All)</t>
  </si>
  <si>
    <t>stu</t>
  </si>
  <si>
    <t>pro</t>
  </si>
  <si>
    <t xml:space="preserve">rame sam iscasio, sam kaj nisam siguran dal je do napadaja il do toga sto ga tlacim prije spavanja; </t>
  </si>
  <si>
    <t>imam neku fleku na jeziku, ne znam jel stara il nova?</t>
  </si>
  <si>
    <t>ugrizi slabije</t>
  </si>
  <si>
    <t>ugriz slabije - tragovi na jeziku se niti ne vide; u petak sam bil vani, al nije bilo burno; jeo sam cevape i bio sam dosta za kompom, al ispod 12 sati</t>
  </si>
  <si>
    <t>ugriz slabije, prekjucer sam bio ruzio u EROSU - vukusa je dosel</t>
  </si>
  <si>
    <t>slabije neg jucer</t>
  </si>
  <si>
    <t>podone kad sam zaspal sam se ugrizel; neka odvratna južina je</t>
  </si>
  <si>
    <t>muci me neka nesanica i anksioznost, no mislim da nije epilepticke prirode ovo</t>
  </si>
  <si>
    <t>ugriz; san popodne isto</t>
  </si>
  <si>
    <t>nisam skuzio al petra je primjetila</t>
  </si>
  <si>
    <t>jucer sam ruzio no ne tolko jako</t>
  </si>
  <si>
    <t>ugriz mali - bio sam kod puca nocas</t>
  </si>
  <si>
    <t>dobro sam spaval, no kao da me nekaj streslo dok sam ulazil u san, no ne cini mi se epilepticke prirode?</t>
  </si>
  <si>
    <t>drugacije nego inace? Pisao bi kao auru ovo, no Petra veli da je bil slabiji napadaj. Šugavo je vrijeme, a i igrao sam Barotraumu ful dugo - zadnji put mi je bilo slicno kad sam visil na toj igrici?</t>
  </si>
  <si>
    <t>prical sam s petrom dugo u noc neke gluposti oko covida</t>
  </si>
  <si>
    <t>rekao sam si u snu da moram pisat?</t>
  </si>
  <si>
    <t>u nekom polusnu usred noci sam si rekao da moram pisat napadaj - no dobro se osjecam cjeli dan</t>
  </si>
  <si>
    <t>nema trileptala vise - uzimam pola samo navecer od danas nadalje dok ne nabavim</t>
  </si>
  <si>
    <t>u firmi sam imao neku jacu auru; kad sam dosao doma sa posla sam zaspao i ugrizao se. Uzeo sam samo navecer pola trileptala, promjena vremena je, nesanica me neka mucila i imam puno posla (lovim rokove za zaks i hitre kredite)</t>
  </si>
  <si>
    <t>jake aure spavanje navecer i popdne</t>
  </si>
  <si>
    <t>ful jaka aura</t>
  </si>
  <si>
    <t xml:space="preserve"> jace nego inace; u Ljubljani sam imao jednu jacu epizodu, trebalo mi je vremena da skuzim di sam; danas je bil Judas Priest u Ljubljani; bio sam nervozan, no dobro je ispalo</t>
  </si>
  <si>
    <t>slabije - imam neke tockice na jeziku i steralo me na WC usred noci;sada i zadnji put kad sam se ugizao sam jel gulaš/saft</t>
  </si>
  <si>
    <t>ugriz; slabije;opet sam jel gulaš?</t>
  </si>
  <si>
    <t>ugriz slabije; opet gulaš</t>
  </si>
  <si>
    <t>san popodne; dobra mi je bila noc; jel sam grah za rucak</t>
  </si>
  <si>
    <t>ugriz; juzina neka je</t>
  </si>
  <si>
    <t>ugriz; jeo sam pileci gulas</t>
  </si>
  <si>
    <t>Column Labels</t>
  </si>
  <si>
    <t>Count of Value</t>
  </si>
  <si>
    <t>2022</t>
  </si>
  <si>
    <t>2023</t>
  </si>
  <si>
    <t>2020</t>
  </si>
  <si>
    <t>2021</t>
  </si>
  <si>
    <t>Actvity</t>
  </si>
  <si>
    <t>2019</t>
  </si>
  <si>
    <t>https://www.youtube.com/watch?v=p_YP5JiE8sE</t>
  </si>
  <si>
    <t>ovo napravi u drugom dokumentu</t>
  </si>
  <si>
    <t>nakon pijanke sam gledao patuljka davida</t>
  </si>
  <si>
    <t>ovo je dost gadno; veli petra da sam imal 2 put prek dana kad smo gledali telku, no ja se sjecam samo budjenja</t>
  </si>
  <si>
    <t>Tezak tjedan, non stop halovi; dosla je neka "sibirska zima", navodno dosta ljudi ima biometeoroloske probleme</t>
  </si>
  <si>
    <t>Vrhunac... Prije spavanja sam se osjecao kao da sam na tripu, no nisam imao grand mal; misici mi "plesu" sami od sebe</t>
  </si>
  <si>
    <t>Tezak tjedan, non stop halovi</t>
  </si>
  <si>
    <t>trnci osjecaja u firmi</t>
  </si>
  <si>
    <t>slabije u snu, prek dana slicno kao ova 2 iznad</t>
  </si>
  <si>
    <t>nisam ziher, neko cudno preznojavanje i panika</t>
  </si>
  <si>
    <t>kad sam drijemo prek dana</t>
  </si>
  <si>
    <t>prek dana neki filing ko da bi mogel doc</t>
  </si>
  <si>
    <t>u firmi</t>
  </si>
  <si>
    <t>vise da nego ne</t>
  </si>
  <si>
    <t>prije koncerta doro</t>
  </si>
  <si>
    <t>prek dana kad sam gledo american dad</t>
  </si>
  <si>
    <t>firma i kod puca</t>
  </si>
  <si>
    <t>probudil sam se na drugom krevetu i bila je cudna mrlja na tepihu</t>
  </si>
  <si>
    <t>kad sam bil na razgovoru sa firmom kod sanje</t>
  </si>
  <si>
    <t>nakon kontakta (filma)</t>
  </si>
  <si>
    <t>probudil sam se na krevetu, al sam valjda pal prije toga i razbil si glavu</t>
  </si>
  <si>
    <t>u firmi i doma</t>
  </si>
  <si>
    <t>skoro ziher, imal sam programersku nocnu moru popracenu napdajem</t>
  </si>
  <si>
    <t>dan nakon metal kampa</t>
  </si>
  <si>
    <t>doma prije mučki</t>
  </si>
  <si>
    <t>doma, nakon berbe kad sam na kompu bil</t>
  </si>
  <si>
    <t>nisam skroz ziher al sam bil skrsen prek dana. bole me kosti i misici</t>
  </si>
  <si>
    <t>dva napadaja u snu u 3 ujutro i 6. razbil sam si glavu, isel sam na hitnu na ct</t>
  </si>
  <si>
    <t xml:space="preserve">odkad pijem tablete mi je to u snu drugačije? steralo me na wc na kenjaru, i imal sam one depersonalne nočne more. nakon kenjare mi je bilo bolje. </t>
  </si>
  <si>
    <t>Normabel</t>
  </si>
  <si>
    <t>san, bez tablete</t>
  </si>
  <si>
    <t>to je taj filing tak da necu rec da nisam ziher, al je napadaj jako slab</t>
  </si>
  <si>
    <t>bez tablete</t>
  </si>
  <si>
    <t>bez tablete steralo me na zahod i preznojio sam se u 2 ujutro. nakon kenjare mi je bilo bolje</t>
  </si>
  <si>
    <t>bez tablete bez tablete, slabiji; vozio sam se na biciklu a kasnije sam isel na pivo</t>
  </si>
  <si>
    <t>3 put: firma, doma, nakon svirke sa bikini šnapsom</t>
  </si>
  <si>
    <t>cjeli dan napadaji depersonalizacije</t>
  </si>
  <si>
    <t>prek dana kad sam išo do igora na koranu</t>
  </si>
  <si>
    <t>bez tablete, slabije</t>
  </si>
  <si>
    <t>bez tablete slabije</t>
  </si>
  <si>
    <t>sa tabletom, na podu sam se nasel, popil sam 2 litre kole ovaj dan, mislim da je do toga</t>
  </si>
  <si>
    <t>cjeli dan me muci depersonlaizacija</t>
  </si>
  <si>
    <t>cjeli dan me muci depersonlaizacija, nekaj slabije nego jucer</t>
  </si>
  <si>
    <t>novogodišnji mamurluk</t>
  </si>
  <si>
    <t>bez tabete razbil sam glavu na podu</t>
  </si>
  <si>
    <t>nisam siguran depersonalizacija i derealizacija al nekak drugacije?</t>
  </si>
  <si>
    <t>budan, nakon jucerasnje pijanke</t>
  </si>
  <si>
    <t xml:space="preserve">pred večer kad sam zaspal. prehlađen sam dost jako </t>
  </si>
  <si>
    <t>imao sam jaku nakon sto sam se probudil amneziju</t>
  </si>
  <si>
    <t>amnezija</t>
  </si>
  <si>
    <t>depersonalizacija nekak cudno - jako sam prehlađen</t>
  </si>
  <si>
    <t>Tegretol</t>
  </si>
  <si>
    <t>grah me potero na kenjaru + napadaj (nisam siguran). prek dana sam imal depersonalzaciju</t>
  </si>
  <si>
    <t xml:space="preserve">bez tablete </t>
  </si>
  <si>
    <t>bez tablete, popil sam 4 pive kod viktora</t>
  </si>
  <si>
    <t>vadil sam zub</t>
  </si>
  <si>
    <t>probudio sam se nekak cudno u 3 ujutro i prek dana me zeza dejavo</t>
  </si>
  <si>
    <t>u snu mi je neko "povukao tepih ispod nogu"</t>
  </si>
  <si>
    <t>bez tablete, Iron Maiden.</t>
  </si>
  <si>
    <t>bez tablete. u noci me poitjeralo na kenjaru i glava me boli malo</t>
  </si>
  <si>
    <t>krv po jastuku, bil sam 16 sati na kompu - radil sam za yoomloo</t>
  </si>
  <si>
    <t>bez tablete. dobra pijanka - bil sam budan do 9 ujutro; nije toliko jak</t>
  </si>
  <si>
    <t>programerska nocna mora</t>
  </si>
  <si>
    <t>dva put:u noci i zaspao sam kad sam dosao s posla</t>
  </si>
  <si>
    <t>bez tablete, nakon tekme repke. U zadnjih nekoliko puta sam uvjek nakon pijanke imal napadaj</t>
  </si>
  <si>
    <t>bez tablete, za badnjak sam popil 6 piva</t>
  </si>
  <si>
    <t>uz nesanicu me čudan znoj obljevao u noći</t>
  </si>
  <si>
    <t>kod cegeca 2 pive, nakon toga sam prosetao gornji grad full sa petrom. Nisu trnci osjecaja nego šiljak</t>
  </si>
  <si>
    <t>3 pive sa petrom, bez tablete, full slabo, poteralo me na wc</t>
  </si>
  <si>
    <t>nebi ovo nazvao napadajem, znoj me obljevao prije neg sam u san osel, nisam imal nit trnce nit depersonalizaciju</t>
  </si>
  <si>
    <t>popil sam 2 čase vine sa starcima, šiljak, sa tableteom</t>
  </si>
  <si>
    <t>popil sam 2 pive s petrom i tabletu; slicno ko ovaj zadnji. Izgleda da kad navecer popim alkohol i na to tegretol mi se javi ovakav oblik napadaja</t>
  </si>
  <si>
    <t>bez tablete, trnci, čvara ,dirty dancing - dobra pijanka do 7 ujutro</t>
  </si>
  <si>
    <t>bil sam kod petre dan prije spaval</t>
  </si>
  <si>
    <t>bil sam kod petre dan prije spaval, dan prije toga smo kod mene spavali; ugrizao sam jezik</t>
  </si>
  <si>
    <t>slabije. Godisnj, finale svjetskog prvenstva 4 pive</t>
  </si>
  <si>
    <t>slabije. Godisnj, bili smo kod zule; nakon toga sa petrom sa popil jos par pivi doma</t>
  </si>
  <si>
    <t>prehlada</t>
  </si>
  <si>
    <t>bez tablete; dobro sam al imam nepce zgrizane</t>
  </si>
  <si>
    <t>slabije; u snu janput i prek dana mi se cini?</t>
  </si>
  <si>
    <t>slabije; u snu; fulao sam tabletu brijem</t>
  </si>
  <si>
    <t>pijanka sa starcima, 8 pivi</t>
  </si>
  <si>
    <t>imam temperaturu</t>
  </si>
  <si>
    <t>jak; veli petra da mi je pjena isla i da je bila drama; dan prije sam izašao van, a tu vecer smo se gadno zakacili</t>
  </si>
  <si>
    <t>slabije; nekak sam meteoropatski skršen</t>
  </si>
  <si>
    <t xml:space="preserve">malo jace nego slabije </t>
  </si>
  <si>
    <t>srednje</t>
  </si>
  <si>
    <t>trnci osjecaja</t>
  </si>
  <si>
    <t>viroza - temperatura 38</t>
  </si>
  <si>
    <t>dobro nakon buđenja</t>
  </si>
  <si>
    <t>whitesnake, slabije</t>
  </si>
  <si>
    <t>srednje slabo; cugao sam do 7 u subotu; u ned sam gledao film do 3 ujutro</t>
  </si>
  <si>
    <t>slabije, ful slabije</t>
  </si>
  <si>
    <t>pijanka kod viktora</t>
  </si>
  <si>
    <t>pijanka</t>
  </si>
  <si>
    <t>kisa, bole me sinusi, no oporavio sam se brzo, radio sam za namman muay doma</t>
  </si>
  <si>
    <t>veli petra slabije</t>
  </si>
  <si>
    <t>petra kaze da je bil; ja ga nisam registrirao</t>
  </si>
  <si>
    <t>slabije; digo sam se pišat, u drugom snu me ulovilo</t>
  </si>
  <si>
    <t>biometerloski tezak dan</t>
  </si>
  <si>
    <t>trcni osjecaja</t>
  </si>
  <si>
    <t>slavije</t>
  </si>
  <si>
    <t>cugao sam kod puca</t>
  </si>
  <si>
    <t>cuganje</t>
  </si>
  <si>
    <t>slabije, amneziju sam imal</t>
  </si>
  <si>
    <t>pijanka nakon rodjendana</t>
  </si>
  <si>
    <t>veli petra jace</t>
  </si>
  <si>
    <t>san, amnezija</t>
  </si>
  <si>
    <t>dan nakon cuganja, prek noci i prek dana kad sam zaspao popodne</t>
  </si>
  <si>
    <t>bio sam na skrivenoj dan prije, no nisam puno ruzio</t>
  </si>
  <si>
    <t>ugrizao sam jezik</t>
  </si>
  <si>
    <t>ne sjecam se u snu, no veli petra da je bil; imam depersonalizaiju prek dana</t>
  </si>
  <si>
    <t>nakon rostilja kod polica; ovih dana sam dosta sjebam po ovom pitanju</t>
  </si>
  <si>
    <t>juzina, a i puno sam radio</t>
  </si>
  <si>
    <t>nakon pijanke sam gledao čudesnu šumu</t>
  </si>
  <si>
    <t>juzina</t>
  </si>
  <si>
    <t>Terapija</t>
  </si>
  <si>
    <t>Terapija Kolicina</t>
  </si>
  <si>
    <t>Trileptal</t>
  </si>
  <si>
    <t>Depakine</t>
  </si>
  <si>
    <t>nisam ziher, ak je i bilo bilo je slabo</t>
  </si>
  <si>
    <t>ugriz; ruzio sam nocas</t>
  </si>
  <si>
    <t>nije strasno, petra je primjetila; podnevno drijemanje isto</t>
  </si>
  <si>
    <t>pobrao sam neku virozu; muci me proljev, povračam i imam temperaturu</t>
  </si>
  <si>
    <t>ugiz, nije strasno</t>
  </si>
  <si>
    <t>izasao sam 2 puta van ovaj vikend, no nije bilo strasno</t>
  </si>
  <si>
    <t>obraze sam ugrizao; u noci uto na srijedu sam zaruzal jace neg inace - diglo se sunce</t>
  </si>
  <si>
    <t>slabije; bil sam vani u utorak</t>
  </si>
  <si>
    <t>ugrizao sam obraz</t>
  </si>
  <si>
    <t>ful slabo</t>
  </si>
  <si>
    <t>dosta osjetljive aure - juzina i probava me zeza</t>
  </si>
  <si>
    <t>ugriz; ovo je na noc kad je potres istukao Petrinju</t>
  </si>
  <si>
    <t>jace neg inace; dosta zanimljivo, u 7 ujutro me poteralo na WC, nakon toga me non stop love aure u snu</t>
  </si>
  <si>
    <t>nisam siguran; mislim da sam si rekao u snu da moram pisat?</t>
  </si>
  <si>
    <t>zgrizel sam obraz</t>
  </si>
  <si>
    <t>ruzio jucer na whitesnake-u; nakon posla popodne; dost je gadno ovo; trebat ce mi tjedan dana da zaljecim jezik, a glavobolja me muci jos i duze</t>
  </si>
  <si>
    <t>obraz ugrizen</t>
  </si>
  <si>
    <t>jace nego inace; danas idem na operaciju ateroma na guzici; isao sam spavat ranije nego inace; igrao sam igricu jucer dosta (XCOM 2)</t>
  </si>
  <si>
    <t>ugrzi; igrice jucer</t>
  </si>
  <si>
    <t>nije strašno; južina; podnevno spavanje isto; neki kenjkav dan je, pada kisa neka sugava</t>
  </si>
  <si>
    <t>nisam ziher - imal sam neke cudne snove mislim da sam si rekao da moram pisat</t>
  </si>
  <si>
    <t>jace neg inace; neka promjena vremena je; slijedecih 2 tjedna cu imat zdrastvenih problema - muce me crijeva i probava</t>
  </si>
  <si>
    <t>gricnul sam se, nije strasno; juzina</t>
  </si>
  <si>
    <t>nisam ziher; prepal sam se da ovo ne predje u grand mal, razbudio sam se, otvorio sam prozore i bilo mi je ok nakon toga?</t>
  </si>
  <si>
    <t>gricnul sam se, nije strasno; juzina; bio sam jucer kod javora na cugi</t>
  </si>
  <si>
    <t>slabije; petra je primjetila isto? Popodne dok sam driemao sam se gricnuo</t>
  </si>
  <si>
    <t>nisam siguran, petra je primjetila nekaj sitno tokom spavanja</t>
  </si>
  <si>
    <t>gricnul sam se, nije jako</t>
  </si>
  <si>
    <t>san popodne; ful slabo, skoro pa nista</t>
  </si>
  <si>
    <t>zavrsio sam na hitnoj danas; bilo je jako tesko; trebat ce mi mjesec dana da se oporavim, no bojim se da sam i trajno oštecen ovom epizodom - cinilo mi se da imam mozdani udar. Imao sam jako puno posla i stresa oko rokova za zaks; poceo sam uzimat trileptal 600 po pola. u slijedecim danima sam uzimao Trileptal u sirupu i 600 po pola i lose mi je sjedalo? crknut sam cjelo vrieme...</t>
  </si>
  <si>
    <t xml:space="preserve"> depersonalizacija, nisam ziher</t>
  </si>
  <si>
    <t>dobio sam u firmi ful jake aure ili parcijalne napadaje; cini mi se slicno kao ona srijeda, no slabije; nisam izgubio svijest, sinke me vozio doma; jaka juzina je, temp je porasla za 8 stupnjeva gore</t>
  </si>
  <si>
    <t>imao sam jak i cudan "drugaciji" napadaj; tokom sna mi je srce pocelo kucat jako da bi na kraju dignuo ruke u zrak, probudio se i ustao? nakon toga sam zaspao i imao nocne more. kad sam se probudio bole me misici i lose se osjecam. Dobio sam info danas da je starome jako lose u bolnici</t>
  </si>
  <si>
    <t>dignuo sam se u 2 ujutro, imao sam neku cudnu glavobolju ili pritisak u glavi, mozda cak i na psiholoskoj razini? Nisam mogao spavat vise iako sam bio jako umoran, no nisam imao nista EPI prirode?</t>
  </si>
  <si>
    <t>vjerovatno najjaca aura koju sam imao u zivotu, mozda cak i napadaj</t>
  </si>
  <si>
    <t>jaka (drugacija) aura navecer kad sam bio na kompu</t>
  </si>
  <si>
    <t>bilo je dosta jako, no nisam se ugrizao?</t>
  </si>
  <si>
    <t>san popodne; bio sam jucer vani u garazi na makrecovom rodjendanu - dosao sam doma u 4; bio sam dobro cjeli dan, no nakon rucka kad sam zaspao sam se ugrizao</t>
  </si>
  <si>
    <t>pred spavanje sam imao neke aure; u odnosu na ovaj zadnje sto mi se dogadja bilo je ful slabo</t>
  </si>
  <si>
    <t>ful slabo.imam malu crvenu tocku na vrhu jezika; ne bi ni skuzio da je ne vidim?</t>
  </si>
  <si>
    <t>san popodne; bio sam kod zanka jucer</t>
  </si>
  <si>
    <t>za bozic sam bio kod filipa na bozicnom partiju, dosao sam doma u 8 ujutro</t>
  </si>
  <si>
    <t>bio sam ok do 4 ujutro (zaspao sam u ponoc), nakon toga sam imao neke nocne more i halucinacije, no nisam siguran dal su EPI prirode? unazad tjedan dana sam puno izlazio</t>
  </si>
  <si>
    <t>ugrizao sam se u snu nakon sto sam zaspao nakon rucka; jucer sam bio vani 5 pivi vremena; porasla je temperatura za 7 stupnjeva; nakon napadaja sam izbljuvao "burek od sira" (kaj mama radi) iz sebe</t>
  </si>
  <si>
    <t>u petak sam bio kod zanka do 3 ujutro; nije bilo strasno, no prepao sam se ful da ce bit</t>
  </si>
  <si>
    <t>imam nocne more i osjecam se sjebano kao i ovih dana, no ne pamtim da sam imao derealizaciju i to?</t>
  </si>
  <si>
    <t>opet sam kenjkav no ne sjecam se da sam imao ista nocas?</t>
  </si>
  <si>
    <t>ugriz; san i san popodne; bio sam vani u petak do 4 ujutro sa ekipom iz srednje</t>
  </si>
  <si>
    <t>aure kroz dan; ovaj cjeli period su lose biometeoroloske prilike i juzina je</t>
  </si>
  <si>
    <t>imam aure pred spavanje; kad sam vecereo sam izgubio svijest - nisam se ugrizao</t>
  </si>
  <si>
    <t>u subotu sam zaruzao na tomijevom rodjendanu do 9 ujutro; bilo je jace, no nisam se grizao</t>
  </si>
  <si>
    <t>lose spavam, depresivan sam i generalno se lose osjecam, no ne cini mi se nista EPI prirode?</t>
  </si>
  <si>
    <t>juzina opet i bit ce slijedecih par dana... Bilo je dosta tesko, no nisam se ugrizao. Stari je jucer zavrsio u bolnici opet</t>
  </si>
  <si>
    <t>cugali smo u firmi jucer; nisam popio tolko puno, mislim da sam zaspao na wc-u? Kad sam dosao doma sam se izbljuvao. Unatoc svemu, nisam imao kolko pamtim nista EPI prirode. Preskocio sam tabletu, popodne sam uzeo pola</t>
  </si>
  <si>
    <t>noc je bila ok, no kada sam zaspao podone sam se ugizao - nije bilo strasno; stari mi je umro danas - no taj info sam dobio nakon napadaja</t>
  </si>
  <si>
    <t>u noci/snu sam imao neku cudnu, drugaciju depersonalizaciju? Ovih dana pijem za probavu controloc</t>
  </si>
  <si>
    <t>jucer smo pokopali starog; bili smo na misi, pa kod tomija smo popili nesto piva; ne pamtim da sam imao epizode, no probudio sam se depersonaliziran?</t>
  </si>
  <si>
    <t>juzina je; lose spavam i imam problema sa probavom</t>
  </si>
  <si>
    <t>isto ko jucer; i gore malo</t>
  </si>
  <si>
    <t>imam aure kroz dan, nisu tolko jake</t>
  </si>
  <si>
    <t>san, nastavak na ovo jucer</t>
  </si>
  <si>
    <t>san, slabije nego ovih dana</t>
  </si>
  <si>
    <t>ovih dana kao da imam neke mikro aure? Muci me nesanica, no nisam generalno lose</t>
  </si>
  <si>
    <t>lose spavam, cendrav sam i razbijen, no nemam auri ni epizoda</t>
  </si>
  <si>
    <t>sanjao sam da sam imao aure</t>
  </si>
  <si>
    <t>bile su zapravo dosta jake, no dobro sam ih podnio; popodne prije spavanja isto</t>
  </si>
  <si>
    <t>popodne nakon dorucka; slabije</t>
  </si>
  <si>
    <t>san i san predvecer; bilo je zapravo dosta tesko</t>
  </si>
  <si>
    <t>pred san sam imao neke mikro aure; imao sam nocne more</t>
  </si>
  <si>
    <t>dignuo sam se u 5 ujutro uz glavobolju i grceve u crijevu - bio sam sjeban, no ne pamtim EPI epizodu?</t>
  </si>
  <si>
    <t>teske aure; israo sam dusu iz sebe u 20 navecer</t>
  </si>
  <si>
    <t>slicno ko jucer; ne pamtim da sam imao klasicne aure, no tesko mi je bilo na poslu; jedva sam cekao doc doma</t>
  </si>
  <si>
    <t>slicno ko zadnji put... Lose spavam ovih dana, no opet ne cini mi se EPI? Pala je temperatura za 15 stupanjeva dolje ovaj period</t>
  </si>
  <si>
    <t>izasao sam van sa deckima iz razreda; bio sam ful umoran i strgan, u potepuhu nisam mogao buku podnjet, no ne pamtim EPI aktivnosti?</t>
  </si>
  <si>
    <t>imao sam neke programerske nocne more?</t>
  </si>
  <si>
    <t>kod tomija smo gledali izbore, izgubio sam svjest i ugrizao se; nisam znao gdje sam - upalio sam google maps da vidim; nocas sam se dignuo usred noci, ne mogu spavat, depresivan sam i suicidalan, no ne pamtim nocne epizode?</t>
  </si>
  <si>
    <t>imao sam u snu ili tesku auru ili tesku nocnu moru (ili oboje)?</t>
  </si>
  <si>
    <t>negdje u 5 ujutro sam se probudio i cudno sam se osjecao? Prehladjen sam ovih dana, u petak sam bio u krivom putu do 2 ujutro</t>
  </si>
  <si>
    <t>u noci sa subote na nedelju sam zaruzao do 5 popodne sa markecom; cak i nije strasno bilo sa obzirom na sve</t>
  </si>
  <si>
    <t>zamjesecario sam oko 4 ujutro - napravio sam krevet u svojoj sobi iako spavam u maloj od sad nema dugo, no probudio sam se u maloj</t>
  </si>
  <si>
    <t>zamjesecario sam oko 3 ujutro; sjecam se da sam trazio tablet i mobitel u to doba noci, te da sam se lose osjecao tokom sna; imao sam i neki mali "pristic" na vrhu jezika, no kad sam se probudio nije ga bilo vise? kise su i sugavo vrijeme</t>
  </si>
  <si>
    <t>bio sam vani do 4 ujutro, u noci sam se izbljuvao, no nisam imao EPI aktivnost; tek prije popodnevnog sna sam imao tu auru</t>
  </si>
  <si>
    <t>aure pred spavanje</t>
  </si>
  <si>
    <t>poceo sam uzimat trilpetal sirup 700 ml, no uzasno me zombificira i imam nocne more od sada nadalje; prestao sam nakon tjedan dana</t>
  </si>
  <si>
    <t>imao sam neki DEJAVO u firmi, no kao da nije bio EPI prirode?</t>
  </si>
  <si>
    <t>juzina je; kada sam zaspao popodne sam imao neke aure u snu</t>
  </si>
  <si>
    <t>spavao sam jako lose - dignuo sam se u 4 ujutro, imao sam nesanicu, bio sam u ful teskom psiholoskom stanju tada, no ne pamtim EPI epizode. U firmi sam imao neke kratke napadaje "smanjene svijesti", no nisu mi se cinili EPI prirode. Kad sam dosao doma nakon rucka sam se ugrizao, ne sjecam se dal sam lezao tada il ne. kisa je i sugavo vrijeme zadnjih 2 dana</t>
  </si>
  <si>
    <t>umoran sam i kada bi probao zaspat preko dana mi se javljaju aure</t>
  </si>
  <si>
    <t>team building dan 1 - isli smo u popovacu, imao sam aure kroz dan, no nije zapravo bilo tolko strasno</t>
  </si>
  <si>
    <t>team building dan 2 - aure kroz dan; u restoranu za vrijeme rucka nakon sto sam popio aperitiv (šljivovicu) me instantno osamarila neka cudna aura? Bilo je drugacije nego inace, uzeo sam normabel, smjestili su me na krevet u restoranu, no sve je bilo uredu nakon toga</t>
  </si>
  <si>
    <t>imao sam neku cudnu nocnu moru/halucinaciju; kad sam zaspao - vidio sam/sanjao sam covjeka u sobi pored kreveta; bio sam nadrogiran ful</t>
  </si>
  <si>
    <t>bio sam vani jucer sa mateom do 1 ujutro; noc je bila ok, kad sam zaspao popodne imao sam aure u snu</t>
  </si>
  <si>
    <t>jucer sam bio sa skvadrom iz razreda do 2 ujutro; bio sam nervozan tamo; probudio sam se depersonaliziran sa nekom mikro crvenom tockicom na lijevoj strani jezika - imao sam retainer</t>
  </si>
  <si>
    <t>lose biometeoroloske priilike su ovih dana</t>
  </si>
  <si>
    <t>ugrizao sam se u snu; nisam imao donji retainer jer me umnjak zajebava; unazad zadnjih dosta vremena sam uzimao pola trileptala u dnevnoj dozi</t>
  </si>
  <si>
    <t>subota na nedelju je bio bruce dickinson; zaruzao sam, dosao sam doma u 10 ujutro; nisam imao problema; jeo sam špagete, zaboravio sam popit tabletu u subotu navecer, nisam bio na kompu dugo</t>
  </si>
  <si>
    <t>sa pet na sub sam zaruzao sa igorom i čoom do 7 ujutro; nosio sam pola reteinera (gornju polovicu) jer me boli zubno meso kod umnjaka</t>
  </si>
  <si>
    <t>san popodne; kad sam dosao sa posla sam zaspao i imao tu auru; danas je bio problem sa crowdstrikeom</t>
  </si>
  <si>
    <t>nisam se ugrizao, no zamjesecario sam na cudan nacin - usred noci sam bacio deku u kadu i isao je prat? Bio sam vani sa markecom do 12 popodne sa subote na nedelju</t>
  </si>
  <si>
    <t>imam neke slabe aurice pred spavanje</t>
  </si>
  <si>
    <t>ugriz popdne u snu na obraz</t>
  </si>
  <si>
    <t>ugriz, budan, nije tolko jako</t>
  </si>
  <si>
    <t>bilo je zapravo dosta jako; jucer je mama imala rodjendan, pa smo zaruzali do 3</t>
  </si>
  <si>
    <t>jako sam lose ovaj period; trebat ce mi dugo da se opravim - bojim se da sam i trajno oštečen ovim epizodama; od danas nadalje se ne švercam sa dnevnim dozama trileptala, no i to me umara sad. Depersonaliziran sam iducih tjedan+</t>
  </si>
  <si>
    <t>ugrizao sam si jezik i žigosao ga sa "ortodonskom bravicom"; izasao sam 2 puta ovaj vikend, no nisam se dugo zadrzavao; imao sam nesanicu jucer i prekjucer - dignuo sam se u 6 oba dana i nisam mogao zaspat; bio sam i psiholoski lose - puno sam razmisljao o prespektivi i suicidu</t>
  </si>
  <si>
    <t>Lamictal, Briviact, Trilpetal</t>
  </si>
  <si>
    <t>prvi put sam uzeo lamictal; bilo je ful gadno, no nisam imao "auru"? Nakon sto sam ga uzeo imao sam osjecaj da cu izac iz tjela, ko da sam se predozirao kokainom</t>
  </si>
  <si>
    <t>nije bilo strasno, zamjesecario sam - trazio sam neke stripove u mojoj sobi kojih nije bilo/nije trebalo bit?</t>
  </si>
  <si>
    <t>25, 0, 150; 0, 0, 150</t>
  </si>
  <si>
    <t>25, 25, 150; 0, 25, 150</t>
  </si>
  <si>
    <t>300, 300</t>
  </si>
  <si>
    <t>300, 150</t>
  </si>
  <si>
    <t>300, 0</t>
  </si>
  <si>
    <t>75, 75</t>
  </si>
  <si>
    <t>400, 0</t>
  </si>
  <si>
    <t>2, 0</t>
  </si>
  <si>
    <t>Udio</t>
  </si>
  <si>
    <t>Lamictal, Briviact</t>
  </si>
  <si>
    <t>danas mi je prvi radni dan; u firmi me uhvatila neka aura, no nisam siguran? Prepao sam se, ali nije bilo tesko; promjena vremena je - "pocela je jesen", temperature su pale ful - danas je prvi dan za traperice i duge rukave</t>
  </si>
  <si>
    <t>imao sam neke nocne more; nisam siguran dal je aura bila il ne</t>
  </si>
  <si>
    <t>uzeo sam prvi put pola briviacta popodne; uzasno mi se spava i imao sam DEJA VU u firmi, no ne cini mi se da je bila aura</t>
  </si>
  <si>
    <t>nisam imao nista EPI prirode, al kronicni umor me razbio danas kao nikad do sad; poceo sam mucat, ne mogu radne zadatke rjesavat, nisam produktivan i reflux mi je ful jak</t>
  </si>
  <si>
    <t>smanjio sam briviact i povecao lamictal (podnevni); lose sam spavao - imam nesanicu, nocne more, zeludac me muci i jace osjetim muskulfiber od vjezbanja; navrecer sam izasao sa skvadrom do HardPlace-a i bilo mi je zapravo ok</t>
  </si>
  <si>
    <t>slicno kao 7mog; nije me zeludac mucio, no kronicni umor me pogodio do te mjere da sam jedva oci drzao otvorene</t>
  </si>
  <si>
    <t>50, 25; 50, 0</t>
  </si>
  <si>
    <t>bolje nego jucer, no nisam na 100%</t>
  </si>
  <si>
    <t>imao sam najgoru nesanicu u zivotu - od 11 do 5 ujutro nisam mogao zaspat</t>
  </si>
  <si>
    <t>50, 50; 0, 0</t>
  </si>
  <si>
    <t>100, 25; 50, 25</t>
  </si>
  <si>
    <t>75, 25; 50, 25</t>
  </si>
  <si>
    <t>75, 50; 0, 25</t>
  </si>
  <si>
    <t>75, 50; 0, 50</t>
  </si>
  <si>
    <t>50, 50; 0, 50</t>
  </si>
  <si>
    <t>dobro sam spavao; uzeo sam navecer oba, prek dana nikaj</t>
  </si>
  <si>
    <t>50, 50; 25, 0</t>
  </si>
  <si>
    <t>slicno ko ova dva dana prije nema dugo kad me umor ubio, no u manjoj mjeri. imamo nekih problema sa dinersom u firmi, isao sam sa taxiem na đob. bio sam dobro sve dok nisam izasao van na gablec - puhao je neki vjetar, mantalo mi se, osjecao sam se slabo; na povratku doma mi je isto tako bilo. no opet - ne cini mi se epilepticke prirode nis?</t>
  </si>
  <si>
    <t>DEJAV VU u firmi; nije mi se cinio da je aura</t>
  </si>
  <si>
    <t>sanjao sam napadaje i aure</t>
  </si>
  <si>
    <t>bacio sam partiju LOL-a sa ekipom sa posla; nije mi bilo dobro tokom igre, poceo sam se preznojavat i omaglica me uhvatila</t>
  </si>
  <si>
    <t>imao sam nocnu moru u kojoj mi je stari pricao o epilepsiji i mom propadanju; mislim da nisam imao epizodu u sklopu toga</t>
  </si>
  <si>
    <t>bilo je cudno; probudio me u 1 ujutro neki cudan filing, bilo je halucinogeno, no drugacije nego inace</t>
  </si>
  <si>
    <t>slicno kao jucer; zaspao sam kad sam dosao doma sa posla</t>
  </si>
  <si>
    <t>50, 25; 25, 25</t>
  </si>
  <si>
    <t>bio sam u garazi na cegecovom rodjendanu; dosao sam doma u 3, rezao sam sa bezalkoholnim pivama. Probudio sam se usred noci na drugom krevetu i sa  podlijevom na vrhu jezika; jucer sam poceo pit briviact na drugaciji nacin</t>
  </si>
  <si>
    <t>bio u sam u mocvari nocas; dosao sam doma u 2; popio sam 3.5 pivi rezao sam sa mineralnom. Nisam imao epizoda, no bio sam psihicki lose i lose sam reagirao na alkohol; dan prije sam se prvi put svercao sa podnevnim briviactom i proslo je ok</t>
  </si>
  <si>
    <t>50, 25; 25, 0</t>
  </si>
  <si>
    <t>prestao sam uzimat podnevne briviacte</t>
  </si>
  <si>
    <t>bio sam kod zanka do 3 ujutro, bacili smo 2 roota, popio sam 2.5 pive; kad sam isao spavat me neka cudna aura pogodila</t>
  </si>
  <si>
    <t>bio sam u mocvari na koncertu do pol 1; popil sam 4 pive, imao sam nocnu moru, probudio sam se u 5 i kad sam isao spavat nakon toga me osamarila neka aura</t>
  </si>
  <si>
    <t>slicno ko jucer</t>
  </si>
  <si>
    <t>budin rodjendan; zaruzao sam do 2 ujutro, popio sam 5 mailih heinkena; bio sam dobro cjelo vrieme</t>
  </si>
  <si>
    <t>25, 25; 25, 0</t>
  </si>
  <si>
    <t>uzeo sam prvi put 25 lamictala navecer</t>
  </si>
  <si>
    <t>50, 25; 0, 0</t>
  </si>
  <si>
    <t>prestao sam popdne uzimat lamictal</t>
  </si>
  <si>
    <t>bozicni domjenak u firmi i bozicni party kod filipa; rjesio sam 5 pivi i bio sam ok; sutradan sam bil kod zanka do 2 i bil sam ok</t>
  </si>
  <si>
    <t>50, 0; 0, 0</t>
  </si>
  <si>
    <t>prestao sam briviact uzimat</t>
  </si>
  <si>
    <t>aure i withdrawal simptomi; preznojavam se, nesanica, tremor; bilo je gadno, uzeo sam ga ipak u 3 ujutro i vratio se u normalu</t>
  </si>
  <si>
    <t>bio sam skrsen celi dan; jucer sam bil u krivom do 22h; pred spavanje popodne i mozda nacever me neke aure hvataju - nisu jake</t>
  </si>
  <si>
    <t>25, 25; 0, 0</t>
  </si>
  <si>
    <t>smanjio sam lamictal vecernji</t>
  </si>
  <si>
    <t>jucer sam bio kod zanka do 3; veceras sam u BBF-u rjesio 4 male pive i dosta lose sam reagirao na zadnju</t>
  </si>
  <si>
    <t>Page1</t>
  </si>
  <si>
    <t>2024</t>
  </si>
  <si>
    <t>2018</t>
  </si>
  <si>
    <t>sanjao sam da sam imao grand mal; u sklopu tog sna pamtim kao da me na djelic sekunde neka aura uhvatila?</t>
  </si>
  <si>
    <t>ovih dana imam teske nocne more (bez EPI aktivnosti)</t>
  </si>
  <si>
    <t>sanjao sam da sam imao napadaj; pamtim da se vise radilo o psihickom nosenju sa time nego da sam zaista imao epizodu</t>
  </si>
  <si>
    <t>jace neg inace, no nisam se ugrizao; boli me rame i cijela ruka, ma da mi se ne cini da je iskocilo; bio sam za kompom duze neg inace</t>
  </si>
  <si>
    <t>Data</t>
  </si>
  <si>
    <t xml:space="preserve">23.1 8 stupnjeva
24.1 5 do 10 stupnjeva
1:43 spavanje
8+ sati kompa (al ne previse plusa)
sa prekjucer na jucer je bila velka promjena vremena
spirulina
zeolit
</t>
  </si>
  <si>
    <t>predvecer kad sam zaspao nakon posla; slabije</t>
  </si>
  <si>
    <t>imao sam neke bizarne snove; sanjao sam da sam sanjao da sam imao napadaj?</t>
  </si>
  <si>
    <t>0 do 3 stupnjeva
kisa/snjeg
2:00 spavanje
7 sati kompa</t>
  </si>
  <si>
    <t>burin rodjendan; popio sam vise nego inace; kad sam zaspao me neko preznojavanje probudilo, nisam siguran jel bila aura u sklopu toga? Kroz dan me reflux mucil jucer</t>
  </si>
  <si>
    <t>zaruzal sam sa igorom i tinom u BBF-u nakon gejma kod zanka; dosao sam doma u 2; popil sam 5 pivi; nije bilo aktivnosti</t>
  </si>
  <si>
    <t>bilo je dosta stresa na poslu, lovimo rokove za diners; imao sam kroz dan par DEJAVO-a, no ne cine mi se epi prirode</t>
  </si>
  <si>
    <t>6 do 10 stupnjeva_x000D_
kisa_x000D_
2:00 spavanje_x000D_
6 sati spavanja_x000D_
2 sata kompa</t>
  </si>
  <si>
    <t>kad sam tonuo u podnevni san osamarila me na sekundu/dvije neka aura. navecer (budan) kad sam bio na mobu slicna stvar. helena je bila kod mene, dan prije sam bio kod zanka do 2. nisam bio za kompom dugo, popil sam jedno pivo jucer. ovih dana nisam na 100%, no cini mi se da nisam imao epizoda osim ovih.</t>
  </si>
  <si>
    <t>sanjao sam da sam imao napadaj i jos neke gluposti oko nosenja sa epilepsijiom</t>
  </si>
  <si>
    <t>bio sam na poslu dugo - 10 sati, dignuo sam se ranije - na poslu sam od 9 do 19, navecer sam isao do mocvare sa heleninom ekipom. u firmi sam mozda imao neke aure i pred spavanje isto tako. Promjena vremena je; nije bilo tesko</t>
  </si>
  <si>
    <t>podnevni san; mozda me osamarila neka aura na putu do njega; slabije</t>
  </si>
  <si>
    <t>šiljak; kad sam tonuo u san djelic sekunde aktivnosti</t>
  </si>
  <si>
    <t>iskocilo mi je rame danas nakon gro vremena kad sam bil sa ekipom s posla na cugi</t>
  </si>
  <si>
    <t>dan prije sam na poslu bio u 7 ujutro. Bio sa dosta na kompu, nakon posla sam igral doma civ 7</t>
  </si>
  <si>
    <t>probudio sam se u drugoj sobi, imam podljev na vrhu jezika, boli me lijeva ruka, no manje nego inace. nakon posla kad sam isel spavat me neke aure hvataju. nisam radil nis konkretno sto bi moglo izazvat, no vrijeme je usrano i pustili su radijatore ovu noc</t>
  </si>
  <si>
    <t>12 do 16 stupnjeva
kisa/magla
2:00 spavanje
6 sati spavanja
8 sata kompa</t>
  </si>
  <si>
    <t>od 11tog do 13tog sam bil u rijeci sa helenom; rano sam se dizal svaki dan, no nije bilo nikakvih epizoda</t>
  </si>
  <si>
    <t>GO, u koprivnici sam slijedeca 3 dana. tokom spavanja me love aure</t>
  </si>
  <si>
    <t>poceo sam vjezbat prije 2 dana</t>
  </si>
  <si>
    <t>kao gore navedeno plu sto me navecer kad sam gledao film ošamarila</t>
  </si>
  <si>
    <t>dosta jako; boli me lijeva ruka, nisam se ugzirao</t>
  </si>
  <si>
    <t>21 stupanj, pala je temperatura za 8 stupnjeva_x000D_
kisa_x000D_
1:00 spavanje_x000D_
9 sata kompa</t>
  </si>
  <si>
    <t>rame mi je iskocilo u kirvom putu nakon kuglanja</t>
  </si>
  <si>
    <t>danas sam prestao uzimat NAC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</si>
</sst>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charset val="238"/>
      <scheme val="minor"/>
    </font>
    <font>
      <sz val="11"/>
      <color rgb="FF9C0006"/>
      <name val="Calibri"/>
      <family val="2"/>
      <charset val="238"/>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indexed="64"/>
      </bottom>
      <diagonal/>
    </border>
  </borders>
  <cellStyleXfs count="2">
    <xf numFmtId="0" fontId="0" fillId="0" borderId="0"/>
    <xf numFmtId="0" fontId="1" fillId="2" borderId="0" applyNumberFormat="0" applyBorder="0" applyAlignment="0" applyProtection="0"/>
  </cellStyleXfs>
  <cellXfs count="38">
    <xf numFmtId="0" fontId="0" fillId="0" borderId="0" xfId="0"/>
    <xf numFmtId="14" fontId="0" fillId="0" borderId="0" xfId="0" applyNumberFormat="1"/>
    <xf numFmtId="14" fontId="0" fillId="0" borderId="0" xfId="0" applyNumberFormat="1" applyBorder="1" applyAlignment="1">
      <alignment vertical="center" wrapText="1"/>
    </xf>
    <xf numFmtId="0" fontId="0" fillId="0" borderId="0" xfId="0" applyFont="1"/>
    <xf numFmtId="0" fontId="1" fillId="2" borderId="0" xfId="1" applyAlignment="1">
      <alignment vertical="top" wrapText="1"/>
    </xf>
    <xf numFmtId="0" fontId="0" fillId="0" borderId="0" xfId="0" applyAlignment="1">
      <alignment wrapText="1"/>
    </xf>
    <xf numFmtId="0" fontId="0" fillId="0" borderId="0" xfId="0" applyAlignment="1">
      <alignment horizontal="center"/>
    </xf>
    <xf numFmtId="14" fontId="0" fillId="0" borderId="1" xfId="0" applyNumberFormat="1" applyBorder="1"/>
    <xf numFmtId="0" fontId="0" fillId="0" borderId="1" xfId="0" applyFont="1" applyBorder="1"/>
    <xf numFmtId="0" fontId="0" fillId="0" borderId="1" xfId="0" applyBorder="1"/>
    <xf numFmtId="14" fontId="1" fillId="2" borderId="0" xfId="1" applyNumberFormat="1"/>
    <xf numFmtId="0" fontId="1" fillId="2" borderId="0" xfId="1"/>
    <xf numFmtId="0" fontId="0" fillId="0" borderId="0" xfId="0" applyFont="1" applyFill="1" applyBorder="1"/>
    <xf numFmtId="0" fontId="0" fillId="0" borderId="0" xfId="0" quotePrefix="1"/>
    <xf numFmtId="14" fontId="0" fillId="0" borderId="0" xfId="0" applyNumberFormat="1" applyBorder="1"/>
    <xf numFmtId="0" fontId="0" fillId="0" borderId="0" xfId="0" applyBorder="1"/>
    <xf numFmtId="0" fontId="0" fillId="0" borderId="0" xfId="0" applyFont="1" applyBorder="1"/>
    <xf numFmtId="0" fontId="0" fillId="0" borderId="0" xfId="0" applyAlignment="1">
      <alignment horizontal="center"/>
    </xf>
    <xf numFmtId="0" fontId="0" fillId="0" borderId="0" xfId="0" applyAlignment="1">
      <alignment horizontal="center"/>
    </xf>
    <xf numFmtId="0" fontId="0" fillId="0" borderId="0" xfId="0" pivotButton="1"/>
    <xf numFmtId="14" fontId="0" fillId="0" borderId="0" xfId="0" applyNumberFormat="1" applyAlignment="1">
      <alignment horizontal="left"/>
    </xf>
    <xf numFmtId="0" fontId="0" fillId="0" borderId="0" xfId="0" applyNumberFormat="1"/>
    <xf numFmtId="0" fontId="0" fillId="0" borderId="0" xfId="0" applyAlignment="1">
      <alignment horizontal="center"/>
    </xf>
    <xf numFmtId="0" fontId="0" fillId="0" borderId="0" xfId="0" applyAlignment="1">
      <alignment horizontal="left" vertical="center"/>
    </xf>
    <xf numFmtId="0" fontId="0" fillId="2" borderId="0" xfId="1" applyFont="1"/>
    <xf numFmtId="0" fontId="1" fillId="2" borderId="0" xfId="1" applyAlignment="1">
      <alignment horizontal="center"/>
    </xf>
    <xf numFmtId="0" fontId="0" fillId="0" borderId="0" xfId="0" applyAlignment="1">
      <alignment horizontal="left"/>
    </xf>
    <xf numFmtId="164" fontId="0" fillId="0" borderId="0" xfId="0" applyNumberFormat="1"/>
    <xf numFmtId="0" fontId="0" fillId="0" borderId="0" xfId="0" applyNumberFormat="1" applyAlignment="1"/>
    <xf numFmtId="164" fontId="0" fillId="0" borderId="0" xfId="0" applyNumberFormat="1" applyAlignment="1">
      <alignment horizontal="center"/>
    </xf>
    <xf numFmtId="0" fontId="0" fillId="0" borderId="0" xfId="0" applyNumberFormat="1" applyAlignment="1">
      <alignment horizontal="center"/>
    </xf>
    <xf numFmtId="0" fontId="0" fillId="0" borderId="0" xfId="0" applyNumberFormat="1" applyFont="1" applyAlignment="1"/>
    <xf numFmtId="0" fontId="0" fillId="2" borderId="0" xfId="1" applyFont="1" applyAlignment="1">
      <alignment horizontal="left"/>
    </xf>
    <xf numFmtId="0" fontId="1" fillId="2" borderId="0" xfId="1" applyNumberFormat="1"/>
    <xf numFmtId="0" fontId="1" fillId="2" borderId="0" xfId="1" applyAlignment="1">
      <alignment wrapText="1"/>
    </xf>
    <xf numFmtId="14" fontId="0" fillId="0" borderId="1" xfId="0" applyNumberFormat="1" applyBorder="1" applyAlignment="1">
      <alignment vertical="center" wrapText="1"/>
    </xf>
    <xf numFmtId="0" fontId="0" fillId="0" borderId="0" xfId="0" applyAlignment="1"/>
    <xf numFmtId="17" fontId="0" fillId="0" borderId="0" xfId="0" applyNumberFormat="1"/>
  </cellXfs>
  <cellStyles count="2">
    <cellStyle name="Bad" xfId="1" builtinId="27"/>
    <cellStyle name="Normal" xfId="0" builtinId="0"/>
  </cellStyles>
  <dxfs count="34">
    <dxf>
      <numFmt numFmtId="0" formatCode="General"/>
    </dxf>
    <dxf>
      <numFmt numFmtId="0" formatCode="General"/>
    </dxf>
    <dxf>
      <numFmt numFmtId="19" formatCode="d/m/yyyy"/>
    </dxf>
    <dxf>
      <alignment horizontal="center" vertical="bottom" textRotation="0" wrapText="0" indent="0" justifyLastLine="0" shrinkToFit="0" readingOrder="0"/>
    </dxf>
    <dxf>
      <numFmt numFmtId="0" formatCode="General"/>
    </dxf>
    <dxf>
      <numFmt numFmtId="0" formatCode="General"/>
    </dxf>
    <dxf>
      <numFmt numFmtId="19" formatCode="d/m/yyyy"/>
    </dxf>
    <dxf>
      <alignment horizontal="center" vertical="bottom" textRotation="0" wrapText="0" indent="0" justifyLastLine="0" shrinkToFit="0" readingOrder="0"/>
    </dxf>
    <dxf>
      <numFmt numFmtId="19" formatCode="d/m/yyyy"/>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numFmt numFmtId="19" formatCode="d/m/yyyy"/>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numFmt numFmtId="19" formatCode="d/m/yyyy"/>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theme="1"/>
        <name val="Calibri"/>
        <scheme val="minor"/>
      </font>
    </dxf>
    <dxf>
      <numFmt numFmtId="19" formatCode="d/m/yyyy"/>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theme="1"/>
        <name val="Calibri"/>
        <scheme val="minor"/>
      </font>
    </dxf>
    <dxf>
      <numFmt numFmtId="19" formatCode="d/m/yyyy"/>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theme="1"/>
        <name val="Calibri"/>
        <scheme val="minor"/>
      </font>
    </dxf>
    <dxf>
      <numFmt numFmtId="19" formatCode="d/m/yyyy"/>
    </dxf>
    <dxf>
      <alignment horizontal="center"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dxf>
    <dxf>
      <numFmt numFmtId="164" formatCode="dd/mm/yyyy"/>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hr-HR"/>
  <c:roundedCorners val="0"/>
  <mc:AlternateContent xmlns:mc="http://schemas.openxmlformats.org/markup-compatibility/2006">
    <mc:Choice xmlns:c14="http://schemas.microsoft.com/office/drawing/2007/8/2/chart" Requires="c14">
      <c14:style val="102"/>
    </mc:Choice>
    <mc:Fallback>
      <c:style val="2"/>
    </mc:Fallback>
  </mc:AlternateContent>
  <c:pivotSource>
    <c:name>[Epilepsija2.xlsx]Pivot!PivotTable1</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Pivot!$B$32</c:f>
              <c:strCache>
                <c:ptCount val="1"/>
                <c:pt idx="0">
                  <c:v>Count of Aura</c:v>
                </c:pt>
              </c:strCache>
            </c:strRef>
          </c:tx>
          <c:invertIfNegative val="0"/>
          <c:cat>
            <c:strRef>
              <c:f>Pivot!$A$33:$A$45</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Pivot!$B$33:$B$45</c:f>
              <c:numCache>
                <c:formatCode>General</c:formatCode>
                <c:ptCount val="12"/>
                <c:pt idx="0">
                  <c:v>6</c:v>
                </c:pt>
                <c:pt idx="1">
                  <c:v>2</c:v>
                </c:pt>
                <c:pt idx="2">
                  <c:v>6</c:v>
                </c:pt>
                <c:pt idx="3">
                  <c:v>9</c:v>
                </c:pt>
                <c:pt idx="4">
                  <c:v>12</c:v>
                </c:pt>
                <c:pt idx="5">
                  <c:v>3</c:v>
                </c:pt>
                <c:pt idx="6">
                  <c:v>4</c:v>
                </c:pt>
                <c:pt idx="7">
                  <c:v>7</c:v>
                </c:pt>
                <c:pt idx="8">
                  <c:v>8</c:v>
                </c:pt>
                <c:pt idx="9">
                  <c:v>5</c:v>
                </c:pt>
                <c:pt idx="10">
                  <c:v>5</c:v>
                </c:pt>
                <c:pt idx="11">
                  <c:v>9</c:v>
                </c:pt>
              </c:numCache>
            </c:numRef>
          </c:val>
        </c:ser>
        <c:ser>
          <c:idx val="1"/>
          <c:order val="1"/>
          <c:tx>
            <c:strRef>
              <c:f>Pivot!$C$32</c:f>
              <c:strCache>
                <c:ptCount val="1"/>
                <c:pt idx="0">
                  <c:v>Count of Grand Mal</c:v>
                </c:pt>
              </c:strCache>
            </c:strRef>
          </c:tx>
          <c:invertIfNegative val="0"/>
          <c:cat>
            <c:strRef>
              <c:f>Pivot!$A$33:$A$45</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Pivot!$C$33:$C$45</c:f>
              <c:numCache>
                <c:formatCode>General</c:formatCode>
                <c:ptCount val="12"/>
                <c:pt idx="0">
                  <c:v>6</c:v>
                </c:pt>
                <c:pt idx="1">
                  <c:v>4</c:v>
                </c:pt>
                <c:pt idx="2">
                  <c:v>2</c:v>
                </c:pt>
                <c:pt idx="3">
                  <c:v>1</c:v>
                </c:pt>
                <c:pt idx="4">
                  <c:v>2</c:v>
                </c:pt>
                <c:pt idx="5">
                  <c:v>2</c:v>
                </c:pt>
                <c:pt idx="6">
                  <c:v>4</c:v>
                </c:pt>
                <c:pt idx="7">
                  <c:v>1</c:v>
                </c:pt>
                <c:pt idx="8">
                  <c:v>2</c:v>
                </c:pt>
                <c:pt idx="9">
                  <c:v>2</c:v>
                </c:pt>
                <c:pt idx="10">
                  <c:v>1</c:v>
                </c:pt>
                <c:pt idx="11">
                  <c:v>4</c:v>
                </c:pt>
              </c:numCache>
            </c:numRef>
          </c:val>
        </c:ser>
        <c:dLbls>
          <c:showLegendKey val="0"/>
          <c:showVal val="0"/>
          <c:showCatName val="0"/>
          <c:showSerName val="0"/>
          <c:showPercent val="0"/>
          <c:showBubbleSize val="0"/>
        </c:dLbls>
        <c:gapWidth val="150"/>
        <c:axId val="484660736"/>
        <c:axId val="484662272"/>
      </c:barChart>
      <c:catAx>
        <c:axId val="484660736"/>
        <c:scaling>
          <c:orientation val="minMax"/>
        </c:scaling>
        <c:delete val="0"/>
        <c:axPos val="b"/>
        <c:majorTickMark val="out"/>
        <c:minorTickMark val="none"/>
        <c:tickLblPos val="nextTo"/>
        <c:crossAx val="484662272"/>
        <c:crosses val="autoZero"/>
        <c:auto val="1"/>
        <c:lblAlgn val="ctr"/>
        <c:lblOffset val="100"/>
        <c:noMultiLvlLbl val="0"/>
      </c:catAx>
      <c:valAx>
        <c:axId val="484662272"/>
        <c:scaling>
          <c:orientation val="minMax"/>
        </c:scaling>
        <c:delete val="0"/>
        <c:axPos val="l"/>
        <c:majorGridlines/>
        <c:numFmt formatCode="General" sourceLinked="1"/>
        <c:majorTickMark val="out"/>
        <c:minorTickMark val="none"/>
        <c:tickLblPos val="nextTo"/>
        <c:crossAx val="4846607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hr-HR"/>
  <c:roundedCorners val="0"/>
  <mc:AlternateContent xmlns:mc="http://schemas.openxmlformats.org/markup-compatibility/2006">
    <mc:Choice xmlns:c14="http://schemas.microsoft.com/office/drawing/2007/8/2/chart" Requires="c14">
      <c14:style val="102"/>
    </mc:Choice>
    <mc:Fallback>
      <c:style val="2"/>
    </mc:Fallback>
  </mc:AlternateContent>
  <c:pivotSource>
    <c:name>[Epilepsija2.xlsx]Pivot!PivotTable2</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Pivot!$B$64</c:f>
              <c:strCache>
                <c:ptCount val="1"/>
                <c:pt idx="0">
                  <c:v>Count of Aura</c:v>
                </c:pt>
              </c:strCache>
            </c:strRef>
          </c:tx>
          <c:invertIfNegative val="0"/>
          <c:cat>
            <c:strRef>
              <c:f>Pivot!$A$65:$A$77</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Pivot!$B$65:$B$77</c:f>
              <c:numCache>
                <c:formatCode>General</c:formatCode>
                <c:ptCount val="12"/>
                <c:pt idx="0">
                  <c:v>6</c:v>
                </c:pt>
                <c:pt idx="1">
                  <c:v>6</c:v>
                </c:pt>
                <c:pt idx="2">
                  <c:v>5</c:v>
                </c:pt>
                <c:pt idx="3">
                  <c:v>2</c:v>
                </c:pt>
                <c:pt idx="4">
                  <c:v>5</c:v>
                </c:pt>
                <c:pt idx="5">
                  <c:v>3</c:v>
                </c:pt>
                <c:pt idx="6">
                  <c:v>11</c:v>
                </c:pt>
                <c:pt idx="7">
                  <c:v>6</c:v>
                </c:pt>
                <c:pt idx="8">
                  <c:v>6</c:v>
                </c:pt>
                <c:pt idx="9">
                  <c:v>3</c:v>
                </c:pt>
                <c:pt idx="10">
                  <c:v>7</c:v>
                </c:pt>
                <c:pt idx="11">
                  <c:v>3</c:v>
                </c:pt>
              </c:numCache>
            </c:numRef>
          </c:val>
        </c:ser>
        <c:ser>
          <c:idx val="1"/>
          <c:order val="1"/>
          <c:tx>
            <c:strRef>
              <c:f>Pivot!$C$64</c:f>
              <c:strCache>
                <c:ptCount val="1"/>
                <c:pt idx="0">
                  <c:v>Count of Grand Mal</c:v>
                </c:pt>
              </c:strCache>
            </c:strRef>
          </c:tx>
          <c:invertIfNegative val="0"/>
          <c:cat>
            <c:strRef>
              <c:f>Pivot!$A$65:$A$77</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Pivot!$C$65:$C$77</c:f>
              <c:numCache>
                <c:formatCode>General</c:formatCode>
                <c:ptCount val="12"/>
                <c:pt idx="0">
                  <c:v>5</c:v>
                </c:pt>
                <c:pt idx="1">
                  <c:v>1</c:v>
                </c:pt>
                <c:pt idx="2">
                  <c:v>5</c:v>
                </c:pt>
                <c:pt idx="3">
                  <c:v>6</c:v>
                </c:pt>
                <c:pt idx="4">
                  <c:v>6</c:v>
                </c:pt>
                <c:pt idx="5">
                  <c:v>3</c:v>
                </c:pt>
                <c:pt idx="6">
                  <c:v>5</c:v>
                </c:pt>
                <c:pt idx="7">
                  <c:v>6</c:v>
                </c:pt>
                <c:pt idx="8">
                  <c:v>5</c:v>
                </c:pt>
                <c:pt idx="9">
                  <c:v>9</c:v>
                </c:pt>
                <c:pt idx="10">
                  <c:v>2</c:v>
                </c:pt>
                <c:pt idx="11">
                  <c:v>6</c:v>
                </c:pt>
              </c:numCache>
            </c:numRef>
          </c:val>
        </c:ser>
        <c:dLbls>
          <c:showLegendKey val="0"/>
          <c:showVal val="0"/>
          <c:showCatName val="0"/>
          <c:showSerName val="0"/>
          <c:showPercent val="0"/>
          <c:showBubbleSize val="0"/>
        </c:dLbls>
        <c:gapWidth val="150"/>
        <c:axId val="484670848"/>
        <c:axId val="484697216"/>
      </c:barChart>
      <c:catAx>
        <c:axId val="484670848"/>
        <c:scaling>
          <c:orientation val="minMax"/>
        </c:scaling>
        <c:delete val="0"/>
        <c:axPos val="b"/>
        <c:majorTickMark val="out"/>
        <c:minorTickMark val="none"/>
        <c:tickLblPos val="nextTo"/>
        <c:crossAx val="484697216"/>
        <c:crosses val="autoZero"/>
        <c:auto val="1"/>
        <c:lblAlgn val="ctr"/>
        <c:lblOffset val="100"/>
        <c:noMultiLvlLbl val="0"/>
      </c:catAx>
      <c:valAx>
        <c:axId val="484697216"/>
        <c:scaling>
          <c:orientation val="minMax"/>
        </c:scaling>
        <c:delete val="0"/>
        <c:axPos val="l"/>
        <c:majorGridlines/>
        <c:numFmt formatCode="General" sourceLinked="1"/>
        <c:majorTickMark val="out"/>
        <c:minorTickMark val="none"/>
        <c:tickLblPos val="nextTo"/>
        <c:crossAx val="4846708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hr-HR"/>
  <c:roundedCorners val="0"/>
  <mc:AlternateContent xmlns:mc="http://schemas.openxmlformats.org/markup-compatibility/2006">
    <mc:Choice xmlns:c14="http://schemas.microsoft.com/office/drawing/2007/8/2/chart" Requires="c14">
      <c14:style val="102"/>
    </mc:Choice>
    <mc:Fallback>
      <c:style val="2"/>
    </mc:Fallback>
  </mc:AlternateContent>
  <c:pivotSource>
    <c:name>[Epilepsija2.xlsx]Pivot!PivotTable12</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Pivot!$B$94</c:f>
              <c:strCache>
                <c:ptCount val="1"/>
                <c:pt idx="0">
                  <c:v>Count of Aura</c:v>
                </c:pt>
              </c:strCache>
            </c:strRef>
          </c:tx>
          <c:invertIfNegative val="0"/>
          <c:cat>
            <c:strRef>
              <c:f>Pivot!$A$95:$A$107</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Pivot!$B$95:$B$107</c:f>
              <c:numCache>
                <c:formatCode>General</c:formatCode>
                <c:ptCount val="12"/>
                <c:pt idx="0">
                  <c:v>7</c:v>
                </c:pt>
                <c:pt idx="1">
                  <c:v>4</c:v>
                </c:pt>
                <c:pt idx="2">
                  <c:v>6</c:v>
                </c:pt>
                <c:pt idx="3">
                  <c:v>4</c:v>
                </c:pt>
                <c:pt idx="4">
                  <c:v>6</c:v>
                </c:pt>
                <c:pt idx="5">
                  <c:v>6</c:v>
                </c:pt>
                <c:pt idx="6">
                  <c:v>3</c:v>
                </c:pt>
                <c:pt idx="7">
                  <c:v>10</c:v>
                </c:pt>
                <c:pt idx="8">
                  <c:v>3</c:v>
                </c:pt>
                <c:pt idx="9">
                  <c:v>6</c:v>
                </c:pt>
                <c:pt idx="10">
                  <c:v>4</c:v>
                </c:pt>
                <c:pt idx="11">
                  <c:v>12</c:v>
                </c:pt>
              </c:numCache>
            </c:numRef>
          </c:val>
        </c:ser>
        <c:ser>
          <c:idx val="1"/>
          <c:order val="1"/>
          <c:tx>
            <c:strRef>
              <c:f>Pivot!$C$94</c:f>
              <c:strCache>
                <c:ptCount val="1"/>
                <c:pt idx="0">
                  <c:v>Count of Grand Mal</c:v>
                </c:pt>
              </c:strCache>
            </c:strRef>
          </c:tx>
          <c:invertIfNegative val="0"/>
          <c:cat>
            <c:strRef>
              <c:f>Pivot!$A$95:$A$107</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Pivot!$C$95:$C$107</c:f>
              <c:numCache>
                <c:formatCode>General</c:formatCode>
                <c:ptCount val="12"/>
                <c:pt idx="0">
                  <c:v>3</c:v>
                </c:pt>
                <c:pt idx="1">
                  <c:v>1</c:v>
                </c:pt>
                <c:pt idx="2">
                  <c:v>4</c:v>
                </c:pt>
                <c:pt idx="3">
                  <c:v>3</c:v>
                </c:pt>
                <c:pt idx="4">
                  <c:v>3</c:v>
                </c:pt>
                <c:pt idx="5">
                  <c:v>1</c:v>
                </c:pt>
                <c:pt idx="6">
                  <c:v>2</c:v>
                </c:pt>
                <c:pt idx="7">
                  <c:v>6</c:v>
                </c:pt>
                <c:pt idx="9">
                  <c:v>5</c:v>
                </c:pt>
                <c:pt idx="10">
                  <c:v>2</c:v>
                </c:pt>
                <c:pt idx="11">
                  <c:v>5</c:v>
                </c:pt>
              </c:numCache>
            </c:numRef>
          </c:val>
        </c:ser>
        <c:dLbls>
          <c:showLegendKey val="0"/>
          <c:showVal val="0"/>
          <c:showCatName val="0"/>
          <c:showSerName val="0"/>
          <c:showPercent val="0"/>
          <c:showBubbleSize val="0"/>
        </c:dLbls>
        <c:gapWidth val="150"/>
        <c:axId val="486036992"/>
        <c:axId val="486038528"/>
      </c:barChart>
      <c:catAx>
        <c:axId val="486036992"/>
        <c:scaling>
          <c:orientation val="minMax"/>
        </c:scaling>
        <c:delete val="0"/>
        <c:axPos val="b"/>
        <c:majorTickMark val="out"/>
        <c:minorTickMark val="none"/>
        <c:tickLblPos val="nextTo"/>
        <c:crossAx val="486038528"/>
        <c:crosses val="autoZero"/>
        <c:auto val="1"/>
        <c:lblAlgn val="ctr"/>
        <c:lblOffset val="100"/>
        <c:noMultiLvlLbl val="0"/>
      </c:catAx>
      <c:valAx>
        <c:axId val="486038528"/>
        <c:scaling>
          <c:orientation val="minMax"/>
        </c:scaling>
        <c:delete val="0"/>
        <c:axPos val="l"/>
        <c:majorGridlines/>
        <c:numFmt formatCode="General" sourceLinked="1"/>
        <c:majorTickMark val="out"/>
        <c:minorTickMark val="none"/>
        <c:tickLblPos val="nextTo"/>
        <c:crossAx val="4860369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hr-HR"/>
  <c:roundedCorners val="0"/>
  <mc:AlternateContent xmlns:mc="http://schemas.openxmlformats.org/markup-compatibility/2006">
    <mc:Choice xmlns:c14="http://schemas.microsoft.com/office/drawing/2007/8/2/chart" Requires="c14">
      <c14:style val="102"/>
    </mc:Choice>
    <mc:Fallback>
      <c:style val="2"/>
    </mc:Fallback>
  </mc:AlternateContent>
  <c:pivotSource>
    <c:name>[Epilepsija2.xlsx]Pivot!PivotTable13</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Pivot!$B$116</c:f>
              <c:strCache>
                <c:ptCount val="1"/>
                <c:pt idx="0">
                  <c:v>Count of Aura</c:v>
                </c:pt>
              </c:strCache>
            </c:strRef>
          </c:tx>
          <c:invertIfNegative val="0"/>
          <c:cat>
            <c:strRef>
              <c:f>Pivot!$A$117:$A$129</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Pivot!$B$117:$B$129</c:f>
              <c:numCache>
                <c:formatCode>General</c:formatCode>
                <c:ptCount val="12"/>
                <c:pt idx="0">
                  <c:v>4</c:v>
                </c:pt>
                <c:pt idx="1">
                  <c:v>7</c:v>
                </c:pt>
                <c:pt idx="2">
                  <c:v>4</c:v>
                </c:pt>
                <c:pt idx="3">
                  <c:v>3</c:v>
                </c:pt>
                <c:pt idx="4">
                  <c:v>1</c:v>
                </c:pt>
                <c:pt idx="5">
                  <c:v>4</c:v>
                </c:pt>
                <c:pt idx="6">
                  <c:v>6</c:v>
                </c:pt>
                <c:pt idx="7">
                  <c:v>8</c:v>
                </c:pt>
                <c:pt idx="8">
                  <c:v>10</c:v>
                </c:pt>
                <c:pt idx="9">
                  <c:v>7</c:v>
                </c:pt>
                <c:pt idx="10">
                  <c:v>6</c:v>
                </c:pt>
                <c:pt idx="11">
                  <c:v>6</c:v>
                </c:pt>
              </c:numCache>
            </c:numRef>
          </c:val>
        </c:ser>
        <c:ser>
          <c:idx val="1"/>
          <c:order val="1"/>
          <c:tx>
            <c:strRef>
              <c:f>Pivot!$C$116</c:f>
              <c:strCache>
                <c:ptCount val="1"/>
                <c:pt idx="0">
                  <c:v>Count of Grand Mal</c:v>
                </c:pt>
              </c:strCache>
            </c:strRef>
          </c:tx>
          <c:invertIfNegative val="0"/>
          <c:cat>
            <c:strRef>
              <c:f>Pivot!$A$117:$A$129</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Pivot!$C$117:$C$129</c:f>
              <c:numCache>
                <c:formatCode>General</c:formatCode>
                <c:ptCount val="12"/>
                <c:pt idx="0">
                  <c:v>1</c:v>
                </c:pt>
                <c:pt idx="1">
                  <c:v>5</c:v>
                </c:pt>
                <c:pt idx="2">
                  <c:v>3</c:v>
                </c:pt>
                <c:pt idx="3">
                  <c:v>3</c:v>
                </c:pt>
                <c:pt idx="4">
                  <c:v>3</c:v>
                </c:pt>
                <c:pt idx="5">
                  <c:v>1</c:v>
                </c:pt>
                <c:pt idx="6">
                  <c:v>1</c:v>
                </c:pt>
                <c:pt idx="7">
                  <c:v>3</c:v>
                </c:pt>
                <c:pt idx="8">
                  <c:v>3</c:v>
                </c:pt>
                <c:pt idx="9">
                  <c:v>3</c:v>
                </c:pt>
                <c:pt idx="10">
                  <c:v>3</c:v>
                </c:pt>
                <c:pt idx="11">
                  <c:v>4</c:v>
                </c:pt>
              </c:numCache>
            </c:numRef>
          </c:val>
        </c:ser>
        <c:dLbls>
          <c:showLegendKey val="0"/>
          <c:showVal val="0"/>
          <c:showCatName val="0"/>
          <c:showSerName val="0"/>
          <c:showPercent val="0"/>
          <c:showBubbleSize val="0"/>
        </c:dLbls>
        <c:gapWidth val="150"/>
        <c:axId val="486059392"/>
        <c:axId val="486073472"/>
      </c:barChart>
      <c:catAx>
        <c:axId val="486059392"/>
        <c:scaling>
          <c:orientation val="minMax"/>
        </c:scaling>
        <c:delete val="0"/>
        <c:axPos val="b"/>
        <c:majorTickMark val="out"/>
        <c:minorTickMark val="none"/>
        <c:tickLblPos val="nextTo"/>
        <c:crossAx val="486073472"/>
        <c:crosses val="autoZero"/>
        <c:auto val="1"/>
        <c:lblAlgn val="ctr"/>
        <c:lblOffset val="100"/>
        <c:noMultiLvlLbl val="0"/>
      </c:catAx>
      <c:valAx>
        <c:axId val="486073472"/>
        <c:scaling>
          <c:orientation val="minMax"/>
        </c:scaling>
        <c:delete val="0"/>
        <c:axPos val="l"/>
        <c:majorGridlines/>
        <c:numFmt formatCode="General" sourceLinked="1"/>
        <c:majorTickMark val="out"/>
        <c:minorTickMark val="none"/>
        <c:tickLblPos val="nextTo"/>
        <c:crossAx val="4860593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hr-HR"/>
  <c:roundedCorners val="0"/>
  <mc:AlternateContent xmlns:mc="http://schemas.openxmlformats.org/markup-compatibility/2006">
    <mc:Choice xmlns:c14="http://schemas.microsoft.com/office/drawing/2007/8/2/chart" Requires="c14">
      <c14:style val="102"/>
    </mc:Choice>
    <mc:Fallback>
      <c:style val="2"/>
    </mc:Fallback>
  </mc:AlternateContent>
  <c:pivotSource>
    <c:name>[Epilepsija2.xlsx]Pivot!PivotTable15</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Pivot!$B$134</c:f>
              <c:strCache>
                <c:ptCount val="1"/>
                <c:pt idx="0">
                  <c:v>Count of Aura</c:v>
                </c:pt>
              </c:strCache>
            </c:strRef>
          </c:tx>
          <c:invertIfNegative val="0"/>
          <c:cat>
            <c:strRef>
              <c:f>Pivot!$A$135:$A$147</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Pivot!$B$135:$B$147</c:f>
              <c:numCache>
                <c:formatCode>General</c:formatCode>
                <c:ptCount val="12"/>
                <c:pt idx="0">
                  <c:v>7</c:v>
                </c:pt>
                <c:pt idx="1">
                  <c:v>6</c:v>
                </c:pt>
                <c:pt idx="2">
                  <c:v>3</c:v>
                </c:pt>
                <c:pt idx="3">
                  <c:v>4</c:v>
                </c:pt>
                <c:pt idx="4">
                  <c:v>8</c:v>
                </c:pt>
                <c:pt idx="5">
                  <c:v>5</c:v>
                </c:pt>
                <c:pt idx="6">
                  <c:v>5</c:v>
                </c:pt>
                <c:pt idx="7">
                  <c:v>12</c:v>
                </c:pt>
                <c:pt idx="8">
                  <c:v>3</c:v>
                </c:pt>
                <c:pt idx="9">
                  <c:v>4</c:v>
                </c:pt>
                <c:pt idx="10">
                  <c:v>4</c:v>
                </c:pt>
                <c:pt idx="11">
                  <c:v>8</c:v>
                </c:pt>
              </c:numCache>
            </c:numRef>
          </c:val>
        </c:ser>
        <c:ser>
          <c:idx val="1"/>
          <c:order val="1"/>
          <c:tx>
            <c:strRef>
              <c:f>Pivot!$C$134</c:f>
              <c:strCache>
                <c:ptCount val="1"/>
                <c:pt idx="0">
                  <c:v>Count of Grand Mal</c:v>
                </c:pt>
              </c:strCache>
            </c:strRef>
          </c:tx>
          <c:invertIfNegative val="0"/>
          <c:cat>
            <c:strRef>
              <c:f>Pivot!$A$135:$A$147</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Pivot!$C$135:$C$147</c:f>
              <c:numCache>
                <c:formatCode>General</c:formatCode>
                <c:ptCount val="12"/>
                <c:pt idx="0">
                  <c:v>1</c:v>
                </c:pt>
                <c:pt idx="2">
                  <c:v>3</c:v>
                </c:pt>
                <c:pt idx="3">
                  <c:v>1</c:v>
                </c:pt>
                <c:pt idx="4">
                  <c:v>2</c:v>
                </c:pt>
                <c:pt idx="5">
                  <c:v>1</c:v>
                </c:pt>
                <c:pt idx="6">
                  <c:v>2</c:v>
                </c:pt>
                <c:pt idx="7">
                  <c:v>2</c:v>
                </c:pt>
                <c:pt idx="8">
                  <c:v>1</c:v>
                </c:pt>
                <c:pt idx="9">
                  <c:v>1</c:v>
                </c:pt>
                <c:pt idx="10">
                  <c:v>3</c:v>
                </c:pt>
                <c:pt idx="11">
                  <c:v>3</c:v>
                </c:pt>
              </c:numCache>
            </c:numRef>
          </c:val>
        </c:ser>
        <c:dLbls>
          <c:showLegendKey val="0"/>
          <c:showVal val="0"/>
          <c:showCatName val="0"/>
          <c:showSerName val="0"/>
          <c:showPercent val="0"/>
          <c:showBubbleSize val="0"/>
        </c:dLbls>
        <c:gapWidth val="150"/>
        <c:axId val="485965184"/>
        <c:axId val="485979264"/>
      </c:barChart>
      <c:catAx>
        <c:axId val="485965184"/>
        <c:scaling>
          <c:orientation val="minMax"/>
        </c:scaling>
        <c:delete val="0"/>
        <c:axPos val="b"/>
        <c:majorTickMark val="out"/>
        <c:minorTickMark val="none"/>
        <c:tickLblPos val="nextTo"/>
        <c:crossAx val="485979264"/>
        <c:crosses val="autoZero"/>
        <c:auto val="1"/>
        <c:lblAlgn val="ctr"/>
        <c:lblOffset val="100"/>
        <c:noMultiLvlLbl val="0"/>
      </c:catAx>
      <c:valAx>
        <c:axId val="485979264"/>
        <c:scaling>
          <c:orientation val="minMax"/>
        </c:scaling>
        <c:delete val="0"/>
        <c:axPos val="l"/>
        <c:majorGridlines/>
        <c:numFmt formatCode="General" sourceLinked="1"/>
        <c:majorTickMark val="out"/>
        <c:minorTickMark val="none"/>
        <c:tickLblPos val="nextTo"/>
        <c:crossAx val="4859651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hr-HR"/>
  <c:roundedCorners val="0"/>
  <mc:AlternateContent xmlns:mc="http://schemas.openxmlformats.org/markup-compatibility/2006">
    <mc:Choice xmlns:c14="http://schemas.microsoft.com/office/drawing/2007/8/2/chart" Requires="c14">
      <c14:style val="102"/>
    </mc:Choice>
    <mc:Fallback>
      <c:style val="2"/>
    </mc:Fallback>
  </mc:AlternateContent>
  <c:pivotSource>
    <c:name>[Epilepsija2.xlsx]Pivot!PivotTable6</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Pivot!$B$6</c:f>
              <c:strCache>
                <c:ptCount val="1"/>
                <c:pt idx="0">
                  <c:v>Count of Aura</c:v>
                </c:pt>
              </c:strCache>
            </c:strRef>
          </c:tx>
          <c:invertIfNegative val="0"/>
          <c:cat>
            <c:strRef>
              <c:f>Pivot!$A$7:$A$19</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Pivot!$B$7:$B$19</c:f>
              <c:numCache>
                <c:formatCode>General</c:formatCode>
                <c:ptCount val="12"/>
                <c:pt idx="0">
                  <c:v>11</c:v>
                </c:pt>
                <c:pt idx="1">
                  <c:v>9</c:v>
                </c:pt>
                <c:pt idx="2">
                  <c:v>8</c:v>
                </c:pt>
                <c:pt idx="3">
                  <c:v>7</c:v>
                </c:pt>
                <c:pt idx="4">
                  <c:v>9</c:v>
                </c:pt>
                <c:pt idx="5">
                  <c:v>6</c:v>
                </c:pt>
                <c:pt idx="6">
                  <c:v>3</c:v>
                </c:pt>
                <c:pt idx="7">
                  <c:v>6</c:v>
                </c:pt>
                <c:pt idx="8">
                  <c:v>2</c:v>
                </c:pt>
                <c:pt idx="10">
                  <c:v>2</c:v>
                </c:pt>
                <c:pt idx="11">
                  <c:v>5</c:v>
                </c:pt>
              </c:numCache>
            </c:numRef>
          </c:val>
        </c:ser>
        <c:ser>
          <c:idx val="1"/>
          <c:order val="1"/>
          <c:tx>
            <c:strRef>
              <c:f>Pivot!$C$6</c:f>
              <c:strCache>
                <c:ptCount val="1"/>
                <c:pt idx="0">
                  <c:v>Count of Grand Mal</c:v>
                </c:pt>
              </c:strCache>
            </c:strRef>
          </c:tx>
          <c:invertIfNegative val="0"/>
          <c:cat>
            <c:strRef>
              <c:f>Pivot!$A$7:$A$19</c:f>
              <c:strCache>
                <c:ptCount val="12"/>
                <c:pt idx="0">
                  <c:v>sij</c:v>
                </c:pt>
                <c:pt idx="1">
                  <c:v>vlj</c:v>
                </c:pt>
                <c:pt idx="2">
                  <c:v>ožu</c:v>
                </c:pt>
                <c:pt idx="3">
                  <c:v>tra</c:v>
                </c:pt>
                <c:pt idx="4">
                  <c:v>svi</c:v>
                </c:pt>
                <c:pt idx="5">
                  <c:v>lip</c:v>
                </c:pt>
                <c:pt idx="6">
                  <c:v>srp</c:v>
                </c:pt>
                <c:pt idx="7">
                  <c:v>kol</c:v>
                </c:pt>
                <c:pt idx="8">
                  <c:v>ruj</c:v>
                </c:pt>
                <c:pt idx="9">
                  <c:v>lis</c:v>
                </c:pt>
                <c:pt idx="10">
                  <c:v>stu</c:v>
                </c:pt>
                <c:pt idx="11">
                  <c:v>pro</c:v>
                </c:pt>
              </c:strCache>
            </c:strRef>
          </c:cat>
          <c:val>
            <c:numRef>
              <c:f>Pivot!$C$7:$C$19</c:f>
              <c:numCache>
                <c:formatCode>General</c:formatCode>
                <c:ptCount val="12"/>
                <c:pt idx="0">
                  <c:v>3</c:v>
                </c:pt>
                <c:pt idx="1">
                  <c:v>1</c:v>
                </c:pt>
                <c:pt idx="3">
                  <c:v>1</c:v>
                </c:pt>
                <c:pt idx="5">
                  <c:v>4</c:v>
                </c:pt>
                <c:pt idx="6">
                  <c:v>3</c:v>
                </c:pt>
                <c:pt idx="7">
                  <c:v>1</c:v>
                </c:pt>
                <c:pt idx="10">
                  <c:v>1</c:v>
                </c:pt>
              </c:numCache>
            </c:numRef>
          </c:val>
        </c:ser>
        <c:dLbls>
          <c:showLegendKey val="0"/>
          <c:showVal val="0"/>
          <c:showCatName val="0"/>
          <c:showSerName val="0"/>
          <c:showPercent val="0"/>
          <c:showBubbleSize val="0"/>
        </c:dLbls>
        <c:gapWidth val="150"/>
        <c:axId val="485991936"/>
        <c:axId val="485993472"/>
      </c:barChart>
      <c:catAx>
        <c:axId val="485991936"/>
        <c:scaling>
          <c:orientation val="minMax"/>
        </c:scaling>
        <c:delete val="0"/>
        <c:axPos val="b"/>
        <c:majorTickMark val="out"/>
        <c:minorTickMark val="none"/>
        <c:tickLblPos val="nextTo"/>
        <c:crossAx val="485993472"/>
        <c:crosses val="autoZero"/>
        <c:auto val="1"/>
        <c:lblAlgn val="ctr"/>
        <c:lblOffset val="100"/>
        <c:noMultiLvlLbl val="0"/>
      </c:catAx>
      <c:valAx>
        <c:axId val="485993472"/>
        <c:scaling>
          <c:orientation val="minMax"/>
        </c:scaling>
        <c:delete val="0"/>
        <c:axPos val="l"/>
        <c:majorGridlines/>
        <c:numFmt formatCode="General" sourceLinked="1"/>
        <c:majorTickMark val="out"/>
        <c:minorTickMark val="none"/>
        <c:tickLblPos val="nextTo"/>
        <c:crossAx val="4859919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hr-HR"/>
  <c:roundedCorners val="0"/>
  <mc:AlternateContent xmlns:mc="http://schemas.openxmlformats.org/markup-compatibility/2006">
    <mc:Choice xmlns:c14="http://schemas.microsoft.com/office/drawing/2007/8/2/chart" Requires="c14">
      <c14:style val="102"/>
    </mc:Choice>
    <mc:Fallback>
      <c:style val="2"/>
    </mc:Fallback>
  </mc:AlternateContent>
  <c:pivotSource>
    <c:name>[Epilepsija2.xlsx]Pivot Total!PivotTable1</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s>
    <c:plotArea>
      <c:layout/>
      <c:lineChart>
        <c:grouping val="standard"/>
        <c:varyColors val="0"/>
        <c:ser>
          <c:idx val="0"/>
          <c:order val="0"/>
          <c:tx>
            <c:strRef>
              <c:f>'Pivot Total'!$B$3:$B$4</c:f>
              <c:strCache>
                <c:ptCount val="1"/>
                <c:pt idx="0">
                  <c:v>Aura</c:v>
                </c:pt>
              </c:strCache>
            </c:strRef>
          </c:tx>
          <c:marker>
            <c:symbol val="none"/>
          </c:marker>
          <c:cat>
            <c:strRef>
              <c:f>'Pivot Total'!$A$5:$A$12</c:f>
              <c:strCache>
                <c:ptCount val="7"/>
                <c:pt idx="0">
                  <c:v>2018</c:v>
                </c:pt>
                <c:pt idx="1">
                  <c:v>2019</c:v>
                </c:pt>
                <c:pt idx="2">
                  <c:v>2020</c:v>
                </c:pt>
                <c:pt idx="3">
                  <c:v>2021</c:v>
                </c:pt>
                <c:pt idx="4">
                  <c:v>2022</c:v>
                </c:pt>
                <c:pt idx="5">
                  <c:v>2023</c:v>
                </c:pt>
                <c:pt idx="6">
                  <c:v>2024</c:v>
                </c:pt>
              </c:strCache>
            </c:strRef>
          </c:cat>
          <c:val>
            <c:numRef>
              <c:f>'Pivot Total'!$B$5:$B$12</c:f>
              <c:numCache>
                <c:formatCode>General</c:formatCode>
                <c:ptCount val="7"/>
                <c:pt idx="0">
                  <c:v>125</c:v>
                </c:pt>
                <c:pt idx="1">
                  <c:v>69</c:v>
                </c:pt>
                <c:pt idx="2">
                  <c:v>66</c:v>
                </c:pt>
                <c:pt idx="3">
                  <c:v>71</c:v>
                </c:pt>
                <c:pt idx="4">
                  <c:v>63</c:v>
                </c:pt>
                <c:pt idx="5">
                  <c:v>76</c:v>
                </c:pt>
                <c:pt idx="6">
                  <c:v>68</c:v>
                </c:pt>
              </c:numCache>
            </c:numRef>
          </c:val>
          <c:smooth val="0"/>
        </c:ser>
        <c:ser>
          <c:idx val="1"/>
          <c:order val="1"/>
          <c:tx>
            <c:strRef>
              <c:f>'Pivot Total'!$C$3:$C$4</c:f>
              <c:strCache>
                <c:ptCount val="1"/>
                <c:pt idx="0">
                  <c:v>Grand Mal</c:v>
                </c:pt>
              </c:strCache>
            </c:strRef>
          </c:tx>
          <c:marker>
            <c:symbol val="none"/>
          </c:marker>
          <c:cat>
            <c:strRef>
              <c:f>'Pivot Total'!$A$5:$A$12</c:f>
              <c:strCache>
                <c:ptCount val="7"/>
                <c:pt idx="0">
                  <c:v>2018</c:v>
                </c:pt>
                <c:pt idx="1">
                  <c:v>2019</c:v>
                </c:pt>
                <c:pt idx="2">
                  <c:v>2020</c:v>
                </c:pt>
                <c:pt idx="3">
                  <c:v>2021</c:v>
                </c:pt>
                <c:pt idx="4">
                  <c:v>2022</c:v>
                </c:pt>
                <c:pt idx="5">
                  <c:v>2023</c:v>
                </c:pt>
                <c:pt idx="6">
                  <c:v>2024</c:v>
                </c:pt>
              </c:strCache>
            </c:strRef>
          </c:cat>
          <c:val>
            <c:numRef>
              <c:f>'Pivot Total'!$C$5:$C$12</c:f>
              <c:numCache>
                <c:formatCode>General</c:formatCode>
                <c:ptCount val="7"/>
                <c:pt idx="0">
                  <c:v>18</c:v>
                </c:pt>
                <c:pt idx="1">
                  <c:v>20</c:v>
                </c:pt>
                <c:pt idx="2">
                  <c:v>33</c:v>
                </c:pt>
                <c:pt idx="3">
                  <c:v>35</c:v>
                </c:pt>
                <c:pt idx="4">
                  <c:v>59</c:v>
                </c:pt>
                <c:pt idx="5">
                  <c:v>31</c:v>
                </c:pt>
                <c:pt idx="6">
                  <c:v>14</c:v>
                </c:pt>
              </c:numCache>
            </c:numRef>
          </c:val>
          <c:smooth val="0"/>
        </c:ser>
        <c:dLbls>
          <c:showLegendKey val="0"/>
          <c:showVal val="0"/>
          <c:showCatName val="0"/>
          <c:showSerName val="0"/>
          <c:showPercent val="0"/>
          <c:showBubbleSize val="0"/>
        </c:dLbls>
        <c:marker val="1"/>
        <c:smooth val="0"/>
        <c:axId val="485040512"/>
        <c:axId val="485042048"/>
      </c:lineChart>
      <c:catAx>
        <c:axId val="485040512"/>
        <c:scaling>
          <c:orientation val="minMax"/>
        </c:scaling>
        <c:delete val="0"/>
        <c:axPos val="b"/>
        <c:majorTickMark val="out"/>
        <c:minorTickMark val="none"/>
        <c:tickLblPos val="nextTo"/>
        <c:crossAx val="485042048"/>
        <c:crosses val="autoZero"/>
        <c:auto val="1"/>
        <c:lblAlgn val="ctr"/>
        <c:lblOffset val="100"/>
        <c:noMultiLvlLbl val="0"/>
      </c:catAx>
      <c:valAx>
        <c:axId val="485042048"/>
        <c:scaling>
          <c:orientation val="minMax"/>
        </c:scaling>
        <c:delete val="0"/>
        <c:axPos val="l"/>
        <c:majorGridlines/>
        <c:numFmt formatCode="General" sourceLinked="1"/>
        <c:majorTickMark val="out"/>
        <c:minorTickMark val="none"/>
        <c:tickLblPos val="nextTo"/>
        <c:crossAx val="4850405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19049</xdr:colOff>
      <xdr:row>27</xdr:row>
      <xdr:rowOff>171449</xdr:rowOff>
    </xdr:from>
    <xdr:to>
      <xdr:col>19</xdr:col>
      <xdr:colOff>171449</xdr:colOff>
      <xdr:row>58</xdr:row>
      <xdr:rowOff>180974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1238249</xdr:colOff>
      <xdr:row>61</xdr:row>
      <xdr:rowOff>180975</xdr:rowOff>
    </xdr:from>
    <xdr:to>
      <xdr:col>19</xdr:col>
      <xdr:colOff>28575</xdr:colOff>
      <xdr:row>90</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xdr:colOff>
      <xdr:row>93</xdr:row>
      <xdr:rowOff>9525</xdr:rowOff>
    </xdr:from>
    <xdr:to>
      <xdr:col>19</xdr:col>
      <xdr:colOff>85725</xdr:colOff>
      <xdr:row>113</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19050</xdr:colOff>
      <xdr:row>115</xdr:row>
      <xdr:rowOff>85725</xdr:rowOff>
    </xdr:from>
    <xdr:to>
      <xdr:col>19</xdr:col>
      <xdr:colOff>57150</xdr:colOff>
      <xdr:row>131</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9524</xdr:colOff>
      <xdr:row>133</xdr:row>
      <xdr:rowOff>180975</xdr:rowOff>
    </xdr:from>
    <xdr:to>
      <xdr:col>19</xdr:col>
      <xdr:colOff>419099</xdr:colOff>
      <xdr:row>155</xdr:row>
      <xdr:rowOff>28575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47625</xdr:colOff>
      <xdr:row>1</xdr:row>
      <xdr:rowOff>133348</xdr:rowOff>
    </xdr:from>
    <xdr:to>
      <xdr:col>19</xdr:col>
      <xdr:colOff>133350</xdr:colOff>
      <xdr:row>24</xdr:row>
      <xdr:rowOff>57149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600074</xdr:colOff>
      <xdr:row>4</xdr:row>
      <xdr:rowOff>28574</xdr:rowOff>
    </xdr:from>
    <xdr:to>
      <xdr:col>21</xdr:col>
      <xdr:colOff>114299</xdr:colOff>
      <xdr:row>26</xdr:row>
      <xdr:rowOff>95249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Srećko Rožić" refreshedDate="45292.467607754632" createdVersion="4" refreshedVersion="4" minRefreshableVersion="3" recordCount="93">
  <cacheSource type="worksheet">
    <worksheetSource name="Source2019"/>
  </cacheSource>
  <cacheFields count="11">
    <cacheField name="Date" numFmtId="14">
      <sharedItems containsSemiMixedTypes="0" containsNonDate="0" containsDate="1" containsString="0" minDate="2019-01-13T00:00:00" maxDate="2019-12-30T00:00:00" count="93">
        <d v="2019-01-13T00:00:00"/>
        <d v="2019-01-17T00:00:00"/>
        <d v="2019-01-18T00:00:00"/>
        <d v="2019-01-22T00:00:00"/>
        <d v="2019-01-25T00:00:00"/>
        <d v="2019-01-26T00:00:00"/>
        <d v="2019-01-27T00:00:00"/>
        <d v="2019-01-30T00:00:00"/>
        <d v="2019-02-04T00:00:00"/>
        <d v="2019-02-08T00:00:00"/>
        <d v="2019-02-16T00:00:00"/>
        <d v="2019-02-17T00:00:00"/>
        <d v="2019-02-19T00:00:00"/>
        <d v="2019-02-26T00:00:00"/>
        <d v="2019-02-28T00:00:00"/>
        <d v="2019-03-05T00:00:00"/>
        <d v="2019-03-12T00:00:00"/>
        <d v="2019-03-13T00:00:00"/>
        <d v="2019-03-23T00:00:00"/>
        <d v="2019-03-24T00:00:00"/>
        <d v="2019-03-27T00:00:00"/>
        <d v="2019-03-31T00:00:00"/>
        <d v="2019-04-01T00:00:00"/>
        <d v="2019-04-06T00:00:00"/>
        <d v="2019-04-08T00:00:00"/>
        <d v="2019-04-10T00:00:00"/>
        <d v="2019-04-18T00:00:00"/>
        <d v="2019-04-19T00:00:00"/>
        <d v="2019-05-07T00:00:00"/>
        <d v="2019-05-10T00:00:00"/>
        <d v="2019-05-15T00:00:00"/>
        <d v="2019-05-16T00:00:00"/>
        <d v="2019-05-17T00:00:00"/>
        <d v="2019-05-18T00:00:00"/>
        <d v="2019-05-19T00:00:00"/>
        <d v="2019-05-23T00:00:00"/>
        <d v="2019-05-29T00:00:00"/>
        <d v="2019-05-31T00:00:00"/>
        <d v="2019-06-09T00:00:00"/>
        <d v="2019-06-10T00:00:00"/>
        <d v="2019-06-11T00:00:00"/>
        <d v="2019-06-18T00:00:00"/>
        <d v="2019-06-21T00:00:00"/>
        <d v="2019-06-25T00:00:00"/>
        <d v="2019-07-02T00:00:00"/>
        <d v="2019-07-04T00:00:00"/>
        <d v="2019-07-10T00:00:00"/>
        <d v="2019-07-16T00:00:00"/>
        <d v="2019-07-21T00:00:00"/>
        <d v="2019-07-22T00:00:00"/>
        <d v="2019-07-28T00:00:00"/>
        <d v="2019-07-31T00:00:00"/>
        <d v="2019-08-01T00:00:00"/>
        <d v="2019-08-02T00:00:00"/>
        <d v="2019-08-03T00:00:00"/>
        <d v="2019-08-04T00:00:00"/>
        <d v="2019-08-05T00:00:00"/>
        <d v="2019-08-06T00:00:00"/>
        <d v="2019-08-09T00:00:00"/>
        <d v="2019-08-10T00:00:00"/>
        <d v="2019-08-11T00:00:00"/>
        <d v="2019-08-12T00:00:00"/>
        <d v="2019-08-13T00:00:00"/>
        <d v="2019-08-22T00:00:00"/>
        <d v="2019-08-23T00:00:00"/>
        <d v="2019-08-28T00:00:00"/>
        <d v="2019-09-10T00:00:00"/>
        <d v="2019-09-11T00:00:00"/>
        <d v="2019-09-12T00:00:00"/>
        <d v="2019-09-14T00:00:00"/>
        <d v="2019-09-23T00:00:00"/>
        <d v="2019-10-05T00:00:00"/>
        <d v="2019-10-08T00:00:00"/>
        <d v="2019-10-09T00:00:00"/>
        <d v="2019-10-23T00:00:00"/>
        <d v="2019-10-27T00:00:00"/>
        <d v="2019-11-09T00:00:00"/>
        <d v="2019-11-10T00:00:00"/>
        <d v="2019-11-11T00:00:00"/>
        <d v="2019-11-17T00:00:00"/>
        <d v="2019-11-18T00:00:00"/>
        <d v="2019-11-21T00:00:00"/>
        <d v="2019-11-30T00:00:00"/>
        <d v="2019-12-02T00:00:00"/>
        <d v="2019-12-04T00:00:00"/>
        <d v="2019-12-05T00:00:00"/>
        <d v="2019-12-06T00:00:00"/>
        <d v="2019-12-07T00:00:00"/>
        <d v="2019-12-08T00:00:00"/>
        <d v="2019-12-09T00:00:00"/>
        <d v="2019-12-26T00:00:00"/>
        <d v="2019-12-28T00:00:00"/>
        <d v="2019-12-29T00:00:00"/>
      </sharedItems>
      <fieldGroup base="0">
        <rangePr groupBy="months" startDate="2019-01-13T00:00:00" endDate="2019-12-30T00:00:00"/>
        <groupItems count="14">
          <s v="&lt;13.1.2019"/>
          <s v="sij"/>
          <s v="vlj"/>
          <s v="ožu"/>
          <s v="tra"/>
          <s v="svi"/>
          <s v="lip"/>
          <s v="srp"/>
          <s v="kol"/>
          <s v="ruj"/>
          <s v="lis"/>
          <s v="stu"/>
          <s v="pro"/>
          <s v="&gt;30.12.2019"/>
        </groupItems>
      </fieldGroup>
    </cacheField>
    <cacheField name="Day" numFmtId="0">
      <sharedItems/>
    </cacheField>
    <cacheField name="Aura" numFmtId="0">
      <sharedItems containsBlank="1"/>
    </cacheField>
    <cacheField name="Grand Mal" numFmtId="0">
      <sharedItems containsBlank="1"/>
    </cacheField>
    <cacheField name="San" numFmtId="0">
      <sharedItems containsBlank="1"/>
    </cacheField>
    <cacheField name="Budan" numFmtId="0">
      <sharedItems containsBlank="1" count="2">
        <m/>
        <b v="1"/>
      </sharedItems>
    </cacheField>
    <cacheField name="Nisam Siguran" numFmtId="0">
      <sharedItems containsBlank="1" count="2">
        <m/>
        <b v="1"/>
      </sharedItems>
    </cacheField>
    <cacheField name="Activity" numFmtId="0">
      <sharedItems/>
    </cacheField>
    <cacheField name="Terapija" numFmtId="0">
      <sharedItems/>
    </cacheField>
    <cacheField name="Terapija Kolicina" numFmtId="0">
      <sharedItems/>
    </cacheField>
    <cacheField name="Komenta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rećko Rožić" refreshedDate="45292.467607870371" createdVersion="4" refreshedVersion="4" minRefreshableVersion="3" recordCount="122">
  <cacheSource type="worksheet">
    <worksheetSource name="Source2023"/>
  </cacheSource>
  <cacheFields count="11">
    <cacheField name="Date" numFmtId="14">
      <sharedItems containsSemiMixedTypes="0" containsNonDate="0" containsDate="1" containsString="0" minDate="2023-01-01T00:00:00" maxDate="2023-12-28T00:00:00" count="122">
        <d v="2023-01-01T00:00:00"/>
        <d v="2023-01-02T00:00:00"/>
        <d v="2023-01-06T00:00:00"/>
        <d v="2023-01-07T00:00:00"/>
        <d v="2023-01-08T00:00:00"/>
        <d v="2023-01-13T00:00:00"/>
        <d v="2023-01-15T00:00:00"/>
        <d v="2023-01-16T00:00:00"/>
        <d v="2023-01-17T00:00:00"/>
        <d v="2023-01-20T00:00:00"/>
        <d v="2023-01-23T00:00:00"/>
        <d v="2023-01-24T00:00:00"/>
        <d v="2023-01-26T00:00:00"/>
        <d v="2023-01-27T00:00:00"/>
        <d v="2023-01-28T00:00:00"/>
        <d v="2023-01-29T00:00:00"/>
        <d v="2023-01-30T00:00:00"/>
        <d v="2023-02-02T00:00:00"/>
        <d v="2023-02-03T00:00:00"/>
        <d v="2023-02-04T00:00:00"/>
        <d v="2023-02-14T00:00:00"/>
        <d v="2023-02-15T00:00:00"/>
        <d v="2023-02-18T00:00:00"/>
        <d v="2023-02-19T00:00:00"/>
        <d v="2023-02-23T00:00:00"/>
        <d v="2023-02-25T00:00:00"/>
        <d v="2023-02-26T00:00:00"/>
        <d v="2023-03-08T00:00:00"/>
        <d v="2023-03-15T00:00:00"/>
        <d v="2023-03-16T00:00:00"/>
        <d v="2023-03-17T00:00:00"/>
        <d v="2023-03-18T00:00:00"/>
        <d v="2023-03-19T00:00:00"/>
        <d v="2023-03-20T00:00:00"/>
        <d v="2023-03-21T00:00:00"/>
        <d v="2023-03-22T00:00:00"/>
        <d v="2023-03-31T00:00:00"/>
        <d v="2023-04-12T00:00:00"/>
        <d v="2023-04-13T00:00:00"/>
        <d v="2023-04-14T00:00:00"/>
        <d v="2023-04-16T00:00:00"/>
        <d v="2023-04-19T00:00:00"/>
        <d v="2023-04-20T00:00:00"/>
        <d v="2023-04-21T00:00:00"/>
        <d v="2023-04-22T00:00:00"/>
        <d v="2023-04-23T00:00:00"/>
        <d v="2023-04-28T00:00:00"/>
        <d v="2023-05-02T00:00:00"/>
        <d v="2023-05-03T00:00:00"/>
        <d v="2023-05-04T00:00:00"/>
        <d v="2023-05-09T00:00:00"/>
        <d v="2023-05-11T00:00:00"/>
        <d v="2023-05-12T00:00:00"/>
        <d v="2023-05-13T00:00:00"/>
        <d v="2023-05-15T00:00:00"/>
        <d v="2023-05-18T00:00:00"/>
        <d v="2023-05-22T00:00:00"/>
        <d v="2023-05-23T00:00:00"/>
        <d v="2023-05-26T00:00:00"/>
        <d v="2023-05-28T00:00:00"/>
        <d v="2023-05-30T00:00:00"/>
        <d v="2023-05-31T00:00:00"/>
        <d v="2023-06-02T00:00:00"/>
        <d v="2023-06-06T00:00:00"/>
        <d v="2023-06-15T00:00:00"/>
        <d v="2023-06-17T00:00:00"/>
        <d v="2023-06-28T00:00:00"/>
        <d v="2023-06-29T00:00:00"/>
        <d v="2023-07-01T00:00:00"/>
        <d v="2023-07-12T00:00:00"/>
        <d v="2023-07-13T00:00:00"/>
        <d v="2023-07-14T00:00:00"/>
        <d v="2023-07-17T00:00:00"/>
        <d v="2023-07-20T00:00:00"/>
        <d v="2023-07-26T00:00:00"/>
        <d v="2023-07-27T00:00:00"/>
        <d v="2023-08-02T00:00:00"/>
        <d v="2023-08-08T00:00:00"/>
        <d v="2023-08-12T00:00:00"/>
        <d v="2023-08-15T00:00:00"/>
        <d v="2023-08-18T00:00:00"/>
        <d v="2023-08-19T00:00:00"/>
        <d v="2023-08-22T00:00:00"/>
        <d v="2023-08-23T00:00:00"/>
        <d v="2023-08-27T00:00:00"/>
        <d v="2023-08-28T00:00:00"/>
        <d v="2023-09-02T00:00:00"/>
        <d v="2023-09-04T00:00:00"/>
        <d v="2023-09-06T00:00:00"/>
        <d v="2023-09-07T00:00:00"/>
        <d v="2023-09-08T00:00:00"/>
        <d v="2023-09-09T00:00:00"/>
        <d v="2023-09-11T00:00:00"/>
        <d v="2023-09-15T00:00:00"/>
        <d v="2023-09-18T00:00:00"/>
        <d v="2023-09-26T00:00:00"/>
        <d v="2023-09-30T00:00:00"/>
        <d v="2023-10-01T00:00:00"/>
        <d v="2023-10-03T00:00:00"/>
        <d v="2023-10-09T00:00:00"/>
        <d v="2023-10-13T00:00:00"/>
        <d v="2023-10-16T00:00:00"/>
        <d v="2023-10-18T00:00:00"/>
        <d v="2023-11-06T00:00:00"/>
        <d v="2023-11-09T00:00:00"/>
        <d v="2023-11-10T00:00:00"/>
        <d v="2023-11-14T00:00:00"/>
        <d v="2023-11-16T00:00:00"/>
        <d v="2023-11-17T00:00:00"/>
        <d v="2023-12-01T00:00:00"/>
        <d v="2023-12-03T00:00:00"/>
        <d v="2023-12-04T00:00:00"/>
        <d v="2023-12-06T00:00:00"/>
        <d v="2023-12-07T00:00:00"/>
        <d v="2023-12-09T00:00:00"/>
        <d v="2023-12-10T00:00:00"/>
        <d v="2023-12-15T00:00:00"/>
        <d v="2023-12-19T00:00:00"/>
        <d v="2023-12-20T00:00:00"/>
        <d v="2023-12-22T00:00:00"/>
        <d v="2023-12-24T00:00:00"/>
        <d v="2023-12-27T00:00:00"/>
      </sharedItems>
      <fieldGroup base="0">
        <rangePr autoEnd="0" groupBy="months" startDate="2023-01-01T00:00:00" endDate="2023-12-31T00:00:00"/>
        <groupItems count="14">
          <s v="&lt;1.1.2023"/>
          <s v="sij"/>
          <s v="vlj"/>
          <s v="ožu"/>
          <s v="tra"/>
          <s v="svi"/>
          <s v="lip"/>
          <s v="srp"/>
          <s v="kol"/>
          <s v="ruj"/>
          <s v="lis"/>
          <s v="stu"/>
          <s v="pro"/>
          <s v="&gt;31.12.2023"/>
        </groupItems>
      </fieldGroup>
    </cacheField>
    <cacheField name="Day" numFmtId="0">
      <sharedItems/>
    </cacheField>
    <cacheField name="Aura" numFmtId="0">
      <sharedItems containsBlank="1"/>
    </cacheField>
    <cacheField name="Grand Mal" numFmtId="0">
      <sharedItems containsBlank="1"/>
    </cacheField>
    <cacheField name="San" numFmtId="0">
      <sharedItems containsBlank="1" count="2">
        <m/>
        <b v="1"/>
      </sharedItems>
    </cacheField>
    <cacheField name="Budan" numFmtId="0">
      <sharedItems containsBlank="1" count="2">
        <m/>
        <b v="1"/>
      </sharedItems>
    </cacheField>
    <cacheField name="Nisam Siguran" numFmtId="0">
      <sharedItems containsBlank="1" count="2">
        <m/>
        <b v="1"/>
      </sharedItems>
    </cacheField>
    <cacheField name="Activity" numFmtId="0">
      <sharedItems/>
    </cacheField>
    <cacheField name="Terapija" numFmtId="0">
      <sharedItems/>
    </cacheField>
    <cacheField name="Terapija Kolicina" numFmtId="0">
      <sharedItems count="3">
        <s v="1, 0"/>
        <s v="1, 0.5"/>
        <s v="1, 1"/>
      </sharedItems>
    </cacheField>
    <cacheField name="Komentar"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rećko Rožić" refreshedDate="45292.467607986109" createdVersion="4" refreshedVersion="4" minRefreshableVersion="3" recordCount="137">
  <cacheSource type="worksheet">
    <worksheetSource name="Source2022"/>
  </cacheSource>
  <cacheFields count="11">
    <cacheField name="Date" numFmtId="14">
      <sharedItems containsSemiMixedTypes="0" containsNonDate="0" containsDate="1" containsString="0" minDate="2022-01-05T00:00:00" maxDate="2023-01-01T00:00:00" count="137">
        <d v="2022-01-05T00:00:00"/>
        <d v="2022-01-08T00:00:00"/>
        <d v="2022-01-11T00:00:00"/>
        <d v="2022-01-17T00:00:00"/>
        <d v="2022-01-18T00:00:00"/>
        <d v="2022-01-19T00:00:00"/>
        <d v="2022-01-22T00:00:00"/>
        <d v="2022-01-23T00:00:00"/>
        <d v="2022-01-25T00:00:00"/>
        <d v="2022-01-27T00:00:00"/>
        <d v="2022-01-29T00:00:00"/>
        <d v="2022-01-31T00:00:00"/>
        <d v="2022-02-01T00:00:00"/>
        <d v="2022-02-02T00:00:00"/>
        <d v="2022-02-03T00:00:00"/>
        <d v="2022-02-04T00:00:00"/>
        <d v="2022-02-05T00:00:00"/>
        <d v="2022-02-06T00:00:00"/>
        <d v="2022-02-07T00:00:00"/>
        <d v="2022-02-08T00:00:00"/>
        <d v="2022-02-09T00:00:00"/>
        <d v="2022-02-10T00:00:00"/>
        <d v="2022-02-11T00:00:00"/>
        <d v="2022-02-12T00:00:00"/>
        <d v="2022-02-21T00:00:00"/>
        <d v="2022-02-22T00:00:00"/>
        <d v="2022-02-23T00:00:00"/>
        <d v="2022-03-02T00:00:00"/>
        <d v="2022-03-03T00:00:00"/>
        <d v="2022-03-04T00:00:00"/>
        <d v="2022-03-05T00:00:00"/>
        <d v="2022-03-17T00:00:00"/>
        <d v="2022-03-18T00:00:00"/>
        <d v="2022-03-26T00:00:00"/>
        <d v="2022-03-27T00:00:00"/>
        <d v="2022-03-28T00:00:00"/>
        <d v="2022-03-29T00:00:00"/>
        <d v="2022-04-09T00:00:00"/>
        <d v="2022-04-10T00:00:00"/>
        <d v="2022-04-13T00:00:00"/>
        <d v="2022-04-16T00:00:00"/>
        <d v="2022-04-20T00:00:00"/>
        <d v="2022-04-22T00:00:00"/>
        <d v="2022-04-29T00:00:00"/>
        <d v="2022-04-30T00:00:00"/>
        <d v="2022-05-01T00:00:00"/>
        <d v="2022-05-03T00:00:00"/>
        <d v="2022-05-04T00:00:00"/>
        <d v="2022-05-05T00:00:00"/>
        <d v="2022-05-07T00:00:00"/>
        <d v="2022-05-12T00:00:00"/>
        <d v="2022-05-13T00:00:00"/>
        <d v="2022-05-14T00:00:00"/>
        <d v="2022-05-23T00:00:00"/>
        <d v="2022-05-24T00:00:00"/>
        <d v="2022-05-25T00:00:00"/>
        <d v="2022-05-27T00:00:00"/>
        <d v="2022-06-06T00:00:00"/>
        <d v="2022-06-07T00:00:00"/>
        <d v="2022-06-08T00:00:00"/>
        <d v="2022-06-09T00:00:00"/>
        <d v="2022-06-10T00:00:00"/>
        <d v="2022-06-11T00:00:00"/>
        <d v="2022-06-17T00:00:00"/>
        <d v="2022-06-27T00:00:00"/>
        <d v="2022-07-02T00:00:00"/>
        <d v="2022-07-03T00:00:00"/>
        <d v="2022-07-04T00:00:00"/>
        <d v="2022-07-06T00:00:00"/>
        <d v="2022-07-07T00:00:00"/>
        <d v="2022-07-08T00:00:00"/>
        <d v="2022-07-09T00:00:00"/>
        <d v="2022-07-10T00:00:00"/>
        <d v="2022-07-11T00:00:00"/>
        <d v="2022-07-12T00:00:00"/>
        <d v="2022-07-18T00:00:00"/>
        <d v="2022-07-19T00:00:00"/>
        <d v="2022-07-20T00:00:00"/>
        <d v="2022-07-27T00:00:00"/>
        <d v="2022-07-28T00:00:00"/>
        <d v="2022-07-29T00:00:00"/>
        <d v="2022-08-01T00:00:00"/>
        <d v="2022-08-02T00:00:00"/>
        <d v="2022-08-03T00:00:00"/>
        <d v="2022-08-04T00:00:00"/>
        <d v="2022-08-05T00:00:00"/>
        <d v="2022-08-11T00:00:00"/>
        <d v="2022-08-13T00:00:00"/>
        <d v="2022-08-15T00:00:00"/>
        <d v="2022-08-17T00:00:00"/>
        <d v="2022-08-22T00:00:00"/>
        <d v="2022-08-26T00:00:00"/>
        <d v="2022-08-31T00:00:00"/>
        <d v="2022-09-02T00:00:00"/>
        <d v="2022-09-05T00:00:00"/>
        <d v="2022-09-11T00:00:00"/>
        <d v="2022-09-12T00:00:00"/>
        <d v="2022-09-13T00:00:00"/>
        <d v="2022-09-19T00:00:00"/>
        <d v="2022-09-20T00:00:00"/>
        <d v="2022-09-21T00:00:00"/>
        <d v="2022-09-23T00:00:00"/>
        <d v="2022-09-24T00:00:00"/>
        <d v="2022-09-29T00:00:00"/>
        <d v="2022-10-02T00:00:00"/>
        <d v="2022-10-03T00:00:00"/>
        <d v="2022-10-09T00:00:00"/>
        <d v="2022-10-10T00:00:00"/>
        <d v="2022-10-11T00:00:00"/>
        <d v="2022-10-18T00:00:00"/>
        <d v="2022-10-19T00:00:00"/>
        <d v="2022-10-21T00:00:00"/>
        <d v="2022-10-23T00:00:00"/>
        <d v="2022-10-24T00:00:00"/>
        <d v="2022-10-29T00:00:00"/>
        <d v="2022-11-02T00:00:00"/>
        <d v="2022-11-04T00:00:00"/>
        <d v="2022-11-06T00:00:00"/>
        <d v="2022-11-07T00:00:00"/>
        <d v="2022-11-08T00:00:00"/>
        <d v="2022-11-10T00:00:00"/>
        <d v="2022-11-13T00:00:00"/>
        <d v="2022-11-19T00:00:00"/>
        <d v="2022-11-20T00:00:00"/>
        <d v="2022-11-21T00:00:00"/>
        <d v="2022-11-25T00:00:00"/>
        <d v="2022-12-04T00:00:00"/>
        <d v="2022-12-06T00:00:00"/>
        <d v="2022-12-07T00:00:00"/>
        <d v="2022-12-08T00:00:00"/>
        <d v="2022-12-11T00:00:00"/>
        <d v="2022-12-18T00:00:00"/>
        <d v="2022-12-19T00:00:00"/>
        <d v="2022-12-22T00:00:00"/>
        <d v="2022-12-25T00:00:00"/>
        <d v="2022-12-26T00:00:00"/>
        <d v="2022-12-31T00:00:00"/>
      </sharedItems>
      <fieldGroup base="0">
        <rangePr groupBy="months" startDate="2022-01-05T00:00:00" endDate="2023-01-01T00:00:00"/>
        <groupItems count="14">
          <s v="&lt;5.1.2022"/>
          <s v="sij"/>
          <s v="vlj"/>
          <s v="ožu"/>
          <s v="tra"/>
          <s v="svi"/>
          <s v="lip"/>
          <s v="srp"/>
          <s v="kol"/>
          <s v="ruj"/>
          <s v="lis"/>
          <s v="stu"/>
          <s v="pro"/>
          <s v="&gt;1.1.2023"/>
        </groupItems>
      </fieldGroup>
    </cacheField>
    <cacheField name="Day" numFmtId="0">
      <sharedItems/>
    </cacheField>
    <cacheField name="Aura" numFmtId="0">
      <sharedItems containsBlank="1"/>
    </cacheField>
    <cacheField name="Grand Mal" numFmtId="0">
      <sharedItems containsBlank="1"/>
    </cacheField>
    <cacheField name="San" numFmtId="0">
      <sharedItems containsBlank="1" count="2">
        <b v="1"/>
        <m/>
      </sharedItems>
    </cacheField>
    <cacheField name="Budan" numFmtId="0">
      <sharedItems containsBlank="1" count="2">
        <m/>
        <b v="1"/>
      </sharedItems>
    </cacheField>
    <cacheField name="Nisam Siguran" numFmtId="0">
      <sharedItems containsBlank="1" count="2">
        <m/>
        <b v="1"/>
      </sharedItems>
    </cacheField>
    <cacheField name="Activity" numFmtId="0">
      <sharedItems/>
    </cacheField>
    <cacheField name="Terapija" numFmtId="0">
      <sharedItems/>
    </cacheField>
    <cacheField name="Terapija Kolicina" numFmtId="0">
      <sharedItems/>
    </cacheField>
    <cacheField name="Komentar"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rećko Rožić" refreshedDate="45292.467608101855" createdVersion="4" refreshedVersion="4" minRefreshableVersion="3" recordCount="100">
  <cacheSource type="worksheet">
    <worksheetSource name="Source2021"/>
  </cacheSource>
  <cacheFields count="11">
    <cacheField name="Date" numFmtId="14">
      <sharedItems containsSemiMixedTypes="0" containsNonDate="0" containsDate="1" containsString="0" minDate="2021-01-11T00:00:00" maxDate="2021-12-31T00:00:00" count="100">
        <d v="2021-01-11T00:00:00"/>
        <d v="2021-01-12T00:00:00"/>
        <d v="2021-01-14T00:00:00"/>
        <d v="2021-01-22T00:00:00"/>
        <d v="2021-01-24T00:00:00"/>
        <d v="2021-01-25T00:00:00"/>
        <d v="2021-01-27T00:00:00"/>
        <d v="2021-01-28T00:00:00"/>
        <d v="2021-01-29T00:00:00"/>
        <d v="2021-02-10T00:00:00"/>
        <d v="2021-02-13T00:00:00"/>
        <d v="2021-02-14T00:00:00"/>
        <d v="2021-02-24T00:00:00"/>
        <d v="2021-02-25T00:00:00"/>
        <d v="2021-03-11T00:00:00"/>
        <d v="2021-03-14T00:00:00"/>
        <d v="2021-03-15T00:00:00"/>
        <d v="2021-03-17T00:00:00"/>
        <d v="2021-03-18T00:00:00"/>
        <d v="2021-03-19T00:00:00"/>
        <d v="2021-03-20T00:00:00"/>
        <d v="2021-03-21T00:00:00"/>
        <d v="2021-03-24T00:00:00"/>
        <d v="2021-04-10T00:00:00"/>
        <d v="2021-04-11T00:00:00"/>
        <d v="2021-04-12T00:00:00"/>
        <d v="2021-04-28T00:00:00"/>
        <d v="2021-04-29T00:00:00"/>
        <d v="2021-05-05T00:00:00"/>
        <d v="2021-05-06T00:00:00"/>
        <d v="2021-05-07T00:00:00"/>
        <d v="2021-05-08T00:00:00"/>
        <d v="2021-05-12T00:00:00"/>
        <d v="2021-05-16T00:00:00"/>
        <d v="2021-05-19T00:00:00"/>
        <d v="2021-05-20T00:00:00"/>
        <d v="2021-05-21T00:00:00"/>
        <d v="2021-05-30T00:00:00"/>
        <d v="2021-06-01T00:00:00"/>
        <d v="2021-06-04T00:00:00"/>
        <d v="2021-06-11T00:00:00"/>
        <d v="2021-06-12T00:00:00"/>
        <d v="2021-06-23T00:00:00"/>
        <d v="2021-06-24T00:00:00"/>
        <d v="2021-06-26T00:00:00"/>
        <d v="2021-07-06T00:00:00"/>
        <d v="2021-07-10T00:00:00"/>
        <d v="2021-07-12T00:00:00"/>
        <d v="2021-07-18T00:00:00"/>
        <d v="2021-07-23T00:00:00"/>
        <d v="2021-08-06T00:00:00"/>
        <d v="2021-08-09T00:00:00"/>
        <d v="2021-08-15T00:00:00"/>
        <d v="2021-08-20T00:00:00"/>
        <d v="2021-08-21T00:00:00"/>
        <d v="2021-08-23T00:00:00"/>
        <d v="2021-08-25T00:00:00"/>
        <d v="2021-08-27T00:00:00"/>
        <d v="2021-08-28T00:00:00"/>
        <d v="2021-08-29T00:00:00"/>
        <d v="2021-08-30T00:00:00"/>
        <d v="2021-08-31T00:00:00"/>
        <d v="2021-09-06T00:00:00"/>
        <d v="2021-09-12T00:00:00"/>
        <d v="2021-09-18T00:00:00"/>
        <d v="2021-09-20T00:00:00"/>
        <d v="2021-10-03T00:00:00"/>
        <d v="2021-10-04T00:00:00"/>
        <d v="2021-10-08T00:00:00"/>
        <d v="2021-10-13T00:00:00"/>
        <d v="2021-10-14T00:00:00"/>
        <d v="2021-10-15T00:00:00"/>
        <d v="2021-10-18T00:00:00"/>
        <d v="2021-10-23T00:00:00"/>
        <d v="2021-10-24T00:00:00"/>
        <d v="2021-10-27T00:00:00"/>
        <d v="2021-10-30T00:00:00"/>
        <d v="2021-11-09T00:00:00"/>
        <d v="2021-11-14T00:00:00"/>
        <d v="2021-11-16T00:00:00"/>
        <d v="2021-11-20T00:00:00"/>
        <d v="2021-11-25T00:00:00"/>
        <d v="2021-11-26T00:00:00"/>
        <d v="2021-12-05T00:00:00"/>
        <d v="2021-12-07T00:00:00"/>
        <d v="2021-12-09T00:00:00"/>
        <d v="2021-12-11T00:00:00"/>
        <d v="2021-12-12T00:00:00"/>
        <d v="2021-12-13T00:00:00"/>
        <d v="2021-12-14T00:00:00"/>
        <d v="2021-12-15T00:00:00"/>
        <d v="2021-12-16T00:00:00"/>
        <d v="2021-12-18T00:00:00"/>
        <d v="2021-12-19T00:00:00"/>
        <d v="2021-12-24T00:00:00"/>
        <d v="2021-12-25T00:00:00"/>
        <d v="2021-12-26T00:00:00"/>
        <d v="2021-12-27T00:00:00"/>
        <d v="2021-12-29T00:00:00"/>
        <d v="2021-12-30T00:00:00"/>
      </sharedItems>
      <fieldGroup base="0">
        <rangePr groupBy="months" startDate="2021-01-11T00:00:00" endDate="2021-12-31T00:00:00"/>
        <groupItems count="14">
          <s v="&lt;11.1.2021"/>
          <s v="sij"/>
          <s v="vlj"/>
          <s v="ožu"/>
          <s v="tra"/>
          <s v="svi"/>
          <s v="lip"/>
          <s v="srp"/>
          <s v="kol"/>
          <s v="ruj"/>
          <s v="lis"/>
          <s v="stu"/>
          <s v="pro"/>
          <s v="&gt;31.12.2021"/>
        </groupItems>
      </fieldGroup>
    </cacheField>
    <cacheField name="Day" numFmtId="0">
      <sharedItems/>
    </cacheField>
    <cacheField name="Aura" numFmtId="0">
      <sharedItems containsBlank="1"/>
    </cacheField>
    <cacheField name="Grand Mal" numFmtId="0">
      <sharedItems containsBlank="1"/>
    </cacheField>
    <cacheField name="San" numFmtId="0">
      <sharedItems containsBlank="1"/>
    </cacheField>
    <cacheField name="Budan" numFmtId="0">
      <sharedItems containsBlank="1"/>
    </cacheField>
    <cacheField name="Nisam Siguran" numFmtId="0">
      <sharedItems containsBlank="1" count="2">
        <m/>
        <b v="1"/>
      </sharedItems>
    </cacheField>
    <cacheField name="Activity" numFmtId="0">
      <sharedItems/>
    </cacheField>
    <cacheField name="Terapija" numFmtId="0">
      <sharedItems/>
    </cacheField>
    <cacheField name="Terapija Kolicina" numFmtId="0">
      <sharedItems/>
    </cacheField>
    <cacheField name="Komentar"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rećko Rožić" refreshedDate="45292.467608217594" createdVersion="4" refreshedVersion="4" minRefreshableVersion="3" recordCount="101">
  <cacheSource type="worksheet">
    <worksheetSource name="Source2020"/>
  </cacheSource>
  <cacheFields count="11">
    <cacheField name="Date" numFmtId="14">
      <sharedItems containsSemiMixedTypes="0" containsNonDate="0" containsDate="1" containsString="0" minDate="2020-01-07T00:00:00" maxDate="2020-12-31T00:00:00" count="101">
        <d v="2020-01-07T00:00:00"/>
        <d v="2020-01-14T00:00:00"/>
        <d v="2020-02-19T00:00:00"/>
        <d v="2020-02-21T00:00:00"/>
        <d v="2020-01-27T00:00:00"/>
        <d v="2020-01-28T00:00:00"/>
        <d v="2020-01-30T00:00:00"/>
        <d v="2020-02-03T00:00:00"/>
        <d v="2020-02-08T00:00:00"/>
        <d v="2020-02-09T00:00:00"/>
        <d v="2020-02-10T00:00:00"/>
        <d v="2020-02-11T00:00:00"/>
        <d v="2020-02-12T00:00:00"/>
        <d v="2020-02-13T00:00:00"/>
        <d v="2020-02-14T00:00:00"/>
        <d v="2020-02-24T00:00:00"/>
        <d v="2020-02-25T00:00:00"/>
        <d v="2020-03-05T00:00:00"/>
        <d v="2020-03-07T00:00:00"/>
        <d v="2020-03-15T00:00:00"/>
        <d v="2020-03-17T00:00:00"/>
        <d v="2020-03-25T00:00:00"/>
        <d v="2020-03-26T00:00:00"/>
        <d v="2020-03-27T00:00:00"/>
        <d v="2020-04-04T00:00:00"/>
        <d v="2020-04-05T00:00:00"/>
        <d v="2020-04-06T00:00:00"/>
        <d v="2020-04-07T00:00:00"/>
        <d v="2020-04-20T00:00:00"/>
        <d v="2020-04-26T00:00:00"/>
        <d v="2020-04-27T00:00:00"/>
        <d v="2020-05-08T00:00:00"/>
        <d v="2020-05-09T00:00:00"/>
        <d v="2020-05-17T00:00:00"/>
        <d v="2020-05-22T00:00:00"/>
        <d v="2020-06-03T00:00:00"/>
        <d v="2020-06-04T00:00:00"/>
        <d v="2020-06-13T00:00:00"/>
        <d v="2020-06-18T00:00:00"/>
        <d v="2020-06-28T00:00:00"/>
        <d v="2020-06-30T00:00:00"/>
        <d v="2020-07-02T00:00:00"/>
        <d v="2020-07-15T00:00:00"/>
        <d v="2020-07-16T00:00:00"/>
        <d v="2020-07-19T00:00:00"/>
        <d v="2020-07-24T00:00:00"/>
        <d v="2020-07-29T00:00:00"/>
        <d v="2020-07-31T00:00:00"/>
        <d v="2020-08-01T00:00:00"/>
        <d v="2020-08-02T00:00:00"/>
        <d v="2020-08-03T00:00:00"/>
        <d v="2020-08-04T00:00:00"/>
        <d v="2020-08-05T00:00:00"/>
        <d v="2020-08-09T00:00:00"/>
        <d v="2020-08-13T00:00:00"/>
        <d v="2020-08-14T00:00:00"/>
        <d v="2020-08-15T00:00:00"/>
        <d v="2020-08-24T00:00:00"/>
        <d v="2020-08-25T00:00:00"/>
        <d v="2020-08-31T00:00:00"/>
        <d v="2020-09-02T00:00:00"/>
        <d v="2020-09-03T00:00:00"/>
        <d v="2020-09-04T00:00:00"/>
        <d v="2020-09-06T00:00:00"/>
        <d v="2020-09-07T00:00:00"/>
        <d v="2020-09-08T00:00:00"/>
        <d v="2020-09-09T00:00:00"/>
        <d v="2020-09-11T00:00:00"/>
        <d v="2020-09-13T00:00:00"/>
        <d v="2020-09-14T00:00:00"/>
        <d v="2020-09-26T00:00:00"/>
        <d v="2020-09-27T00:00:00"/>
        <d v="2020-10-07T00:00:00"/>
        <d v="2020-10-08T00:00:00"/>
        <d v="2020-10-09T00:00:00"/>
        <d v="2020-10-10T00:00:00"/>
        <d v="2020-10-16T00:00:00"/>
        <d v="2020-10-18T00:00:00"/>
        <d v="2020-10-20T00:00:00"/>
        <d v="2020-10-21T00:00:00"/>
        <d v="2020-10-22T00:00:00"/>
        <d v="2020-11-06T00:00:00"/>
        <d v="2020-11-07T00:00:00"/>
        <d v="2020-11-08T00:00:00"/>
        <d v="2020-11-09T00:00:00"/>
        <d v="2020-11-17T00:00:00"/>
        <d v="2020-11-18T00:00:00"/>
        <d v="2020-11-19T00:00:00"/>
        <d v="2020-11-25T00:00:00"/>
        <d v="2020-11-28T00:00:00"/>
        <d v="2020-11-30T00:00:00"/>
        <d v="2020-12-01T00:00:00"/>
        <d v="2020-12-02T00:00:00"/>
        <d v="2020-12-03T00:00:00"/>
        <d v="2020-12-10T00:00:00"/>
        <d v="2020-12-16T00:00:00"/>
        <d v="2020-12-17T00:00:00"/>
        <d v="2020-12-23T00:00:00"/>
        <d v="2020-12-24T00:00:00"/>
        <d v="2020-12-25T00:00:00"/>
        <d v="2020-12-30T00:00:00"/>
      </sharedItems>
      <fieldGroup base="0">
        <rangePr groupBy="months" startDate="2020-01-07T00:00:00" endDate="2020-12-31T00:00:00"/>
        <groupItems count="14">
          <s v="&lt;7.1.2020"/>
          <s v="sij"/>
          <s v="vlj"/>
          <s v="ožu"/>
          <s v="tra"/>
          <s v="svi"/>
          <s v="lip"/>
          <s v="srp"/>
          <s v="kol"/>
          <s v="ruj"/>
          <s v="lis"/>
          <s v="stu"/>
          <s v="pro"/>
          <s v="&gt;31.12.2020"/>
        </groupItems>
      </fieldGroup>
    </cacheField>
    <cacheField name="Day" numFmtId="0">
      <sharedItems/>
    </cacheField>
    <cacheField name="Aura" numFmtId="0">
      <sharedItems containsBlank="1"/>
    </cacheField>
    <cacheField name="Grand Mal" numFmtId="0">
      <sharedItems containsBlank="1"/>
    </cacheField>
    <cacheField name="San" numFmtId="0">
      <sharedItems containsBlank="1"/>
    </cacheField>
    <cacheField name="Budan" numFmtId="0">
      <sharedItems containsBlank="1"/>
    </cacheField>
    <cacheField name="Nisam Siguran" numFmtId="0">
      <sharedItems containsBlank="1" count="2">
        <m/>
        <b v="1"/>
      </sharedItems>
    </cacheField>
    <cacheField name="Activity" numFmtId="0">
      <sharedItems/>
    </cacheField>
    <cacheField name="Terapija" numFmtId="0">
      <sharedItems/>
    </cacheField>
    <cacheField name="Terapija Kolicina" numFmtId="0">
      <sharedItems/>
    </cacheField>
    <cacheField name="Komentar"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Srećko Rožić" refreshedDate="45657.505878124997" createdVersion="4" refreshedVersion="4" minRefreshableVersion="3" recordCount="111">
  <cacheSource type="worksheet">
    <worksheetSource name="Source2024"/>
  </cacheSource>
  <cacheFields count="11">
    <cacheField name="Date" numFmtId="14">
      <sharedItems containsSemiMixedTypes="0" containsNonDate="0" containsDate="1" containsString="0" minDate="2024-01-02T00:00:00" maxDate="2024-12-29T00:00:00" count="111">
        <d v="2024-01-02T00:00:00"/>
        <d v="2024-01-03T00:00:00"/>
        <d v="2024-01-07T00:00:00"/>
        <d v="2024-01-09T00:00:00"/>
        <d v="2024-01-10T00:00:00"/>
        <d v="2024-01-11T00:00:00"/>
        <d v="2024-01-12T00:00:00"/>
        <d v="2024-01-14T00:00:00"/>
        <d v="2024-01-16T00:00:00"/>
        <d v="2024-01-17T00:00:00"/>
        <d v="2024-01-20T00:00:00"/>
        <d v="2024-01-22T00:00:00"/>
        <d v="2024-01-29T00:00:00"/>
        <d v="2024-02-01T00:00:00"/>
        <d v="2024-02-06T00:00:00"/>
        <d v="2024-02-08T00:00:00"/>
        <d v="2024-02-10T00:00:00"/>
        <d v="2024-02-11T00:00:00"/>
        <d v="2024-02-15T00:00:00"/>
        <d v="2024-02-21T00:00:00"/>
        <d v="2024-02-22T00:00:00"/>
        <d v="2024-02-23T00:00:00"/>
        <d v="2024-02-25T00:00:00"/>
        <d v="2024-02-26T00:00:00"/>
        <d v="2024-03-06T00:00:00"/>
        <d v="2024-03-07T00:00:00"/>
        <d v="2024-03-08T00:00:00"/>
        <d v="2024-03-14T00:00:00"/>
        <d v="2024-03-15T00:00:00"/>
        <d v="2024-03-25T00:00:00"/>
        <d v="2024-03-26T00:00:00"/>
        <d v="2024-03-28T00:00:00"/>
        <d v="2024-03-30T00:00:00"/>
        <d v="2024-04-07T00:00:00"/>
        <d v="2024-04-10T00:00:00"/>
        <d v="2024-04-12T00:00:00"/>
        <d v="2024-04-13T00:00:00"/>
        <d v="2024-04-16T00:00:00"/>
        <d v="2024-04-17T00:00:00"/>
        <d v="2024-04-18T00:00:00"/>
        <d v="2024-04-19T00:00:00"/>
        <d v="2024-04-20T00:00:00"/>
        <d v="2024-04-27T00:00:00"/>
        <d v="2024-05-01T00:00:00"/>
        <d v="2024-05-02T00:00:00"/>
        <d v="2024-05-04T00:00:00"/>
        <d v="2024-05-06T00:00:00"/>
        <d v="2024-05-07T00:00:00"/>
        <d v="2024-05-13T00:00:00"/>
        <d v="2024-05-14T00:00:00"/>
        <d v="2024-05-18T00:00:00"/>
        <d v="2024-05-21T00:00:00"/>
        <d v="2024-05-23T00:00:00"/>
        <d v="2024-05-30T00:00:00"/>
        <d v="2024-06-04T00:00:00"/>
        <d v="2024-06-06T00:00:00"/>
        <d v="2024-06-07T00:00:00"/>
        <d v="2024-06-13T00:00:00"/>
        <d v="2024-06-15T00:00:00"/>
        <d v="2024-06-16T00:00:00"/>
        <d v="2024-06-23T00:00:00"/>
        <d v="2024-06-24T00:00:00"/>
        <d v="2024-06-28T00:00:00"/>
        <d v="2024-06-29T00:00:00"/>
        <d v="2024-07-10T00:00:00"/>
        <d v="2024-07-15T00:00:00"/>
        <d v="2024-07-19T00:00:00"/>
        <d v="2024-07-21T00:00:00"/>
        <d v="2024-07-25T00:00:00"/>
        <d v="2024-07-29T00:00:00"/>
        <d v="2024-07-31T00:00:00"/>
        <d v="2024-08-01T00:00:00"/>
        <d v="2024-08-02T00:00:00"/>
        <d v="2024-08-17T00:00:00"/>
        <d v="2024-08-21T00:00:00"/>
        <d v="2024-08-24T00:00:00"/>
        <d v="2024-08-28T00:00:00"/>
        <d v="2024-09-02T00:00:00"/>
        <d v="2024-09-09T00:00:00"/>
        <d v="2024-09-13T00:00:00"/>
        <d v="2024-10-01T00:00:00"/>
        <d v="2024-10-07T00:00:00"/>
        <d v="2024-10-08T00:00:00"/>
        <d v="2024-10-09T00:00:00"/>
        <d v="2024-10-10T00:00:00"/>
        <d v="2024-10-11T00:00:00"/>
        <d v="2024-10-12T00:00:00"/>
        <d v="2024-10-13T00:00:00"/>
        <d v="2024-10-15T00:00:00"/>
        <d v="2024-10-18T00:00:00"/>
        <d v="2024-10-22T00:00:00"/>
        <d v="2024-10-23T00:00:00"/>
        <d v="2024-11-06T00:00:00"/>
        <d v="2024-11-12T00:00:00"/>
        <d v="2024-11-13T00:00:00"/>
        <d v="2024-11-15T00:00:00"/>
        <d v="2024-11-16T00:00:00"/>
        <d v="2024-12-01T00:00:00"/>
        <d v="2024-12-02T00:00:00"/>
        <d v="2024-12-07T00:00:00"/>
        <d v="2024-12-09T00:00:00"/>
        <d v="2024-12-10T00:00:00"/>
        <d v="2024-12-15T00:00:00"/>
        <d v="2024-12-17T00:00:00"/>
        <d v="2024-12-18T00:00:00"/>
        <d v="2024-12-21T00:00:00"/>
        <d v="2024-12-23T00:00:00"/>
        <d v="2024-12-24T00:00:00"/>
        <d v="2024-12-25T00:00:00"/>
        <d v="2024-12-26T00:00:00"/>
        <d v="2024-12-28T00:00:00"/>
      </sharedItems>
      <fieldGroup base="0">
        <rangePr groupBy="months" startDate="2024-01-02T00:00:00" endDate="2024-12-29T00:00:00"/>
        <groupItems count="14">
          <s v="&lt;2.1.2024"/>
          <s v="sij"/>
          <s v="vlj"/>
          <s v="ožu"/>
          <s v="tra"/>
          <s v="svi"/>
          <s v="lip"/>
          <s v="srp"/>
          <s v="kol"/>
          <s v="ruj"/>
          <s v="lis"/>
          <s v="stu"/>
          <s v="pro"/>
          <s v="&gt;29.12.2024"/>
        </groupItems>
      </fieldGroup>
    </cacheField>
    <cacheField name="Day" numFmtId="0">
      <sharedItems/>
    </cacheField>
    <cacheField name="Aura" numFmtId="0">
      <sharedItems containsBlank="1" count="2">
        <b v="1"/>
        <m/>
      </sharedItems>
    </cacheField>
    <cacheField name="Grand Mal" numFmtId="0">
      <sharedItems containsBlank="1" count="2">
        <m/>
        <b v="1"/>
      </sharedItems>
    </cacheField>
    <cacheField name="San" numFmtId="0">
      <sharedItems containsBlank="1" count="2">
        <b v="1"/>
        <m/>
      </sharedItems>
    </cacheField>
    <cacheField name="Budan" numFmtId="0">
      <sharedItems containsBlank="1" count="2">
        <m/>
        <b v="1"/>
      </sharedItems>
    </cacheField>
    <cacheField name="Nisam Siguran" numFmtId="0">
      <sharedItems containsBlank="1" count="2">
        <b v="1"/>
        <m/>
      </sharedItems>
    </cacheField>
    <cacheField name="Activity" numFmtId="0">
      <sharedItems/>
    </cacheField>
    <cacheField name="Terapija" numFmtId="0">
      <sharedItems containsBlank="1" count="4">
        <s v="Trileptal"/>
        <m/>
        <s v="Lamictal, Briviact, Trilpetal"/>
        <s v="Lamictal, Briviact"/>
      </sharedItems>
    </cacheField>
    <cacheField name="Udio" numFmtId="0">
      <sharedItems containsBlank="1" count="18">
        <s v="300, 300"/>
        <m/>
        <s v="25, 0, 150; 0, 0, 150"/>
        <s v="25, 25, 150; 0, 25, 150"/>
        <s v="50, 50; 0, 50"/>
        <s v="75, 50; 0, 50"/>
        <s v="75, 50; 0, 25"/>
        <s v="75, 25; 50, 25"/>
        <s v="100, 25; 50, 25"/>
        <s v="50, 25; 50, 0"/>
        <s v="50, 50; 0, 0"/>
        <s v="50, 50; 25, 0"/>
        <s v="50, 25; 25, 25"/>
        <s v="50, 25; 25, 0"/>
        <s v="25, 25; 25, 0"/>
        <s v="50, 25; 0, 0"/>
        <s v="50, 0; 0, 0"/>
        <s v="25, 25; 0, 0"/>
      </sharedItems>
    </cacheField>
    <cacheField name="Komentar"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Srećko Rožić" refreshedDate="45657.575579976852" createdVersion="4" refreshedVersion="4" minRefreshableVersion="3" recordCount="8060">
  <cacheSource type="consolidation">
    <consolidation>
      <pages count="1">
        <page count="7">
          <pageItem name="Item1"/>
          <pageItem name="Item2"/>
          <pageItem name="Item3"/>
          <pageItem name="Item4"/>
          <pageItem name="Item5"/>
          <pageItem name="Item6"/>
          <pageItem name="Item7"/>
        </page>
      </pages>
      <rangeSets count="7">
        <rangeSet i1="0" ref="A1:K143" sheet="2018"/>
        <rangeSet i1="1" ref="A1:K94" sheet="2019"/>
        <rangeSet i1="2" ref="A1:K102" sheet="2020"/>
        <rangeSet i1="3" ref="A1:K101" sheet="2021"/>
        <rangeSet i1="4" ref="A1:K138" sheet="2022"/>
        <rangeSet i1="5" ref="A1:K123" sheet="2023"/>
        <rangeSet i1="6" ref="A1:K112" sheet="2024"/>
      </rangeSets>
    </consolidation>
  </cacheSource>
  <cacheFields count="5">
    <cacheField name="Row" numFmtId="0">
      <sharedItems containsSemiMixedTypes="0" containsNonDate="0" containsDate="1" containsString="0" minDate="2018-01-02T00:00:00" maxDate="2024-12-29T00:00:00" count="806">
        <d v="2018-01-02T00:00:00"/>
        <d v="2018-01-13T00:00:00"/>
        <d v="2018-01-15T00:00:00"/>
        <d v="2018-01-29T00:00:00"/>
        <d v="2018-01-30T00:00:00"/>
        <d v="2018-02-09T00:00:00"/>
        <d v="2018-02-16T00:00:00"/>
        <d v="2018-02-17T00:00:00"/>
        <d v="2018-02-19T00:00:00"/>
        <d v="2018-02-20T00:00:00"/>
        <d v="2018-02-21T00:00:00"/>
        <d v="2018-02-22T00:00:00"/>
        <d v="2018-02-23T00:00:00"/>
        <d v="2018-03-01T00:00:00"/>
        <d v="2018-03-02T00:00:00"/>
        <d v="2018-03-07T00:00:00"/>
        <d v="2018-03-09T00:00:00"/>
        <d v="2018-03-16T00:00:00"/>
        <d v="2018-03-17T00:00:00"/>
        <d v="2018-03-19T00:00:00"/>
        <d v="2018-03-20T00:00:00"/>
        <d v="2018-03-21T00:00:00"/>
        <d v="2018-03-26T00:00:00"/>
        <d v="2018-03-27T00:00:00"/>
        <d v="2018-03-28T00:00:00"/>
        <d v="2018-03-29T00:00:00"/>
        <d v="2018-04-02T00:00:00"/>
        <d v="2018-04-04T00:00:00"/>
        <d v="2018-04-05T00:00:00"/>
        <d v="2018-04-06T00:00:00"/>
        <d v="2018-04-07T00:00:00"/>
        <d v="2018-04-08T00:00:00"/>
        <d v="2018-04-09T00:00:00"/>
        <d v="2018-04-10T00:00:00"/>
        <d v="2018-04-17T00:00:00"/>
        <d v="2018-04-18T00:00:00"/>
        <d v="2018-04-19T00:00:00"/>
        <d v="2018-04-20T00:00:00"/>
        <d v="2018-04-22T00:00:00"/>
        <d v="2018-04-24T00:00:00"/>
        <d v="2018-04-25T00:00:00"/>
        <d v="2018-04-29T00:00:00"/>
        <d v="2018-04-30T00:00:00"/>
        <d v="2018-05-01T00:00:00"/>
        <d v="2018-05-02T00:00:00"/>
        <d v="2018-05-03T00:00:00"/>
        <d v="2018-05-04T00:00:00"/>
        <d v="2018-05-06T00:00:00"/>
        <d v="2018-05-07T00:00:00"/>
        <d v="2018-05-08T00:00:00"/>
        <d v="2018-05-11T00:00:00"/>
        <d v="2018-05-13T00:00:00"/>
        <d v="2018-05-14T00:00:00"/>
        <d v="2018-05-15T00:00:00"/>
        <d v="2018-05-16T00:00:00"/>
        <d v="2018-05-18T00:00:00"/>
        <d v="2018-05-19T00:00:00"/>
        <d v="2018-05-25T00:00:00"/>
        <d v="2018-05-26T00:00:00"/>
        <d v="2018-05-27T00:00:00"/>
        <d v="2018-05-28T00:00:00"/>
        <d v="2018-05-29T00:00:00"/>
        <d v="2018-06-01T00:00:00"/>
        <d v="2018-06-02T00:00:00"/>
        <d v="2018-06-04T00:00:00"/>
        <d v="2018-06-06T00:00:00"/>
        <d v="2018-06-07T00:00:00"/>
        <d v="2018-06-11T00:00:00"/>
        <d v="2018-06-12T00:00:00"/>
        <d v="2018-06-14T00:00:00"/>
        <d v="2018-06-16T00:00:00"/>
        <d v="2018-06-19T00:00:00"/>
        <d v="2018-06-20T00:00:00"/>
        <d v="2018-06-21T00:00:00"/>
        <d v="2018-06-23T00:00:00"/>
        <d v="2018-06-25T00:00:00"/>
        <d v="2018-06-26T00:00:00"/>
        <d v="2018-06-27T00:00:00"/>
        <d v="2018-06-30T00:00:00"/>
        <d v="2018-07-02T00:00:00"/>
        <d v="2018-07-03T00:00:00"/>
        <d v="2018-07-06T00:00:00"/>
        <d v="2018-07-07T00:00:00"/>
        <d v="2018-07-08T00:00:00"/>
        <d v="2018-07-09T00:00:00"/>
        <d v="2018-07-10T00:00:00"/>
        <d v="2018-07-16T00:00:00"/>
        <d v="2018-07-17T00:00:00"/>
        <d v="2018-07-18T00:00:00"/>
        <d v="2018-07-19T00:00:00"/>
        <d v="2018-07-25T00:00:00"/>
        <d v="2018-07-26T00:00:00"/>
        <d v="2018-07-29T00:00:00"/>
        <d v="2018-07-30T00:00:00"/>
        <d v="2018-07-31T00:00:00"/>
        <d v="2018-08-03T00:00:00"/>
        <d v="2018-08-04T00:00:00"/>
        <d v="2018-08-11T00:00:00"/>
        <d v="2018-08-12T00:00:00"/>
        <d v="2018-08-13T00:00:00"/>
        <d v="2018-08-15T00:00:00"/>
        <d v="2018-08-16T00:00:00"/>
        <d v="2018-08-17T00:00:00"/>
        <d v="2018-08-19T00:00:00"/>
        <d v="2018-08-21T00:00:00"/>
        <d v="2018-08-23T00:00:00"/>
        <d v="2018-08-25T00:00:00"/>
        <d v="2018-08-26T00:00:00"/>
        <d v="2018-08-28T00:00:00"/>
        <d v="2018-08-31T00:00:00"/>
        <d v="2018-09-01T00:00:00"/>
        <d v="2018-09-04T00:00:00"/>
        <d v="2018-09-08T00:00:00"/>
        <d v="2018-09-10T00:00:00"/>
        <d v="2018-09-15T00:00:00"/>
        <d v="2018-09-16T00:00:00"/>
        <d v="2018-09-19T00:00:00"/>
        <d v="2018-09-20T00:00:00"/>
        <d v="2018-09-22T00:00:00"/>
        <d v="2018-09-29T00:00:00"/>
        <d v="2018-09-30T00:00:00"/>
        <d v="2018-10-05T00:00:00"/>
        <d v="2018-10-10T00:00:00"/>
        <d v="2018-10-12T00:00:00"/>
        <d v="2018-10-13T00:00:00"/>
        <d v="2018-10-14T00:00:00"/>
        <d v="2018-10-16T00:00:00"/>
        <d v="2018-10-17T00:00:00"/>
        <d v="2018-10-18T00:00:00"/>
        <d v="2018-10-31T00:00:00"/>
        <d v="2018-11-04T00:00:00"/>
        <d v="2018-11-06T00:00:00"/>
        <d v="2018-11-10T00:00:00"/>
        <d v="2018-11-13T00:00:00"/>
        <d v="2018-11-23T00:00:00"/>
        <d v="2018-11-24T00:00:00"/>
        <d v="2018-12-07T00:00:00"/>
        <d v="2018-12-08T00:00:00"/>
        <d v="2018-12-17T00:00:00"/>
        <d v="2018-12-24T00:00:00"/>
        <d v="2018-12-25T00:00:00"/>
        <d v="2018-12-31T00:00:00"/>
        <d v="2019-01-13T00:00:00"/>
        <d v="2019-01-17T00:00:00"/>
        <d v="2019-01-18T00:00:00"/>
        <d v="2019-01-22T00:00:00"/>
        <d v="2019-01-25T00:00:00"/>
        <d v="2019-01-26T00:00:00"/>
        <d v="2019-01-27T00:00:00"/>
        <d v="2019-01-30T00:00:00"/>
        <d v="2019-02-04T00:00:00"/>
        <d v="2019-02-08T00:00:00"/>
        <d v="2019-02-16T00:00:00"/>
        <d v="2019-02-17T00:00:00"/>
        <d v="2019-02-19T00:00:00"/>
        <d v="2019-02-26T00:00:00"/>
        <d v="2019-02-28T00:00:00"/>
        <d v="2019-03-05T00:00:00"/>
        <d v="2019-03-12T00:00:00"/>
        <d v="2019-03-13T00:00:00"/>
        <d v="2019-03-23T00:00:00"/>
        <d v="2019-03-24T00:00:00"/>
        <d v="2019-03-27T00:00:00"/>
        <d v="2019-03-31T00:00:00"/>
        <d v="2019-04-01T00:00:00"/>
        <d v="2019-04-06T00:00:00"/>
        <d v="2019-04-08T00:00:00"/>
        <d v="2019-04-10T00:00:00"/>
        <d v="2019-04-18T00:00:00"/>
        <d v="2019-04-19T00:00:00"/>
        <d v="2019-05-07T00:00:00"/>
        <d v="2019-05-10T00:00:00"/>
        <d v="2019-05-15T00:00:00"/>
        <d v="2019-05-16T00:00:00"/>
        <d v="2019-05-17T00:00:00"/>
        <d v="2019-05-18T00:00:00"/>
        <d v="2019-05-19T00:00:00"/>
        <d v="2019-05-23T00:00:00"/>
        <d v="2019-05-29T00:00:00"/>
        <d v="2019-05-31T00:00:00"/>
        <d v="2019-06-09T00:00:00"/>
        <d v="2019-06-10T00:00:00"/>
        <d v="2019-06-11T00:00:00"/>
        <d v="2019-06-18T00:00:00"/>
        <d v="2019-06-21T00:00:00"/>
        <d v="2019-06-25T00:00:00"/>
        <d v="2019-07-02T00:00:00"/>
        <d v="2019-07-04T00:00:00"/>
        <d v="2019-07-10T00:00:00"/>
        <d v="2019-07-16T00:00:00"/>
        <d v="2019-07-21T00:00:00"/>
        <d v="2019-07-22T00:00:00"/>
        <d v="2019-07-28T00:00:00"/>
        <d v="2019-07-31T00:00:00"/>
        <d v="2019-08-01T00:00:00"/>
        <d v="2019-08-02T00:00:00"/>
        <d v="2019-08-03T00:00:00"/>
        <d v="2019-08-04T00:00:00"/>
        <d v="2019-08-05T00:00:00"/>
        <d v="2019-08-06T00:00:00"/>
        <d v="2019-08-09T00:00:00"/>
        <d v="2019-08-10T00:00:00"/>
        <d v="2019-08-11T00:00:00"/>
        <d v="2019-08-12T00:00:00"/>
        <d v="2019-08-13T00:00:00"/>
        <d v="2019-08-22T00:00:00"/>
        <d v="2019-08-23T00:00:00"/>
        <d v="2019-08-28T00:00:00"/>
        <d v="2019-09-10T00:00:00"/>
        <d v="2019-09-11T00:00:00"/>
        <d v="2019-09-12T00:00:00"/>
        <d v="2019-09-14T00:00:00"/>
        <d v="2019-09-23T00:00:00"/>
        <d v="2019-10-05T00:00:00"/>
        <d v="2019-10-08T00:00:00"/>
        <d v="2019-10-09T00:00:00"/>
        <d v="2019-10-23T00:00:00"/>
        <d v="2019-10-27T00:00:00"/>
        <d v="2019-11-09T00:00:00"/>
        <d v="2019-11-10T00:00:00"/>
        <d v="2019-11-11T00:00:00"/>
        <d v="2019-11-17T00:00:00"/>
        <d v="2019-11-18T00:00:00"/>
        <d v="2019-11-21T00:00:00"/>
        <d v="2019-11-30T00:00:00"/>
        <d v="2019-12-02T00:00:00"/>
        <d v="2019-12-04T00:00:00"/>
        <d v="2019-12-05T00:00:00"/>
        <d v="2019-12-06T00:00:00"/>
        <d v="2019-12-07T00:00:00"/>
        <d v="2019-12-08T00:00:00"/>
        <d v="2019-12-09T00:00:00"/>
        <d v="2019-12-26T00:00:00"/>
        <d v="2019-12-28T00:00:00"/>
        <d v="2019-12-29T00:00:00"/>
        <d v="2020-01-07T00:00:00"/>
        <d v="2020-01-14T00:00:00"/>
        <d v="2020-02-19T00:00:00"/>
        <d v="2020-02-21T00:00:00"/>
        <d v="2020-01-27T00:00:00"/>
        <d v="2020-01-28T00:00:00"/>
        <d v="2020-01-30T00:00:00"/>
        <d v="2020-02-03T00:00:00"/>
        <d v="2020-02-08T00:00:00"/>
        <d v="2020-02-09T00:00:00"/>
        <d v="2020-02-10T00:00:00"/>
        <d v="2020-02-11T00:00:00"/>
        <d v="2020-02-12T00:00:00"/>
        <d v="2020-02-13T00:00:00"/>
        <d v="2020-02-14T00:00:00"/>
        <d v="2020-02-24T00:00:00"/>
        <d v="2020-02-25T00:00:00"/>
        <d v="2020-03-05T00:00:00"/>
        <d v="2020-03-07T00:00:00"/>
        <d v="2020-03-15T00:00:00"/>
        <d v="2020-03-17T00:00:00"/>
        <d v="2020-03-25T00:00:00"/>
        <d v="2020-03-26T00:00:00"/>
        <d v="2020-03-27T00:00:00"/>
        <d v="2020-04-04T00:00:00"/>
        <d v="2020-04-05T00:00:00"/>
        <d v="2020-04-06T00:00:00"/>
        <d v="2020-04-07T00:00:00"/>
        <d v="2020-04-20T00:00:00"/>
        <d v="2020-04-26T00:00:00"/>
        <d v="2020-04-27T00:00:00"/>
        <d v="2020-05-08T00:00:00"/>
        <d v="2020-05-09T00:00:00"/>
        <d v="2020-05-17T00:00:00"/>
        <d v="2020-05-22T00:00:00"/>
        <d v="2020-06-03T00:00:00"/>
        <d v="2020-06-04T00:00:00"/>
        <d v="2020-06-13T00:00:00"/>
        <d v="2020-06-18T00:00:00"/>
        <d v="2020-06-28T00:00:00"/>
        <d v="2020-06-30T00:00:00"/>
        <d v="2020-07-02T00:00:00"/>
        <d v="2020-07-15T00:00:00"/>
        <d v="2020-07-16T00:00:00"/>
        <d v="2020-07-19T00:00:00"/>
        <d v="2020-07-24T00:00:00"/>
        <d v="2020-07-29T00:00:00"/>
        <d v="2020-07-31T00:00:00"/>
        <d v="2020-08-01T00:00:00"/>
        <d v="2020-08-02T00:00:00"/>
        <d v="2020-08-03T00:00:00"/>
        <d v="2020-08-04T00:00:00"/>
        <d v="2020-08-05T00:00:00"/>
        <d v="2020-08-09T00:00:00"/>
        <d v="2020-08-13T00:00:00"/>
        <d v="2020-08-14T00:00:00"/>
        <d v="2020-08-15T00:00:00"/>
        <d v="2020-08-24T00:00:00"/>
        <d v="2020-08-25T00:00:00"/>
        <d v="2020-08-31T00:00:00"/>
        <d v="2020-09-02T00:00:00"/>
        <d v="2020-09-03T00:00:00"/>
        <d v="2020-09-04T00:00:00"/>
        <d v="2020-09-06T00:00:00"/>
        <d v="2020-09-07T00:00:00"/>
        <d v="2020-09-08T00:00:00"/>
        <d v="2020-09-09T00:00:00"/>
        <d v="2020-09-11T00:00:00"/>
        <d v="2020-09-13T00:00:00"/>
        <d v="2020-09-14T00:00:00"/>
        <d v="2020-09-26T00:00:00"/>
        <d v="2020-09-27T00:00:00"/>
        <d v="2020-10-07T00:00:00"/>
        <d v="2020-10-08T00:00:00"/>
        <d v="2020-10-09T00:00:00"/>
        <d v="2020-10-10T00:00:00"/>
        <d v="2020-10-16T00:00:00"/>
        <d v="2020-10-18T00:00:00"/>
        <d v="2020-10-20T00:00:00"/>
        <d v="2020-10-21T00:00:00"/>
        <d v="2020-10-22T00:00:00"/>
        <d v="2020-11-06T00:00:00"/>
        <d v="2020-11-07T00:00:00"/>
        <d v="2020-11-08T00:00:00"/>
        <d v="2020-11-09T00:00:00"/>
        <d v="2020-11-17T00:00:00"/>
        <d v="2020-11-18T00:00:00"/>
        <d v="2020-11-19T00:00:00"/>
        <d v="2020-11-25T00:00:00"/>
        <d v="2020-11-28T00:00:00"/>
        <d v="2020-11-30T00:00:00"/>
        <d v="2020-12-01T00:00:00"/>
        <d v="2020-12-02T00:00:00"/>
        <d v="2020-12-03T00:00:00"/>
        <d v="2020-12-10T00:00:00"/>
        <d v="2020-12-16T00:00:00"/>
        <d v="2020-12-17T00:00:00"/>
        <d v="2020-12-23T00:00:00"/>
        <d v="2020-12-24T00:00:00"/>
        <d v="2020-12-25T00:00:00"/>
        <d v="2020-12-30T00:00:00"/>
        <d v="2021-01-11T00:00:00"/>
        <d v="2021-01-12T00:00:00"/>
        <d v="2021-01-14T00:00:00"/>
        <d v="2021-01-22T00:00:00"/>
        <d v="2021-01-24T00:00:00"/>
        <d v="2021-01-25T00:00:00"/>
        <d v="2021-01-27T00:00:00"/>
        <d v="2021-01-28T00:00:00"/>
        <d v="2021-01-29T00:00:00"/>
        <d v="2021-02-10T00:00:00"/>
        <d v="2021-02-13T00:00:00"/>
        <d v="2021-02-14T00:00:00"/>
        <d v="2021-02-24T00:00:00"/>
        <d v="2021-02-25T00:00:00"/>
        <d v="2021-03-11T00:00:00"/>
        <d v="2021-03-14T00:00:00"/>
        <d v="2021-03-15T00:00:00"/>
        <d v="2021-03-17T00:00:00"/>
        <d v="2021-03-18T00:00:00"/>
        <d v="2021-03-19T00:00:00"/>
        <d v="2021-03-20T00:00:00"/>
        <d v="2021-03-21T00:00:00"/>
        <d v="2021-03-24T00:00:00"/>
        <d v="2021-04-10T00:00:00"/>
        <d v="2021-04-11T00:00:00"/>
        <d v="2021-04-12T00:00:00"/>
        <d v="2021-04-28T00:00:00"/>
        <d v="2021-04-29T00:00:00"/>
        <d v="2021-05-05T00:00:00"/>
        <d v="2021-05-06T00:00:00"/>
        <d v="2021-05-07T00:00:00"/>
        <d v="2021-05-08T00:00:00"/>
        <d v="2021-05-12T00:00:00"/>
        <d v="2021-05-16T00:00:00"/>
        <d v="2021-05-19T00:00:00"/>
        <d v="2021-05-20T00:00:00"/>
        <d v="2021-05-21T00:00:00"/>
        <d v="2021-05-30T00:00:00"/>
        <d v="2021-06-01T00:00:00"/>
        <d v="2021-06-04T00:00:00"/>
        <d v="2021-06-11T00:00:00"/>
        <d v="2021-06-12T00:00:00"/>
        <d v="2021-06-23T00:00:00"/>
        <d v="2021-06-24T00:00:00"/>
        <d v="2021-06-26T00:00:00"/>
        <d v="2021-07-06T00:00:00"/>
        <d v="2021-07-10T00:00:00"/>
        <d v="2021-07-12T00:00:00"/>
        <d v="2021-07-18T00:00:00"/>
        <d v="2021-07-23T00:00:00"/>
        <d v="2021-08-06T00:00:00"/>
        <d v="2021-08-09T00:00:00"/>
        <d v="2021-08-15T00:00:00"/>
        <d v="2021-08-20T00:00:00"/>
        <d v="2021-08-21T00:00:00"/>
        <d v="2021-08-23T00:00:00"/>
        <d v="2021-08-25T00:00:00"/>
        <d v="2021-08-27T00:00:00"/>
        <d v="2021-08-28T00:00:00"/>
        <d v="2021-08-29T00:00:00"/>
        <d v="2021-08-30T00:00:00"/>
        <d v="2021-08-31T00:00:00"/>
        <d v="2021-09-06T00:00:00"/>
        <d v="2021-09-12T00:00:00"/>
        <d v="2021-09-18T00:00:00"/>
        <d v="2021-09-20T00:00:00"/>
        <d v="2021-10-03T00:00:00"/>
        <d v="2021-10-04T00:00:00"/>
        <d v="2021-10-08T00:00:00"/>
        <d v="2021-10-13T00:00:00"/>
        <d v="2021-10-14T00:00:00"/>
        <d v="2021-10-15T00:00:00"/>
        <d v="2021-10-18T00:00:00"/>
        <d v="2021-10-23T00:00:00"/>
        <d v="2021-10-24T00:00:00"/>
        <d v="2021-10-27T00:00:00"/>
        <d v="2021-10-30T00:00:00"/>
        <d v="2021-11-09T00:00:00"/>
        <d v="2021-11-14T00:00:00"/>
        <d v="2021-11-16T00:00:00"/>
        <d v="2021-11-20T00:00:00"/>
        <d v="2021-11-25T00:00:00"/>
        <d v="2021-11-26T00:00:00"/>
        <d v="2021-12-05T00:00:00"/>
        <d v="2021-12-07T00:00:00"/>
        <d v="2021-12-09T00:00:00"/>
        <d v="2021-12-11T00:00:00"/>
        <d v="2021-12-12T00:00:00"/>
        <d v="2021-12-13T00:00:00"/>
        <d v="2021-12-14T00:00:00"/>
        <d v="2021-12-15T00:00:00"/>
        <d v="2021-12-16T00:00:00"/>
        <d v="2021-12-18T00:00:00"/>
        <d v="2021-12-19T00:00:00"/>
        <d v="2021-12-24T00:00:00"/>
        <d v="2021-12-25T00:00:00"/>
        <d v="2021-12-26T00:00:00"/>
        <d v="2021-12-27T00:00:00"/>
        <d v="2021-12-29T00:00:00"/>
        <d v="2021-12-30T00:00:00"/>
        <d v="2022-01-05T00:00:00"/>
        <d v="2022-01-08T00:00:00"/>
        <d v="2022-01-11T00:00:00"/>
        <d v="2022-01-17T00:00:00"/>
        <d v="2022-01-18T00:00:00"/>
        <d v="2022-01-19T00:00:00"/>
        <d v="2022-01-22T00:00:00"/>
        <d v="2022-01-23T00:00:00"/>
        <d v="2022-01-25T00:00:00"/>
        <d v="2022-01-27T00:00:00"/>
        <d v="2022-01-29T00:00:00"/>
        <d v="2022-01-31T00:00:00"/>
        <d v="2022-02-01T00:00:00"/>
        <d v="2022-02-02T00:00:00"/>
        <d v="2022-02-03T00:00:00"/>
        <d v="2022-02-04T00:00:00"/>
        <d v="2022-02-05T00:00:00"/>
        <d v="2022-02-06T00:00:00"/>
        <d v="2022-02-07T00:00:00"/>
        <d v="2022-02-08T00:00:00"/>
        <d v="2022-02-09T00:00:00"/>
        <d v="2022-02-10T00:00:00"/>
        <d v="2022-02-11T00:00:00"/>
        <d v="2022-02-12T00:00:00"/>
        <d v="2022-02-21T00:00:00"/>
        <d v="2022-02-22T00:00:00"/>
        <d v="2022-02-23T00:00:00"/>
        <d v="2022-03-02T00:00:00"/>
        <d v="2022-03-03T00:00:00"/>
        <d v="2022-03-04T00:00:00"/>
        <d v="2022-03-05T00:00:00"/>
        <d v="2022-03-17T00:00:00"/>
        <d v="2022-03-18T00:00:00"/>
        <d v="2022-03-26T00:00:00"/>
        <d v="2022-03-27T00:00:00"/>
        <d v="2022-03-28T00:00:00"/>
        <d v="2022-03-29T00:00:00"/>
        <d v="2022-04-09T00:00:00"/>
        <d v="2022-04-10T00:00:00"/>
        <d v="2022-04-13T00:00:00"/>
        <d v="2022-04-16T00:00:00"/>
        <d v="2022-04-20T00:00:00"/>
        <d v="2022-04-22T00:00:00"/>
        <d v="2022-04-29T00:00:00"/>
        <d v="2022-04-30T00:00:00"/>
        <d v="2022-05-01T00:00:00"/>
        <d v="2022-05-03T00:00:00"/>
        <d v="2022-05-04T00:00:00"/>
        <d v="2022-05-05T00:00:00"/>
        <d v="2022-05-07T00:00:00"/>
        <d v="2022-05-12T00:00:00"/>
        <d v="2022-05-13T00:00:00"/>
        <d v="2022-05-14T00:00:00"/>
        <d v="2022-05-23T00:00:00"/>
        <d v="2022-05-24T00:00:00"/>
        <d v="2022-05-25T00:00:00"/>
        <d v="2022-05-27T00:00:00"/>
        <d v="2022-06-06T00:00:00"/>
        <d v="2022-06-07T00:00:00"/>
        <d v="2022-06-08T00:00:00"/>
        <d v="2022-06-09T00:00:00"/>
        <d v="2022-06-10T00:00:00"/>
        <d v="2022-06-11T00:00:00"/>
        <d v="2022-06-17T00:00:00"/>
        <d v="2022-06-27T00:00:00"/>
        <d v="2022-07-02T00:00:00"/>
        <d v="2022-07-03T00:00:00"/>
        <d v="2022-07-04T00:00:00"/>
        <d v="2022-07-06T00:00:00"/>
        <d v="2022-07-07T00:00:00"/>
        <d v="2022-07-08T00:00:00"/>
        <d v="2022-07-09T00:00:00"/>
        <d v="2022-07-10T00:00:00"/>
        <d v="2022-07-11T00:00:00"/>
        <d v="2022-07-12T00:00:00"/>
        <d v="2022-07-18T00:00:00"/>
        <d v="2022-07-19T00:00:00"/>
        <d v="2022-07-20T00:00:00"/>
        <d v="2022-07-27T00:00:00"/>
        <d v="2022-07-28T00:00:00"/>
        <d v="2022-07-29T00:00:00"/>
        <d v="2022-08-01T00:00:00"/>
        <d v="2022-08-02T00:00:00"/>
        <d v="2022-08-03T00:00:00"/>
        <d v="2022-08-04T00:00:00"/>
        <d v="2022-08-05T00:00:00"/>
        <d v="2022-08-11T00:00:00"/>
        <d v="2022-08-13T00:00:00"/>
        <d v="2022-08-15T00:00:00"/>
        <d v="2022-08-17T00:00:00"/>
        <d v="2022-08-22T00:00:00"/>
        <d v="2022-08-26T00:00:00"/>
        <d v="2022-08-31T00:00:00"/>
        <d v="2022-09-02T00:00:00"/>
        <d v="2022-09-05T00:00:00"/>
        <d v="2022-09-11T00:00:00"/>
        <d v="2022-09-12T00:00:00"/>
        <d v="2022-09-13T00:00:00"/>
        <d v="2022-09-19T00:00:00"/>
        <d v="2022-09-20T00:00:00"/>
        <d v="2022-09-21T00:00:00"/>
        <d v="2022-09-23T00:00:00"/>
        <d v="2022-09-24T00:00:00"/>
        <d v="2022-09-29T00:00:00"/>
        <d v="2022-10-02T00:00:00"/>
        <d v="2022-10-03T00:00:00"/>
        <d v="2022-10-09T00:00:00"/>
        <d v="2022-10-10T00:00:00"/>
        <d v="2022-10-11T00:00:00"/>
        <d v="2022-10-18T00:00:00"/>
        <d v="2022-10-19T00:00:00"/>
        <d v="2022-10-21T00:00:00"/>
        <d v="2022-10-23T00:00:00"/>
        <d v="2022-10-24T00:00:00"/>
        <d v="2022-10-29T00:00:00"/>
        <d v="2022-11-02T00:00:00"/>
        <d v="2022-11-04T00:00:00"/>
        <d v="2022-11-06T00:00:00"/>
        <d v="2022-11-07T00:00:00"/>
        <d v="2022-11-08T00:00:00"/>
        <d v="2022-11-10T00:00:00"/>
        <d v="2022-11-13T00:00:00"/>
        <d v="2022-11-19T00:00:00"/>
        <d v="2022-11-20T00:00:00"/>
        <d v="2022-11-21T00:00:00"/>
        <d v="2022-11-25T00:00:00"/>
        <d v="2022-12-04T00:00:00"/>
        <d v="2022-12-06T00:00:00"/>
        <d v="2022-12-07T00:00:00"/>
        <d v="2022-12-08T00:00:00"/>
        <d v="2022-12-11T00:00:00"/>
        <d v="2022-12-18T00:00:00"/>
        <d v="2022-12-19T00:00:00"/>
        <d v="2022-12-22T00:00:00"/>
        <d v="2022-12-25T00:00:00"/>
        <d v="2022-12-26T00:00:00"/>
        <d v="2022-12-31T00:00:00"/>
        <d v="2023-01-01T00:00:00"/>
        <d v="2023-01-02T00:00:00"/>
        <d v="2023-01-06T00:00:00"/>
        <d v="2023-01-07T00:00:00"/>
        <d v="2023-01-08T00:00:00"/>
        <d v="2023-01-13T00:00:00"/>
        <d v="2023-01-15T00:00:00"/>
        <d v="2023-01-16T00:00:00"/>
        <d v="2023-01-17T00:00:00"/>
        <d v="2023-01-20T00:00:00"/>
        <d v="2023-01-23T00:00:00"/>
        <d v="2023-01-24T00:00:00"/>
        <d v="2023-01-26T00:00:00"/>
        <d v="2023-01-27T00:00:00"/>
        <d v="2023-01-28T00:00:00"/>
        <d v="2023-01-29T00:00:00"/>
        <d v="2023-01-30T00:00:00"/>
        <d v="2023-02-02T00:00:00"/>
        <d v="2023-02-03T00:00:00"/>
        <d v="2023-02-04T00:00:00"/>
        <d v="2023-02-14T00:00:00"/>
        <d v="2023-02-15T00:00:00"/>
        <d v="2023-02-18T00:00:00"/>
        <d v="2023-02-19T00:00:00"/>
        <d v="2023-02-23T00:00:00"/>
        <d v="2023-02-25T00:00:00"/>
        <d v="2023-02-26T00:00:00"/>
        <d v="2023-03-08T00:00:00"/>
        <d v="2023-03-15T00:00:00"/>
        <d v="2023-03-16T00:00:00"/>
        <d v="2023-03-17T00:00:00"/>
        <d v="2023-03-18T00:00:00"/>
        <d v="2023-03-19T00:00:00"/>
        <d v="2023-03-20T00:00:00"/>
        <d v="2023-03-21T00:00:00"/>
        <d v="2023-03-22T00:00:00"/>
        <d v="2023-03-31T00:00:00"/>
        <d v="2023-04-12T00:00:00"/>
        <d v="2023-04-13T00:00:00"/>
        <d v="2023-04-14T00:00:00"/>
        <d v="2023-04-16T00:00:00"/>
        <d v="2023-04-19T00:00:00"/>
        <d v="2023-04-20T00:00:00"/>
        <d v="2023-04-21T00:00:00"/>
        <d v="2023-04-22T00:00:00"/>
        <d v="2023-04-23T00:00:00"/>
        <d v="2023-04-28T00:00:00"/>
        <d v="2023-05-02T00:00:00"/>
        <d v="2023-05-03T00:00:00"/>
        <d v="2023-05-04T00:00:00"/>
        <d v="2023-05-09T00:00:00"/>
        <d v="2023-05-11T00:00:00"/>
        <d v="2023-05-12T00:00:00"/>
        <d v="2023-05-13T00:00:00"/>
        <d v="2023-05-15T00:00:00"/>
        <d v="2023-05-18T00:00:00"/>
        <d v="2023-05-22T00:00:00"/>
        <d v="2023-05-23T00:00:00"/>
        <d v="2023-05-26T00:00:00"/>
        <d v="2023-05-28T00:00:00"/>
        <d v="2023-05-30T00:00:00"/>
        <d v="2023-05-31T00:00:00"/>
        <d v="2023-06-02T00:00:00"/>
        <d v="2023-06-06T00:00:00"/>
        <d v="2023-06-15T00:00:00"/>
        <d v="2023-06-17T00:00:00"/>
        <d v="2023-06-28T00:00:00"/>
        <d v="2023-06-29T00:00:00"/>
        <d v="2023-07-01T00:00:00"/>
        <d v="2023-07-12T00:00:00"/>
        <d v="2023-07-13T00:00:00"/>
        <d v="2023-07-14T00:00:00"/>
        <d v="2023-07-17T00:00:00"/>
        <d v="2023-07-20T00:00:00"/>
        <d v="2023-07-26T00:00:00"/>
        <d v="2023-07-27T00:00:00"/>
        <d v="2023-08-02T00:00:00"/>
        <d v="2023-08-08T00:00:00"/>
        <d v="2023-08-12T00:00:00"/>
        <d v="2023-08-15T00:00:00"/>
        <d v="2023-08-18T00:00:00"/>
        <d v="2023-08-19T00:00:00"/>
        <d v="2023-08-22T00:00:00"/>
        <d v="2023-08-23T00:00:00"/>
        <d v="2023-08-27T00:00:00"/>
        <d v="2023-08-28T00:00:00"/>
        <d v="2023-09-02T00:00:00"/>
        <d v="2023-09-04T00:00:00"/>
        <d v="2023-09-06T00:00:00"/>
        <d v="2023-09-07T00:00:00"/>
        <d v="2023-09-08T00:00:00"/>
        <d v="2023-09-09T00:00:00"/>
        <d v="2023-09-11T00:00:00"/>
        <d v="2023-09-15T00:00:00"/>
        <d v="2023-09-18T00:00:00"/>
        <d v="2023-09-26T00:00:00"/>
        <d v="2023-09-30T00:00:00"/>
        <d v="2023-10-01T00:00:00"/>
        <d v="2023-10-03T00:00:00"/>
        <d v="2023-10-09T00:00:00"/>
        <d v="2023-10-13T00:00:00"/>
        <d v="2023-10-16T00:00:00"/>
        <d v="2023-10-18T00:00:00"/>
        <d v="2023-11-06T00:00:00"/>
        <d v="2023-11-09T00:00:00"/>
        <d v="2023-11-10T00:00:00"/>
        <d v="2023-11-14T00:00:00"/>
        <d v="2023-11-16T00:00:00"/>
        <d v="2023-11-17T00:00:00"/>
        <d v="2023-12-01T00:00:00"/>
        <d v="2023-12-03T00:00:00"/>
        <d v="2023-12-04T00:00:00"/>
        <d v="2023-12-06T00:00:00"/>
        <d v="2023-12-07T00:00:00"/>
        <d v="2023-12-09T00:00:00"/>
        <d v="2023-12-10T00:00:00"/>
        <d v="2023-12-15T00:00:00"/>
        <d v="2023-12-19T00:00:00"/>
        <d v="2023-12-20T00:00:00"/>
        <d v="2023-12-22T00:00:00"/>
        <d v="2023-12-24T00:00:00"/>
        <d v="2023-12-27T00:00:00"/>
        <d v="2024-01-02T00:00:00"/>
        <d v="2024-01-03T00:00:00"/>
        <d v="2024-01-07T00:00:00"/>
        <d v="2024-01-09T00:00:00"/>
        <d v="2024-01-10T00:00:00"/>
        <d v="2024-01-11T00:00:00"/>
        <d v="2024-01-12T00:00:00"/>
        <d v="2024-01-14T00:00:00"/>
        <d v="2024-01-16T00:00:00"/>
        <d v="2024-01-17T00:00:00"/>
        <d v="2024-01-20T00:00:00"/>
        <d v="2024-01-22T00:00:00"/>
        <d v="2024-01-29T00:00:00"/>
        <d v="2024-02-01T00:00:00"/>
        <d v="2024-02-06T00:00:00"/>
        <d v="2024-02-08T00:00:00"/>
        <d v="2024-02-10T00:00:00"/>
        <d v="2024-02-11T00:00:00"/>
        <d v="2024-02-15T00:00:00"/>
        <d v="2024-02-21T00:00:00"/>
        <d v="2024-02-22T00:00:00"/>
        <d v="2024-02-23T00:00:00"/>
        <d v="2024-02-25T00:00:00"/>
        <d v="2024-02-26T00:00:00"/>
        <d v="2024-03-06T00:00:00"/>
        <d v="2024-03-07T00:00:00"/>
        <d v="2024-03-08T00:00:00"/>
        <d v="2024-03-14T00:00:00"/>
        <d v="2024-03-15T00:00:00"/>
        <d v="2024-03-25T00:00:00"/>
        <d v="2024-03-26T00:00:00"/>
        <d v="2024-03-28T00:00:00"/>
        <d v="2024-03-30T00:00:00"/>
        <d v="2024-04-07T00:00:00"/>
        <d v="2024-04-10T00:00:00"/>
        <d v="2024-04-12T00:00:00"/>
        <d v="2024-04-13T00:00:00"/>
        <d v="2024-04-16T00:00:00"/>
        <d v="2024-04-17T00:00:00"/>
        <d v="2024-04-18T00:00:00"/>
        <d v="2024-04-19T00:00:00"/>
        <d v="2024-04-20T00:00:00"/>
        <d v="2024-04-27T00:00:00"/>
        <d v="2024-05-01T00:00:00"/>
        <d v="2024-05-02T00:00:00"/>
        <d v="2024-05-04T00:00:00"/>
        <d v="2024-05-06T00:00:00"/>
        <d v="2024-05-07T00:00:00"/>
        <d v="2024-05-13T00:00:00"/>
        <d v="2024-05-14T00:00:00"/>
        <d v="2024-05-18T00:00:00"/>
        <d v="2024-05-21T00:00:00"/>
        <d v="2024-05-23T00:00:00"/>
        <d v="2024-05-30T00:00:00"/>
        <d v="2024-06-04T00:00:00"/>
        <d v="2024-06-06T00:00:00"/>
        <d v="2024-06-07T00:00:00"/>
        <d v="2024-06-13T00:00:00"/>
        <d v="2024-06-15T00:00:00"/>
        <d v="2024-06-16T00:00:00"/>
        <d v="2024-06-23T00:00:00"/>
        <d v="2024-06-24T00:00:00"/>
        <d v="2024-06-28T00:00:00"/>
        <d v="2024-06-29T00:00:00"/>
        <d v="2024-07-10T00:00:00"/>
        <d v="2024-07-15T00:00:00"/>
        <d v="2024-07-19T00:00:00"/>
        <d v="2024-07-21T00:00:00"/>
        <d v="2024-07-25T00:00:00"/>
        <d v="2024-07-29T00:00:00"/>
        <d v="2024-07-31T00:00:00"/>
        <d v="2024-08-01T00:00:00"/>
        <d v="2024-08-02T00:00:00"/>
        <d v="2024-08-17T00:00:00"/>
        <d v="2024-08-21T00:00:00"/>
        <d v="2024-08-24T00:00:00"/>
        <d v="2024-08-28T00:00:00"/>
        <d v="2024-09-02T00:00:00"/>
        <d v="2024-09-09T00:00:00"/>
        <d v="2024-09-13T00:00:00"/>
        <d v="2024-10-01T00:00:00"/>
        <d v="2024-10-07T00:00:00"/>
        <d v="2024-10-08T00:00:00"/>
        <d v="2024-10-09T00:00:00"/>
        <d v="2024-10-10T00:00:00"/>
        <d v="2024-10-11T00:00:00"/>
        <d v="2024-10-12T00:00:00"/>
        <d v="2024-10-13T00:00:00"/>
        <d v="2024-10-15T00:00:00"/>
        <d v="2024-10-18T00:00:00"/>
        <d v="2024-10-22T00:00:00"/>
        <d v="2024-10-23T00:00:00"/>
        <d v="2024-11-06T00:00:00"/>
        <d v="2024-11-12T00:00:00"/>
        <d v="2024-11-13T00:00:00"/>
        <d v="2024-11-15T00:00:00"/>
        <d v="2024-11-16T00:00:00"/>
        <d v="2024-12-01T00:00:00"/>
        <d v="2024-12-02T00:00:00"/>
        <d v="2024-12-07T00:00:00"/>
        <d v="2024-12-09T00:00:00"/>
        <d v="2024-12-10T00:00:00"/>
        <d v="2024-12-15T00:00:00"/>
        <d v="2024-12-17T00:00:00"/>
        <d v="2024-12-18T00:00:00"/>
        <d v="2024-12-21T00:00:00"/>
        <d v="2024-12-23T00:00:00"/>
        <d v="2024-12-24T00:00:00"/>
        <d v="2024-12-25T00:00:00"/>
        <d v="2024-12-26T00:00:00"/>
        <d v="2024-12-28T00:00:00"/>
      </sharedItems>
      <fieldGroup par="4" base="0">
        <rangePr groupBy="months" startDate="2018-01-02T00:00:00" endDate="2024-12-29T00:00:00"/>
        <groupItems count="14">
          <s v="&lt;2.1.2018"/>
          <s v="sij"/>
          <s v="vlj"/>
          <s v="ožu"/>
          <s v="tra"/>
          <s v="svi"/>
          <s v="lip"/>
          <s v="srp"/>
          <s v="kol"/>
          <s v="ruj"/>
          <s v="lis"/>
          <s v="stu"/>
          <s v="pro"/>
          <s v="&gt;29.12.2024"/>
        </groupItems>
      </fieldGroup>
    </cacheField>
    <cacheField name="Column" numFmtId="0">
      <sharedItems count="11">
        <s v="Day"/>
        <s v="Aura"/>
        <s v="Grand Mal"/>
        <s v="San"/>
        <s v="Budan"/>
        <s v="Nisam Siguran"/>
        <s v="Actvity"/>
        <s v="Terapija"/>
        <s v="Udio"/>
        <s v="Komentar"/>
        <s v="Activity"/>
      </sharedItems>
    </cacheField>
    <cacheField name="Value" numFmtId="0">
      <sharedItems containsBlank="1" longText="1"/>
    </cacheField>
    <cacheField name="Page1" numFmtId="0">
      <sharedItems count="7">
        <s v="Item1"/>
        <s v="Item2"/>
        <s v="Item3"/>
        <s v="Item4"/>
        <s v="Item5"/>
        <s v="Item6"/>
        <s v="Item7"/>
      </sharedItems>
    </cacheField>
    <cacheField name="Years" numFmtId="0" databaseField="0">
      <fieldGroup base="0">
        <rangePr groupBy="years" startDate="2018-01-02T00:00:00" endDate="2024-12-29T00:00:00"/>
        <groupItems count="9">
          <s v="&lt;2.1.2018"/>
          <s v="2018"/>
          <s v="2019"/>
          <s v="2020"/>
          <s v="2021"/>
          <s v="2022"/>
          <s v="2023"/>
          <s v="2024"/>
          <s v="&gt;29.1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3">
  <r>
    <x v="0"/>
    <s v="nedjelja"/>
    <b v="1"/>
    <m/>
    <b v="1"/>
    <x v="0"/>
    <x v="0"/>
    <b v="1"/>
    <s v="Tegretol"/>
    <s v="1, 0"/>
    <s v="ruzio jucer; prek dana kad sam drijemao"/>
  </r>
  <r>
    <x v="1"/>
    <s v="četvrtak"/>
    <b v="1"/>
    <m/>
    <b v="1"/>
    <x v="0"/>
    <x v="0"/>
    <b v="1"/>
    <s v="Tegretol"/>
    <s v="1, 0"/>
    <m/>
  </r>
  <r>
    <x v="2"/>
    <s v="petak"/>
    <b v="1"/>
    <m/>
    <b v="1"/>
    <x v="0"/>
    <x v="0"/>
    <b v="1"/>
    <s v="Tegretol"/>
    <s v="1, 0"/>
    <s v="slabije; prek dana kad sam drijemao"/>
  </r>
  <r>
    <x v="3"/>
    <s v="utorak"/>
    <b v="1"/>
    <m/>
    <b v="1"/>
    <x v="0"/>
    <x v="1"/>
    <b v="1"/>
    <s v="Tegretol"/>
    <s v="1, 0"/>
    <s v="nisam siguran; u snu me muce crijeva - u tim trenutcima mislim da sam si rekao da moram pisat, a i sanjao sam napadaj"/>
  </r>
  <r>
    <x v="4"/>
    <s v="petak"/>
    <b v="1"/>
    <m/>
    <b v="1"/>
    <x v="0"/>
    <x v="0"/>
    <b v="1"/>
    <s v="Tegretol"/>
    <s v="1, 0"/>
    <s v="tomijev rodjendan, zaruzal sam jace nego inace"/>
  </r>
  <r>
    <x v="5"/>
    <s v="subota"/>
    <b v="1"/>
    <m/>
    <m/>
    <x v="0"/>
    <x v="0"/>
    <b v="1"/>
    <s v="Tegretol"/>
    <s v="1, 0"/>
    <m/>
  </r>
  <r>
    <x v="6"/>
    <s v="nedjelja"/>
    <m/>
    <b v="1"/>
    <b v="1"/>
    <x v="0"/>
    <x v="0"/>
    <b v="1"/>
    <s v="Tegretol"/>
    <s v="1, 0"/>
    <s v="jace nego inace, zgrizel sam se dosta"/>
  </r>
  <r>
    <x v="7"/>
    <s v="srijeda"/>
    <b v="1"/>
    <m/>
    <b v="1"/>
    <x v="0"/>
    <x v="0"/>
    <b v="1"/>
    <s v="Tegretol"/>
    <s v="1, 0"/>
    <s v="san, slabije"/>
  </r>
  <r>
    <x v="8"/>
    <s v="ponedjeljak"/>
    <m/>
    <m/>
    <m/>
    <x v="0"/>
    <x v="0"/>
    <s v=""/>
    <s v="Tegretol"/>
    <s v="1, 0"/>
    <s v="ruzio u subotu jako (igor dobil ariju) dosao doma u 6 i izbljuvao dušu sutradan; unatoc tome nema nicega :)"/>
  </r>
  <r>
    <x v="9"/>
    <s v="petak"/>
    <b v="1"/>
    <m/>
    <m/>
    <x v="1"/>
    <x v="0"/>
    <b v="1"/>
    <s v="Tegretol"/>
    <s v="1, 0"/>
    <s v="iam neke mini aure kroz dan - nis strasno"/>
  </r>
  <r>
    <x v="10"/>
    <s v="subota"/>
    <b v="1"/>
    <m/>
    <b v="1"/>
    <x v="0"/>
    <x v="0"/>
    <b v="1"/>
    <s v="Tegretol"/>
    <s v="1, 0"/>
    <s v="san prek dana; ruzio jucer"/>
  </r>
  <r>
    <x v="11"/>
    <s v="nedjelja"/>
    <b v="1"/>
    <m/>
    <b v="1"/>
    <x v="0"/>
    <x v="0"/>
    <b v="1"/>
    <s v="Tegretol"/>
    <s v="1, 0"/>
    <m/>
  </r>
  <r>
    <x v="12"/>
    <s v="utorak"/>
    <b v="1"/>
    <m/>
    <b v="1"/>
    <x v="0"/>
    <x v="0"/>
    <b v="1"/>
    <s v="Tegretol"/>
    <s v="1, 0"/>
    <m/>
  </r>
  <r>
    <x v="13"/>
    <s v="utorak"/>
    <b v="1"/>
    <m/>
    <b v="1"/>
    <x v="0"/>
    <x v="0"/>
    <b v="1"/>
    <s v="Tegretol"/>
    <s v="1, 0"/>
    <s v="juzina"/>
  </r>
  <r>
    <x v="14"/>
    <s v="četvrtak"/>
    <b v="1"/>
    <m/>
    <b v="1"/>
    <x v="0"/>
    <x v="0"/>
    <b v="1"/>
    <s v="Tegretol"/>
    <s v="1, 0"/>
    <s v="slabije"/>
  </r>
  <r>
    <x v="15"/>
    <s v="utorak"/>
    <m/>
    <b v="1"/>
    <b v="1"/>
    <x v="0"/>
    <x v="0"/>
    <b v="1"/>
    <s v="Tegretol"/>
    <s v="1, 0"/>
    <s v="slabiji ugriz; boli me glava jace neg inace"/>
  </r>
  <r>
    <x v="16"/>
    <s v="utorak"/>
    <b v="1"/>
    <m/>
    <b v="1"/>
    <x v="0"/>
    <x v="0"/>
    <b v="1"/>
    <s v="Tegretol"/>
    <s v="1, 0"/>
    <s v="slabije"/>
  </r>
  <r>
    <x v="17"/>
    <s v="srijeda"/>
    <b v="1"/>
    <m/>
    <b v="1"/>
    <x v="0"/>
    <x v="0"/>
    <b v="1"/>
    <s v="Tegretol"/>
    <s v="1, 0"/>
    <s v="san preko dana; slabije; cak nije ni vrijedno spomena"/>
  </r>
  <r>
    <x v="18"/>
    <s v="subota"/>
    <m/>
    <b v="1"/>
    <b v="1"/>
    <x v="0"/>
    <x v="0"/>
    <b v="1"/>
    <s v="Tegretol"/>
    <s v="1, 0"/>
    <s v="ruzio sa petka na sub; zanimljivo - uhvatilo me u toj noci, ne dan nakon"/>
  </r>
  <r>
    <x v="19"/>
    <s v="nedjelja"/>
    <m/>
    <b v="1"/>
    <b v="1"/>
    <x v="0"/>
    <x v="0"/>
    <b v="1"/>
    <s v="Tegretol"/>
    <s v="1, 0"/>
    <s v="slabije"/>
  </r>
  <r>
    <x v="20"/>
    <s v="srijeda"/>
    <m/>
    <m/>
    <m/>
    <x v="0"/>
    <x v="0"/>
    <s v=""/>
    <s v="Tegretol"/>
    <s v="1, 0"/>
    <s v="prestao sam uzimat ulje kanabisa"/>
  </r>
  <r>
    <x v="21"/>
    <s v="nedjelja"/>
    <b v="1"/>
    <m/>
    <b v="1"/>
    <x v="0"/>
    <x v="0"/>
    <b v="1"/>
    <s v="Tegretol"/>
    <s v="1, 0"/>
    <s v="san prek dana"/>
  </r>
  <r>
    <x v="22"/>
    <s v="ponedjeljak"/>
    <b v="1"/>
    <m/>
    <b v="1"/>
    <x v="0"/>
    <x v="0"/>
    <b v="1"/>
    <s v="Tegretol"/>
    <s v="1, 0"/>
    <s v="slabije"/>
  </r>
  <r>
    <x v="23"/>
    <s v="subota"/>
    <m/>
    <b v="1"/>
    <b v="1"/>
    <x v="0"/>
    <x v="0"/>
    <b v="1"/>
    <s v="Tegretol"/>
    <s v="1, 0"/>
    <s v="ruzio sa petka na sub"/>
  </r>
  <r>
    <x v="24"/>
    <s v="ponedjeljak"/>
    <m/>
    <m/>
    <m/>
    <x v="0"/>
    <x v="0"/>
    <s v=""/>
    <s v="Tegretol"/>
    <s v="1, 0"/>
    <s v="strealo me na kenjaru u gluho doba noci, no mislim da ne"/>
  </r>
  <r>
    <x v="25"/>
    <s v="srijeda"/>
    <b v="1"/>
    <m/>
    <m/>
    <x v="1"/>
    <x v="0"/>
    <b v="1"/>
    <s v="Tegretol"/>
    <s v="1, 0"/>
    <s v="kroz dan imam neke mini aure - nis strasno"/>
  </r>
  <r>
    <x v="26"/>
    <s v="četvrtak"/>
    <b v="1"/>
    <m/>
    <b v="1"/>
    <x v="0"/>
    <x v="0"/>
    <b v="1"/>
    <s v="Tegretol"/>
    <s v="1, 0"/>
    <s v="imam u snu neku nocnu moru popracenu depersonalizacijom; nije strasno"/>
  </r>
  <r>
    <x v="27"/>
    <s v="petak"/>
    <b v="1"/>
    <m/>
    <b v="1"/>
    <x v="0"/>
    <x v="0"/>
    <b v="1"/>
    <s v="Tegretol"/>
    <s v="1, 0"/>
    <s v="slicno ko jucer - no slabije"/>
  </r>
  <r>
    <x v="28"/>
    <s v="utorak"/>
    <b v="1"/>
    <m/>
    <b v="1"/>
    <x v="0"/>
    <x v="0"/>
    <b v="1"/>
    <s v="Tegretol"/>
    <s v="1, 0"/>
    <s v="jace neg inace; dosta zanimljivo, u 7 ujutro me poteralo na WC, nakon toga me non stop love aure u snu"/>
  </r>
  <r>
    <x v="29"/>
    <s v="petak"/>
    <b v="1"/>
    <m/>
    <b v="1"/>
    <x v="0"/>
    <x v="1"/>
    <b v="1"/>
    <s v="Tegretol"/>
    <s v="1, 0"/>
    <s v="nisam siguran; mislim da sam si rekao u snu da moram pisat?"/>
  </r>
  <r>
    <x v="30"/>
    <s v="srijeda"/>
    <b v="1"/>
    <m/>
    <b v="1"/>
    <x v="0"/>
    <x v="0"/>
    <b v="1"/>
    <s v="Tegretol"/>
    <s v="1, 0"/>
    <s v="san prek dana; slabije"/>
  </r>
  <r>
    <x v="31"/>
    <s v="četvrtak"/>
    <b v="1"/>
    <m/>
    <b v="1"/>
    <x v="0"/>
    <x v="0"/>
    <b v="1"/>
    <s v="Tegretol"/>
    <s v="1, 0"/>
    <s v="san prek dana; slabije"/>
  </r>
  <r>
    <x v="32"/>
    <s v="petak"/>
    <b v="1"/>
    <m/>
    <b v="1"/>
    <x v="0"/>
    <x v="0"/>
    <b v="1"/>
    <s v="Tegretol"/>
    <s v="1, 0"/>
    <s v="san prek dana; slabije"/>
  </r>
  <r>
    <x v="33"/>
    <s v="subota"/>
    <b v="1"/>
    <m/>
    <b v="1"/>
    <x v="0"/>
    <x v="0"/>
    <b v="1"/>
    <s v="Tegretol"/>
    <s v="1, 0"/>
    <s v="san prek dana; slabije; zanimljivo - u zadnje vrijeme kad se legnem popodne me lovi?"/>
  </r>
  <r>
    <x v="34"/>
    <s v="nedjelja"/>
    <b v="1"/>
    <m/>
    <b v="1"/>
    <x v="0"/>
    <x v="0"/>
    <b v="1"/>
    <s v="Tegretol"/>
    <s v="1, 0"/>
    <m/>
  </r>
  <r>
    <x v="35"/>
    <s v="četvrtak"/>
    <m/>
    <b v="1"/>
    <b v="1"/>
    <x v="0"/>
    <x v="0"/>
    <b v="1"/>
    <s v="Tegretol"/>
    <s v="1, 0"/>
    <s v="strealo me na WC, ugriz; bil sam na cugi prek dana jucer 2 put"/>
  </r>
  <r>
    <x v="36"/>
    <s v="srijeda"/>
    <m/>
    <b v="1"/>
    <b v="1"/>
    <x v="0"/>
    <x v="0"/>
    <b v="1"/>
    <s v="Tegretol"/>
    <s v="1, 0"/>
    <s v="zgrizel sam obraz"/>
  </r>
  <r>
    <x v="37"/>
    <s v="petak"/>
    <b v="1"/>
    <m/>
    <b v="1"/>
    <x v="0"/>
    <x v="0"/>
    <b v="1"/>
    <s v="Tegretol"/>
    <s v="1, 0"/>
    <s v="nije strasno"/>
  </r>
  <r>
    <x v="38"/>
    <s v="nedjelja"/>
    <m/>
    <b v="1"/>
    <b v="1"/>
    <x v="0"/>
    <x v="0"/>
    <b v="1"/>
    <s v="Tegretol"/>
    <s v="1, 0"/>
    <s v="ruzio sa petka na sub"/>
  </r>
  <r>
    <x v="39"/>
    <s v="ponedjeljak"/>
    <b v="1"/>
    <m/>
    <b v="1"/>
    <x v="0"/>
    <x v="0"/>
    <b v="1"/>
    <s v="Tegretol"/>
    <s v="1, 0"/>
    <s v="san i prek dana; tezak dan - prvi dan &quot;ljeta&quot; je"/>
  </r>
  <r>
    <x v="40"/>
    <s v="utorak"/>
    <b v="1"/>
    <m/>
    <b v="1"/>
    <x v="0"/>
    <x v="1"/>
    <b v="1"/>
    <s v="Tegretol"/>
    <s v="1, 0"/>
    <s v="nisam siguran"/>
  </r>
  <r>
    <x v="41"/>
    <s v="utorak"/>
    <b v="1"/>
    <m/>
    <b v="1"/>
    <x v="0"/>
    <x v="0"/>
    <b v="1"/>
    <s v="Tegretol"/>
    <s v="1, 0"/>
    <m/>
  </r>
  <r>
    <x v="42"/>
    <s v="petak"/>
    <b v="1"/>
    <m/>
    <b v="1"/>
    <x v="0"/>
    <x v="0"/>
    <b v="1"/>
    <s v="Tegretol"/>
    <s v="1, 0"/>
    <s v="san popodne; nije strasno"/>
  </r>
  <r>
    <x v="43"/>
    <s v="utorak"/>
    <b v="1"/>
    <m/>
    <b v="1"/>
    <x v="0"/>
    <x v="1"/>
    <b v="1"/>
    <s v="Tegretol"/>
    <s v="1, 0"/>
    <s v="nisam siguran"/>
  </r>
  <r>
    <x v="44"/>
    <s v="utorak"/>
    <b v="1"/>
    <m/>
    <b v="1"/>
    <x v="0"/>
    <x v="0"/>
    <b v="1"/>
    <s v="Tegretol"/>
    <s v="1, 0"/>
    <m/>
  </r>
  <r>
    <x v="45"/>
    <s v="četvrtak"/>
    <m/>
    <b v="1"/>
    <b v="1"/>
    <x v="0"/>
    <x v="0"/>
    <b v="1"/>
    <s v="Tegretol"/>
    <s v="1, 0"/>
    <s v="ruzio jucer na whitesnake-u; nakon posla popodne; dost je gadno ovo; trebat ce mi tjedan dana da zaljecim jezik, a glavobolja me muci jos i duze"/>
  </r>
  <r>
    <x v="46"/>
    <s v="srijeda"/>
    <m/>
    <m/>
    <m/>
    <x v="0"/>
    <x v="0"/>
    <s v=""/>
    <s v="Tegretol"/>
    <s v="1, 0"/>
    <s v="danas mi nije dobro; dignuo sam se &quot;pijan&quot;, plesu mi misici i prolaze mi zmarci kroz tijelo, no ne cini mi se epilepticke prirode ovo? Pala je temperatura za 15 stupnjeva dolje prek noci."/>
  </r>
  <r>
    <x v="47"/>
    <s v="utorak"/>
    <b v="1"/>
    <m/>
    <b v="1"/>
    <x v="0"/>
    <x v="0"/>
    <b v="1"/>
    <s v="Tegretol"/>
    <s v="1, 0"/>
    <s v="slabije"/>
  </r>
  <r>
    <x v="48"/>
    <s v="nedjelja"/>
    <b v="1"/>
    <m/>
    <b v="1"/>
    <x v="0"/>
    <x v="0"/>
    <b v="1"/>
    <s v="Tegretol"/>
    <s v="1, 0"/>
    <s v="slabije"/>
  </r>
  <r>
    <x v="49"/>
    <s v="ponedjeljak"/>
    <b v="1"/>
    <m/>
    <b v="1"/>
    <x v="0"/>
    <x v="0"/>
    <b v="1"/>
    <s v="Tegretol"/>
    <s v="1, 0"/>
    <s v="san popodne; nije strasno"/>
  </r>
  <r>
    <x v="50"/>
    <s v="nedjelja"/>
    <b v="1"/>
    <m/>
    <m/>
    <x v="0"/>
    <x v="0"/>
    <b v="1"/>
    <s v="Tegretol"/>
    <s v="1, 0"/>
    <m/>
  </r>
  <r>
    <x v="51"/>
    <s v="srijeda"/>
    <m/>
    <b v="1"/>
    <b v="1"/>
    <x v="0"/>
    <x v="0"/>
    <b v="1"/>
    <s v="Tegretol"/>
    <s v="1, 0"/>
    <s v="obraz ugrizen"/>
  </r>
  <r>
    <x v="52"/>
    <s v="četvrtak"/>
    <b v="1"/>
    <m/>
    <m/>
    <x v="1"/>
    <x v="0"/>
    <b v="1"/>
    <s v="Tegretol"/>
    <s v="1, 0"/>
    <s v="prek dana me aurice love"/>
  </r>
  <r>
    <x v="53"/>
    <s v="petak"/>
    <m/>
    <b v="1"/>
    <m/>
    <x v="0"/>
    <x v="0"/>
    <b v="1"/>
    <s v="Tegretol"/>
    <s v="1, 0"/>
    <m/>
  </r>
  <r>
    <x v="54"/>
    <s v="subota"/>
    <m/>
    <b v="1"/>
    <m/>
    <x v="1"/>
    <x v="0"/>
    <b v="1"/>
    <s v="Tegretol"/>
    <s v="1, 0"/>
    <s v="popdne gric na obraz"/>
  </r>
  <r>
    <x v="55"/>
    <s v="nedjelja"/>
    <b v="1"/>
    <m/>
    <m/>
    <x v="1"/>
    <x v="0"/>
    <b v="1"/>
    <s v="Tegretol"/>
    <s v="1, 0"/>
    <s v="aurice mozda?"/>
  </r>
  <r>
    <x v="56"/>
    <s v="ponedjeljak"/>
    <b v="1"/>
    <m/>
    <m/>
    <x v="0"/>
    <x v="0"/>
    <b v="1"/>
    <s v="Tegretol"/>
    <s v="1, 0"/>
    <m/>
  </r>
  <r>
    <x v="57"/>
    <s v="utorak"/>
    <b v="1"/>
    <m/>
    <m/>
    <x v="0"/>
    <x v="0"/>
    <b v="1"/>
    <s v="Tegretol"/>
    <s v="1, 0"/>
    <m/>
  </r>
  <r>
    <x v="58"/>
    <s v="petak"/>
    <b v="1"/>
    <m/>
    <m/>
    <x v="0"/>
    <x v="0"/>
    <b v="1"/>
    <s v="Tegretol"/>
    <s v="1, 0"/>
    <m/>
  </r>
  <r>
    <x v="59"/>
    <s v="subota"/>
    <b v="1"/>
    <m/>
    <m/>
    <x v="0"/>
    <x v="0"/>
    <b v="1"/>
    <s v="Tegretol"/>
    <s v="1, 0"/>
    <m/>
  </r>
  <r>
    <x v="60"/>
    <s v="nedjelja"/>
    <b v="1"/>
    <m/>
    <b v="1"/>
    <x v="0"/>
    <x v="0"/>
    <b v="1"/>
    <s v="Tegretol"/>
    <s v="1, 0"/>
    <s v="imal sam tokom spavanja"/>
  </r>
  <r>
    <x v="61"/>
    <s v="ponedjeljak"/>
    <b v="1"/>
    <m/>
    <b v="1"/>
    <x v="0"/>
    <x v="0"/>
    <b v="1"/>
    <s v="Tegretol"/>
    <s v="1, 0"/>
    <s v="tokom spavanja popdne"/>
  </r>
  <r>
    <x v="62"/>
    <s v="utorak"/>
    <b v="1"/>
    <m/>
    <b v="1"/>
    <x v="0"/>
    <x v="0"/>
    <b v="1"/>
    <s v="Tegretol"/>
    <s v="1, 0"/>
    <s v="tokom spavanja popdne"/>
  </r>
  <r>
    <x v="63"/>
    <s v="četvrtak"/>
    <b v="1"/>
    <m/>
    <b v="1"/>
    <x v="0"/>
    <x v="0"/>
    <b v="1"/>
    <s v="Tegretol"/>
    <s v="1, 0"/>
    <s v="san popdne"/>
  </r>
  <r>
    <x v="64"/>
    <s v="petak"/>
    <b v="1"/>
    <m/>
    <b v="1"/>
    <x v="0"/>
    <x v="0"/>
    <b v="1"/>
    <s v="Tegretol"/>
    <s v="1, 0"/>
    <m/>
  </r>
  <r>
    <x v="65"/>
    <s v="srijeda"/>
    <b v="1"/>
    <m/>
    <b v="1"/>
    <x v="0"/>
    <x v="0"/>
    <b v="1"/>
    <s v="Tegretol"/>
    <s v="1, 0"/>
    <m/>
  </r>
  <r>
    <x v="66"/>
    <s v="utorak"/>
    <b v="1"/>
    <m/>
    <b v="1"/>
    <x v="0"/>
    <x v="0"/>
    <b v="1"/>
    <s v="Tegretol"/>
    <s v="1, 0"/>
    <s v="jace nego inace; danas idem na operaciju ateroma na guzici; isao sam spavat ranije nego inace; igrao sam igricu jucer dosta (XCOM 2)"/>
  </r>
  <r>
    <x v="67"/>
    <s v="srijeda"/>
    <b v="1"/>
    <m/>
    <b v="1"/>
    <x v="0"/>
    <x v="0"/>
    <b v="1"/>
    <s v="Tegretol"/>
    <s v="1, 0"/>
    <m/>
  </r>
  <r>
    <x v="68"/>
    <s v="četvrtak"/>
    <m/>
    <m/>
    <m/>
    <x v="0"/>
    <x v="0"/>
    <s v=""/>
    <s v="Tegretol"/>
    <s v="1, 0"/>
    <s v="igrao sam igricu jucer dosta (XCOM 2) no nemam napadaje"/>
  </r>
  <r>
    <x v="69"/>
    <s v="subota"/>
    <m/>
    <b v="1"/>
    <b v="1"/>
    <x v="0"/>
    <x v="0"/>
    <b v="1"/>
    <s v="Tegretol"/>
    <s v="1, 0"/>
    <s v="ugrzi; igrice jucer"/>
  </r>
  <r>
    <x v="70"/>
    <s v="ponedjeljak"/>
    <b v="1"/>
    <m/>
    <b v="1"/>
    <x v="0"/>
    <x v="0"/>
    <b v="1"/>
    <s v="Tegretol"/>
    <s v="1, 0"/>
    <s v="nije strašno; južina; podnevno spavanje isto; neki kenjkav dan je, pada kisa neka sugava"/>
  </r>
  <r>
    <x v="71"/>
    <s v="subota"/>
    <b v="1"/>
    <m/>
    <b v="1"/>
    <x v="0"/>
    <x v="0"/>
    <b v="1"/>
    <s v="Tegretol"/>
    <s v="1, 0"/>
    <s v="san popodne; ruzio jucer"/>
  </r>
  <r>
    <x v="72"/>
    <s v="utorak"/>
    <b v="1"/>
    <m/>
    <b v="1"/>
    <x v="0"/>
    <x v="0"/>
    <b v="1"/>
    <s v="Tegretol"/>
    <s v="1, 0"/>
    <s v="san popodne, slabije"/>
  </r>
  <r>
    <x v="73"/>
    <s v="srijeda"/>
    <b v="1"/>
    <m/>
    <b v="1"/>
    <x v="0"/>
    <x v="1"/>
    <b v="1"/>
    <s v="Tegretol"/>
    <s v="1, 0"/>
    <s v="nisam ziher - imal sam neke cudne snove mislim da sam si rekao da moram pisat"/>
  </r>
  <r>
    <x v="74"/>
    <s v="srijeda"/>
    <b v="1"/>
    <m/>
    <b v="1"/>
    <x v="0"/>
    <x v="0"/>
    <b v="1"/>
    <s v="Tegretol"/>
    <s v="1, 0"/>
    <s v="tezak je dan biometeroloski"/>
  </r>
  <r>
    <x v="75"/>
    <s v="nedjelja"/>
    <m/>
    <b v="1"/>
    <b v="1"/>
    <x v="0"/>
    <x v="0"/>
    <b v="1"/>
    <s v="Tegretol"/>
    <s v="1, 0"/>
    <s v="jace neg inace; neka promjena vremena je; slijedecih 2 tjedna cu imat zdrastvenih problema - muce me crijeva i probava"/>
  </r>
  <r>
    <x v="76"/>
    <s v="subota"/>
    <b v="1"/>
    <m/>
    <b v="1"/>
    <x v="0"/>
    <x v="0"/>
    <b v="1"/>
    <s v="Tegretol"/>
    <s v="1, 0"/>
    <s v="slabije"/>
  </r>
  <r>
    <x v="77"/>
    <s v="nedjelja"/>
    <b v="1"/>
    <m/>
    <b v="1"/>
    <x v="0"/>
    <x v="0"/>
    <b v="1"/>
    <s v="Tegretol"/>
    <s v="1, 0"/>
    <s v="san popodne; slabije; ruzio jucer"/>
  </r>
  <r>
    <x v="78"/>
    <s v="ponedjeljak"/>
    <b v="1"/>
    <m/>
    <b v="1"/>
    <x v="0"/>
    <x v="0"/>
    <b v="1"/>
    <s v="Tegretol"/>
    <s v="1, 0"/>
    <s v="slabije"/>
  </r>
  <r>
    <x v="79"/>
    <s v="nedjelja"/>
    <m/>
    <b v="1"/>
    <b v="1"/>
    <x v="0"/>
    <x v="0"/>
    <b v="1"/>
    <s v="Tegretol"/>
    <s v="1, 0"/>
    <s v="gricnul sam se, nije strasno; juzina"/>
  </r>
  <r>
    <x v="80"/>
    <s v="ponedjeljak"/>
    <m/>
    <b v="1"/>
    <b v="1"/>
    <x v="0"/>
    <x v="0"/>
    <b v="1"/>
    <s v="Tegretol"/>
    <s v="1, 0"/>
    <s v="san, opet; gadno je ovo, ne mogu jest"/>
  </r>
  <r>
    <x v="81"/>
    <s v="četvrtak"/>
    <b v="1"/>
    <m/>
    <b v="1"/>
    <x v="0"/>
    <x v="1"/>
    <b v="1"/>
    <s v="Tegretol"/>
    <s v="1, 0"/>
    <s v="nisam ziher; prepal sam se da ovo ne predje u grand mal, razbudio sam se, otvorio sam prozore i bilo mi je ok nakon toga?"/>
  </r>
  <r>
    <x v="82"/>
    <s v="subota"/>
    <m/>
    <b v="1"/>
    <b v="1"/>
    <x v="0"/>
    <x v="0"/>
    <b v="1"/>
    <s v="Tegretol"/>
    <s v="1, 0"/>
    <s v="gricnul sam se, nije strasno; juzina; bio sam jucer kod javora na cugi"/>
  </r>
  <r>
    <x v="83"/>
    <s v="ponedjeljak"/>
    <b v="1"/>
    <m/>
    <m/>
    <x v="0"/>
    <x v="0"/>
    <b v="1"/>
    <s v="Tegretol"/>
    <s v="1, 0"/>
    <s v="nisam siguran"/>
  </r>
  <r>
    <x v="84"/>
    <s v="srijeda"/>
    <m/>
    <b v="1"/>
    <b v="1"/>
    <x v="0"/>
    <x v="0"/>
    <b v="1"/>
    <s v="Tegretol"/>
    <s v="1, 0"/>
    <s v="slabije; petra je primjetila isto? Popodne dok sam driemao sam se gricnuo"/>
  </r>
  <r>
    <x v="85"/>
    <s v="četvrtak"/>
    <b v="1"/>
    <m/>
    <b v="1"/>
    <x v="1"/>
    <x v="0"/>
    <b v="1"/>
    <s v="Tegretol"/>
    <s v="1, 0"/>
    <s v="zanimljiv dan; spavao sam dobro; u firmi mi je aura presla u grc i mjesecarnje - kolege s posla su primjetili; doma kad sam predvecer zaspao sam se ugrizao"/>
  </r>
  <r>
    <x v="86"/>
    <s v="petak"/>
    <b v="1"/>
    <m/>
    <m/>
    <x v="1"/>
    <x v="0"/>
    <b v="1"/>
    <s v="Tegretol"/>
    <s v="1, 0"/>
    <s v="aura mi je presla u parcijalni napad navecer doma"/>
  </r>
  <r>
    <x v="87"/>
    <s v="subota"/>
    <b v="1"/>
    <b v="1"/>
    <b v="1"/>
    <x v="0"/>
    <x v="0"/>
    <b v="1"/>
    <s v="Tegretol"/>
    <s v="1, 0"/>
    <s v="nisam siguran, petra je primjetila nekaj sitno tokom spavanja"/>
  </r>
  <r>
    <x v="88"/>
    <s v="nedjelja"/>
    <b v="1"/>
    <m/>
    <m/>
    <x v="1"/>
    <x v="0"/>
    <b v="1"/>
    <s v="Tegretol"/>
    <s v="1, 0"/>
    <s v="kroz dan aurice; nije strasno"/>
  </r>
  <r>
    <x v="89"/>
    <s v="ponedjeljak"/>
    <b v="1"/>
    <m/>
    <m/>
    <x v="1"/>
    <x v="0"/>
    <b v="1"/>
    <s v="Tegretol"/>
    <s v="1, 0"/>
    <s v="kroz dan aurice; nije strasno"/>
  </r>
  <r>
    <x v="90"/>
    <s v="četvrtak"/>
    <m/>
    <b v="1"/>
    <b v="1"/>
    <x v="0"/>
    <x v="0"/>
    <b v="1"/>
    <s v="Tegretol"/>
    <s v="1, 0"/>
    <s v="gricnul sam se, nije jako"/>
  </r>
  <r>
    <x v="91"/>
    <s v="subota"/>
    <b v="1"/>
    <m/>
    <b v="1"/>
    <x v="0"/>
    <x v="0"/>
    <b v="1"/>
    <s v="Tegretol"/>
    <s v="1, 0"/>
    <m/>
  </r>
  <r>
    <x v="92"/>
    <s v="nedjelja"/>
    <b v="1"/>
    <m/>
    <b v="1"/>
    <x v="0"/>
    <x v="0"/>
    <b v="1"/>
    <s v="Tegretol"/>
    <s v="1, 0"/>
    <m/>
  </r>
</pivotCacheRecords>
</file>

<file path=xl/pivotCache/pivotCacheRecords2.xml><?xml version="1.0" encoding="utf-8"?>
<pivotCacheRecords xmlns="http://schemas.openxmlformats.org/spreadsheetml/2006/main" xmlns:r="http://schemas.openxmlformats.org/officeDocument/2006/relationships" count="122">
  <r>
    <x v="0"/>
    <s v="nedjelja"/>
    <m/>
    <m/>
    <x v="0"/>
    <x v="0"/>
    <x v="0"/>
    <s v=""/>
    <s v="Trileptal"/>
    <x v="0"/>
    <s v="za novu godinu sam pobrao neku prehladu/virozu, sliedecih tjedan dana imam 37 temperaturu i kasalj"/>
  </r>
  <r>
    <x v="1"/>
    <s v="ponedjeljak"/>
    <b v="1"/>
    <b v="1"/>
    <x v="1"/>
    <x v="0"/>
    <x v="1"/>
    <b v="1"/>
    <s v="Trileptal"/>
    <x v="0"/>
    <s v="nisam ziher za GM, al imam neku fleku na jeziku"/>
  </r>
  <r>
    <x v="2"/>
    <s v="petak"/>
    <b v="1"/>
    <m/>
    <x v="1"/>
    <x v="0"/>
    <x v="0"/>
    <b v="1"/>
    <s v="Trileptal"/>
    <x v="0"/>
    <s v="imam neke odvratne nocne more, al nisam se ugrizao"/>
  </r>
  <r>
    <x v="3"/>
    <s v="subota"/>
    <m/>
    <m/>
    <x v="0"/>
    <x v="0"/>
    <x v="0"/>
    <s v=""/>
    <s v="Trileptal"/>
    <x v="0"/>
    <s v="ok sam, no rame me je iskocilo kad sam se probudio, pa nek bude tu pisani trag"/>
  </r>
  <r>
    <x v="4"/>
    <s v="nedjelja"/>
    <m/>
    <b v="1"/>
    <x v="1"/>
    <x v="0"/>
    <x v="0"/>
    <b v="1"/>
    <s v="Trileptal"/>
    <x v="0"/>
    <s v="ugriz; probudio sam se i sjecam se da sam si rekao da sam dobro, no nakon toga sam utonuo u san i ugrizao se"/>
  </r>
  <r>
    <x v="5"/>
    <s v="petak"/>
    <m/>
    <b v="1"/>
    <x v="1"/>
    <x v="0"/>
    <x v="0"/>
    <b v="1"/>
    <s v="Trileptal"/>
    <x v="0"/>
    <s v="ovo je bilo cudno; nosio sam protiv hrkanja napravu, nemam fleku na jeziku valjda zbog nje?"/>
  </r>
  <r>
    <x v="6"/>
    <s v="nedjelja"/>
    <m/>
    <b v="1"/>
    <x v="1"/>
    <x v="0"/>
    <x v="0"/>
    <b v="1"/>
    <s v="Trileptal"/>
    <x v="0"/>
    <s v="bio sam vani u petak do 5 ujutro kod zanka"/>
  </r>
  <r>
    <x v="7"/>
    <s v="ponedjeljak"/>
    <m/>
    <m/>
    <x v="0"/>
    <x v="0"/>
    <x v="0"/>
    <s v=""/>
    <s v="Trileptal"/>
    <x v="1"/>
    <s v="poceo sam pit 2 trileptala"/>
  </r>
  <r>
    <x v="8"/>
    <s v="utorak"/>
    <b v="1"/>
    <m/>
    <x v="1"/>
    <x v="0"/>
    <x v="0"/>
    <b v="1"/>
    <s v="Trileptal"/>
    <x v="1"/>
    <s v="imam neke nocne more (sanjao sam da sam si rekao u LOL igrici &quot;ne znas pushat jezik&quot;), no nisam se ugrizao; i popodne u snu imam neke aure?"/>
  </r>
  <r>
    <x v="9"/>
    <s v="petak"/>
    <b v="1"/>
    <m/>
    <x v="1"/>
    <x v="0"/>
    <x v="0"/>
    <b v="1"/>
    <s v="Trileptal"/>
    <x v="1"/>
    <s v="san popodne; popio sam pivo sa ekipom nakon posla, nekaj se slabo osjecam, doma sam zaspao jer sam trebao ic na vedranin rodjendan i imao sam tu auru; nisam na kraju nikam isao veceras"/>
  </r>
  <r>
    <x v="10"/>
    <s v="ponedjeljak"/>
    <b v="1"/>
    <m/>
    <x v="1"/>
    <x v="0"/>
    <x v="0"/>
    <b v="1"/>
    <s v="Trileptal"/>
    <x v="1"/>
    <s v="bio sam u subotu u garazi do 5 ujutro"/>
  </r>
  <r>
    <x v="11"/>
    <s v="utorak"/>
    <m/>
    <m/>
    <x v="0"/>
    <x v="0"/>
    <x v="0"/>
    <s v=""/>
    <s v="Trileptal"/>
    <x v="1"/>
    <s v="mislim da nisam imao nista; al lose spavam ovih dana?"/>
  </r>
  <r>
    <x v="12"/>
    <s v="četvrtak"/>
    <b v="1"/>
    <m/>
    <x v="1"/>
    <x v="0"/>
    <x v="0"/>
    <b v="1"/>
    <s v="Trileptal"/>
    <x v="1"/>
    <s v="sanjao sam da sam imao napadaj no nisam se ugrizao? Popio sam pivo sa amelom nakon posla i imam puno posla oko adriaticketa - rjesavao sam neke probleme i u 1 ujutro"/>
  </r>
  <r>
    <x v="13"/>
    <s v="petak"/>
    <m/>
    <m/>
    <x v="0"/>
    <x v="0"/>
    <x v="0"/>
    <s v=""/>
    <s v="Trileptal"/>
    <x v="1"/>
    <s v="prepolovio sam trileptal; imam neke odvratne nocne more, al mislim da nema napadaja"/>
  </r>
  <r>
    <x v="14"/>
    <s v="subota"/>
    <m/>
    <b v="1"/>
    <x v="1"/>
    <x v="0"/>
    <x v="0"/>
    <b v="1"/>
    <s v="Trileptal"/>
    <x v="1"/>
    <m/>
  </r>
  <r>
    <x v="15"/>
    <s v="nedjelja"/>
    <m/>
    <b v="1"/>
    <x v="1"/>
    <x v="0"/>
    <x v="0"/>
    <b v="1"/>
    <s v="Trileptal"/>
    <x v="1"/>
    <s v="slicno kao jucer"/>
  </r>
  <r>
    <x v="16"/>
    <s v="ponedjeljak"/>
    <m/>
    <m/>
    <x v="0"/>
    <x v="0"/>
    <x v="0"/>
    <s v=""/>
    <s v="Trileptal"/>
    <x v="1"/>
    <s v="bio sam na kompu 11 sati, lose se osjecam, no unatoc tome nis nije bilo (bio sam ziher da ce me pokosit)"/>
  </r>
  <r>
    <x v="17"/>
    <s v="četvrtak"/>
    <m/>
    <b v="1"/>
    <x v="1"/>
    <x v="0"/>
    <x v="0"/>
    <b v="1"/>
    <s v="Trileptal"/>
    <x v="1"/>
    <s v="ugriz"/>
  </r>
  <r>
    <x v="18"/>
    <s v="petak"/>
    <m/>
    <b v="1"/>
    <x v="1"/>
    <x v="0"/>
    <x v="0"/>
    <b v="1"/>
    <s v="Trileptal"/>
    <x v="1"/>
    <s v="slicno kao i jucer"/>
  </r>
  <r>
    <x v="19"/>
    <s v="subota"/>
    <m/>
    <m/>
    <x v="0"/>
    <x v="0"/>
    <x v="0"/>
    <s v=""/>
    <s v="Trileptal"/>
    <x v="1"/>
    <s v="poceo sam pit cjeli tripleptal navecer opet"/>
  </r>
  <r>
    <x v="20"/>
    <s v="utorak"/>
    <b v="1"/>
    <m/>
    <x v="1"/>
    <x v="0"/>
    <x v="1"/>
    <b v="1"/>
    <s v="Trileptal"/>
    <x v="1"/>
    <s v="drugacije je bilo nego inace? Probudio sam se depersonaliziran (mozda); imao sam i san popodne slicno; bio sam kod zubara danas; rjesavao mi je 2 karjesa"/>
  </r>
  <r>
    <x v="21"/>
    <s v="srijeda"/>
    <m/>
    <m/>
    <x v="0"/>
    <x v="0"/>
    <x v="0"/>
    <s v=""/>
    <s v="Trileptal"/>
    <x v="1"/>
    <s v="mislim da nije bilo nista; no probudio sam se smušen"/>
  </r>
  <r>
    <x v="22"/>
    <s v="subota"/>
    <m/>
    <m/>
    <x v="0"/>
    <x v="0"/>
    <x v="0"/>
    <s v=""/>
    <s v="Trileptal"/>
    <x v="1"/>
    <s v="zaruzao sam jucer sa ekipom sa posla do ponoci; iskocilo mi je rame na dinamovoj himni"/>
  </r>
  <r>
    <x v="23"/>
    <s v="nedjelja"/>
    <m/>
    <b v="1"/>
    <x v="1"/>
    <x v="0"/>
    <x v="0"/>
    <b v="1"/>
    <s v="Trileptal"/>
    <x v="1"/>
    <s v="san popodne; noc je bila dobra, no prek dana me nekaj boli glava i uho (valjda od zuba jos?); spavam cjelo podne"/>
  </r>
  <r>
    <x v="24"/>
    <s v="četvrtak"/>
    <m/>
    <m/>
    <x v="0"/>
    <x v="0"/>
    <x v="0"/>
    <s v=""/>
    <s v="Trileptal"/>
    <x v="1"/>
    <s v="jucer sam se probudio u 7 ujutro i nisam mogao spavat vise; danas kad sam popio trileptal navecer sam imao cudno stanje - halucinacije neke, psihicke fenomene nekakve, al nisam imao napadaj"/>
  </r>
  <r>
    <x v="25"/>
    <s v="subota"/>
    <b v="1"/>
    <m/>
    <x v="1"/>
    <x v="1"/>
    <x v="1"/>
    <b v="1"/>
    <s v="Trileptal"/>
    <x v="1"/>
    <s v="san i mozda aure prek dana; izasao sam van u petak - popio sam dosta u odnosu na period pod trileptalom -5 ili 6 pivi; uzeo sam pola trileptala, dignuo sam se u noci - nisam znao di sam i koj je dan; no nisam se ugrizao"/>
  </r>
  <r>
    <x v="26"/>
    <s v="nedjelja"/>
    <m/>
    <b v="1"/>
    <x v="1"/>
    <x v="0"/>
    <x v="1"/>
    <b v="1"/>
    <s v="Trileptal"/>
    <x v="1"/>
    <s v="ugriz; skrsen sam jos od ovog perioda; neka gadna promjena vremena je u ovom periodu; pala je temeperatura dosta"/>
  </r>
  <r>
    <x v="27"/>
    <s v="srijeda"/>
    <m/>
    <b v="1"/>
    <x v="1"/>
    <x v="0"/>
    <x v="0"/>
    <b v="1"/>
    <s v="Trileptal"/>
    <x v="1"/>
    <s v="pun mjesec; ugriz slabije (na vrhu jezika imam onu fleku), imao sam novi retainer"/>
  </r>
  <r>
    <x v="28"/>
    <s v="srijeda"/>
    <b v="1"/>
    <m/>
    <x v="1"/>
    <x v="0"/>
    <x v="0"/>
    <b v="1"/>
    <s v="Trileptal"/>
    <x v="1"/>
    <s v="pisalo je na netu da je promjena vremena i jugo, no nisam tolko osjetio promjenu?"/>
  </r>
  <r>
    <x v="29"/>
    <s v="četvrtak"/>
    <b v="1"/>
    <m/>
    <x v="1"/>
    <x v="0"/>
    <x v="0"/>
    <b v="1"/>
    <s v="Trileptal"/>
    <x v="1"/>
    <m/>
  </r>
  <r>
    <x v="30"/>
    <s v="petak"/>
    <b v="1"/>
    <m/>
    <x v="1"/>
    <x v="0"/>
    <x v="0"/>
    <b v="1"/>
    <s v="Trileptal"/>
    <x v="1"/>
    <m/>
  </r>
  <r>
    <x v="31"/>
    <s v="subota"/>
    <m/>
    <m/>
    <x v="0"/>
    <x v="0"/>
    <x v="0"/>
    <s v=""/>
    <s v="Trileptal"/>
    <x v="1"/>
    <s v="imao sam neke nocne more i probudio sam se skrsen, no mislim da nisam nista imao"/>
  </r>
  <r>
    <x v="32"/>
    <s v="nedjelja"/>
    <b v="1"/>
    <m/>
    <x v="1"/>
    <x v="0"/>
    <x v="0"/>
    <b v="1"/>
    <s v="Trileptal"/>
    <x v="1"/>
    <s v="slabije; idem u rezidbu danas, dignuo sam se u 7 ujutro i nisam mogao zaspat uopce; bio sam vani jucer 2 pive vremena"/>
  </r>
  <r>
    <x v="33"/>
    <s v="ponedjeljak"/>
    <m/>
    <m/>
    <x v="0"/>
    <x v="0"/>
    <x v="0"/>
    <s v=""/>
    <s v="Trileptal"/>
    <x v="1"/>
    <s v="nesanica opet i lose spavanje, al mislim da nisam imao epizode; jucer sam se i zapil"/>
  </r>
  <r>
    <x v="34"/>
    <s v="utorak"/>
    <b v="1"/>
    <m/>
    <x v="0"/>
    <x v="1"/>
    <x v="0"/>
    <b v="1"/>
    <s v="Trileptal"/>
    <x v="1"/>
    <m/>
  </r>
  <r>
    <x v="35"/>
    <s v="srijeda"/>
    <b v="1"/>
    <m/>
    <x v="0"/>
    <x v="1"/>
    <x v="0"/>
    <b v="1"/>
    <s v="Trileptal"/>
    <x v="1"/>
    <s v="mjesecaranje; bio sam dobro cjeli dan; navecer sam isao radit za firmu nes i zamjesecario sam u neke BUG-ove kojih nije bilo?"/>
  </r>
  <r>
    <x v="36"/>
    <s v="petak"/>
    <m/>
    <b v="1"/>
    <x v="0"/>
    <x v="1"/>
    <x v="0"/>
    <b v="1"/>
    <s v="Trileptal"/>
    <x v="1"/>
    <s v="izgubio sam svijest u krivom putu; slavio sam rodjendan; ugrizao sam obraz; preskocio sam terapiju popodne"/>
  </r>
  <r>
    <x v="37"/>
    <s v="srijeda"/>
    <m/>
    <m/>
    <x v="0"/>
    <x v="0"/>
    <x v="0"/>
    <s v=""/>
    <s v="Trileptal"/>
    <x v="1"/>
    <s v="mislim da nije bilo nista, no u neko doba noci ucinilo mi se da sam gurao jezik naprijed, no nosio sam novi retainer"/>
  </r>
  <r>
    <x v="38"/>
    <s v="četvrtak"/>
    <b v="1"/>
    <m/>
    <x v="1"/>
    <x v="0"/>
    <x v="1"/>
    <b v="1"/>
    <s v="Trileptal"/>
    <x v="1"/>
    <s v="zapio sam se jucer; imao sam ful cudan halucinacijski san; bilo je zapravo jako, nisam se ugrizao, nosio sam silikonski retainer"/>
  </r>
  <r>
    <x v="39"/>
    <s v="petak"/>
    <b v="1"/>
    <m/>
    <x v="1"/>
    <x v="0"/>
    <x v="1"/>
    <b v="1"/>
    <s v="Trileptal"/>
    <x v="1"/>
    <s v="slicno ko jucer; promjena vremena je"/>
  </r>
  <r>
    <x v="40"/>
    <s v="nedjelja"/>
    <b v="1"/>
    <m/>
    <x v="1"/>
    <x v="1"/>
    <x v="0"/>
    <b v="1"/>
    <s v="Trileptal"/>
    <x v="1"/>
    <s v="san i budan pred spavanje"/>
  </r>
  <r>
    <x v="41"/>
    <s v="srijeda"/>
    <b v="1"/>
    <b v="1"/>
    <x v="0"/>
    <x v="1"/>
    <x v="0"/>
    <b v="1"/>
    <s v="Trileptal"/>
    <x v="1"/>
    <s v="nesanica - dignuo sam se u 6 ujutro i nisam mogao spavat vise; kroz dan me neke aurice hvataju; radio sam od doma i popodne za kompom sam se ugrizao"/>
  </r>
  <r>
    <x v="42"/>
    <s v="četvrtak"/>
    <b v="1"/>
    <m/>
    <x v="1"/>
    <x v="0"/>
    <x v="0"/>
    <b v="1"/>
    <s v="Trileptal"/>
    <x v="1"/>
    <s v="aure prek dana"/>
  </r>
  <r>
    <x v="43"/>
    <s v="petak"/>
    <b v="1"/>
    <m/>
    <x v="1"/>
    <x v="0"/>
    <x v="0"/>
    <b v="1"/>
    <s v="Trileptal"/>
    <x v="1"/>
    <s v="aure prek dana; mislim da sam i izgubio svijest kod zanka na kratko - nije bilo jako"/>
  </r>
  <r>
    <x v="44"/>
    <s v="subota"/>
    <b v="1"/>
    <m/>
    <x v="1"/>
    <x v="0"/>
    <x v="0"/>
    <b v="1"/>
    <s v="Trileptal"/>
    <x v="1"/>
    <s v="aure prek dana"/>
  </r>
  <r>
    <x v="45"/>
    <s v="nedjelja"/>
    <b v="1"/>
    <m/>
    <x v="1"/>
    <x v="0"/>
    <x v="0"/>
    <b v="1"/>
    <s v="Trileptal"/>
    <x v="1"/>
    <s v="jedna aura prek dana tokom 4te pive u krivom putu"/>
  </r>
  <r>
    <x v="46"/>
    <s v="petak"/>
    <b v="1"/>
    <m/>
    <x v="1"/>
    <x v="0"/>
    <x v="0"/>
    <b v="1"/>
    <s v="Trileptal"/>
    <x v="1"/>
    <s v="bilo je jace; nisam se ugrizao, no jezik mi je bil veci?; igrao sam kingdom rush jako dugo do jutarnjih sati"/>
  </r>
  <r>
    <x v="47"/>
    <s v="utorak"/>
    <b v="1"/>
    <m/>
    <x v="1"/>
    <x v="0"/>
    <x v="0"/>
    <b v="1"/>
    <s v="Trileptal"/>
    <x v="1"/>
    <s v="preznoio sam se"/>
  </r>
  <r>
    <x v="48"/>
    <s v="srijeda"/>
    <b v="1"/>
    <m/>
    <x v="1"/>
    <x v="0"/>
    <x v="0"/>
    <b v="1"/>
    <s v="Trileptal"/>
    <x v="1"/>
    <s v="jace"/>
  </r>
  <r>
    <x v="49"/>
    <s v="četvrtak"/>
    <b v="1"/>
    <m/>
    <x v="1"/>
    <x v="0"/>
    <x v="0"/>
    <b v="1"/>
    <s v="Trileptal"/>
    <x v="1"/>
    <s v="san; san popodne; slicno ko jucer no malo slabije"/>
  </r>
  <r>
    <x v="50"/>
    <s v="utorak"/>
    <b v="1"/>
    <m/>
    <x v="1"/>
    <x v="0"/>
    <x v="0"/>
    <b v="1"/>
    <s v="Trileptal"/>
    <x v="1"/>
    <s v="nije strasno - imao sam neku amneziju usred noci kad sam se probudio"/>
  </r>
  <r>
    <x v="51"/>
    <s v="četvrtak"/>
    <b v="1"/>
    <m/>
    <x v="1"/>
    <x v="0"/>
    <x v="1"/>
    <b v="1"/>
    <s v="Trileptal"/>
    <x v="1"/>
    <m/>
  </r>
  <r>
    <x v="52"/>
    <s v="petak"/>
    <b v="1"/>
    <m/>
    <x v="0"/>
    <x v="1"/>
    <x v="0"/>
    <b v="1"/>
    <s v="Trileptal"/>
    <x v="1"/>
    <s v="aure prek dana; lose sam spavao, dignuo sam se u 6 i tesko zaspao nazad; sugavo vrijeme je ovih dana; slijedecih tjedan dana pada neka odvratna kisa"/>
  </r>
  <r>
    <x v="53"/>
    <s v="subota"/>
    <b v="1"/>
    <m/>
    <x v="0"/>
    <x v="1"/>
    <x v="0"/>
    <b v="1"/>
    <s v="Trileptal"/>
    <x v="1"/>
    <m/>
  </r>
  <r>
    <x v="54"/>
    <s v="ponedjeljak"/>
    <b v="1"/>
    <m/>
    <x v="0"/>
    <x v="1"/>
    <x v="0"/>
    <b v="1"/>
    <s v="Trileptal"/>
    <x v="1"/>
    <m/>
  </r>
  <r>
    <x v="55"/>
    <s v="četvrtak"/>
    <b v="1"/>
    <m/>
    <x v="1"/>
    <x v="0"/>
    <x v="0"/>
    <b v="1"/>
    <s v="Trileptal"/>
    <x v="1"/>
    <m/>
  </r>
  <r>
    <x v="56"/>
    <s v="ponedjeljak"/>
    <m/>
    <m/>
    <x v="0"/>
    <x v="0"/>
    <x v="0"/>
    <s v=""/>
    <s v="Trileptal"/>
    <x v="1"/>
    <s v="rame mi je iskocilo kad sam se probudio"/>
  </r>
  <r>
    <x v="57"/>
    <s v="utorak"/>
    <m/>
    <b v="1"/>
    <x v="1"/>
    <x v="0"/>
    <x v="0"/>
    <b v="1"/>
    <s v="Trileptal"/>
    <x v="1"/>
    <s v="u subotu sam imao 20 godina mature; ostao sam do 10 ujutro vani; nije bilo strasno, ne bi ni skuzio da nemam malu fleku na vrhu jezika"/>
  </r>
  <r>
    <x v="58"/>
    <s v="petak"/>
    <b v="1"/>
    <m/>
    <x v="1"/>
    <x v="0"/>
    <x v="0"/>
    <b v="1"/>
    <s v="Trileptal"/>
    <x v="1"/>
    <s v="pred spavanje"/>
  </r>
  <r>
    <x v="59"/>
    <s v="nedjelja"/>
    <m/>
    <b v="1"/>
    <x v="0"/>
    <x v="1"/>
    <x v="0"/>
    <b v="1"/>
    <s v="Trileptal"/>
    <x v="1"/>
    <s v="ugrzi; bio sam vani do ponoci jucer, probudil sam se u 7 i nisam mogao zaspat"/>
  </r>
  <r>
    <x v="60"/>
    <s v="utorak"/>
    <b v="1"/>
    <m/>
    <x v="1"/>
    <x v="0"/>
    <x v="0"/>
    <b v="1"/>
    <s v="Trileptal"/>
    <x v="1"/>
    <m/>
  </r>
  <r>
    <x v="61"/>
    <s v="srijeda"/>
    <b v="1"/>
    <m/>
    <x v="1"/>
    <x v="0"/>
    <x v="1"/>
    <b v="1"/>
    <s v="Trileptal"/>
    <x v="1"/>
    <s v="imam neke aure prek dana, no ne mogu skuzit jel me love panicni napadaji il"/>
  </r>
  <r>
    <x v="62"/>
    <s v="petak"/>
    <m/>
    <b v="1"/>
    <x v="1"/>
    <x v="0"/>
    <x v="1"/>
    <b v="1"/>
    <s v="Trileptal"/>
    <x v="1"/>
    <s v="bio sam kod zanka, skuzio sam da mi se na obrazu pojavila neka fleka u nekom trenu, no kao da je stara, a ne tek stvorena? Nitko mi nis nije rekao od skvadre"/>
  </r>
  <r>
    <x v="63"/>
    <s v="utorak"/>
    <m/>
    <m/>
    <x v="0"/>
    <x v="0"/>
    <x v="0"/>
    <s v=""/>
    <s v="Trileptal"/>
    <x v="1"/>
    <s v="rame"/>
  </r>
  <r>
    <x v="64"/>
    <s v="četvrtak"/>
    <b v="1"/>
    <m/>
    <x v="1"/>
    <x v="1"/>
    <x v="0"/>
    <b v="1"/>
    <s v="Trileptal"/>
    <x v="1"/>
    <s v="bio sam na debug konferenciji; kad sam se vracao doma u tramvaju me aura uhvatila"/>
  </r>
  <r>
    <x v="65"/>
    <s v="subota"/>
    <m/>
    <b v="1"/>
    <x v="1"/>
    <x v="0"/>
    <x v="0"/>
    <b v="1"/>
    <s v="Trileptal"/>
    <x v="1"/>
    <s v="jucer opet debug konferencija; cjeli dan sam bio umoran i neispavan - nisam se dobro osjecao tamo; ostao sam sa ekipom iz firme skoro do ponoci, pio sam kroz cjeli dan pivo; probudio sam se u 5 ujutro sa flekom na vrhu jezika"/>
  </r>
  <r>
    <x v="66"/>
    <s v="srijeda"/>
    <b v="1"/>
    <m/>
    <x v="0"/>
    <x v="1"/>
    <x v="1"/>
    <b v="1"/>
    <s v="Trileptal"/>
    <x v="1"/>
    <s v="prosli vikend sam pobrao neku virozu, imam temperaturu ovaj tjedan i ful se lose osjecam; cini mi se da me uz ovo i neke aure hvataju, al nisam siguran"/>
  </r>
  <r>
    <x v="67"/>
    <s v="četvrtak"/>
    <b v="1"/>
    <m/>
    <x v="0"/>
    <x v="1"/>
    <x v="1"/>
    <b v="1"/>
    <s v="Trileptal"/>
    <x v="1"/>
    <m/>
  </r>
  <r>
    <x v="68"/>
    <s v="subota"/>
    <m/>
    <b v="1"/>
    <x v="1"/>
    <x v="0"/>
    <x v="0"/>
    <b v="1"/>
    <s v="Trileptal"/>
    <x v="1"/>
    <s v="san popodne, ugriz"/>
  </r>
  <r>
    <x v="69"/>
    <s v="srijeda"/>
    <m/>
    <b v="1"/>
    <x v="1"/>
    <x v="0"/>
    <x v="0"/>
    <b v="1"/>
    <s v="Trileptal"/>
    <x v="1"/>
    <s v="bio sam kod ortopeda, dobio sam preporuku za operaciju, kad sam dosao doma sam se napio"/>
  </r>
  <r>
    <x v="70"/>
    <s v="četvrtak"/>
    <m/>
    <b v="1"/>
    <x v="1"/>
    <x v="0"/>
    <x v="0"/>
    <b v="1"/>
    <s v="Trileptal"/>
    <x v="1"/>
    <s v="ne bi skuzio da nemam crvenu fleku na vrhu jezika; slabije"/>
  </r>
  <r>
    <x v="71"/>
    <s v="petak"/>
    <b v="1"/>
    <m/>
    <x v="1"/>
    <x v="0"/>
    <x v="0"/>
    <b v="1"/>
    <s v="Trileptal"/>
    <x v="1"/>
    <m/>
  </r>
  <r>
    <x v="72"/>
    <s v="ponedjeljak"/>
    <b v="1"/>
    <m/>
    <x v="1"/>
    <x v="0"/>
    <x v="0"/>
    <b v="1"/>
    <s v="Trileptal"/>
    <x v="1"/>
    <m/>
  </r>
  <r>
    <x v="73"/>
    <s v="četvrtak"/>
    <m/>
    <b v="1"/>
    <x v="1"/>
    <x v="0"/>
    <x v="0"/>
    <b v="1"/>
    <s v="Trileptal"/>
    <x v="1"/>
    <s v="nemam fleku uopce, al vidim da mi je jezik &quot;deblji&quot;; ovih dana je nevrijeme, cas vruce, cas oluje; slabije"/>
  </r>
  <r>
    <x v="74"/>
    <s v="srijeda"/>
    <b v="1"/>
    <m/>
    <x v="0"/>
    <x v="1"/>
    <x v="1"/>
    <b v="1"/>
    <s v="Trileptal"/>
    <x v="1"/>
    <s v="imam neke depersonalizacije preko dana ovih dana; nisam siguran jesu li aure il ne?"/>
  </r>
  <r>
    <x v="75"/>
    <s v="četvrtak"/>
    <b v="1"/>
    <m/>
    <x v="0"/>
    <x v="1"/>
    <x v="1"/>
    <b v="1"/>
    <s v="Trileptal"/>
    <x v="1"/>
    <m/>
  </r>
  <r>
    <x v="76"/>
    <s v="srijeda"/>
    <b v="1"/>
    <m/>
    <x v="1"/>
    <x v="1"/>
    <x v="0"/>
    <b v="1"/>
    <s v="Trileptal"/>
    <x v="1"/>
    <s v="jace; noc pon na uto sam zaruzao kod tomija; prespavao sam kod njega i ful sam se jako napio - pio sam rakiju; bilo je tesko, al nisam se ugrizao? Nacever za kompom sam imao jaku auru uz treskanje desne ruke"/>
  </r>
  <r>
    <x v="77"/>
    <s v="utorak"/>
    <b v="1"/>
    <m/>
    <x v="1"/>
    <x v="0"/>
    <x v="1"/>
    <b v="1"/>
    <s v="Trileptal"/>
    <x v="1"/>
    <s v="ako je i bilo bilo je jako slabo"/>
  </r>
  <r>
    <x v="78"/>
    <s v="subota"/>
    <m/>
    <b v="1"/>
    <x v="1"/>
    <x v="0"/>
    <x v="0"/>
    <b v="1"/>
    <s v="Trileptal"/>
    <x v="1"/>
    <s v="u cetvrtak sam jako zaruzao (RIOT koncert), dosao sam doma u 8 ujutro; cak i nije bilo toliko strasno - nije tolko jak ugriz"/>
  </r>
  <r>
    <x v="79"/>
    <s v="utorak"/>
    <b v="1"/>
    <m/>
    <x v="1"/>
    <x v="0"/>
    <x v="1"/>
    <b v="1"/>
    <s v="Trileptal"/>
    <x v="1"/>
    <m/>
  </r>
  <r>
    <x v="80"/>
    <s v="petak"/>
    <b v="1"/>
    <m/>
    <x v="1"/>
    <x v="1"/>
    <x v="0"/>
    <b v="1"/>
    <s v="Trileptal"/>
    <x v="1"/>
    <s v="tezak dan - jace; lose sam spavao, imao sam nesanicu, osjecam se kao da me pregazio vlak i imam aure kroz dan; vjerovatno sam i mjesecario da nisam skuzio"/>
  </r>
  <r>
    <x v="81"/>
    <s v="subota"/>
    <b v="1"/>
    <m/>
    <x v="1"/>
    <x v="1"/>
    <x v="0"/>
    <b v="1"/>
    <s v="Trileptal"/>
    <x v="1"/>
    <s v="bolje nego jucer; al jos me hvataju"/>
  </r>
  <r>
    <x v="82"/>
    <s v="utorak"/>
    <b v="1"/>
    <m/>
    <x v="1"/>
    <x v="1"/>
    <x v="0"/>
    <b v="1"/>
    <s v="Trileptal"/>
    <x v="1"/>
    <s v="jucer sam bio kod psihijatra; po dogovoru uzeo sam 1 + 1/2 trileptala navecer; predozirao sam se - bilo je uzasno; nisam mogao spavat, skrsen sam, glup - cjeli dan me drzi"/>
  </r>
  <r>
    <x v="83"/>
    <s v="srijeda"/>
    <b v="1"/>
    <m/>
    <x v="1"/>
    <x v="1"/>
    <x v="0"/>
    <b v="1"/>
    <s v="Trileptal"/>
    <x v="1"/>
    <s v="imao sam jaku auru u snu, no laksi je dan nego jucer"/>
  </r>
  <r>
    <x v="84"/>
    <s v="nedjelja"/>
    <m/>
    <m/>
    <x v="0"/>
    <x v="0"/>
    <x v="0"/>
    <s v=""/>
    <s v="Trileptal"/>
    <x v="1"/>
    <s v="u noci petka na subotu mi je (nakon zanka) tomi dosao doma u 4 ujutro; ostali smo do 8 budni, popio sam sveskupa 7 pivi. Dobro sam spavao, no dignuo sam se u 4 ujutro i tesko zaspao nazad - cudno sam se osjecao u tom periodu, no ne cini mi se nis epilpeticke prirode"/>
  </r>
  <r>
    <x v="85"/>
    <s v="ponedjeljak"/>
    <m/>
    <m/>
    <x v="0"/>
    <x v="0"/>
    <x v="0"/>
    <s v=""/>
    <s v="Trileptal"/>
    <x v="2"/>
    <s v="od danas uzimam cijeli trileptal popdne"/>
  </r>
  <r>
    <x v="86"/>
    <s v="subota"/>
    <m/>
    <b v="1"/>
    <x v="1"/>
    <x v="0"/>
    <x v="0"/>
    <b v="1"/>
    <s v="Trileptal"/>
    <x v="2"/>
    <s v="prekjucer sam bo na tekmi 5 pivi vremena; jucer sam bio vani, no ne dugo i ne jako - popio sam 4 pive; dobro sam spavao, no oko 15 popodne kad sam se legao sam zaspao i imam fleku na jeziku - nije velka. pio sam pola trileptala jucer i popodne i navecer"/>
  </r>
  <r>
    <x v="87"/>
    <s v="ponedjeljak"/>
    <b v="1"/>
    <m/>
    <x v="1"/>
    <x v="1"/>
    <x v="0"/>
    <b v="1"/>
    <s v="Trileptal"/>
    <x v="2"/>
    <s v="pred spavanje me love neke aure; dignuo sam se ranije - isao sam na RTG &quot;bruha&quot;; jeo sam rizi bizi - muci me probava navecer"/>
  </r>
  <r>
    <x v="88"/>
    <s v="srijeda"/>
    <b v="1"/>
    <m/>
    <x v="1"/>
    <x v="0"/>
    <x v="0"/>
    <b v="1"/>
    <s v="Trileptal"/>
    <x v="2"/>
    <s v="jače; pred spavanje me love aure; muci me probava ovih dana - imam zatvore i proljev"/>
  </r>
  <r>
    <x v="89"/>
    <s v="četvrtak"/>
    <b v="1"/>
    <m/>
    <x v="1"/>
    <x v="0"/>
    <x v="0"/>
    <b v="1"/>
    <s v="Trileptal"/>
    <x v="2"/>
    <s v="slicno ko jucer, no slabije"/>
  </r>
  <r>
    <x v="90"/>
    <s v="petak"/>
    <b v="1"/>
    <m/>
    <x v="1"/>
    <x v="0"/>
    <x v="0"/>
    <b v="1"/>
    <s v="Trileptal"/>
    <x v="2"/>
    <s v="slicno ko jucer, no jos slabije - cak nije vrijedno pisanja?"/>
  </r>
  <r>
    <x v="91"/>
    <s v="subota"/>
    <b v="1"/>
    <m/>
    <x v="1"/>
    <x v="0"/>
    <x v="1"/>
    <b v="1"/>
    <s v="Trileptal"/>
    <x v="2"/>
    <s v="petak i subotu sam na selu - burin doktorat; mislim da nije bilo nis"/>
  </r>
  <r>
    <x v="92"/>
    <s v="ponedjeljak"/>
    <b v="1"/>
    <m/>
    <x v="1"/>
    <x v="0"/>
    <x v="0"/>
    <b v="1"/>
    <s v="Trileptal"/>
    <x v="2"/>
    <s v="tramvaj kad sam isao na posao; nije strasno; razbolio sam se! Imam mozda koronu - no test mi je negativan? Slijedecih tjedan dana sam ful u kurcu - bole me misici, preznojavam se kod spavanja, proljev cjelo vrijeme i glup sam ko kurac, no zanimljivo - nema EPI aktivnosti?"/>
  </r>
  <r>
    <x v="93"/>
    <s v="petak"/>
    <m/>
    <b v="1"/>
    <x v="1"/>
    <x v="0"/>
    <x v="0"/>
    <b v="1"/>
    <s v="Trileptal"/>
    <x v="2"/>
    <s v="nije tolko jako; nakon sto sam uzeo tablete nakon rucka sam zaspao i ugrizao se"/>
  </r>
  <r>
    <x v="94"/>
    <s v="ponedjeljak"/>
    <b v="1"/>
    <m/>
    <x v="1"/>
    <x v="0"/>
    <x v="0"/>
    <b v="1"/>
    <s v="Trileptal"/>
    <x v="2"/>
    <m/>
  </r>
  <r>
    <x v="95"/>
    <s v="utorak"/>
    <m/>
    <m/>
    <x v="0"/>
    <x v="0"/>
    <x v="0"/>
    <s v=""/>
    <s v="Trileptal"/>
    <x v="2"/>
    <s v="mislim da sam zaboravio uzet trileptal navecer"/>
  </r>
  <r>
    <x v="96"/>
    <s v="subota"/>
    <b v="1"/>
    <m/>
    <x v="1"/>
    <x v="0"/>
    <x v="0"/>
    <b v="1"/>
    <s v="Trileptal"/>
    <x v="2"/>
    <m/>
  </r>
  <r>
    <x v="97"/>
    <s v="nedjelja"/>
    <b v="1"/>
    <m/>
    <x v="1"/>
    <x v="0"/>
    <x v="0"/>
    <b v="1"/>
    <s v="Trileptal"/>
    <x v="2"/>
    <m/>
  </r>
  <r>
    <x v="98"/>
    <s v="utorak"/>
    <b v="1"/>
    <m/>
    <x v="1"/>
    <x v="0"/>
    <x v="0"/>
    <b v="1"/>
    <s v="Trileptal"/>
    <x v="2"/>
    <s v="jace"/>
  </r>
  <r>
    <x v="99"/>
    <s v="ponedjeljak"/>
    <b v="1"/>
    <m/>
    <x v="1"/>
    <x v="0"/>
    <x v="1"/>
    <b v="1"/>
    <s v="Trileptal"/>
    <x v="2"/>
    <s v="u nekom polusnu usred noci sam si rekao da moram pisat napadaj - no dobro se osjecam cjeli dan"/>
  </r>
  <r>
    <x v="100"/>
    <s v="petak"/>
    <m/>
    <m/>
    <x v="0"/>
    <x v="0"/>
    <x v="0"/>
    <s v=""/>
    <s v="Trileptal"/>
    <x v="2"/>
    <s v="nema trileptala vise - uzimam pola samo navecer od danas nadalje dok ne nabavim"/>
  </r>
  <r>
    <x v="101"/>
    <s v="ponedjeljak"/>
    <b v="1"/>
    <b v="1"/>
    <x v="1"/>
    <x v="1"/>
    <x v="0"/>
    <b v="1"/>
    <s v="Trileptal"/>
    <x v="2"/>
    <s v="u firmi sam imao neku jacu auru; kad sam dosao doma sa posla sam zaspao i ugrizao se. Uzeo sam samo navecer pola trileptala, promjena vremena je, nesanica me neka mucila i imam puno posla (lovim rokove za zaks i hitre kredite)"/>
  </r>
  <r>
    <x v="102"/>
    <s v="srijeda"/>
    <b v="1"/>
    <b v="1"/>
    <x v="1"/>
    <x v="1"/>
    <x v="0"/>
    <b v="1"/>
    <s v="Trileptal"/>
    <x v="2"/>
    <s v="zavrsio sam na hitnoj danas; bilo je jako tesko; trebat ce mi mjesec dana da se oporavim, no bojim se da sam i trajno oštecen ovom epizodom - cinilo mi se da imam mozdani udar. Imao sam jako puno posla i stresa oko rokova za zaks; poceo sam uzimat trileptal 600 po pola. u slijedecim danima sam uzimao Trileptal u sirupu i 600 po pola i lose mi je sjedalo? crknut sam cjelo vrieme..."/>
  </r>
  <r>
    <x v="103"/>
    <s v="ponedjeljak"/>
    <b v="1"/>
    <m/>
    <x v="1"/>
    <x v="0"/>
    <x v="0"/>
    <b v="1"/>
    <s v="Trileptal"/>
    <x v="2"/>
    <s v="jake aure spavanje navecer i popdne"/>
  </r>
  <r>
    <x v="104"/>
    <s v="četvrtak"/>
    <m/>
    <b v="1"/>
    <x v="1"/>
    <x v="0"/>
    <x v="0"/>
    <b v="1"/>
    <s v="Trileptal"/>
    <x v="2"/>
    <s v="ugriz"/>
  </r>
  <r>
    <x v="105"/>
    <s v="petak"/>
    <b v="1"/>
    <m/>
    <x v="1"/>
    <x v="0"/>
    <x v="0"/>
    <b v="1"/>
    <s v="Trileptal"/>
    <x v="2"/>
    <s v="ful jaka aura"/>
  </r>
  <r>
    <x v="106"/>
    <s v="utorak"/>
    <b v="1"/>
    <m/>
    <x v="1"/>
    <x v="0"/>
    <x v="0"/>
    <b v="1"/>
    <s v="Trileptal"/>
    <x v="2"/>
    <m/>
  </r>
  <r>
    <x v="107"/>
    <s v="četvrtak"/>
    <b v="1"/>
    <m/>
    <x v="1"/>
    <x v="0"/>
    <x v="0"/>
    <b v="1"/>
    <s v="Trileptal"/>
    <x v="2"/>
    <m/>
  </r>
  <r>
    <x v="108"/>
    <s v="petak"/>
    <b v="1"/>
    <m/>
    <x v="1"/>
    <x v="0"/>
    <x v="0"/>
    <b v="1"/>
    <s v="Trileptal"/>
    <x v="2"/>
    <m/>
  </r>
  <r>
    <x v="109"/>
    <s v="petak"/>
    <b v="1"/>
    <b v="1"/>
    <x v="0"/>
    <x v="1"/>
    <x v="0"/>
    <b v="1"/>
    <s v="Trileptal"/>
    <x v="2"/>
    <s v="dobio sam u firmi ful jake aure ili parcijalne napadaje; cini mi se slicno kao ona srijeda, no slabije; nisam izgubio svijest, sinke me vozio doma; jaka juzina je, temp je porasla za 8 stupnjeva gore"/>
  </r>
  <r>
    <x v="110"/>
    <s v="nedjelja"/>
    <m/>
    <b v="1"/>
    <x v="1"/>
    <x v="0"/>
    <x v="0"/>
    <b v="1"/>
    <s v="Trileptal"/>
    <x v="2"/>
    <s v="imao sam jak i cudan &quot;drugaciji&quot; napadaj; tokom sna mi je srce pocelo kucat jako da bi na kraju dignuo ruke u zrak, probudio se i ustao? nakon toga sam zaspao i imao nocne more. kad sam se probudio bole me misici i lose se osjecam. Dobio sam info danas da je starome jako lose u bolnici"/>
  </r>
  <r>
    <x v="111"/>
    <s v="ponedjeljak"/>
    <m/>
    <m/>
    <x v="0"/>
    <x v="0"/>
    <x v="0"/>
    <s v=""/>
    <s v="Trileptal"/>
    <x v="2"/>
    <s v="dignuo sam se u 2 ujutro, imao sam neku cudnu glavobolju ili pritisak u glavi, mozda cak i na psiholoskoj razini? Nisam mogao spavat vise iako sam bio jako umoran, no nisam imao nista EPI prirode?"/>
  </r>
  <r>
    <x v="112"/>
    <s v="srijeda"/>
    <b v="1"/>
    <m/>
    <x v="1"/>
    <x v="0"/>
    <x v="0"/>
    <b v="1"/>
    <s v="Trileptal"/>
    <x v="2"/>
    <m/>
  </r>
  <r>
    <x v="113"/>
    <s v="četvrtak"/>
    <b v="1"/>
    <m/>
    <x v="1"/>
    <x v="0"/>
    <x v="0"/>
    <b v="1"/>
    <s v="Trileptal"/>
    <x v="2"/>
    <s v="vjerovatno najjaca aura koju sam imao u zivotu, mozda cak i napadaj"/>
  </r>
  <r>
    <x v="114"/>
    <s v="subota"/>
    <m/>
    <b v="1"/>
    <x v="1"/>
    <x v="0"/>
    <x v="0"/>
    <b v="1"/>
    <s v="Trileptal"/>
    <x v="2"/>
    <s v="san popodne; bio sam jucer vani u garazi na makrecovom rodjendanu - dosao sam doma u 4; bio sam dobro cjeli dan, no nakon rucka kad sam zaspao sam se ugrizao"/>
  </r>
  <r>
    <x v="115"/>
    <s v="nedjelja"/>
    <b v="1"/>
    <m/>
    <x v="0"/>
    <x v="1"/>
    <x v="0"/>
    <b v="1"/>
    <s v="Trileptal"/>
    <x v="2"/>
    <s v="jaka (drugacija) aura navecer kad sam bio na kompu"/>
  </r>
  <r>
    <x v="116"/>
    <s v="petak"/>
    <b v="1"/>
    <m/>
    <x v="1"/>
    <x v="0"/>
    <x v="0"/>
    <b v="1"/>
    <s v="Trileptal"/>
    <x v="2"/>
    <s v="bilo je dosta jako, no nisam se ugrizao?"/>
  </r>
  <r>
    <x v="117"/>
    <s v="utorak"/>
    <b v="1"/>
    <m/>
    <x v="1"/>
    <x v="0"/>
    <x v="0"/>
    <b v="1"/>
    <s v="Trileptal"/>
    <x v="2"/>
    <s v="pred spavanje sam imao neke aure; u odnosu na ovaj zadnje sto mi se dogadja bilo je ful slabo"/>
  </r>
  <r>
    <x v="118"/>
    <s v="srijeda"/>
    <m/>
    <b v="1"/>
    <x v="1"/>
    <x v="0"/>
    <x v="1"/>
    <b v="1"/>
    <s v="Trileptal"/>
    <x v="2"/>
    <s v="ful slabo.imam malu crvenu tocku na vrhu jezika; ne bi ni skuzio da je ne vidim?"/>
  </r>
  <r>
    <x v="119"/>
    <s v="petak"/>
    <b v="1"/>
    <m/>
    <x v="1"/>
    <x v="0"/>
    <x v="0"/>
    <b v="1"/>
    <s v="Trileptal"/>
    <x v="2"/>
    <m/>
  </r>
  <r>
    <x v="120"/>
    <s v="nedjelja"/>
    <b v="1"/>
    <m/>
    <x v="1"/>
    <x v="0"/>
    <x v="0"/>
    <b v="1"/>
    <s v="Trileptal"/>
    <x v="2"/>
    <s v="san popodne; bio sam kod zanka jucer"/>
  </r>
  <r>
    <x v="121"/>
    <s v="srijeda"/>
    <b v="1"/>
    <m/>
    <x v="1"/>
    <x v="0"/>
    <x v="0"/>
    <b v="1"/>
    <s v="Trileptal"/>
    <x v="2"/>
    <s v="za bozic sam bio kod filipa na bozicnom partiju, dosao sam doma u 8 ujutro"/>
  </r>
</pivotCacheRecords>
</file>

<file path=xl/pivotCache/pivotCacheRecords3.xml><?xml version="1.0" encoding="utf-8"?>
<pivotCacheRecords xmlns="http://schemas.openxmlformats.org/spreadsheetml/2006/main" xmlns:r="http://schemas.openxmlformats.org/officeDocument/2006/relationships" count="137">
  <r>
    <x v="0"/>
    <s v="srijeda"/>
    <b v="1"/>
    <m/>
    <x v="0"/>
    <x v="0"/>
    <x v="0"/>
    <b v="1"/>
    <s v="Depakine"/>
    <s v="0.4, 0.4"/>
    <s v="san popodne"/>
  </r>
  <r>
    <x v="1"/>
    <s v="subota"/>
    <m/>
    <b v="1"/>
    <x v="0"/>
    <x v="0"/>
    <x v="1"/>
    <b v="1"/>
    <s v="Depakine"/>
    <s v="0.4, 0.4"/>
    <s v="nisam ziher jel GM? Nisam se ugrizao, dignuo sam se u 7 jutros, a navecer sam bio kod puca, popil sam 5.5 piva."/>
  </r>
  <r>
    <x v="2"/>
    <s v="utorak"/>
    <b v="1"/>
    <m/>
    <x v="0"/>
    <x v="0"/>
    <x v="0"/>
    <b v="1"/>
    <s v="Depakine"/>
    <s v="0.4, 0.4"/>
    <s v="slabije; bil sam na kompu dugo"/>
  </r>
  <r>
    <x v="3"/>
    <s v="ponedjeljak"/>
    <b v="1"/>
    <m/>
    <x v="0"/>
    <x v="0"/>
    <x v="1"/>
    <b v="1"/>
    <s v="Depakine"/>
    <s v="0.4, 0.4"/>
    <m/>
  </r>
  <r>
    <x v="4"/>
    <s v="utorak"/>
    <b v="1"/>
    <m/>
    <x v="0"/>
    <x v="1"/>
    <x v="0"/>
    <b v="1"/>
    <s v="Depakine"/>
    <s v="0.4, 0.4"/>
    <s v="cudno je ovo; poceo sam pit 1/4 depakina i drugaciji je filing; cak i jace dosta; 2 aure tokom dana su me kresnule"/>
  </r>
  <r>
    <x v="5"/>
    <s v="srijeda"/>
    <b v="1"/>
    <m/>
    <x v="1"/>
    <x v="1"/>
    <x v="0"/>
    <b v="1"/>
    <s v="Depakine"/>
    <s v="0.4, 0.4"/>
    <s v="budan 2 puta"/>
  </r>
  <r>
    <x v="6"/>
    <s v="subota"/>
    <m/>
    <b v="1"/>
    <x v="0"/>
    <x v="0"/>
    <x v="0"/>
    <b v="1"/>
    <s v="Depakine"/>
    <s v="0.4, 0.4"/>
    <s v="ugriz - nije strasno, nebi ni skuzil da nemam fleku na jeziku; bil sam vani nocas dugo; nisam uzeo depakin"/>
  </r>
  <r>
    <x v="7"/>
    <s v="nedjelja"/>
    <m/>
    <b v="1"/>
    <x v="0"/>
    <x v="0"/>
    <x v="1"/>
    <b v="1"/>
    <s v="Depakine"/>
    <s v="0.4, 0.4"/>
    <s v="rame sam iscasio, sam kaj nisam siguran dal je do napadaja il do toga sto ga tlacim prije spavanja; "/>
  </r>
  <r>
    <x v="8"/>
    <s v="utorak"/>
    <m/>
    <b v="1"/>
    <x v="0"/>
    <x v="0"/>
    <x v="1"/>
    <b v="1"/>
    <s v="Depakine"/>
    <s v="0.4, 0.4"/>
    <s v="imam neku fleku na jeziku, ne znam jel stara il nova?"/>
  </r>
  <r>
    <x v="9"/>
    <s v="četvrtak"/>
    <m/>
    <b v="1"/>
    <x v="1"/>
    <x v="1"/>
    <x v="0"/>
    <b v="1"/>
    <s v="Depakine"/>
    <s v="0.4, 0.4"/>
    <m/>
  </r>
  <r>
    <x v="10"/>
    <s v="subota"/>
    <b v="1"/>
    <m/>
    <x v="0"/>
    <x v="0"/>
    <x v="0"/>
    <b v="1"/>
    <s v="Depakine"/>
    <s v="0.4, 0.4"/>
    <s v="jace neg inace"/>
  </r>
  <r>
    <x v="11"/>
    <s v="ponedjeljak"/>
    <m/>
    <m/>
    <x v="1"/>
    <x v="0"/>
    <x v="0"/>
    <s v=""/>
    <s v="Depakine"/>
    <s v="0.4, 0.4"/>
    <s v="CJELI OVAJ PERIOD sam u kurcu, no bolestan sam istovremeno - koronu imam; Bilo je tu auri"/>
  </r>
  <r>
    <x v="12"/>
    <s v="utorak"/>
    <m/>
    <m/>
    <x v="1"/>
    <x v="0"/>
    <x v="0"/>
    <s v=""/>
    <s v="Depakine"/>
    <s v="0.4, 0.4"/>
    <s v="korona"/>
  </r>
  <r>
    <x v="13"/>
    <s v="srijeda"/>
    <m/>
    <m/>
    <x v="1"/>
    <x v="0"/>
    <x v="0"/>
    <s v=""/>
    <s v="Depakine"/>
    <s v="0.4, 0.4"/>
    <s v="korona"/>
  </r>
  <r>
    <x v="14"/>
    <s v="četvrtak"/>
    <m/>
    <m/>
    <x v="1"/>
    <x v="0"/>
    <x v="0"/>
    <s v=""/>
    <s v="Depakine"/>
    <s v="0.4, 0.4"/>
    <s v="korona"/>
  </r>
  <r>
    <x v="15"/>
    <s v="petak"/>
    <m/>
    <m/>
    <x v="1"/>
    <x v="0"/>
    <x v="0"/>
    <s v=""/>
    <s v="Depakine"/>
    <s v="0.4, 0.4"/>
    <s v="korona"/>
  </r>
  <r>
    <x v="16"/>
    <s v="subota"/>
    <m/>
    <m/>
    <x v="1"/>
    <x v="0"/>
    <x v="0"/>
    <s v=""/>
    <s v="Depakine"/>
    <s v="0.4, 0.4"/>
    <s v="korona"/>
  </r>
  <r>
    <x v="17"/>
    <s v="nedjelja"/>
    <b v="1"/>
    <m/>
    <x v="1"/>
    <x v="1"/>
    <x v="0"/>
    <b v="1"/>
    <s v="Depakine"/>
    <s v="0.4, 0.4"/>
    <s v="korona"/>
  </r>
  <r>
    <x v="18"/>
    <s v="ponedjeljak"/>
    <b v="1"/>
    <m/>
    <x v="1"/>
    <x v="1"/>
    <x v="0"/>
    <b v="1"/>
    <s v="Depakine"/>
    <s v="0.4, 0.4"/>
    <s v="korona"/>
  </r>
  <r>
    <x v="19"/>
    <s v="utorak"/>
    <b v="1"/>
    <m/>
    <x v="1"/>
    <x v="1"/>
    <x v="0"/>
    <b v="1"/>
    <s v="Depakine"/>
    <s v="0.4, 0.4"/>
    <s v="korona"/>
  </r>
  <r>
    <x v="20"/>
    <s v="srijeda"/>
    <b v="1"/>
    <m/>
    <x v="1"/>
    <x v="1"/>
    <x v="0"/>
    <b v="1"/>
    <s v="Depakine"/>
    <s v="0.4, 0.4"/>
    <s v="korona"/>
  </r>
  <r>
    <x v="21"/>
    <s v="četvrtak"/>
    <b v="1"/>
    <m/>
    <x v="1"/>
    <x v="1"/>
    <x v="0"/>
    <b v="1"/>
    <s v="Depakine"/>
    <s v="0.4, 0.4"/>
    <s v="korona"/>
  </r>
  <r>
    <x v="22"/>
    <s v="petak"/>
    <m/>
    <m/>
    <x v="1"/>
    <x v="0"/>
    <x v="0"/>
    <s v=""/>
    <s v="Depakine"/>
    <s v="0.4, 0.4"/>
    <s v="korona"/>
  </r>
  <r>
    <x v="23"/>
    <s v="subota"/>
    <m/>
    <m/>
    <x v="1"/>
    <x v="0"/>
    <x v="0"/>
    <s v=""/>
    <s v="Depakine"/>
    <s v="0.4, 0.4"/>
    <s v="korona"/>
  </r>
  <r>
    <x v="24"/>
    <s v="ponedjeljak"/>
    <m/>
    <m/>
    <x v="1"/>
    <x v="0"/>
    <x v="1"/>
    <s v=""/>
    <s v="Depakine"/>
    <s v="0.4, 0.4"/>
    <s v="vise ne nego da - sanjao sam da sam imao napadaj?"/>
  </r>
  <r>
    <x v="25"/>
    <s v="utorak"/>
    <b v="1"/>
    <m/>
    <x v="0"/>
    <x v="0"/>
    <x v="1"/>
    <b v="1"/>
    <s v="Depakine"/>
    <s v="0.4, 0.4"/>
    <s v="imam neke mutave snove?"/>
  </r>
  <r>
    <x v="26"/>
    <s v="srijeda"/>
    <m/>
    <b v="1"/>
    <x v="0"/>
    <x v="0"/>
    <x v="0"/>
    <b v="1"/>
    <s v="Depakine"/>
    <s v="0.4, 0.4"/>
    <s v="ugriz, nije tolko jako; bil sam vani; steralo me na wc usred sna; poceo sam radit ovaj pon"/>
  </r>
  <r>
    <x v="27"/>
    <s v="srijeda"/>
    <m/>
    <b v="1"/>
    <x v="0"/>
    <x v="0"/>
    <x v="0"/>
    <b v="1"/>
    <s v="Depakine"/>
    <s v="0.4, 0.4"/>
    <s v="ugriz; slicno ko tjedan prije"/>
  </r>
  <r>
    <x v="28"/>
    <s v="četvrtak"/>
    <m/>
    <b v="1"/>
    <x v="0"/>
    <x v="0"/>
    <x v="0"/>
    <b v="1"/>
    <s v="Depakine"/>
    <s v="0.4, 0.4"/>
    <s v="jace neg inace, no nisam se ugrizo"/>
  </r>
  <r>
    <x v="29"/>
    <s v="petak"/>
    <b v="1"/>
    <m/>
    <x v="0"/>
    <x v="0"/>
    <x v="0"/>
    <b v="1"/>
    <s v="Depakine"/>
    <s v="0.4, 0.4"/>
    <m/>
  </r>
  <r>
    <x v="30"/>
    <s v="subota"/>
    <b v="1"/>
    <m/>
    <x v="1"/>
    <x v="1"/>
    <x v="0"/>
    <b v="1"/>
    <s v="Depakine"/>
    <s v="0.4, 0.4"/>
    <s v="jace neg inace"/>
  </r>
  <r>
    <x v="31"/>
    <s v="četvrtak"/>
    <m/>
    <b v="1"/>
    <x v="0"/>
    <x v="0"/>
    <x v="0"/>
    <b v="1"/>
    <s v="Depakine"/>
    <s v="0.4, 0.4"/>
    <m/>
  </r>
  <r>
    <x v="32"/>
    <s v="petak"/>
    <m/>
    <b v="1"/>
    <x v="0"/>
    <x v="0"/>
    <x v="0"/>
    <b v="1"/>
    <s v="Depakine"/>
    <s v="0.4, 0.4"/>
    <s v="slabije neg jucer; nisam se ugrizao no imam neku crvenu fleku na vrhu jezika"/>
  </r>
  <r>
    <x v="33"/>
    <s v="subota"/>
    <b v="1"/>
    <m/>
    <x v="0"/>
    <x v="0"/>
    <x v="0"/>
    <b v="1"/>
    <s v="Depakine"/>
    <s v="0.4, 0.4"/>
    <s v="jace neg inace, probudil sam se uz neku amneziju cudnu"/>
  </r>
  <r>
    <x v="34"/>
    <s v="nedjelja"/>
    <m/>
    <b v="1"/>
    <x v="0"/>
    <x v="0"/>
    <x v="0"/>
    <b v="1"/>
    <s v="Depakine"/>
    <s v="0.4, 0.4"/>
    <m/>
  </r>
  <r>
    <x v="35"/>
    <s v="ponedjeljak"/>
    <b v="1"/>
    <m/>
    <x v="1"/>
    <x v="1"/>
    <x v="0"/>
    <b v="1"/>
    <s v="Depakine"/>
    <s v="0.4, 0.4"/>
    <m/>
  </r>
  <r>
    <x v="36"/>
    <s v="utorak"/>
    <b v="1"/>
    <m/>
    <x v="1"/>
    <x v="1"/>
    <x v="0"/>
    <b v="1"/>
    <s v="Depakine"/>
    <s v="0.4, 0.4"/>
    <m/>
  </r>
  <r>
    <x v="37"/>
    <s v="subota"/>
    <m/>
    <b v="1"/>
    <x v="0"/>
    <x v="0"/>
    <x v="0"/>
    <b v="1"/>
    <s v="Depakine"/>
    <s v="0.4, 0.4"/>
    <s v="jucer sam bil vani (filipov rodjendan) do 2 popodne"/>
  </r>
  <r>
    <x v="38"/>
    <s v="nedjelja"/>
    <m/>
    <b v="1"/>
    <x v="0"/>
    <x v="0"/>
    <x v="0"/>
    <b v="1"/>
    <s v="Depakine"/>
    <s v="0.4, 0.4"/>
    <m/>
  </r>
  <r>
    <x v="39"/>
    <s v="srijeda"/>
    <m/>
    <b v="1"/>
    <x v="1"/>
    <x v="1"/>
    <x v="0"/>
    <b v="1"/>
    <s v="Depakine"/>
    <s v="0.4, 0.4"/>
    <s v="ovo je bilo sranje; izgubio sam svjest kod psihologa"/>
  </r>
  <r>
    <x v="40"/>
    <s v="subota"/>
    <b v="1"/>
    <m/>
    <x v="1"/>
    <x v="0"/>
    <x v="0"/>
    <b v="1"/>
    <s v="Depakine"/>
    <s v="0.4, 0.4"/>
    <m/>
  </r>
  <r>
    <x v="41"/>
    <s v="srijeda"/>
    <m/>
    <b v="1"/>
    <x v="0"/>
    <x v="0"/>
    <x v="0"/>
    <b v="1"/>
    <s v="Depakine"/>
    <s v="0.4, 0.4"/>
    <s v="bil sam kod zanka"/>
  </r>
  <r>
    <x v="42"/>
    <s v="petak"/>
    <b v="1"/>
    <m/>
    <x v="1"/>
    <x v="0"/>
    <x v="0"/>
    <b v="1"/>
    <s v="Depakine"/>
    <s v="0.4, 0.4"/>
    <m/>
  </r>
  <r>
    <x v="43"/>
    <s v="petak"/>
    <m/>
    <b v="1"/>
    <x v="0"/>
    <x v="0"/>
    <x v="0"/>
    <b v="1"/>
    <s v="Depakine"/>
    <s v="0.4, 0.4"/>
    <s v="ova 2 dana sam magnezij sumace tablete uzeo prvi put; mozda sam isporvocirao time"/>
  </r>
  <r>
    <x v="44"/>
    <s v="subota"/>
    <m/>
    <b v="1"/>
    <x v="0"/>
    <x v="0"/>
    <x v="0"/>
    <b v="1"/>
    <s v="Depakine"/>
    <s v="0.4, 0.4"/>
    <s v="slabije"/>
  </r>
  <r>
    <x v="45"/>
    <s v="nedjelja"/>
    <m/>
    <b v="1"/>
    <x v="0"/>
    <x v="0"/>
    <x v="1"/>
    <b v="1"/>
    <s v="Depakine"/>
    <s v="0.4, 0.4"/>
    <m/>
  </r>
  <r>
    <x v="46"/>
    <s v="utorak"/>
    <b v="1"/>
    <m/>
    <x v="1"/>
    <x v="1"/>
    <x v="0"/>
    <b v="1"/>
    <s v="Depakine"/>
    <s v="0.4, 0.4"/>
    <m/>
  </r>
  <r>
    <x v="47"/>
    <s v="srijeda"/>
    <m/>
    <b v="1"/>
    <x v="1"/>
    <x v="0"/>
    <x v="1"/>
    <b v="1"/>
    <s v="Depakine"/>
    <s v="0.4, 0.4"/>
    <s v="bil sam kod puca nakon sistematskog; nakon te veceri imam neku manju fleku na obrazu - on kaze da nije nista primjetil?"/>
  </r>
  <r>
    <x v="48"/>
    <s v="četvrtak"/>
    <b v="1"/>
    <m/>
    <x v="1"/>
    <x v="1"/>
    <x v="0"/>
    <b v="1"/>
    <s v="Depakine"/>
    <s v="0.4, 0.4"/>
    <m/>
  </r>
  <r>
    <x v="49"/>
    <s v="subota"/>
    <m/>
    <b v="1"/>
    <x v="1"/>
    <x v="0"/>
    <x v="0"/>
    <b v="1"/>
    <s v="Depakine"/>
    <s v="0.4, 0.4"/>
    <s v="slabije"/>
  </r>
  <r>
    <x v="50"/>
    <s v="četvrtak"/>
    <m/>
    <b v="1"/>
    <x v="1"/>
    <x v="0"/>
    <x v="0"/>
    <b v="1"/>
    <s v="Depakine"/>
    <s v="0.4, 0.4"/>
    <s v="ovaj peroid je tezak; imam panicne napadaje i neke random posjekotine na jeziku"/>
  </r>
  <r>
    <x v="51"/>
    <s v="petak"/>
    <m/>
    <b v="1"/>
    <x v="1"/>
    <x v="0"/>
    <x v="1"/>
    <b v="1"/>
    <s v="Depakine"/>
    <s v="0.4, 0.4"/>
    <m/>
  </r>
  <r>
    <x v="52"/>
    <s v="subota"/>
    <b v="1"/>
    <m/>
    <x v="1"/>
    <x v="0"/>
    <x v="0"/>
    <b v="1"/>
    <s v="Depakine"/>
    <s v="0.4, 0.4"/>
    <m/>
  </r>
  <r>
    <x v="53"/>
    <s v="ponedjeljak"/>
    <m/>
    <m/>
    <x v="1"/>
    <x v="0"/>
    <x v="0"/>
    <s v=""/>
    <s v="Depakine"/>
    <s v="0.4, 0.4"/>
    <s v="imam nesanicu i dignuo sam se u 7, no ok sam"/>
  </r>
  <r>
    <x v="54"/>
    <s v="utorak"/>
    <b v="1"/>
    <m/>
    <x v="0"/>
    <x v="0"/>
    <x v="0"/>
    <b v="1"/>
    <s v="Depakine"/>
    <s v="0.4, 0.4"/>
    <s v="jace neg inace; nesanica opet"/>
  </r>
  <r>
    <x v="55"/>
    <s v="srijeda"/>
    <b v="1"/>
    <m/>
    <x v="0"/>
    <x v="0"/>
    <x v="0"/>
    <b v="1"/>
    <s v="Depakine"/>
    <s v="0.4, 0.4"/>
    <m/>
  </r>
  <r>
    <x v="56"/>
    <s v="petak"/>
    <m/>
    <b v="1"/>
    <x v="1"/>
    <x v="0"/>
    <x v="0"/>
    <b v="1"/>
    <s v="Depakine"/>
    <s v="0.4, 0.4"/>
    <s v="ugriz"/>
  </r>
  <r>
    <x v="57"/>
    <s v="ponedjeljak"/>
    <b v="1"/>
    <m/>
    <x v="0"/>
    <x v="0"/>
    <x v="0"/>
    <b v="1"/>
    <s v="Depakine"/>
    <s v="0.4, 0.4"/>
    <s v="nije tolko strasno"/>
  </r>
  <r>
    <x v="58"/>
    <s v="utorak"/>
    <b v="1"/>
    <m/>
    <x v="0"/>
    <x v="0"/>
    <x v="0"/>
    <b v="1"/>
    <s v="Depakine"/>
    <s v="0.4, 0.4"/>
    <m/>
  </r>
  <r>
    <x v="59"/>
    <s v="srijeda"/>
    <m/>
    <b v="1"/>
    <x v="1"/>
    <x v="0"/>
    <x v="0"/>
    <b v="1"/>
    <s v="Depakine"/>
    <s v="0.4, 0.4"/>
    <m/>
  </r>
  <r>
    <x v="60"/>
    <s v="četvrtak"/>
    <m/>
    <b v="1"/>
    <x v="0"/>
    <x v="0"/>
    <x v="1"/>
    <b v="1"/>
    <s v="Depakine"/>
    <s v="0.4, 0.4"/>
    <m/>
  </r>
  <r>
    <x v="61"/>
    <s v="petak"/>
    <m/>
    <b v="1"/>
    <x v="1"/>
    <x v="1"/>
    <x v="0"/>
    <b v="1"/>
    <s v="Depakine"/>
    <s v="0.4, 0.4"/>
    <s v="budan 2 puta"/>
  </r>
  <r>
    <x v="62"/>
    <s v="subota"/>
    <m/>
    <m/>
    <x v="1"/>
    <x v="0"/>
    <x v="0"/>
    <s v=""/>
    <s v="Depakine"/>
    <s v="0.4, 0.4"/>
    <s v="ovaj vikend sam skrsen; lose spavam i lose se osjecam, al nisam imao nis?"/>
  </r>
  <r>
    <x v="63"/>
    <s v="petak"/>
    <b v="1"/>
    <m/>
    <x v="0"/>
    <x v="0"/>
    <x v="1"/>
    <b v="1"/>
    <s v="Depakine"/>
    <s v="0.4, 0.4"/>
    <m/>
  </r>
  <r>
    <x v="64"/>
    <s v="ponedjeljak"/>
    <m/>
    <m/>
    <x v="1"/>
    <x v="0"/>
    <x v="0"/>
    <s v=""/>
    <s v="Depakine"/>
    <s v="0.4, 0.4"/>
    <s v="ova zadnja 2 tjedna sam bio na GO; izlazio sam vise, cugao sam vise, no nisam imao napadaje; manje vremena visim na kompu - mozda je do toga?"/>
  </r>
  <r>
    <x v="65"/>
    <s v="subota"/>
    <b v="1"/>
    <m/>
    <x v="0"/>
    <x v="0"/>
    <x v="0"/>
    <b v="1"/>
    <s v="Depakine"/>
    <s v="0.4, 0.4"/>
    <s v="san popodne; ruzio sam jucer"/>
  </r>
  <r>
    <x v="66"/>
    <s v="nedjelja"/>
    <b v="1"/>
    <m/>
    <x v="0"/>
    <x v="0"/>
    <x v="0"/>
    <b v="1"/>
    <s v="Depakine"/>
    <s v="0.4, 0.4"/>
    <m/>
  </r>
  <r>
    <x v="67"/>
    <s v="ponedjeljak"/>
    <b v="1"/>
    <m/>
    <x v="0"/>
    <x v="1"/>
    <x v="0"/>
    <b v="1"/>
    <s v="Depakine"/>
    <s v="0.4, 0.4"/>
    <m/>
  </r>
  <r>
    <x v="68"/>
    <s v="srijeda"/>
    <b v="1"/>
    <m/>
    <x v="0"/>
    <x v="0"/>
    <x v="1"/>
    <b v="1"/>
    <s v="Depakine"/>
    <s v="0.4, 0.4"/>
    <s v="promjena vremena je i muci me nesanica"/>
  </r>
  <r>
    <x v="69"/>
    <s v="četvrtak"/>
    <m/>
    <b v="1"/>
    <x v="0"/>
    <x v="0"/>
    <x v="0"/>
    <b v="1"/>
    <s v="Depakine"/>
    <s v="0.4, 0.4"/>
    <s v="jucer sam lose/malo spavao; kisa je neka"/>
  </r>
  <r>
    <x v="70"/>
    <s v="petak"/>
    <m/>
    <b v="1"/>
    <x v="1"/>
    <x v="1"/>
    <x v="0"/>
    <b v="1"/>
    <s v="Depakine"/>
    <s v="0.4, 0.4"/>
    <s v="budan sam doma imao parcijalni napadaj navecer "/>
  </r>
  <r>
    <x v="71"/>
    <s v="subota"/>
    <b v="1"/>
    <m/>
    <x v="0"/>
    <x v="1"/>
    <x v="0"/>
    <b v="1"/>
    <s v="Depakine"/>
    <s v="0.4, 0.4"/>
    <s v="danas je bil KISS; otisao sam na koncert i bilo je ok sve; imao sam neke aure prek dana"/>
  </r>
  <r>
    <x v="72"/>
    <s v="nedjelja"/>
    <m/>
    <b v="1"/>
    <x v="0"/>
    <x v="0"/>
    <x v="0"/>
    <b v="1"/>
    <s v="Depakine"/>
    <s v="0.4, 0.4"/>
    <s v="san prek dana ugriz u obraz"/>
  </r>
  <r>
    <x v="73"/>
    <s v="ponedjeljak"/>
    <b v="1"/>
    <m/>
    <x v="1"/>
    <x v="1"/>
    <x v="0"/>
    <b v="1"/>
    <s v="Depakine"/>
    <s v="0.4, 0.4"/>
    <m/>
  </r>
  <r>
    <x v="74"/>
    <s v="utorak"/>
    <b v="1"/>
    <m/>
    <x v="1"/>
    <x v="1"/>
    <x v="0"/>
    <b v="1"/>
    <s v="Depakine"/>
    <s v="0.4, 0.4"/>
    <s v=" jace nego inace; u Ljubljani sam imao jednu jacu epizodu, trebalo mi je vremena da skuzim di sam; danas je bil Judas Priest u Ljubljani; bio sam nervozan, no dobro je ispalo"/>
  </r>
  <r>
    <x v="75"/>
    <s v="ponedjeljak"/>
    <b v="1"/>
    <m/>
    <x v="1"/>
    <x v="0"/>
    <x v="0"/>
    <b v="1"/>
    <s v="Depakine"/>
    <s v="0.4, 0.4"/>
    <m/>
  </r>
  <r>
    <x v="76"/>
    <s v="utorak"/>
    <m/>
    <b v="1"/>
    <x v="0"/>
    <x v="0"/>
    <x v="0"/>
    <b v="1"/>
    <s v="Depakine"/>
    <s v="0.4, 0.4"/>
    <m/>
  </r>
  <r>
    <x v="77"/>
    <s v="srijeda"/>
    <m/>
    <b v="1"/>
    <x v="0"/>
    <x v="0"/>
    <x v="0"/>
    <b v="1"/>
    <s v="Depakine"/>
    <s v="0.4, 0.4"/>
    <s v="san ugriz i popdne ugriz u firmi"/>
  </r>
  <r>
    <x v="78"/>
    <s v="srijeda"/>
    <b v="1"/>
    <m/>
    <x v="0"/>
    <x v="0"/>
    <x v="0"/>
    <b v="1"/>
    <s v="Depakine"/>
    <s v="0.4, 0.4"/>
    <m/>
  </r>
  <r>
    <x v="79"/>
    <s v="četvrtak"/>
    <b v="1"/>
    <m/>
    <x v="1"/>
    <x v="1"/>
    <x v="0"/>
    <b v="1"/>
    <s v="Depakine"/>
    <s v="0.4, 0.4"/>
    <s v="jace nego inace"/>
  </r>
  <r>
    <x v="80"/>
    <s v="petak"/>
    <b v="1"/>
    <m/>
    <x v="1"/>
    <x v="1"/>
    <x v="0"/>
    <b v="1"/>
    <s v="Depakine"/>
    <s v="0.4, 0.4"/>
    <m/>
  </r>
  <r>
    <x v="81"/>
    <s v="ponedjeljak"/>
    <m/>
    <b v="1"/>
    <x v="0"/>
    <x v="0"/>
    <x v="0"/>
    <b v="1"/>
    <s v="Depakine"/>
    <s v="0.4, 0.4"/>
    <s v="slabije - imam neke tockice na jeziku i steralo me na WC usred noci;sada i zadnji put kad sam se ugizao sam jel gulaš/saft"/>
  </r>
  <r>
    <x v="82"/>
    <s v="utorak"/>
    <b v="1"/>
    <m/>
    <x v="1"/>
    <x v="0"/>
    <x v="0"/>
    <b v="1"/>
    <s v="Depakine"/>
    <s v="0.4, 0.4"/>
    <m/>
  </r>
  <r>
    <x v="83"/>
    <s v="srijeda"/>
    <b v="1"/>
    <m/>
    <x v="1"/>
    <x v="0"/>
    <x v="0"/>
    <b v="1"/>
    <s v="Depakine"/>
    <s v="0.4, 0.4"/>
    <m/>
  </r>
  <r>
    <x v="84"/>
    <s v="četvrtak"/>
    <b v="1"/>
    <m/>
    <x v="1"/>
    <x v="0"/>
    <x v="0"/>
    <b v="1"/>
    <s v="Depakine"/>
    <s v="0.4, 0.4"/>
    <m/>
  </r>
  <r>
    <x v="85"/>
    <s v="petak"/>
    <m/>
    <b v="1"/>
    <x v="1"/>
    <x v="0"/>
    <x v="1"/>
    <b v="1"/>
    <s v="Depakine"/>
    <s v="0.4, 0.4"/>
    <s v="ovih dana sam lose, lose spavam; ne znam dal su mi fleke na jeziku nove il stare?"/>
  </r>
  <r>
    <x v="86"/>
    <s v="četvrtak"/>
    <m/>
    <b v="1"/>
    <x v="0"/>
    <x v="0"/>
    <x v="0"/>
    <b v="1"/>
    <s v="Depakine"/>
    <s v="0.4, 0.4"/>
    <s v="nije strasno"/>
  </r>
  <r>
    <x v="87"/>
    <s v="subota"/>
    <b v="1"/>
    <m/>
    <x v="0"/>
    <x v="0"/>
    <x v="0"/>
    <b v="1"/>
    <s v="Depakine"/>
    <s v="0.4, 0.4"/>
    <s v="san popdne"/>
  </r>
  <r>
    <x v="88"/>
    <s v="ponedjeljak"/>
    <m/>
    <b v="1"/>
    <x v="0"/>
    <x v="0"/>
    <x v="1"/>
    <b v="1"/>
    <s v="Depakine"/>
    <s v="0.4, 0.4"/>
    <m/>
  </r>
  <r>
    <x v="89"/>
    <s v="srijeda"/>
    <b v="1"/>
    <m/>
    <x v="0"/>
    <x v="0"/>
    <x v="0"/>
    <b v="1"/>
    <s v="Depakine"/>
    <s v="0.4, 0.4"/>
    <m/>
  </r>
  <r>
    <x v="90"/>
    <s v="ponedjeljak"/>
    <m/>
    <b v="1"/>
    <x v="0"/>
    <x v="0"/>
    <x v="0"/>
    <b v="1"/>
    <s v="Depakine"/>
    <s v="0.4, 0.4"/>
    <s v="2 put; noc i san poslije podne"/>
  </r>
  <r>
    <x v="91"/>
    <s v="petak"/>
    <b v="1"/>
    <m/>
    <x v="0"/>
    <x v="0"/>
    <x v="1"/>
    <b v="1"/>
    <s v="Depakine"/>
    <s v="0.4, 0.4"/>
    <m/>
  </r>
  <r>
    <x v="92"/>
    <s v="srijeda"/>
    <m/>
    <b v="1"/>
    <x v="0"/>
    <x v="0"/>
    <x v="0"/>
    <b v="1"/>
    <s v="Depakine"/>
    <s v="0.4, 0.4"/>
    <s v="ugriz"/>
  </r>
  <r>
    <x v="93"/>
    <s v="petak"/>
    <b v="1"/>
    <m/>
    <x v="0"/>
    <x v="0"/>
    <x v="0"/>
    <b v="1"/>
    <s v="Depakine"/>
    <s v="0.4, 0.4"/>
    <s v="aura u vranovdolu"/>
  </r>
  <r>
    <x v="94"/>
    <s v="ponedjeljak"/>
    <b v="1"/>
    <b v="1"/>
    <x v="0"/>
    <x v="0"/>
    <x v="0"/>
    <b v="1"/>
    <s v="Depakine"/>
    <s v="0.4, 0.4"/>
    <s v="rame me boli jako nakon dizanja; bio sam ovaj vikend u vranovdolu 2 dana ruzio"/>
  </r>
  <r>
    <x v="95"/>
    <s v="nedjelja"/>
    <m/>
    <b v="1"/>
    <x v="0"/>
    <x v="0"/>
    <x v="0"/>
    <b v="1"/>
    <s v="Depakine"/>
    <s v="0.4, 0.4"/>
    <s v="bio sam u berbi jucer, no nisam izasao van"/>
  </r>
  <r>
    <x v="96"/>
    <s v="ponedjeljak"/>
    <b v="1"/>
    <m/>
    <x v="0"/>
    <x v="0"/>
    <x v="1"/>
    <b v="1"/>
    <s v="Depakine"/>
    <s v="0.4, 0.4"/>
    <m/>
  </r>
  <r>
    <x v="97"/>
    <s v="utorak"/>
    <b v="1"/>
    <m/>
    <x v="1"/>
    <x v="1"/>
    <x v="0"/>
    <b v="1"/>
    <s v="Depakine"/>
    <s v="0.4, 0.4"/>
    <s v="popdne i navecer aure"/>
  </r>
  <r>
    <x v="98"/>
    <s v="ponedjeljak"/>
    <b v="1"/>
    <m/>
    <x v="1"/>
    <x v="0"/>
    <x v="0"/>
    <b v="1"/>
    <s v="Depakine"/>
    <s v="0.4, 0.4"/>
    <m/>
  </r>
  <r>
    <x v="99"/>
    <s v="utorak"/>
    <m/>
    <b v="1"/>
    <x v="0"/>
    <x v="0"/>
    <x v="0"/>
    <b v="1"/>
    <s v="Depakine"/>
    <s v="0.4, 0.4"/>
    <m/>
  </r>
  <r>
    <x v="100"/>
    <s v="srijeda"/>
    <m/>
    <b v="1"/>
    <x v="0"/>
    <x v="0"/>
    <x v="1"/>
    <b v="1"/>
    <s v="Depakine"/>
    <s v="0.4, 0.4"/>
    <m/>
  </r>
  <r>
    <x v="101"/>
    <s v="petak"/>
    <b v="1"/>
    <m/>
    <x v="1"/>
    <x v="1"/>
    <x v="0"/>
    <b v="1"/>
    <s v="Depakine"/>
    <s v="0.4, 0.4"/>
    <s v="kod zanka na gejmu aura koju su primjetili svi"/>
  </r>
  <r>
    <x v="102"/>
    <s v="subota"/>
    <m/>
    <m/>
    <x v="1"/>
    <x v="0"/>
    <x v="0"/>
    <s v=""/>
    <s v="Depakine"/>
    <s v="0.4, 0.4"/>
    <s v="cudno se osjecam ovih dana; depersonaliziran sam, depresivan, no ne cini mi se da imam aure?"/>
  </r>
  <r>
    <x v="103"/>
    <s v="četvrtak"/>
    <m/>
    <b v="1"/>
    <x v="0"/>
    <x v="0"/>
    <x v="0"/>
    <b v="1"/>
    <s v="Depakine"/>
    <s v="0.4, 0.4"/>
    <s v="ugriz; slabije;opet sam jel gulaš?"/>
  </r>
  <r>
    <x v="104"/>
    <s v="nedjelja"/>
    <m/>
    <b v="1"/>
    <x v="0"/>
    <x v="0"/>
    <x v="0"/>
    <b v="1"/>
    <s v="Depakine"/>
    <s v="0.4, 0.4"/>
    <s v="jeo sam teletinu; ovi gulasi sto spominjem su junetina?"/>
  </r>
  <r>
    <x v="105"/>
    <s v="ponedjeljak"/>
    <b v="1"/>
    <b v="1"/>
    <x v="0"/>
    <x v="0"/>
    <x v="1"/>
    <b v="1"/>
    <s v="Depakine"/>
    <s v="0.4, 0.4"/>
    <m/>
  </r>
  <r>
    <x v="106"/>
    <s v="nedjelja"/>
    <m/>
    <b v="1"/>
    <x v="0"/>
    <x v="0"/>
    <x v="0"/>
    <b v="1"/>
    <s v="Depakine"/>
    <s v="0.4, 0.4"/>
    <s v="sa petka na subotu sam probdio noc"/>
  </r>
  <r>
    <x v="107"/>
    <s v="ponedjeljak"/>
    <m/>
    <b v="1"/>
    <x v="0"/>
    <x v="0"/>
    <x v="0"/>
    <b v="1"/>
    <s v="Depakine"/>
    <s v="0.4, 0.4"/>
    <m/>
  </r>
  <r>
    <x v="108"/>
    <s v="utorak"/>
    <b v="1"/>
    <b v="1"/>
    <x v="0"/>
    <x v="0"/>
    <x v="1"/>
    <b v="1"/>
    <s v="Depakine"/>
    <s v="0.4, 0.4"/>
    <m/>
  </r>
  <r>
    <x v="109"/>
    <s v="utorak"/>
    <m/>
    <m/>
    <x v="1"/>
    <x v="0"/>
    <x v="0"/>
    <s v=""/>
    <s v="Depakine"/>
    <s v="0.4, 0.4"/>
    <s v="stari je zavrsil u bolnici zbog mozdanog"/>
  </r>
  <r>
    <x v="110"/>
    <s v="srijeda"/>
    <m/>
    <b v="1"/>
    <x v="0"/>
    <x v="0"/>
    <x v="0"/>
    <b v="1"/>
    <s v="Depakine"/>
    <s v="0.4, 0.4"/>
    <s v="ugrizi slabije"/>
  </r>
  <r>
    <x v="111"/>
    <s v="petak"/>
    <b v="1"/>
    <m/>
    <x v="1"/>
    <x v="1"/>
    <x v="0"/>
    <b v="1"/>
    <s v="Depakine"/>
    <s v="0.4, 0.4"/>
    <s v="team building sa firmom"/>
  </r>
  <r>
    <x v="112"/>
    <s v="nedjelja"/>
    <m/>
    <b v="1"/>
    <x v="0"/>
    <x v="0"/>
    <x v="0"/>
    <b v="1"/>
    <s v="Depakine"/>
    <s v="0.4, 0.4"/>
    <s v="ugriz slabije"/>
  </r>
  <r>
    <x v="113"/>
    <s v="ponedjeljak"/>
    <m/>
    <b v="1"/>
    <x v="0"/>
    <x v="0"/>
    <x v="0"/>
    <b v="1"/>
    <s v="Depakine"/>
    <s v="0.4, 0.4"/>
    <s v="ugriz slabije"/>
  </r>
  <r>
    <x v="114"/>
    <s v="subota"/>
    <m/>
    <b v="1"/>
    <x v="0"/>
    <x v="0"/>
    <x v="0"/>
    <b v="1"/>
    <s v="Depakine"/>
    <s v="0.4, 0.4"/>
    <s v="ugriz slabije; opet gulaš"/>
  </r>
  <r>
    <x v="115"/>
    <s v="srijeda"/>
    <m/>
    <m/>
    <x v="1"/>
    <x v="0"/>
    <x v="0"/>
    <s v=""/>
    <s v="Depakine"/>
    <s v="0.4, 0.4"/>
    <s v="lose se osjecam ova 2 dana, depersonaliziran sam, depresivan, glava me boli, no nemam aure?"/>
  </r>
  <r>
    <x v="116"/>
    <s v="petak"/>
    <b v="1"/>
    <m/>
    <x v="0"/>
    <x v="0"/>
    <x v="0"/>
    <b v="1"/>
    <s v="Depakine"/>
    <s v="0.4, 0.4"/>
    <s v="uzeo sam jako malu doza depakina, bolje se osjecam, no imal sam tu auru"/>
  </r>
  <r>
    <x v="117"/>
    <s v="nedjelja"/>
    <b v="1"/>
    <m/>
    <x v="0"/>
    <x v="0"/>
    <x v="0"/>
    <b v="1"/>
    <s v="Depakine"/>
    <s v="0.4, 0.4"/>
    <s v="san popodne; dobra mi je bila noc; jel sam grah za rucak"/>
  </r>
  <r>
    <x v="118"/>
    <s v="ponedjeljak"/>
    <b v="1"/>
    <m/>
    <x v="1"/>
    <x v="1"/>
    <x v="0"/>
    <b v="1"/>
    <s v="Depakine"/>
    <s v="0.4, 0.4"/>
    <s v="budan navecer prije spavanja"/>
  </r>
  <r>
    <x v="119"/>
    <s v="utorak"/>
    <b v="1"/>
    <m/>
    <x v="0"/>
    <x v="0"/>
    <x v="0"/>
    <b v="1"/>
    <s v="Depakine"/>
    <s v="0.4, 0.4"/>
    <s v="popdne navecer vani kad mi je mrkva pala na pod?"/>
  </r>
  <r>
    <x v="120"/>
    <s v="četvrtak"/>
    <m/>
    <b v="1"/>
    <x v="0"/>
    <x v="0"/>
    <x v="0"/>
    <b v="1"/>
    <s v="Depakine"/>
    <s v="0.4, 0.4"/>
    <s v="ugriz"/>
  </r>
  <r>
    <x v="121"/>
    <s v="nedjelja"/>
    <m/>
    <m/>
    <x v="1"/>
    <x v="0"/>
    <x v="0"/>
    <s v=""/>
    <s v="Depakine"/>
    <s v="0.4, 0.4"/>
    <s v="ovih dana se lose osjecam, pun je mjesec, lose spavam depersonaliziran sam, no mislim da nemam EPI epizode?"/>
  </r>
  <r>
    <x v="122"/>
    <s v="subota"/>
    <m/>
    <b v="1"/>
    <x v="0"/>
    <x v="0"/>
    <x v="0"/>
    <b v="1"/>
    <s v="Depakine"/>
    <s v="0.4, 0.4"/>
    <s v="zaruzao sam sa markecom u cetvrtak u garazi do 6"/>
  </r>
  <r>
    <x v="123"/>
    <s v="nedjelja"/>
    <b v="1"/>
    <m/>
    <x v="0"/>
    <x v="1"/>
    <x v="0"/>
    <b v="1"/>
    <s v="Depakine"/>
    <s v="0.4, 0.4"/>
    <s v="budan i san popodne"/>
  </r>
  <r>
    <x v="124"/>
    <s v="ponedjeljak"/>
    <b v="1"/>
    <m/>
    <x v="1"/>
    <x v="0"/>
    <x v="0"/>
    <b v="1"/>
    <s v="Depakine"/>
    <s v="0.4, 0.4"/>
    <s v="budan u firmi; prije spavanja navecer sam imao jaku auru - bilo je tesko"/>
  </r>
  <r>
    <x v="125"/>
    <s v="petak"/>
    <b v="1"/>
    <m/>
    <x v="0"/>
    <x v="0"/>
    <x v="0"/>
    <b v="1"/>
    <s v="Depakine"/>
    <s v="0.4, 0.4"/>
    <m/>
  </r>
  <r>
    <x v="126"/>
    <s v="nedjelja"/>
    <b v="1"/>
    <m/>
    <x v="0"/>
    <x v="0"/>
    <x v="0"/>
    <b v="1"/>
    <s v="Depakine"/>
    <s v="0.4, 0.4"/>
    <m/>
  </r>
  <r>
    <x v="127"/>
    <s v="utorak"/>
    <m/>
    <b v="1"/>
    <x v="0"/>
    <x v="0"/>
    <x v="0"/>
    <b v="1"/>
    <s v="Depakine"/>
    <s v="0.4, 0.4"/>
    <s v="ugriz; jeo sam pileci gulas"/>
  </r>
  <r>
    <x v="128"/>
    <s v="srijeda"/>
    <m/>
    <m/>
    <x v="1"/>
    <x v="0"/>
    <x v="0"/>
    <s v=""/>
    <s v="Depakine"/>
    <s v="0.4, 0.4"/>
    <s v="prestao sam uzimat Depakin"/>
  </r>
  <r>
    <x v="129"/>
    <s v="četvrtak"/>
    <m/>
    <m/>
    <x v="1"/>
    <x v="0"/>
    <x v="0"/>
    <s v=""/>
    <s v="Trileptal"/>
    <s v="1, 0"/>
    <s v="poceo sam uzimat Trileptal"/>
  </r>
  <r>
    <x v="130"/>
    <s v="nedjelja"/>
    <m/>
    <b v="1"/>
    <x v="0"/>
    <x v="0"/>
    <x v="0"/>
    <b v="1"/>
    <s v="Trileptal"/>
    <s v="1, 0"/>
    <s v="ugriz slabije - tragovi na jeziku se niti ne vide; u petak sam bil vani, al nije bilo burno; jeo sam cevape i bio sam dosta za kompom, al ispod 12 sati"/>
  </r>
  <r>
    <x v="131"/>
    <s v="nedjelja"/>
    <m/>
    <b v="1"/>
    <x v="0"/>
    <x v="0"/>
    <x v="0"/>
    <b v="1"/>
    <s v="Trileptal"/>
    <s v="1, 0"/>
    <s v="ugriz slabije"/>
  </r>
  <r>
    <x v="132"/>
    <s v="ponedjeljak"/>
    <b v="1"/>
    <m/>
    <x v="0"/>
    <x v="0"/>
    <x v="0"/>
    <b v="1"/>
    <s v="Trileptal"/>
    <s v="1, 0"/>
    <m/>
  </r>
  <r>
    <x v="133"/>
    <s v="četvrtak"/>
    <b v="1"/>
    <m/>
    <x v="0"/>
    <x v="0"/>
    <x v="0"/>
    <b v="1"/>
    <s v="Trileptal"/>
    <s v="1, 0"/>
    <m/>
  </r>
  <r>
    <x v="134"/>
    <s v="nedjelja"/>
    <m/>
    <b v="1"/>
    <x v="0"/>
    <x v="0"/>
    <x v="0"/>
    <b v="1"/>
    <s v="Trileptal"/>
    <s v="1, 0"/>
    <s v="ugriz; juzina neka je"/>
  </r>
  <r>
    <x v="135"/>
    <s v="ponedjeljak"/>
    <m/>
    <b v="1"/>
    <x v="0"/>
    <x v="0"/>
    <x v="0"/>
    <b v="1"/>
    <s v="Trileptal"/>
    <s v="1, 0"/>
    <s v="ugriz"/>
  </r>
  <r>
    <x v="136"/>
    <s v="subota"/>
    <m/>
    <b v="1"/>
    <x v="0"/>
    <x v="0"/>
    <x v="0"/>
    <b v="1"/>
    <s v="Trileptal"/>
    <s v="1, 0"/>
    <s v="ugriz slabije, prekjucer sam bio ruzio u EROSU - vukusa je dosel"/>
  </r>
</pivotCacheRecords>
</file>

<file path=xl/pivotCache/pivotCacheRecords4.xml><?xml version="1.0" encoding="utf-8"?>
<pivotCacheRecords xmlns="http://schemas.openxmlformats.org/spreadsheetml/2006/main" xmlns:r="http://schemas.openxmlformats.org/officeDocument/2006/relationships" count="100">
  <r>
    <x v="0"/>
    <s v="ponedjeljak"/>
    <b v="1"/>
    <m/>
    <b v="1"/>
    <m/>
    <x v="0"/>
    <b v="1"/>
    <s v="Tegretol"/>
    <s v="1, 0"/>
    <m/>
  </r>
  <r>
    <x v="1"/>
    <s v="utorak"/>
    <b v="1"/>
    <m/>
    <b v="1"/>
    <m/>
    <x v="0"/>
    <b v="1"/>
    <s v="Tegretol"/>
    <s v="1, 0"/>
    <s v="slabije neg jucer"/>
  </r>
  <r>
    <x v="2"/>
    <s v="četvrtak"/>
    <m/>
    <b v="1"/>
    <b v="1"/>
    <m/>
    <x v="0"/>
    <b v="1"/>
    <s v="Tegretol"/>
    <s v="1, 0"/>
    <s v="ugriz"/>
  </r>
  <r>
    <x v="3"/>
    <s v="petak"/>
    <b v="1"/>
    <b v="1"/>
    <b v="1"/>
    <m/>
    <x v="0"/>
    <b v="1"/>
    <s v="Tegretol"/>
    <s v="1, 0"/>
    <s v="podone kad sam zaspal sam se ugrizel; neka odvratna južina je"/>
  </r>
  <r>
    <x v="4"/>
    <s v="nedjelja"/>
    <b v="1"/>
    <b v="1"/>
    <m/>
    <b v="1"/>
    <x v="0"/>
    <b v="1"/>
    <s v="Tegretol"/>
    <s v="1, 0"/>
    <s v="imam aure kroz dan i kroz san; ugrizao sam se navecer tokom spavanja"/>
  </r>
  <r>
    <x v="5"/>
    <s v="ponedjeljak"/>
    <m/>
    <m/>
    <m/>
    <m/>
    <x v="1"/>
    <s v=""/>
    <s v="Tegretol"/>
    <s v="1, 0"/>
    <s v="muci me neka nesanica i anksioznost, no mislim da nije epilepticke prirode ovo"/>
  </r>
  <r>
    <x v="6"/>
    <s v="srijeda"/>
    <b v="1"/>
    <m/>
    <m/>
    <m/>
    <x v="1"/>
    <b v="1"/>
    <s v="Tegretol"/>
    <s v="1, 0"/>
    <m/>
  </r>
  <r>
    <x v="7"/>
    <s v="četvrtak"/>
    <b v="1"/>
    <m/>
    <m/>
    <m/>
    <x v="1"/>
    <b v="1"/>
    <s v="Tegretol"/>
    <s v="1, 0"/>
    <m/>
  </r>
  <r>
    <x v="8"/>
    <s v="petak"/>
    <b v="1"/>
    <m/>
    <m/>
    <m/>
    <x v="1"/>
    <b v="1"/>
    <s v="Tegretol"/>
    <s v="1, 0"/>
    <m/>
  </r>
  <r>
    <x v="9"/>
    <s v="srijeda"/>
    <m/>
    <b v="1"/>
    <b v="1"/>
    <m/>
    <x v="0"/>
    <b v="1"/>
    <s v="Tegretol"/>
    <s v="1, 0"/>
    <s v="san; ugriz"/>
  </r>
  <r>
    <x v="10"/>
    <s v="subota"/>
    <b v="1"/>
    <m/>
    <b v="1"/>
    <m/>
    <x v="0"/>
    <b v="1"/>
    <s v="Tegretol"/>
    <s v="1, 0"/>
    <m/>
  </r>
  <r>
    <x v="11"/>
    <s v="nedjelja"/>
    <b v="1"/>
    <m/>
    <b v="1"/>
    <m/>
    <x v="0"/>
    <b v="1"/>
    <s v="Tegretol"/>
    <s v="1, 0"/>
    <m/>
  </r>
  <r>
    <x v="12"/>
    <s v="srijeda"/>
    <b v="1"/>
    <m/>
    <b v="1"/>
    <m/>
    <x v="0"/>
    <b v="1"/>
    <s v="Tegretol"/>
    <s v="1, 0"/>
    <s v="san popodne; dobro sam spavao nocas; dignuo sam se u 7 ujutro; popodne kad sam zaspal sam imal auru"/>
  </r>
  <r>
    <x v="13"/>
    <s v="četvrtak"/>
    <b v="1"/>
    <m/>
    <b v="1"/>
    <m/>
    <x v="0"/>
    <b v="1"/>
    <s v="Tegretol"/>
    <s v="1, 0"/>
    <m/>
  </r>
  <r>
    <x v="14"/>
    <s v="četvrtak"/>
    <b v="1"/>
    <m/>
    <b v="1"/>
    <m/>
    <x v="0"/>
    <b v="1"/>
    <s v="Tegretol"/>
    <s v="1, 0"/>
    <m/>
  </r>
  <r>
    <x v="15"/>
    <s v="nedjelja"/>
    <b v="1"/>
    <m/>
    <b v="1"/>
    <m/>
    <x v="1"/>
    <b v="1"/>
    <s v="Tegretol"/>
    <s v="1, 0"/>
    <m/>
  </r>
  <r>
    <x v="16"/>
    <s v="ponedjeljak"/>
    <m/>
    <b v="1"/>
    <b v="1"/>
    <m/>
    <x v="0"/>
    <b v="1"/>
    <s v="Tegretol"/>
    <s v="1, 0"/>
    <s v="ugriz"/>
  </r>
  <r>
    <x v="17"/>
    <s v="srijeda"/>
    <m/>
    <b v="1"/>
    <b v="1"/>
    <m/>
    <x v="0"/>
    <b v="1"/>
    <s v="Tegretol"/>
    <s v="1, 0"/>
    <s v="ugriz; san popodne isto"/>
  </r>
  <r>
    <x v="18"/>
    <s v="četvrtak"/>
    <m/>
    <b v="1"/>
    <b v="1"/>
    <m/>
    <x v="0"/>
    <b v="1"/>
    <s v="Tegretol"/>
    <s v="1, 0"/>
    <s v="nisam skuzio al petra je primjetila"/>
  </r>
  <r>
    <x v="19"/>
    <s v="petak"/>
    <b v="1"/>
    <b v="1"/>
    <m/>
    <b v="1"/>
    <x v="0"/>
    <b v="1"/>
    <s v="Tegretol"/>
    <s v="1, 0"/>
    <s v="zamjesecario sam kod Žanka veceras (izmedju ostalog), gadno je ovo bilo"/>
  </r>
  <r>
    <x v="20"/>
    <s v="subota"/>
    <b v="1"/>
    <m/>
    <m/>
    <m/>
    <x v="0"/>
    <b v="1"/>
    <s v="Tegretol"/>
    <s v="1, 0"/>
    <m/>
  </r>
  <r>
    <x v="21"/>
    <s v="nedjelja"/>
    <b v="1"/>
    <m/>
    <m/>
    <b v="1"/>
    <x v="0"/>
    <b v="1"/>
    <s v="Tegretol"/>
    <s v="1, 0"/>
    <s v="aure kroz dan; jace nego inace"/>
  </r>
  <r>
    <x v="22"/>
    <s v="srijeda"/>
    <b v="1"/>
    <m/>
    <m/>
    <m/>
    <x v="1"/>
    <b v="1"/>
    <s v="Tegretol"/>
    <s v="1, 0"/>
    <m/>
  </r>
  <r>
    <x v="23"/>
    <s v="subota"/>
    <m/>
    <b v="1"/>
    <b v="1"/>
    <m/>
    <x v="0"/>
    <b v="1"/>
    <s v="Tegretol"/>
    <s v="1, 0"/>
    <s v="jucer sam ruzio no ne tolko jako"/>
  </r>
  <r>
    <x v="24"/>
    <s v="nedjelja"/>
    <b v="1"/>
    <b v="1"/>
    <b v="1"/>
    <m/>
    <x v="0"/>
    <b v="1"/>
    <s v="Tegretol"/>
    <s v="1, 0"/>
    <s v="ugriz"/>
  </r>
  <r>
    <x v="25"/>
    <s v="ponedjeljak"/>
    <b v="1"/>
    <m/>
    <b v="1"/>
    <m/>
    <x v="0"/>
    <b v="1"/>
    <s v="Tegretol"/>
    <s v="1, 0"/>
    <m/>
  </r>
  <r>
    <x v="26"/>
    <s v="srijeda"/>
    <b v="1"/>
    <m/>
    <b v="1"/>
    <m/>
    <x v="0"/>
    <b v="1"/>
    <s v="Tegretol"/>
    <s v="1, 0"/>
    <s v="slabije"/>
  </r>
  <r>
    <x v="27"/>
    <s v="četvrtak"/>
    <b v="1"/>
    <b v="1"/>
    <b v="1"/>
    <m/>
    <x v="0"/>
    <b v="1"/>
    <s v="Tegretol"/>
    <s v="1, 0"/>
    <s v="san; ugriz"/>
  </r>
  <r>
    <x v="28"/>
    <s v="srijeda"/>
    <b v="1"/>
    <m/>
    <b v="1"/>
    <m/>
    <x v="0"/>
    <b v="1"/>
    <s v="Tegretol"/>
    <s v="1, 0"/>
    <s v="san; ugriz"/>
  </r>
  <r>
    <x v="29"/>
    <s v="četvrtak"/>
    <b v="1"/>
    <b v="1"/>
    <b v="1"/>
    <m/>
    <x v="0"/>
    <b v="1"/>
    <s v="Tegretol"/>
    <s v="1, 0"/>
    <s v="san; ugriz"/>
  </r>
  <r>
    <x v="30"/>
    <s v="petak"/>
    <b v="1"/>
    <b v="1"/>
    <b v="1"/>
    <b v="1"/>
    <x v="0"/>
    <b v="1"/>
    <s v="Tegretol"/>
    <s v="1, 0"/>
    <s v="san i popdne; ugriz; prek dana aure"/>
  </r>
  <r>
    <x v="31"/>
    <s v="subota"/>
    <b v="1"/>
    <m/>
    <m/>
    <m/>
    <x v="1"/>
    <b v="1"/>
    <s v="Tegretol"/>
    <s v="1, 0"/>
    <m/>
  </r>
  <r>
    <x v="32"/>
    <s v="srijeda"/>
    <m/>
    <m/>
    <m/>
    <m/>
    <x v="0"/>
    <s v=""/>
    <s v="Tegretol"/>
    <s v="1, 0"/>
    <s v="sada smanjujem tegretol"/>
  </r>
  <r>
    <x v="33"/>
    <s v="nedjelja"/>
    <m/>
    <m/>
    <m/>
    <m/>
    <x v="0"/>
    <s v=""/>
    <s v="Tegretol"/>
    <s v="1, 0"/>
    <s v="CBD od sada opet"/>
  </r>
  <r>
    <x v="34"/>
    <s v="srijeda"/>
    <m/>
    <b v="1"/>
    <b v="1"/>
    <m/>
    <x v="0"/>
    <b v="1"/>
    <s v="Tegretol"/>
    <s v="1, 0"/>
    <s v="ugriz mali - bio sam kod puca nocas"/>
  </r>
  <r>
    <x v="35"/>
    <s v="četvrtak"/>
    <b v="1"/>
    <m/>
    <b v="1"/>
    <m/>
    <x v="0"/>
    <b v="1"/>
    <s v="Tegretol"/>
    <s v="1, 0"/>
    <m/>
  </r>
  <r>
    <x v="36"/>
    <s v="petak"/>
    <m/>
    <m/>
    <m/>
    <m/>
    <x v="1"/>
    <s v=""/>
    <s v="Tegretol"/>
    <s v="1, 0"/>
    <s v="dobro sam spaval, no kao da me nekaj streslo dok sam ulazil u san, no ne cini mi se epilepticke prirode?"/>
  </r>
  <r>
    <x v="37"/>
    <s v="nedjelja"/>
    <b v="1"/>
    <m/>
    <b v="1"/>
    <m/>
    <x v="0"/>
    <b v="1"/>
    <s v="Tegretol"/>
    <s v="1, 0"/>
    <s v="slabije"/>
  </r>
  <r>
    <x v="38"/>
    <s v="utorak"/>
    <m/>
    <b v="1"/>
    <b v="1"/>
    <m/>
    <x v="0"/>
    <b v="1"/>
    <s v="Tegretol"/>
    <s v="1, 0"/>
    <s v="san; ugriz"/>
  </r>
  <r>
    <x v="39"/>
    <s v="petak"/>
    <b v="1"/>
    <m/>
    <b v="1"/>
    <m/>
    <x v="1"/>
    <b v="1"/>
    <s v="Tegretol"/>
    <s v="1, 0"/>
    <m/>
  </r>
  <r>
    <x v="40"/>
    <s v="petak"/>
    <b v="1"/>
    <m/>
    <b v="1"/>
    <m/>
    <x v="0"/>
    <b v="1"/>
    <s v="Tegretol"/>
    <s v="1, 0"/>
    <s v="san; slabije"/>
  </r>
  <r>
    <x v="41"/>
    <s v="subota"/>
    <b v="1"/>
    <m/>
    <b v="1"/>
    <m/>
    <x v="0"/>
    <b v="1"/>
    <s v="Tegretol"/>
    <s v="1, 0"/>
    <s v="san; slabije"/>
  </r>
  <r>
    <x v="42"/>
    <s v="srijeda"/>
    <b v="1"/>
    <m/>
    <b v="1"/>
    <m/>
    <x v="0"/>
    <b v="1"/>
    <s v="Tegretol"/>
    <s v="1, 0"/>
    <m/>
  </r>
  <r>
    <x v="43"/>
    <s v="četvrtak"/>
    <b v="1"/>
    <m/>
    <b v="1"/>
    <m/>
    <x v="0"/>
    <b v="1"/>
    <s v="Tegretol"/>
    <s v="1, 0"/>
    <m/>
  </r>
  <r>
    <x v="44"/>
    <s v="subota"/>
    <b v="1"/>
    <m/>
    <b v="1"/>
    <m/>
    <x v="0"/>
    <b v="1"/>
    <s v="Tegretol"/>
    <s v="1, 0"/>
    <s v="san popodne; slabije"/>
  </r>
  <r>
    <x v="45"/>
    <s v="utorak"/>
    <b v="1"/>
    <m/>
    <b v="1"/>
    <m/>
    <x v="0"/>
    <b v="1"/>
    <s v="Tegretol"/>
    <s v="1, 0"/>
    <m/>
  </r>
  <r>
    <x v="46"/>
    <s v="subota"/>
    <m/>
    <b v="1"/>
    <b v="1"/>
    <m/>
    <x v="0"/>
    <b v="1"/>
    <s v="Tegretol"/>
    <s v="1, 0"/>
    <s v="san; ugriz"/>
  </r>
  <r>
    <x v="47"/>
    <s v="ponedjeljak"/>
    <b v="1"/>
    <m/>
    <b v="1"/>
    <m/>
    <x v="1"/>
    <b v="1"/>
    <s v="Tegretol"/>
    <s v="1, 0"/>
    <m/>
  </r>
  <r>
    <x v="48"/>
    <s v="nedjelja"/>
    <m/>
    <b v="1"/>
    <b v="1"/>
    <m/>
    <x v="0"/>
    <b v="1"/>
    <s v="Tegretol"/>
    <s v="1, 0"/>
    <s v="san; ugriz; jucer je javorov rodjendan bil; ostali smo dugo vani; ovo je vec drugi put za redom da nakon ruzenja isti dan me kresne"/>
  </r>
  <r>
    <x v="49"/>
    <s v="petak"/>
    <b v="1"/>
    <m/>
    <b v="1"/>
    <m/>
    <x v="0"/>
    <b v="1"/>
    <s v="Tegretol"/>
    <s v="1, 0"/>
    <s v="san; slabije"/>
  </r>
  <r>
    <x v="50"/>
    <s v="petak"/>
    <b v="1"/>
    <m/>
    <b v="1"/>
    <m/>
    <x v="0"/>
    <b v="1"/>
    <s v="Tegretol"/>
    <s v="1, 0"/>
    <s v="san; nekaj sam i prehladjen"/>
  </r>
  <r>
    <x v="51"/>
    <s v="ponedjeljak"/>
    <b v="1"/>
    <m/>
    <b v="1"/>
    <m/>
    <x v="0"/>
    <b v="1"/>
    <s v="Tegretol"/>
    <s v="1, 0"/>
    <m/>
  </r>
  <r>
    <x v="52"/>
    <s v="nedjelja"/>
    <b v="1"/>
    <m/>
    <b v="1"/>
    <m/>
    <x v="1"/>
    <b v="1"/>
    <s v="Tegretol"/>
    <s v="1, 0"/>
    <s v="san; nisam siguran; vec par puta se znam probudit ko nadrogiran, no nisam siguran dal je ovo epilepticke prirode"/>
  </r>
  <r>
    <x v="53"/>
    <s v="petak"/>
    <b v="1"/>
    <m/>
    <b v="1"/>
    <m/>
    <x v="0"/>
    <b v="1"/>
    <s v="Tegretol"/>
    <s v="1, 0"/>
    <s v="san; slabije - petra je primjetila, ja ne"/>
  </r>
  <r>
    <x v="54"/>
    <s v="subota"/>
    <b v="1"/>
    <m/>
    <b v="1"/>
    <m/>
    <x v="0"/>
    <b v="1"/>
    <s v="Tegretol"/>
    <s v="1, 0"/>
    <s v="san popdne; slabije"/>
  </r>
  <r>
    <x v="55"/>
    <s v="ponedjeljak"/>
    <b v="1"/>
    <b v="1"/>
    <b v="1"/>
    <m/>
    <x v="0"/>
    <b v="1"/>
    <s v="Tegretol"/>
    <s v="1, 0"/>
    <s v="san; ugriz"/>
  </r>
  <r>
    <x v="56"/>
    <s v="srijeda"/>
    <b v="1"/>
    <b v="1"/>
    <m/>
    <b v="1"/>
    <x v="0"/>
    <b v="1"/>
    <s v="Tegretol"/>
    <s v="1, 0"/>
    <s v="budan; aura mi presla u napadaj kod tomija danas; ugrizel sam obraz"/>
  </r>
  <r>
    <x v="57"/>
    <s v="petak"/>
    <m/>
    <b v="1"/>
    <m/>
    <b v="1"/>
    <x v="0"/>
    <b v="1"/>
    <s v="Tegretol"/>
    <s v="1, 0"/>
    <s v="budan; 2 put kod zanka danas, ko prekjucer"/>
  </r>
  <r>
    <x v="58"/>
    <s v="subota"/>
    <m/>
    <b v="1"/>
    <b v="1"/>
    <m/>
    <x v="0"/>
    <b v="1"/>
    <s v="Tegretol"/>
    <s v="1, 0"/>
    <s v="san popdne ugriz"/>
  </r>
  <r>
    <x v="59"/>
    <s v="nedjelja"/>
    <b v="1"/>
    <b v="1"/>
    <b v="1"/>
    <b v="1"/>
    <x v="0"/>
    <b v="1"/>
    <s v="Tegretol"/>
    <s v="1, 0"/>
    <s v="san i budan - vise puta; ja zapravo nisam primjetio sve (osim ugriza), no petra je vidla; tesko je ovo bilo, no zanimljivo je da se ne osjecam tolko lose uopce?"/>
  </r>
  <r>
    <x v="60"/>
    <s v="ponedjeljak"/>
    <b v="1"/>
    <b v="1"/>
    <b v="1"/>
    <m/>
    <x v="0"/>
    <b v="1"/>
    <s v="Tegretol"/>
    <s v="1, 0"/>
    <s v="budan - stari je prijemtio aura koja je presla"/>
  </r>
  <r>
    <x v="61"/>
    <s v="utorak"/>
    <b v="1"/>
    <m/>
    <b v="1"/>
    <b v="1"/>
    <x v="0"/>
    <b v="1"/>
    <s v="Tegretol"/>
    <s v="1, 0"/>
    <s v="jako me boli glava uz sto imam i jake aure; zanimljiv dan, noc mi je bila nadrogirana kao nikad do sad"/>
  </r>
  <r>
    <x v="62"/>
    <s v="ponedjeljak"/>
    <b v="1"/>
    <m/>
    <b v="1"/>
    <m/>
    <x v="0"/>
    <b v="1"/>
    <s v="Tegretol"/>
    <s v="1, 0"/>
    <s v="san; slabije"/>
  </r>
  <r>
    <x v="63"/>
    <s v="nedjelja"/>
    <m/>
    <m/>
    <m/>
    <m/>
    <x v="0"/>
    <s v=""/>
    <s v="Tegretol"/>
    <s v="1, 0"/>
    <s v="CBD smola od sad"/>
  </r>
  <r>
    <x v="64"/>
    <s v="subota"/>
    <b v="1"/>
    <m/>
    <b v="1"/>
    <m/>
    <x v="0"/>
    <b v="1"/>
    <s v="Tegretol"/>
    <s v="1, 0"/>
    <m/>
  </r>
  <r>
    <x v="65"/>
    <s v="ponedjeljak"/>
    <b v="1"/>
    <m/>
    <b v="1"/>
    <m/>
    <x v="0"/>
    <b v="1"/>
    <s v="Tegretol"/>
    <s v="1, 0"/>
    <m/>
  </r>
  <r>
    <x v="66"/>
    <s v="nedjelja"/>
    <b v="1"/>
    <m/>
    <b v="1"/>
    <m/>
    <x v="0"/>
    <b v="1"/>
    <s v="Tegretol"/>
    <s v="1, 0"/>
    <s v="san popodne"/>
  </r>
  <r>
    <x v="67"/>
    <s v="ponedjeljak"/>
    <b v="1"/>
    <m/>
    <b v="1"/>
    <m/>
    <x v="0"/>
    <b v="1"/>
    <s v="Tegretol"/>
    <s v="1, 0"/>
    <m/>
  </r>
  <r>
    <x v="68"/>
    <s v="petak"/>
    <m/>
    <b v="1"/>
    <b v="1"/>
    <m/>
    <x v="0"/>
    <b v="1"/>
    <s v="Tegretol"/>
    <s v="1, 0"/>
    <s v="drugacije nego inace? Pisao bi kao auru ovo, no Petra veli da je bil slabiji napadaj. Šugavo je vrijeme, a i igrao sam Barotraumu ful dugo - zadnji put mi je bilo slicno kad sam visil na toj igrici?"/>
  </r>
  <r>
    <x v="69"/>
    <s v="srijeda"/>
    <m/>
    <b v="1"/>
    <b v="1"/>
    <m/>
    <x v="0"/>
    <b v="1"/>
    <s v="Tegretol"/>
    <s v="1, 0"/>
    <s v="san; ugriz"/>
  </r>
  <r>
    <x v="70"/>
    <s v="četvrtak"/>
    <m/>
    <b v="1"/>
    <b v="1"/>
    <m/>
    <x v="0"/>
    <b v="1"/>
    <s v="Tegretol"/>
    <s v="1, 0"/>
    <s v="san; ugriz"/>
  </r>
  <r>
    <x v="71"/>
    <s v="petak"/>
    <m/>
    <b v="1"/>
    <b v="1"/>
    <m/>
    <x v="0"/>
    <b v="1"/>
    <s v="Tegretol"/>
    <s v="1, 0"/>
    <s v="san; ugriz"/>
  </r>
  <r>
    <x v="72"/>
    <s v="ponedjeljak"/>
    <b v="1"/>
    <m/>
    <m/>
    <b v="1"/>
    <x v="0"/>
    <b v="1"/>
    <s v="Tegretol"/>
    <s v="1, 0"/>
    <s v="nakon vecere me love neka mini aurice kad sam se legao - pospan sam"/>
  </r>
  <r>
    <x v="73"/>
    <s v="subota"/>
    <b v="1"/>
    <m/>
    <m/>
    <b v="1"/>
    <x v="0"/>
    <b v="1"/>
    <s v="Tegretol"/>
    <s v="1, 0"/>
    <s v="pred spavanje me ulovila aurica, no nisam imao nista preko noci"/>
  </r>
  <r>
    <x v="74"/>
    <s v="nedjelja"/>
    <b v="1"/>
    <m/>
    <m/>
    <b v="1"/>
    <x v="0"/>
    <b v="1"/>
    <s v="Tegretol"/>
    <s v="1, 0"/>
    <s v="slicno ko jucer; navecer pred spavanje jednom"/>
  </r>
  <r>
    <x v="75"/>
    <s v="srijeda"/>
    <b v="1"/>
    <m/>
    <m/>
    <b v="1"/>
    <x v="0"/>
    <b v="1"/>
    <s v="Tegretol"/>
    <s v="1, 0"/>
    <s v="pred spavanje aurica; kao ovo iznad"/>
  </r>
  <r>
    <x v="76"/>
    <s v="subota"/>
    <m/>
    <b v="1"/>
    <b v="1"/>
    <m/>
    <x v="0"/>
    <b v="1"/>
    <s v="Tegretol"/>
    <s v="1, 0"/>
    <s v="san; jace neg inace; imam muskulbifer par dana nakon"/>
  </r>
  <r>
    <x v="77"/>
    <s v="utorak"/>
    <b v="1"/>
    <m/>
    <b v="1"/>
    <m/>
    <x v="0"/>
    <b v="1"/>
    <s v="Tegretol"/>
    <s v="1, 0"/>
    <s v="prical sam s petrom dugo u noc neke gluposti oko covida"/>
  </r>
  <r>
    <x v="78"/>
    <s v="nedjelja"/>
    <m/>
    <m/>
    <m/>
    <m/>
    <x v="0"/>
    <s v=""/>
    <s v="Depakine"/>
    <s v="1, 0"/>
    <s v="poceo sam uzimat depakine chrono u noci 13 na 14"/>
  </r>
  <r>
    <x v="79"/>
    <s v="utorak"/>
    <m/>
    <b v="1"/>
    <b v="1"/>
    <m/>
    <x v="0"/>
    <b v="1"/>
    <s v="Depakine"/>
    <s v="1, 0"/>
    <s v="san; ugriz"/>
  </r>
  <r>
    <x v="80"/>
    <s v="subota"/>
    <b v="1"/>
    <m/>
    <b v="1"/>
    <m/>
    <x v="1"/>
    <b v="1"/>
    <s v="Depakine"/>
    <s v="1, 0"/>
    <m/>
  </r>
  <r>
    <x v="81"/>
    <s v="četvrtak"/>
    <b v="1"/>
    <m/>
    <b v="1"/>
    <m/>
    <x v="0"/>
    <b v="1"/>
    <s v="Depakine"/>
    <s v="1, 0"/>
    <m/>
  </r>
  <r>
    <x v="82"/>
    <s v="petak"/>
    <b v="1"/>
    <b v="1"/>
    <b v="1"/>
    <m/>
    <x v="0"/>
    <b v="1"/>
    <s v="Depakine"/>
    <s v="1, 0"/>
    <s v="san; u noci sam otvorio prozor i odreaigrao aurom na hladnocu? kasnije sam se ugrizo u snu"/>
  </r>
  <r>
    <x v="83"/>
    <s v="nedjelja"/>
    <b v="1"/>
    <m/>
    <b v="1"/>
    <m/>
    <x v="0"/>
    <b v="1"/>
    <s v="Depakine"/>
    <s v="1, 0"/>
    <m/>
  </r>
  <r>
    <x v="84"/>
    <s v="utorak"/>
    <b v="1"/>
    <m/>
    <b v="1"/>
    <m/>
    <x v="0"/>
    <b v="1"/>
    <s v="Depakine"/>
    <s v="1, 0"/>
    <m/>
  </r>
  <r>
    <x v="85"/>
    <s v="četvrtak"/>
    <m/>
    <b v="1"/>
    <b v="1"/>
    <m/>
    <x v="0"/>
    <b v="1"/>
    <s v="Depakine"/>
    <s v="1, 0"/>
    <s v="san; ugriz, rame mi je iskocilo"/>
  </r>
  <r>
    <x v="86"/>
    <s v="subota"/>
    <m/>
    <b v="1"/>
    <b v="1"/>
    <m/>
    <x v="0"/>
    <b v="1"/>
    <s v="Depakine"/>
    <s v="1, 0"/>
    <s v="san; ugriz"/>
  </r>
  <r>
    <x v="87"/>
    <s v="nedjelja"/>
    <m/>
    <b v="1"/>
    <b v="1"/>
    <m/>
    <x v="0"/>
    <b v="1"/>
    <s v="Depakine"/>
    <s v="1, 0"/>
    <s v="sah; ugriz"/>
  </r>
  <r>
    <x v="88"/>
    <s v="ponedjeljak"/>
    <m/>
    <b v="1"/>
    <m/>
    <b v="1"/>
    <x v="0"/>
    <b v="1"/>
    <s v="Depakine"/>
    <s v="1, 0"/>
    <s v="sjeban dan napadaji u firmi"/>
  </r>
  <r>
    <x v="89"/>
    <s v="utorak"/>
    <b v="1"/>
    <m/>
    <m/>
    <b v="1"/>
    <x v="0"/>
    <b v="1"/>
    <s v="Depakine"/>
    <s v="1, 0"/>
    <s v="aure kroz dan"/>
  </r>
  <r>
    <x v="90"/>
    <s v="srijeda"/>
    <b v="1"/>
    <m/>
    <b v="1"/>
    <m/>
    <x v="0"/>
    <b v="1"/>
    <s v="Depakine"/>
    <s v="1, 0"/>
    <s v="neznam dal aure il panicni napajdaji kroz dan? Al spavao sam dobro mislim"/>
  </r>
  <r>
    <x v="91"/>
    <s v="četvrtak"/>
    <b v="1"/>
    <m/>
    <b v="1"/>
    <m/>
    <x v="0"/>
    <b v="1"/>
    <s v="Depakine"/>
    <s v="1, 0"/>
    <s v="lkase neg jucer; nisam uzeo full dozu"/>
  </r>
  <r>
    <x v="92"/>
    <s v="subota"/>
    <b v="1"/>
    <m/>
    <m/>
    <b v="1"/>
    <x v="0"/>
    <b v="1"/>
    <s v="Depakine"/>
    <s v="1, 0"/>
    <s v="jucer sam bil vani, preskocil sam depakin popil 3 piva, i nekak su mi osjetlia jaca ful; uzasan nadrogiran dan?"/>
  </r>
  <r>
    <x v="93"/>
    <s v="nedjelja"/>
    <b v="1"/>
    <m/>
    <m/>
    <b v="1"/>
    <x v="0"/>
    <b v="1"/>
    <s v="Depakine"/>
    <s v="1, 0"/>
    <s v="slicno ko jucer al malo slabije?"/>
  </r>
  <r>
    <x v="94"/>
    <s v="petak"/>
    <b v="1"/>
    <m/>
    <m/>
    <m/>
    <x v="0"/>
    <b v="1"/>
    <s v="Depakine"/>
    <s v="1, 0"/>
    <m/>
  </r>
  <r>
    <x v="95"/>
    <s v="subota"/>
    <b v="1"/>
    <m/>
    <b v="1"/>
    <m/>
    <x v="0"/>
    <b v="1"/>
    <s v="Depakine"/>
    <s v="1, 0"/>
    <s v="siljak"/>
  </r>
  <r>
    <x v="96"/>
    <s v="nedjelja"/>
    <b v="1"/>
    <m/>
    <b v="1"/>
    <m/>
    <x v="0"/>
    <b v="1"/>
    <s v="Depakine"/>
    <s v="1, 0"/>
    <s v="jace"/>
  </r>
  <r>
    <x v="97"/>
    <s v="ponedjeljak"/>
    <b v="1"/>
    <m/>
    <b v="1"/>
    <b v="1"/>
    <x v="0"/>
    <b v="1"/>
    <s v="Depakine"/>
    <s v="1, 0"/>
    <s v="jace"/>
  </r>
  <r>
    <x v="98"/>
    <s v="srijeda"/>
    <b v="1"/>
    <m/>
    <m/>
    <m/>
    <x v="0"/>
    <b v="1"/>
    <s v="Depakine"/>
    <s v="1, 0"/>
    <m/>
  </r>
  <r>
    <x v="99"/>
    <s v="četvrtak"/>
    <m/>
    <b v="1"/>
    <b v="1"/>
    <m/>
    <x v="0"/>
    <b v="1"/>
    <s v="Depakine"/>
    <s v="1, 0"/>
    <s v="san; ugriz"/>
  </r>
</pivotCacheRecords>
</file>

<file path=xl/pivotCache/pivotCacheRecords5.xml><?xml version="1.0" encoding="utf-8"?>
<pivotCacheRecords xmlns="http://schemas.openxmlformats.org/spreadsheetml/2006/main" xmlns:r="http://schemas.openxmlformats.org/officeDocument/2006/relationships" count="101">
  <r>
    <x v="0"/>
    <s v="utorak"/>
    <m/>
    <b v="1"/>
    <b v="1"/>
    <m/>
    <x v="0"/>
    <b v="1"/>
    <s v="Tegretol"/>
    <s v="1, 0"/>
    <m/>
  </r>
  <r>
    <x v="1"/>
    <s v="utorak"/>
    <b v="1"/>
    <m/>
    <b v="1"/>
    <m/>
    <x v="0"/>
    <b v="1"/>
    <s v="Tegretol"/>
    <s v="1, 0"/>
    <s v="san; jucer sam pal s bicikla - razbil sam glavu; nije bilo strasno, cak mi se cini da sam si mozda isprovocirao ove aure sam iz straha od napadaja"/>
  </r>
  <r>
    <x v="2"/>
    <s v="srijeda"/>
    <b v="1"/>
    <m/>
    <b v="1"/>
    <m/>
    <x v="1"/>
    <b v="1"/>
    <s v="Tegretol"/>
    <s v="1, 0"/>
    <m/>
  </r>
  <r>
    <x v="3"/>
    <s v="petak"/>
    <m/>
    <m/>
    <m/>
    <m/>
    <x v="0"/>
    <s v=""/>
    <s v="Tegretol"/>
    <s v="1, 0"/>
    <s v="bil sam za kompom prek 12 sati i nisam nikaj imal"/>
  </r>
  <r>
    <x v="4"/>
    <s v="ponedjeljak"/>
    <b v="1"/>
    <m/>
    <m/>
    <m/>
    <x v="0"/>
    <b v="1"/>
    <s v="Tegretol"/>
    <s v="1, 0"/>
    <m/>
  </r>
  <r>
    <x v="5"/>
    <s v="utorak"/>
    <b v="1"/>
    <m/>
    <b v="1"/>
    <m/>
    <x v="1"/>
    <b v="1"/>
    <s v="Tegretol"/>
    <s v="1, 0"/>
    <s v="nisam ziher, ak je i bilo bilo je slabo"/>
  </r>
  <r>
    <x v="6"/>
    <s v="četvrtak"/>
    <b v="1"/>
    <m/>
    <b v="1"/>
    <m/>
    <x v="0"/>
    <b v="1"/>
    <s v="Tegretol"/>
    <s v="1, 0"/>
    <s v="slabo"/>
  </r>
  <r>
    <x v="7"/>
    <s v="ponedjeljak"/>
    <m/>
    <b v="1"/>
    <b v="1"/>
    <m/>
    <x v="0"/>
    <b v="1"/>
    <s v="Tegretol"/>
    <s v="1, 0"/>
    <s v="ugriz"/>
  </r>
  <r>
    <x v="8"/>
    <s v="subota"/>
    <m/>
    <b v="1"/>
    <b v="1"/>
    <m/>
    <x v="0"/>
    <b v="1"/>
    <s v="Tegretol"/>
    <s v="1, 0"/>
    <s v="ugriz; ruzio sam nocas"/>
  </r>
  <r>
    <x v="9"/>
    <s v="nedjelja"/>
    <m/>
    <b v="1"/>
    <b v="1"/>
    <m/>
    <x v="0"/>
    <b v="1"/>
    <s v="Tegretol"/>
    <s v="1, 0"/>
    <s v="nije strasno, petra je primjetila; podnevno drijemanje isto"/>
  </r>
  <r>
    <x v="10"/>
    <s v="ponedjeljak"/>
    <b v="1"/>
    <b v="1"/>
    <b v="1"/>
    <m/>
    <x v="0"/>
    <b v="1"/>
    <s v="Tegretol"/>
    <s v="1, 0"/>
    <s v="po noci nista, ugrizao sam obraz predvecer tokom drijemenja; kroz dan me neke aurice love; juzina"/>
  </r>
  <r>
    <x v="11"/>
    <s v="utorak"/>
    <b v="1"/>
    <m/>
    <m/>
    <m/>
    <x v="0"/>
    <b v="1"/>
    <s v="Tegretol"/>
    <s v="1, 0"/>
    <m/>
  </r>
  <r>
    <x v="12"/>
    <s v="srijeda"/>
    <b v="1"/>
    <b v="1"/>
    <b v="1"/>
    <b v="1"/>
    <x v="0"/>
    <b v="1"/>
    <s v="Tegretol"/>
    <s v="1, 0"/>
    <s v="prek dana mi je aura presla u parcijalni napad navecer, veli petra da sam i u snu imal nekaj"/>
  </r>
  <r>
    <x v="13"/>
    <s v="četvrtak"/>
    <b v="1"/>
    <m/>
    <m/>
    <b v="1"/>
    <x v="0"/>
    <b v="1"/>
    <s v="Tegretol"/>
    <s v="1, 0"/>
    <m/>
  </r>
  <r>
    <x v="14"/>
    <s v="petak"/>
    <b v="1"/>
    <m/>
    <m/>
    <b v="1"/>
    <x v="0"/>
    <b v="1"/>
    <s v="Tegretol"/>
    <s v="1, 0"/>
    <m/>
  </r>
  <r>
    <x v="15"/>
    <s v="ponedjeljak"/>
    <m/>
    <m/>
    <m/>
    <m/>
    <x v="0"/>
    <s v=""/>
    <s v="Tegretol"/>
    <s v="1, 0"/>
    <s v="probudio sam se uz neku depersonalizaciju, no mislim da nisam imao nista"/>
  </r>
  <r>
    <x v="16"/>
    <s v="utorak"/>
    <b v="1"/>
    <m/>
    <b v="1"/>
    <m/>
    <x v="0"/>
    <b v="1"/>
    <s v="Tegretol"/>
    <s v="1, 0"/>
    <m/>
  </r>
  <r>
    <x v="17"/>
    <s v="četvrtak"/>
    <b v="1"/>
    <m/>
    <b v="1"/>
    <m/>
    <x v="0"/>
    <b v="1"/>
    <s v="Tegretol"/>
    <s v="1, 0"/>
    <m/>
  </r>
  <r>
    <x v="18"/>
    <s v="subota"/>
    <b v="1"/>
    <m/>
    <b v="1"/>
    <m/>
    <x v="0"/>
    <b v="1"/>
    <s v="Tegretol"/>
    <s v="1, 0"/>
    <s v="san popodne; slabije; ruzio sam jucer"/>
  </r>
  <r>
    <x v="19"/>
    <s v="nedjelja"/>
    <b v="1"/>
    <m/>
    <b v="1"/>
    <m/>
    <x v="0"/>
    <b v="1"/>
    <s v="Tegretol"/>
    <s v="1, 0"/>
    <s v="san popodne; ful slabo, skoro pa nista"/>
  </r>
  <r>
    <x v="20"/>
    <s v="utorak"/>
    <m/>
    <b v="1"/>
    <b v="1"/>
    <m/>
    <x v="0"/>
    <b v="1"/>
    <s v="Tegretol"/>
    <s v="1, 0"/>
    <s v="pobrao sam neku virozu; muci me proljev, povračam i imam temperaturu"/>
  </r>
  <r>
    <x v="21"/>
    <s v="srijeda"/>
    <m/>
    <b v="1"/>
    <b v="1"/>
    <m/>
    <x v="0"/>
    <b v="1"/>
    <s v="Tegretol"/>
    <s v="1, 0"/>
    <s v="ugiz, nije strasno"/>
  </r>
  <r>
    <x v="22"/>
    <s v="četvrtak"/>
    <m/>
    <b v="1"/>
    <b v="1"/>
    <m/>
    <x v="0"/>
    <b v="1"/>
    <s v="Tegretol"/>
    <s v="1, 0"/>
    <s v="ugiz, nije strasno"/>
  </r>
  <r>
    <x v="23"/>
    <s v="petak"/>
    <b v="1"/>
    <m/>
    <b v="1"/>
    <m/>
    <x v="0"/>
    <b v="1"/>
    <s v="Tegretol"/>
    <s v="1, 0"/>
    <m/>
  </r>
  <r>
    <x v="24"/>
    <s v="subota"/>
    <m/>
    <b v="1"/>
    <b v="1"/>
    <m/>
    <x v="0"/>
    <b v="1"/>
    <s v="Tegretol"/>
    <s v="1, 0"/>
    <s v="ugriz"/>
  </r>
  <r>
    <x v="25"/>
    <s v="nedjelja"/>
    <m/>
    <b v="1"/>
    <b v="1"/>
    <m/>
    <x v="0"/>
    <b v="1"/>
    <s v="Tegretol"/>
    <s v="1, 0"/>
    <s v="ugriz"/>
  </r>
  <r>
    <x v="26"/>
    <s v="ponedjeljak"/>
    <m/>
    <b v="1"/>
    <b v="1"/>
    <m/>
    <x v="0"/>
    <b v="1"/>
    <s v="Tegretol"/>
    <s v="1, 0"/>
    <s v="ugriz"/>
  </r>
  <r>
    <x v="27"/>
    <s v="utorak"/>
    <b v="1"/>
    <m/>
    <b v="1"/>
    <b v="1"/>
    <x v="0"/>
    <b v="1"/>
    <s v="Tegretol"/>
    <s v="1, 0"/>
    <s v="u snu i muce me kroz dan aure neke; iam problema na poslu, stresiran sam ovih danas vise nego inace"/>
  </r>
  <r>
    <x v="28"/>
    <s v="ponedjeljak"/>
    <m/>
    <m/>
    <m/>
    <m/>
    <x v="1"/>
    <s v=""/>
    <s v="Tegretol"/>
    <s v="1, 0"/>
    <s v="rekao sam si u snu da moram pisat?"/>
  </r>
  <r>
    <x v="29"/>
    <s v="nedjelja"/>
    <b v="1"/>
    <m/>
    <b v="1"/>
    <m/>
    <x v="0"/>
    <b v="1"/>
    <s v="Tegretol"/>
    <s v="1, 0"/>
    <m/>
  </r>
  <r>
    <x v="30"/>
    <s v="ponedjeljak"/>
    <b v="1"/>
    <m/>
    <b v="1"/>
    <m/>
    <x v="1"/>
    <b v="1"/>
    <s v="Tegretol"/>
    <s v="1, 0"/>
    <m/>
  </r>
  <r>
    <x v="31"/>
    <s v="petak"/>
    <m/>
    <b v="1"/>
    <b v="1"/>
    <m/>
    <x v="0"/>
    <b v="1"/>
    <s v="Tegretol"/>
    <s v="1, 0"/>
    <s v="ugriz"/>
  </r>
  <r>
    <x v="32"/>
    <s v="subota"/>
    <m/>
    <b v="1"/>
    <b v="1"/>
    <m/>
    <x v="0"/>
    <b v="1"/>
    <s v="Tegretol"/>
    <s v="1, 0"/>
    <s v="ugriz"/>
  </r>
  <r>
    <x v="33"/>
    <s v="nedjelja"/>
    <b v="1"/>
    <m/>
    <b v="1"/>
    <m/>
    <x v="0"/>
    <b v="1"/>
    <s v="Tegretol"/>
    <s v="1, 0"/>
    <s v="izasao sam 2 puta van ovaj vikend, no nije bilo strasno"/>
  </r>
  <r>
    <x v="34"/>
    <s v="petak"/>
    <m/>
    <b v="1"/>
    <b v="1"/>
    <m/>
    <x v="0"/>
    <b v="1"/>
    <s v="Tegretol"/>
    <s v="1, 0"/>
    <s v="ugriz"/>
  </r>
  <r>
    <x v="35"/>
    <s v="srijeda"/>
    <b v="1"/>
    <m/>
    <b v="1"/>
    <m/>
    <x v="0"/>
    <b v="1"/>
    <s v="Tegretol"/>
    <s v="1, 0"/>
    <m/>
  </r>
  <r>
    <x v="36"/>
    <s v="četvrtak"/>
    <b v="1"/>
    <m/>
    <b v="1"/>
    <m/>
    <x v="0"/>
    <b v="1"/>
    <s v="Tegretol"/>
    <s v="1, 0"/>
    <s v="jace neg inace"/>
  </r>
  <r>
    <x v="37"/>
    <s v="subota"/>
    <m/>
    <m/>
    <m/>
    <m/>
    <x v="0"/>
    <s v=""/>
    <s v="Tegretol"/>
    <s v="1, 0"/>
    <s v="izasao sam 2 put ovaj vikend i nista :)"/>
  </r>
  <r>
    <x v="38"/>
    <s v="četvrtak"/>
    <m/>
    <b v="1"/>
    <b v="1"/>
    <m/>
    <x v="0"/>
    <b v="1"/>
    <s v="Tegretol"/>
    <s v="1, 0"/>
    <s v="obraze sam ugrizao; u noci uto na srijedu sam zaruzal jace neg inace - diglo se sunce"/>
  </r>
  <r>
    <x v="39"/>
    <s v="nedjelja"/>
    <b v="1"/>
    <m/>
    <b v="1"/>
    <m/>
    <x v="0"/>
    <b v="1"/>
    <s v="Tegretol"/>
    <s v="1, 0"/>
    <s v="san popdne slabije; u noci sa nedjelje na pon mi nije nis bilo"/>
  </r>
  <r>
    <x v="40"/>
    <s v="utorak"/>
    <b v="1"/>
    <m/>
    <b v="1"/>
    <m/>
    <x v="0"/>
    <b v="1"/>
    <s v="Tegretol"/>
    <s v="1, 0"/>
    <s v="slabije"/>
  </r>
  <r>
    <x v="41"/>
    <s v="četvrtak"/>
    <b v="1"/>
    <m/>
    <b v="1"/>
    <m/>
    <x v="1"/>
    <b v="1"/>
    <s v="Tegretol"/>
    <s v="1, 0"/>
    <m/>
  </r>
  <r>
    <x v="42"/>
    <s v="srijeda"/>
    <b v="1"/>
    <m/>
    <b v="1"/>
    <m/>
    <x v="0"/>
    <b v="1"/>
    <s v="Tegretol"/>
    <s v="1, 0"/>
    <s v="slabije; bil sam vani u utorak"/>
  </r>
  <r>
    <x v="43"/>
    <s v="četvrtak"/>
    <b v="1"/>
    <m/>
    <b v="1"/>
    <m/>
    <x v="0"/>
    <b v="1"/>
    <s v="Tegretol"/>
    <s v="1, 0"/>
    <s v="jace"/>
  </r>
  <r>
    <x v="44"/>
    <s v="nedjelja"/>
    <b v="1"/>
    <m/>
    <b v="1"/>
    <m/>
    <x v="0"/>
    <b v="1"/>
    <s v="Tegretol"/>
    <s v="1, 0"/>
    <s v="san popodne slabije"/>
  </r>
  <r>
    <x v="45"/>
    <s v="petak"/>
    <b v="1"/>
    <m/>
    <m/>
    <b v="1"/>
    <x v="0"/>
    <b v="1"/>
    <s v="Tegretol"/>
    <s v="1, 0"/>
    <s v="pred san navecer; ful slabo - skoro pa nista"/>
  </r>
  <r>
    <x v="46"/>
    <s v="srijeda"/>
    <m/>
    <b v="1"/>
    <b v="1"/>
    <m/>
    <x v="0"/>
    <b v="1"/>
    <s v="Tegretol"/>
    <s v="1, 0"/>
    <s v="ugrizao sam obraz"/>
  </r>
  <r>
    <x v="47"/>
    <s v="petak"/>
    <b v="1"/>
    <m/>
    <m/>
    <b v="1"/>
    <x v="0"/>
    <b v="1"/>
    <s v="Tegretol"/>
    <s v="1, 0"/>
    <s v="kroz dan me aure love, jace nego inace; tezak je dan biometeoroloski"/>
  </r>
  <r>
    <x v="48"/>
    <s v="subota"/>
    <m/>
    <b v="1"/>
    <b v="1"/>
    <b v="1"/>
    <x v="0"/>
    <b v="1"/>
    <s v="Tegretol"/>
    <s v="1, 0"/>
    <s v="san i popodne; ugrizao sam obraz vise puta"/>
  </r>
  <r>
    <x v="49"/>
    <s v="nedjelja"/>
    <m/>
    <b v="1"/>
    <b v="1"/>
    <m/>
    <x v="1"/>
    <b v="1"/>
    <s v="Tegretol"/>
    <s v="1, 0"/>
    <s v="nisam siguran"/>
  </r>
  <r>
    <x v="50"/>
    <s v="ponedjeljak"/>
    <b v="1"/>
    <m/>
    <m/>
    <b v="1"/>
    <x v="0"/>
    <b v="1"/>
    <s v="Tegretol"/>
    <s v="1, 0"/>
    <m/>
  </r>
  <r>
    <x v="51"/>
    <s v="utorak"/>
    <b v="1"/>
    <m/>
    <m/>
    <m/>
    <x v="0"/>
    <b v="1"/>
    <s v="Tegretol"/>
    <s v="1, 0"/>
    <s v="noc 03.08 na 04.08 sam poceo uzimat CBD ulje"/>
  </r>
  <r>
    <x v="52"/>
    <s v="srijeda"/>
    <b v="1"/>
    <m/>
    <m/>
    <m/>
    <x v="0"/>
    <b v="1"/>
    <s v="Tegretol"/>
    <s v="1, 0"/>
    <m/>
  </r>
  <r>
    <x v="53"/>
    <s v="nedjelja"/>
    <b v="1"/>
    <m/>
    <b v="1"/>
    <m/>
    <x v="0"/>
    <b v="1"/>
    <s v="Tegretol"/>
    <s v="1, 0"/>
    <s v="san popodne"/>
  </r>
  <r>
    <x v="54"/>
    <s v="četvrtak"/>
    <b v="1"/>
    <m/>
    <b v="1"/>
    <m/>
    <x v="0"/>
    <b v="1"/>
    <s v="Tegretol"/>
    <s v="1, 0"/>
    <s v="san popdne, slabije"/>
  </r>
  <r>
    <x v="55"/>
    <s v="petak"/>
    <b v="1"/>
    <m/>
    <b v="1"/>
    <m/>
    <x v="0"/>
    <b v="1"/>
    <s v="Tegretol"/>
    <s v="1, 0"/>
    <s v="slabije"/>
  </r>
  <r>
    <x v="56"/>
    <s v="subota"/>
    <m/>
    <b v="1"/>
    <b v="1"/>
    <m/>
    <x v="0"/>
    <b v="1"/>
    <s v="Tegretol"/>
    <s v="1, 0"/>
    <s v="ugriz"/>
  </r>
  <r>
    <x v="57"/>
    <s v="ponedjeljak"/>
    <b v="1"/>
    <m/>
    <b v="1"/>
    <m/>
    <x v="0"/>
    <b v="1"/>
    <s v="Tegretol"/>
    <s v="1, 0"/>
    <s v="san popodne; slabije"/>
  </r>
  <r>
    <x v="58"/>
    <s v="utorak"/>
    <b v="1"/>
    <m/>
    <b v="1"/>
    <m/>
    <x v="0"/>
    <b v="1"/>
    <s v="Tegretol"/>
    <s v="1, 0"/>
    <s v="slabije"/>
  </r>
  <r>
    <x v="59"/>
    <s v="ponedjeljak"/>
    <m/>
    <m/>
    <m/>
    <m/>
    <x v="0"/>
    <s v=""/>
    <s v="Tegretol"/>
    <s v="1, 0"/>
    <s v="imao sam nekakve 2 epizode nocas u snu, no ne cini mi se epilepticke prirode?"/>
  </r>
  <r>
    <x v="60"/>
    <s v="srijeda"/>
    <b v="1"/>
    <m/>
    <b v="1"/>
    <m/>
    <x v="0"/>
    <b v="1"/>
    <s v="Tegretol"/>
    <s v="1, 0"/>
    <s v="san popdne; slabije"/>
  </r>
  <r>
    <x v="61"/>
    <s v="četvrtak"/>
    <b v="1"/>
    <m/>
    <b v="1"/>
    <m/>
    <x v="1"/>
    <b v="1"/>
    <s v="Tegretol"/>
    <s v="1, 0"/>
    <m/>
  </r>
  <r>
    <x v="62"/>
    <s v="petak"/>
    <b v="1"/>
    <m/>
    <b v="1"/>
    <m/>
    <x v="0"/>
    <b v="1"/>
    <s v="Tegretol"/>
    <s v="1, 0"/>
    <m/>
  </r>
  <r>
    <x v="63"/>
    <s v="nedjelja"/>
    <m/>
    <b v="1"/>
    <b v="1"/>
    <m/>
    <x v="0"/>
    <b v="1"/>
    <s v="Tegretol"/>
    <s v="1, 0"/>
    <m/>
  </r>
  <r>
    <x v="64"/>
    <s v="ponedjeljak"/>
    <m/>
    <b v="1"/>
    <b v="1"/>
    <m/>
    <x v="0"/>
    <b v="1"/>
    <s v="Tegretol"/>
    <s v="1, 0"/>
    <s v="ugriz"/>
  </r>
  <r>
    <x v="65"/>
    <s v="utorak"/>
    <b v="1"/>
    <m/>
    <m/>
    <b v="1"/>
    <x v="0"/>
    <b v="1"/>
    <s v="Tegretol"/>
    <s v="1, 0"/>
    <s v="kroz dan aure"/>
  </r>
  <r>
    <x v="66"/>
    <s v="srijeda"/>
    <b v="1"/>
    <b v="1"/>
    <m/>
    <b v="1"/>
    <x v="0"/>
    <b v="1"/>
    <s v="Tegretol"/>
    <s v="1, 0"/>
    <s v="ovo je bil zanimljiv dan; spaval sam ok, cak se bolje osjecam nego jucer, no prek dana sam valjda zamjesecario, otisao na krevet i probudio se sa ugrizom na obrazu"/>
  </r>
  <r>
    <x v="67"/>
    <s v="petak"/>
    <b v="1"/>
    <m/>
    <b v="1"/>
    <m/>
    <x v="0"/>
    <b v="1"/>
    <s v="Tegretol"/>
    <s v="1, 0"/>
    <m/>
  </r>
  <r>
    <x v="68"/>
    <s v="nedjelja"/>
    <b v="1"/>
    <m/>
    <b v="1"/>
    <m/>
    <x v="0"/>
    <b v="1"/>
    <s v="Tegretol"/>
    <s v="1, 0"/>
    <m/>
  </r>
  <r>
    <x v="69"/>
    <s v="ponedjeljak"/>
    <b v="1"/>
    <m/>
    <b v="1"/>
    <m/>
    <x v="0"/>
    <b v="1"/>
    <s v="Tegretol"/>
    <s v="1, 0"/>
    <m/>
  </r>
  <r>
    <x v="70"/>
    <s v="subota"/>
    <b v="1"/>
    <m/>
    <b v="1"/>
    <m/>
    <x v="0"/>
    <b v="1"/>
    <s v="Tegretol"/>
    <s v="1, 0"/>
    <s v="san podne"/>
  </r>
  <r>
    <x v="71"/>
    <s v="nedjelja"/>
    <b v="1"/>
    <m/>
    <b v="1"/>
    <m/>
    <x v="0"/>
    <b v="1"/>
    <s v="Tegretol"/>
    <s v="1, 0"/>
    <m/>
  </r>
  <r>
    <x v="72"/>
    <s v="srijeda"/>
    <b v="1"/>
    <m/>
    <b v="1"/>
    <m/>
    <x v="0"/>
    <b v="1"/>
    <s v="Tegretol"/>
    <s v="1, 0"/>
    <s v="nije strasno"/>
  </r>
  <r>
    <x v="73"/>
    <s v="četvrtak"/>
    <b v="1"/>
    <m/>
    <b v="1"/>
    <m/>
    <x v="0"/>
    <b v="1"/>
    <s v="Tegretol"/>
    <s v="1, 0"/>
    <m/>
  </r>
  <r>
    <x v="74"/>
    <s v="petak"/>
    <m/>
    <b v="1"/>
    <b v="1"/>
    <m/>
    <x v="0"/>
    <b v="1"/>
    <s v="Tegretol"/>
    <s v="1, 0"/>
    <s v="ugriz"/>
  </r>
  <r>
    <x v="75"/>
    <s v="subota"/>
    <b v="1"/>
    <m/>
    <b v="1"/>
    <m/>
    <x v="0"/>
    <b v="1"/>
    <s v="Tegretol"/>
    <s v="1, 0"/>
    <s v="slabije"/>
  </r>
  <r>
    <x v="76"/>
    <s v="petak"/>
    <m/>
    <b v="1"/>
    <b v="1"/>
    <m/>
    <x v="0"/>
    <b v="1"/>
    <s v="Tegretol"/>
    <s v="1, 0"/>
    <s v="ugriz"/>
  </r>
  <r>
    <x v="77"/>
    <s v="nedjelja"/>
    <b v="1"/>
    <m/>
    <m/>
    <m/>
    <x v="0"/>
    <b v="1"/>
    <s v="Tegretol"/>
    <s v="1, 0"/>
    <m/>
  </r>
  <r>
    <x v="78"/>
    <s v="utorak"/>
    <b v="1"/>
    <b v="1"/>
    <b v="1"/>
    <b v="1"/>
    <x v="0"/>
    <b v="1"/>
    <s v="Tegretol"/>
    <s v="1, 0"/>
    <s v="ugriz prek sna u noci i popodne; tezak dan, prek dana mi je preslo tokom rucka u napadaj; trebat ce mi tjedan dana da zaljecim jezik"/>
  </r>
  <r>
    <x v="79"/>
    <s v="srijeda"/>
    <b v="1"/>
    <m/>
    <m/>
    <b v="1"/>
    <x v="0"/>
    <b v="1"/>
    <s v="Tegretol"/>
    <s v="1, 0"/>
    <m/>
  </r>
  <r>
    <x v="80"/>
    <s v="četvrtak"/>
    <b v="1"/>
    <m/>
    <m/>
    <b v="1"/>
    <x v="0"/>
    <b v="1"/>
    <s v="Tegretol"/>
    <s v="1, 0"/>
    <m/>
  </r>
  <r>
    <x v="81"/>
    <s v="petak"/>
    <m/>
    <b v="1"/>
    <b v="1"/>
    <m/>
    <x v="0"/>
    <b v="1"/>
    <s v="Tegretol"/>
    <s v="1, 0"/>
    <s v="ugriz"/>
  </r>
  <r>
    <x v="82"/>
    <s v="subota"/>
    <b v="1"/>
    <m/>
    <b v="1"/>
    <m/>
    <x v="0"/>
    <b v="1"/>
    <s v="Tegretol"/>
    <s v="1, 0"/>
    <m/>
  </r>
  <r>
    <x v="83"/>
    <s v="nedjelja"/>
    <b v="1"/>
    <m/>
    <b v="1"/>
    <m/>
    <x v="0"/>
    <b v="1"/>
    <s v="Tegretol"/>
    <s v="1, 0"/>
    <m/>
  </r>
  <r>
    <x v="84"/>
    <s v="ponedjeljak"/>
    <b v="1"/>
    <m/>
    <b v="1"/>
    <m/>
    <x v="0"/>
    <b v="1"/>
    <s v="Tegretol"/>
    <s v="1, 0"/>
    <m/>
  </r>
  <r>
    <x v="85"/>
    <s v="utorak"/>
    <b v="1"/>
    <m/>
    <b v="1"/>
    <m/>
    <x v="0"/>
    <b v="1"/>
    <s v="Tegretol"/>
    <s v="1, 0"/>
    <s v="u noci uz nesanicu sam u nekom polusnu auru imal; slabije"/>
  </r>
  <r>
    <x v="86"/>
    <s v="srijeda"/>
    <b v="1"/>
    <m/>
    <b v="1"/>
    <m/>
    <x v="0"/>
    <b v="1"/>
    <s v="Tegretol"/>
    <s v="1, 0"/>
    <m/>
  </r>
  <r>
    <x v="87"/>
    <s v="četvrtak"/>
    <b v="1"/>
    <m/>
    <b v="1"/>
    <m/>
    <x v="0"/>
    <b v="1"/>
    <s v="Tegretol"/>
    <s v="1, 0"/>
    <m/>
  </r>
  <r>
    <x v="88"/>
    <s v="srijeda"/>
    <m/>
    <m/>
    <m/>
    <m/>
    <x v="0"/>
    <s v=""/>
    <s v="Tegretol"/>
    <s v="1, 0"/>
    <s v="tu sam potrosio CBD, nisam jos nabivl novo"/>
  </r>
  <r>
    <x v="89"/>
    <s v="subota"/>
    <m/>
    <b v="1"/>
    <b v="1"/>
    <m/>
    <x v="0"/>
    <b v="1"/>
    <s v="Tegretol"/>
    <s v="1, 0"/>
    <s v="ugriz"/>
  </r>
  <r>
    <x v="90"/>
    <s v="ponedjeljak"/>
    <m/>
    <b v="1"/>
    <b v="1"/>
    <m/>
    <x v="0"/>
    <b v="1"/>
    <s v="Tegretol"/>
    <s v="1, 0"/>
    <s v="ugriz"/>
  </r>
  <r>
    <x v="91"/>
    <s v="utorak"/>
    <b v="1"/>
    <m/>
    <m/>
    <b v="1"/>
    <x v="0"/>
    <b v="1"/>
    <s v="Tegretol"/>
    <s v="1, 0"/>
    <m/>
  </r>
  <r>
    <x v="92"/>
    <s v="srijeda"/>
    <b v="1"/>
    <m/>
    <m/>
    <b v="1"/>
    <x v="0"/>
    <b v="1"/>
    <s v="Tegretol"/>
    <s v="1, 0"/>
    <m/>
  </r>
  <r>
    <x v="93"/>
    <s v="četvrtak"/>
    <b v="1"/>
    <m/>
    <m/>
    <b v="1"/>
    <x v="0"/>
    <b v="1"/>
    <s v="Tegretol"/>
    <s v="1, 0"/>
    <m/>
  </r>
  <r>
    <x v="94"/>
    <s v="četvrtak"/>
    <b v="1"/>
    <m/>
    <b v="1"/>
    <m/>
    <x v="0"/>
    <b v="1"/>
    <s v="Tegretol"/>
    <s v="1, 0"/>
    <s v="ful slabo"/>
  </r>
  <r>
    <x v="95"/>
    <s v="srijeda"/>
    <m/>
    <b v="1"/>
    <b v="1"/>
    <m/>
    <x v="0"/>
    <b v="1"/>
    <s v="Tegretol"/>
    <s v="1, 0"/>
    <s v="ugriz"/>
  </r>
  <r>
    <x v="96"/>
    <s v="četvrtak"/>
    <m/>
    <b v="1"/>
    <b v="1"/>
    <m/>
    <x v="0"/>
    <b v="1"/>
    <s v="Tegretol"/>
    <s v="1, 0"/>
    <s v="ugriz"/>
  </r>
  <r>
    <x v="97"/>
    <s v="srijeda"/>
    <b v="1"/>
    <m/>
    <b v="1"/>
    <m/>
    <x v="0"/>
    <b v="1"/>
    <s v="Tegretol"/>
    <s v="1, 0"/>
    <s v="dosta osjetljive aure - juzina i probava me zeza"/>
  </r>
  <r>
    <x v="98"/>
    <s v="četvrtak"/>
    <b v="1"/>
    <m/>
    <b v="1"/>
    <m/>
    <x v="1"/>
    <b v="1"/>
    <s v="Tegretol"/>
    <s v="1, 0"/>
    <m/>
  </r>
  <r>
    <x v="99"/>
    <s v="petak"/>
    <m/>
    <b v="1"/>
    <b v="1"/>
    <m/>
    <x v="0"/>
    <b v="1"/>
    <s v="Tegretol"/>
    <s v="1, 0"/>
    <s v="ugriz"/>
  </r>
  <r>
    <x v="100"/>
    <s v="srijeda"/>
    <m/>
    <b v="1"/>
    <b v="1"/>
    <m/>
    <x v="0"/>
    <b v="1"/>
    <s v="Tegretol"/>
    <s v="1, 0"/>
    <s v="ugriz; ovo je na noc kad je potres istukao Petrinju"/>
  </r>
</pivotCacheRecords>
</file>

<file path=xl/pivotCache/pivotCacheRecords6.xml><?xml version="1.0" encoding="utf-8"?>
<pivotCacheRecords xmlns="http://schemas.openxmlformats.org/spreadsheetml/2006/main" xmlns:r="http://schemas.openxmlformats.org/officeDocument/2006/relationships" count="111">
  <r>
    <x v="0"/>
    <s v="utorak"/>
    <x v="0"/>
    <x v="0"/>
    <x v="0"/>
    <x v="0"/>
    <x v="0"/>
    <b v="1"/>
    <x v="0"/>
    <x v="0"/>
    <s v="bio sam ok do 4 ujutro (zaspao sam u ponoc), nakon toga sam imao neke nocne more i halucinacije, no nisam siguran dal su EPI prirode? unazad tjedan dana sam puno izlazio"/>
  </r>
  <r>
    <x v="1"/>
    <s v="srijeda"/>
    <x v="0"/>
    <x v="1"/>
    <x v="0"/>
    <x v="0"/>
    <x v="1"/>
    <b v="1"/>
    <x v="0"/>
    <x v="0"/>
    <s v="ugrizao sam se u snu nakon sto sam zaspao nakon rucka; jucer sam bio vani 5 pivi vremena; porasla je temperatura za 7 stupnjeva; nakon napadaja sam izbljuvao &quot;burek od sira&quot; (kaj mama radi) iz sebe"/>
  </r>
  <r>
    <x v="2"/>
    <s v="nedjelja"/>
    <x v="0"/>
    <x v="0"/>
    <x v="0"/>
    <x v="0"/>
    <x v="1"/>
    <b v="1"/>
    <x v="0"/>
    <x v="0"/>
    <s v="u petak sam bio kod zanka do 3 ujutro; nije bilo strasno, no prepao sam se ful da ce bit"/>
  </r>
  <r>
    <x v="3"/>
    <s v="utorak"/>
    <x v="0"/>
    <x v="0"/>
    <x v="0"/>
    <x v="0"/>
    <x v="1"/>
    <b v="1"/>
    <x v="0"/>
    <x v="0"/>
    <m/>
  </r>
  <r>
    <x v="4"/>
    <s v="srijeda"/>
    <x v="0"/>
    <x v="0"/>
    <x v="0"/>
    <x v="0"/>
    <x v="1"/>
    <b v="1"/>
    <x v="0"/>
    <x v="0"/>
    <m/>
  </r>
  <r>
    <x v="5"/>
    <s v="četvrtak"/>
    <x v="0"/>
    <x v="0"/>
    <x v="0"/>
    <x v="0"/>
    <x v="0"/>
    <b v="1"/>
    <x v="0"/>
    <x v="0"/>
    <s v="imam nocne more i osjecam se sjebano kao i ovih dana, no ne pamtim da sam imao derealizaciju i to?"/>
  </r>
  <r>
    <x v="6"/>
    <s v="petak"/>
    <x v="1"/>
    <x v="0"/>
    <x v="1"/>
    <x v="0"/>
    <x v="1"/>
    <s v=""/>
    <x v="1"/>
    <x v="1"/>
    <s v="opet sam kenjkav no ne sjecam se da sam imao ista nocas?"/>
  </r>
  <r>
    <x v="7"/>
    <s v="nedjelja"/>
    <x v="1"/>
    <x v="1"/>
    <x v="0"/>
    <x v="0"/>
    <x v="1"/>
    <b v="1"/>
    <x v="0"/>
    <x v="0"/>
    <s v="ugriz; san i san popodne; bio sam vani u petak do 4 ujutro sa ekipom iz srednje"/>
  </r>
  <r>
    <x v="8"/>
    <s v="utorak"/>
    <x v="0"/>
    <x v="1"/>
    <x v="0"/>
    <x v="1"/>
    <x v="1"/>
    <b v="1"/>
    <x v="0"/>
    <x v="0"/>
    <s v="imam aure pred spavanje; kad sam vecereo sam izgubio svijest - nisam se ugrizao"/>
  </r>
  <r>
    <x v="9"/>
    <s v="srijeda"/>
    <x v="0"/>
    <x v="0"/>
    <x v="1"/>
    <x v="1"/>
    <x v="1"/>
    <b v="1"/>
    <x v="0"/>
    <x v="0"/>
    <s v="aure kroz dan; ovaj cjeli period su lose biometeoroloske prilike i juzina je"/>
  </r>
  <r>
    <x v="10"/>
    <s v="subota"/>
    <x v="0"/>
    <x v="0"/>
    <x v="0"/>
    <x v="0"/>
    <x v="1"/>
    <b v="1"/>
    <x v="0"/>
    <x v="0"/>
    <m/>
  </r>
  <r>
    <x v="11"/>
    <s v="ponedjeljak"/>
    <x v="0"/>
    <x v="0"/>
    <x v="0"/>
    <x v="0"/>
    <x v="1"/>
    <b v="1"/>
    <x v="0"/>
    <x v="0"/>
    <m/>
  </r>
  <r>
    <x v="12"/>
    <s v="ponedjeljak"/>
    <x v="0"/>
    <x v="0"/>
    <x v="0"/>
    <x v="0"/>
    <x v="1"/>
    <b v="1"/>
    <x v="0"/>
    <x v="0"/>
    <s v="u subotu sam zaruzao na tomijevom rodjendanu do 9 ujutro; bilo je jace, no nisam se grizao"/>
  </r>
  <r>
    <x v="13"/>
    <s v="četvrtak"/>
    <x v="1"/>
    <x v="0"/>
    <x v="1"/>
    <x v="0"/>
    <x v="1"/>
    <s v=""/>
    <x v="1"/>
    <x v="1"/>
    <s v="lose spavam, depresivan sam i generalno se lose osjecam, no ne cini mi se nista EPI prirode?"/>
  </r>
  <r>
    <x v="14"/>
    <s v="utorak"/>
    <x v="0"/>
    <x v="0"/>
    <x v="0"/>
    <x v="0"/>
    <x v="1"/>
    <b v="1"/>
    <x v="0"/>
    <x v="0"/>
    <s v="juzina je; kada sam zaspao popodne sam imao neke aure u snu"/>
  </r>
  <r>
    <x v="15"/>
    <s v="četvrtak"/>
    <x v="0"/>
    <x v="0"/>
    <x v="0"/>
    <x v="0"/>
    <x v="1"/>
    <b v="1"/>
    <x v="0"/>
    <x v="0"/>
    <s v="juzina opet i bit ce slijedecih par dana... Bilo je dosta tesko, no nisam se ugrizao. Stari je jucer zavrsio u bolnici opet"/>
  </r>
  <r>
    <x v="16"/>
    <s v="subota"/>
    <x v="1"/>
    <x v="0"/>
    <x v="1"/>
    <x v="0"/>
    <x v="1"/>
    <s v=""/>
    <x v="1"/>
    <x v="1"/>
    <s v="cugali smo u firmi jucer; nisam popio tolko puno, mislim da sam zaspao na wc-u? Kad sam dosao doma sam se izbljuvao. Unatoc svemu, nisam imao kolko pamtim nista EPI prirode. Preskocio sam tabletu, popodne sam uzeo pola"/>
  </r>
  <r>
    <x v="17"/>
    <s v="nedjelja"/>
    <x v="0"/>
    <x v="1"/>
    <x v="0"/>
    <x v="0"/>
    <x v="1"/>
    <b v="1"/>
    <x v="0"/>
    <x v="0"/>
    <s v="noc je bila ok, no kada sam zaspao podone sam se ugizao - nije bilo strasno; stari mi je umro danas - no taj info sam dobio nakon napadaja"/>
  </r>
  <r>
    <x v="18"/>
    <s v="četvrtak"/>
    <x v="0"/>
    <x v="0"/>
    <x v="0"/>
    <x v="0"/>
    <x v="0"/>
    <b v="1"/>
    <x v="0"/>
    <x v="0"/>
    <s v="u noci/snu sam imao neku cudnu, drugaciju depersonalizaciju? Ovih dana pijem za probavu controloc"/>
  </r>
  <r>
    <x v="19"/>
    <s v="srijeda"/>
    <x v="0"/>
    <x v="0"/>
    <x v="0"/>
    <x v="0"/>
    <x v="0"/>
    <b v="1"/>
    <x v="0"/>
    <x v="0"/>
    <s v="jucer smo pokopali starog; bili smo na misi, pa kod tomija smo popili nesto piva; ne pamtim da sam imao epizode, no probudio sam se depersonaliziran?"/>
  </r>
  <r>
    <x v="20"/>
    <s v="četvrtak"/>
    <x v="0"/>
    <x v="0"/>
    <x v="0"/>
    <x v="0"/>
    <x v="1"/>
    <b v="1"/>
    <x v="0"/>
    <x v="0"/>
    <s v="juzina je; lose spavam i imam problema sa probavom"/>
  </r>
  <r>
    <x v="21"/>
    <s v="petak"/>
    <x v="0"/>
    <x v="0"/>
    <x v="0"/>
    <x v="0"/>
    <x v="1"/>
    <b v="1"/>
    <x v="0"/>
    <x v="0"/>
    <s v="isto ko jucer; i gore malo"/>
  </r>
  <r>
    <x v="22"/>
    <s v="nedjelja"/>
    <x v="0"/>
    <x v="0"/>
    <x v="0"/>
    <x v="1"/>
    <x v="1"/>
    <b v="1"/>
    <x v="0"/>
    <x v="0"/>
    <m/>
  </r>
  <r>
    <x v="23"/>
    <s v="ponedjeljak"/>
    <x v="0"/>
    <x v="0"/>
    <x v="1"/>
    <x v="1"/>
    <x v="1"/>
    <b v="1"/>
    <x v="0"/>
    <x v="0"/>
    <s v="imam aure kroz dan, nisu tolko jake"/>
  </r>
  <r>
    <x v="24"/>
    <s v="srijeda"/>
    <x v="0"/>
    <x v="0"/>
    <x v="0"/>
    <x v="0"/>
    <x v="1"/>
    <b v="1"/>
    <x v="0"/>
    <x v="0"/>
    <s v="san i san predvecer; bilo je zapravo dosta tesko"/>
  </r>
  <r>
    <x v="25"/>
    <s v="četvrtak"/>
    <x v="0"/>
    <x v="0"/>
    <x v="0"/>
    <x v="0"/>
    <x v="1"/>
    <b v="1"/>
    <x v="0"/>
    <x v="0"/>
    <s v="san, nastavak na ovo jucer"/>
  </r>
  <r>
    <x v="26"/>
    <s v="petak"/>
    <x v="0"/>
    <x v="0"/>
    <x v="0"/>
    <x v="0"/>
    <x v="1"/>
    <b v="1"/>
    <x v="0"/>
    <x v="0"/>
    <s v="san, slabije nego ovih dana"/>
  </r>
  <r>
    <x v="27"/>
    <s v="četvrtak"/>
    <x v="0"/>
    <x v="0"/>
    <x v="1"/>
    <x v="1"/>
    <x v="0"/>
    <b v="1"/>
    <x v="0"/>
    <x v="0"/>
    <s v="ovih dana kao da imam neke mikro aure? Muci me nesanica, no nisam generalno lose"/>
  </r>
  <r>
    <x v="28"/>
    <s v="petak"/>
    <x v="0"/>
    <x v="0"/>
    <x v="1"/>
    <x v="1"/>
    <x v="1"/>
    <b v="1"/>
    <x v="0"/>
    <x v="0"/>
    <s v="aure kroz dan"/>
  </r>
  <r>
    <x v="29"/>
    <s v="ponedjeljak"/>
    <x v="1"/>
    <x v="0"/>
    <x v="1"/>
    <x v="0"/>
    <x v="1"/>
    <s v=""/>
    <x v="1"/>
    <x v="1"/>
    <s v="lose spavam, cendrav sam i razbijen, no nemam auri ni epizoda"/>
  </r>
  <r>
    <x v="30"/>
    <s v="utorak"/>
    <x v="0"/>
    <x v="0"/>
    <x v="0"/>
    <x v="0"/>
    <x v="1"/>
    <b v="1"/>
    <x v="0"/>
    <x v="0"/>
    <s v="sanjao sam da sam imao aure"/>
  </r>
  <r>
    <x v="31"/>
    <s v="četvrtak"/>
    <x v="0"/>
    <x v="0"/>
    <x v="0"/>
    <x v="1"/>
    <x v="1"/>
    <b v="1"/>
    <x v="0"/>
    <x v="0"/>
    <s v="bile su zapravo dosta jake, no dobro sam ih podnio; popodne prije spavanja isto"/>
  </r>
  <r>
    <x v="32"/>
    <s v="subota"/>
    <x v="0"/>
    <x v="0"/>
    <x v="1"/>
    <x v="1"/>
    <x v="1"/>
    <b v="1"/>
    <x v="0"/>
    <x v="0"/>
    <s v="popodne nakon dorucka; slabije"/>
  </r>
  <r>
    <x v="33"/>
    <s v="nedjelja"/>
    <x v="0"/>
    <x v="0"/>
    <x v="0"/>
    <x v="0"/>
    <x v="0"/>
    <b v="1"/>
    <x v="0"/>
    <x v="0"/>
    <s v="negdje u 5 ujutro sam se probudio i cudno sam se osjecao? Prehladjen sam ovih dana, u petak sam bio u krivom putu do 2 ujutro"/>
  </r>
  <r>
    <x v="34"/>
    <s v="srijeda"/>
    <x v="0"/>
    <x v="0"/>
    <x v="0"/>
    <x v="0"/>
    <x v="0"/>
    <b v="1"/>
    <x v="0"/>
    <x v="0"/>
    <s v="pred san sam imao neke mikro aure; imao sam nocne more"/>
  </r>
  <r>
    <x v="35"/>
    <s v="petak"/>
    <x v="0"/>
    <x v="0"/>
    <x v="0"/>
    <x v="0"/>
    <x v="1"/>
    <b v="1"/>
    <x v="0"/>
    <x v="0"/>
    <m/>
  </r>
  <r>
    <x v="36"/>
    <s v="subota"/>
    <x v="1"/>
    <x v="0"/>
    <x v="1"/>
    <x v="0"/>
    <x v="1"/>
    <s v=""/>
    <x v="1"/>
    <x v="1"/>
    <s v="dignuo sam se u 5 ujutro uz glavobolju i grceve u crijevu - bio sam sjeban, no ne pamtim EPI epizodu?"/>
  </r>
  <r>
    <x v="37"/>
    <s v="utorak"/>
    <x v="1"/>
    <x v="0"/>
    <x v="1"/>
    <x v="0"/>
    <x v="1"/>
    <s v=""/>
    <x v="1"/>
    <x v="1"/>
    <s v="slicno ko zadnji put... Lose spavam ovih dana, no opet ne cini mi se EPI? Pala je temperatura za 15 stupanjeva dolje ovaj period"/>
  </r>
  <r>
    <x v="38"/>
    <s v="srijeda"/>
    <x v="1"/>
    <x v="1"/>
    <x v="1"/>
    <x v="1"/>
    <x v="1"/>
    <b v="1"/>
    <x v="0"/>
    <x v="0"/>
    <s v="kod tomija smo gledali izbore, izgubio sam svjest i ugrizao se; nisam znao gdje sam - upalio sam google maps da vidim; nocas sam se dignuo usred noci, ne mogu spavat, depresivan sam i suicidalan, no ne pamtim nocne epizode?"/>
  </r>
  <r>
    <x v="39"/>
    <s v="četvrtak"/>
    <x v="0"/>
    <x v="0"/>
    <x v="0"/>
    <x v="1"/>
    <x v="1"/>
    <b v="1"/>
    <x v="0"/>
    <x v="0"/>
    <s v="teske aure; israo sam dusu iz sebe u 20 navecer"/>
  </r>
  <r>
    <x v="40"/>
    <s v="petak"/>
    <x v="0"/>
    <x v="0"/>
    <x v="1"/>
    <x v="1"/>
    <x v="1"/>
    <b v="1"/>
    <x v="0"/>
    <x v="0"/>
    <s v="slicno ko jucer; ne pamtim da sam imao klasicne aure, no tesko mi je bilo na poslu; jedva sam cekao doc doma"/>
  </r>
  <r>
    <x v="41"/>
    <s v="subota"/>
    <x v="0"/>
    <x v="0"/>
    <x v="1"/>
    <x v="1"/>
    <x v="0"/>
    <b v="1"/>
    <x v="0"/>
    <x v="0"/>
    <s v="izasao sam van sa deckima iz razreda; bio sam ful umoran i strgan, u potepuhu nisam mogao buku podnjet, no ne pamtim EPI aktivnosti?"/>
  </r>
  <r>
    <x v="42"/>
    <s v="subota"/>
    <x v="0"/>
    <x v="0"/>
    <x v="0"/>
    <x v="0"/>
    <x v="0"/>
    <b v="1"/>
    <x v="0"/>
    <x v="0"/>
    <s v="imao sam neke programerske nocne more?"/>
  </r>
  <r>
    <x v="43"/>
    <s v="srijeda"/>
    <x v="0"/>
    <x v="0"/>
    <x v="0"/>
    <x v="0"/>
    <x v="1"/>
    <b v="1"/>
    <x v="0"/>
    <x v="0"/>
    <m/>
  </r>
  <r>
    <x v="44"/>
    <s v="četvrtak"/>
    <x v="0"/>
    <x v="0"/>
    <x v="0"/>
    <x v="0"/>
    <x v="1"/>
    <b v="1"/>
    <x v="0"/>
    <x v="0"/>
    <m/>
  </r>
  <r>
    <x v="45"/>
    <s v="subota"/>
    <x v="0"/>
    <x v="0"/>
    <x v="0"/>
    <x v="0"/>
    <x v="1"/>
    <b v="1"/>
    <x v="0"/>
    <x v="0"/>
    <s v="imao sam u snu ili tesku auru ili tesku nocnu moru (ili oboje)?"/>
  </r>
  <r>
    <x v="46"/>
    <s v="ponedjeljak"/>
    <x v="0"/>
    <x v="0"/>
    <x v="0"/>
    <x v="1"/>
    <x v="1"/>
    <b v="1"/>
    <x v="0"/>
    <x v="0"/>
    <s v="u noci sa subote na nedelju sam zaruzao do 5 popodne sa markecom; cak i nije strasno bilo sa obzirom na sve"/>
  </r>
  <r>
    <x v="47"/>
    <s v="utorak"/>
    <x v="0"/>
    <x v="0"/>
    <x v="0"/>
    <x v="0"/>
    <x v="1"/>
    <b v="1"/>
    <x v="0"/>
    <x v="0"/>
    <s v="zamjesecario sam oko 4 ujutro - napravio sam krevet u svojoj sobi iako spavam u maloj od sad nema dugo, no probudio sam se u maloj"/>
  </r>
  <r>
    <x v="48"/>
    <s v="ponedjeljak"/>
    <x v="1"/>
    <x v="0"/>
    <x v="1"/>
    <x v="0"/>
    <x v="1"/>
    <s v=""/>
    <x v="1"/>
    <x v="1"/>
    <s v="poceo sam uzimat trilpetal sirup 700 ml, no uzasno me zombificira i imam nocne more od sada nadalje; prestao sam nakon tjedan dana"/>
  </r>
  <r>
    <x v="49"/>
    <s v="utorak"/>
    <x v="0"/>
    <x v="0"/>
    <x v="0"/>
    <x v="0"/>
    <x v="1"/>
    <b v="1"/>
    <x v="0"/>
    <x v="0"/>
    <s v="zamjesecario sam oko 3 ujutro; sjecam se da sam trazio tablet i mobitel u to doba noci, te da sam se lose osjecao tokom sna; imao sam i neki mali &quot;pristic&quot; na vrhu jezika, no kad sam se probudio nije ga bilo vise? kise su i sugavo vrijeme"/>
  </r>
  <r>
    <x v="50"/>
    <s v="subota"/>
    <x v="0"/>
    <x v="0"/>
    <x v="0"/>
    <x v="0"/>
    <x v="1"/>
    <b v="1"/>
    <x v="0"/>
    <x v="0"/>
    <s v="bio sam vani do 4 ujutro, u noci sam se izbljuvao, no nisam imao EPI aktivnost; tek prije popodnevnog sna sam imao tu auru"/>
  </r>
  <r>
    <x v="51"/>
    <s v="utorak"/>
    <x v="1"/>
    <x v="0"/>
    <x v="1"/>
    <x v="0"/>
    <x v="1"/>
    <s v=""/>
    <x v="1"/>
    <x v="1"/>
    <s v="imao sam neki DEJAVO u firmi, no kao da nije bio EPI prirode?"/>
  </r>
  <r>
    <x v="52"/>
    <s v="četvrtak"/>
    <x v="0"/>
    <x v="0"/>
    <x v="0"/>
    <x v="0"/>
    <x v="1"/>
    <b v="1"/>
    <x v="0"/>
    <x v="0"/>
    <s v="aure pred spavanje"/>
  </r>
  <r>
    <x v="53"/>
    <s v="četvrtak"/>
    <x v="0"/>
    <x v="0"/>
    <x v="0"/>
    <x v="0"/>
    <x v="1"/>
    <b v="1"/>
    <x v="0"/>
    <x v="0"/>
    <s v="umoran sam i kada bi probao zaspat preko dana mi se javljaju aure"/>
  </r>
  <r>
    <x v="54"/>
    <s v="utorak"/>
    <x v="1"/>
    <x v="1"/>
    <x v="1"/>
    <x v="1"/>
    <x v="1"/>
    <b v="1"/>
    <x v="0"/>
    <x v="0"/>
    <s v="spavao sam jako lose - dignuo sam se u 4 ujutro, imao sam nesanicu, bio sam u ful teskom psiholoskom stanju tada, no ne pamtim EPI epizode. U firmi sam imao neke kratke napadaje &quot;smanjene svijesti&quot;, no nisu mi se cinili EPI prirode. Kad sam dosao doma nakon rucka sam se ugrizao, ne sjecam se dal sam lezao tada il ne. kisa je i sugavo vrijeme zadnjih 2 dana"/>
  </r>
  <r>
    <x v="55"/>
    <s v="četvrtak"/>
    <x v="0"/>
    <x v="0"/>
    <x v="1"/>
    <x v="1"/>
    <x v="1"/>
    <b v="1"/>
    <x v="0"/>
    <x v="0"/>
    <s v="team building dan 1 - isli smo u popovacu, imao sam aure kroz dan, no nije zapravo bilo tolko strasno"/>
  </r>
  <r>
    <x v="56"/>
    <s v="petak"/>
    <x v="0"/>
    <x v="0"/>
    <x v="1"/>
    <x v="1"/>
    <x v="1"/>
    <b v="1"/>
    <x v="0"/>
    <x v="0"/>
    <s v="team building dan 2 - aure kroz dan; u restoranu za vrijeme rucka nakon sto sam popio aperitiv (šljivovicu) me instantno osamarila neka cudna aura? Bilo je drugacije nego inace, uzeo sam normabel, smjestili su me na krevet u restoranu, no sve je bilo uredu nakon toga"/>
  </r>
  <r>
    <x v="57"/>
    <s v="četvrtak"/>
    <x v="0"/>
    <x v="0"/>
    <x v="0"/>
    <x v="0"/>
    <x v="0"/>
    <b v="1"/>
    <x v="0"/>
    <x v="0"/>
    <s v="imao sam neku cudnu nocnu moru/halucinaciju; kad sam zaspao - vidio sam/sanjao sam covjeka u sobi pored kreveta; bio sam nadrogiran ful"/>
  </r>
  <r>
    <x v="58"/>
    <s v="subota"/>
    <x v="0"/>
    <x v="0"/>
    <x v="0"/>
    <x v="0"/>
    <x v="1"/>
    <b v="1"/>
    <x v="0"/>
    <x v="0"/>
    <s v="bio sam vani jucer sa mateom do 1 ujutro; noc je bila ok, kad sam zaspao popodne imao sam aure u snu"/>
  </r>
  <r>
    <x v="59"/>
    <s v="nedjelja"/>
    <x v="1"/>
    <x v="1"/>
    <x v="0"/>
    <x v="0"/>
    <x v="0"/>
    <b v="1"/>
    <x v="0"/>
    <x v="0"/>
    <s v="jucer sam bio sa skvadrom iz razreda do 2 ujutro; bio sam nervozan tamo; probudio sam se depersonaliziran sa nekom mikro crvenom tockicom na lijevoj strani jezika - imao sam retainer"/>
  </r>
  <r>
    <x v="60"/>
    <s v="nedjelja"/>
    <x v="1"/>
    <x v="1"/>
    <x v="0"/>
    <x v="0"/>
    <x v="1"/>
    <b v="1"/>
    <x v="0"/>
    <x v="0"/>
    <s v="sa pet na sub sam zaruzao sa igorom i čoom do 7 ujutro; nosio sam pola reteinera (gornju polovicu) jer me boli zubno meso kod umnjaka"/>
  </r>
  <r>
    <x v="61"/>
    <s v="ponedjeljak"/>
    <x v="1"/>
    <x v="1"/>
    <x v="0"/>
    <x v="0"/>
    <x v="1"/>
    <b v="1"/>
    <x v="0"/>
    <x v="0"/>
    <s v="ugrizao sam se u snu; nisam imao donji retainer jer me umnjak zajebava; unazad zadnjih dosta vremena sam uzimao pola trileptala u dnevnoj dozi"/>
  </r>
  <r>
    <x v="62"/>
    <s v="petak"/>
    <x v="0"/>
    <x v="0"/>
    <x v="0"/>
    <x v="0"/>
    <x v="1"/>
    <b v="1"/>
    <x v="0"/>
    <x v="0"/>
    <s v="lose biometeoroloske priilike su ovih dana"/>
  </r>
  <r>
    <x v="63"/>
    <s v="subota"/>
    <x v="0"/>
    <x v="0"/>
    <x v="0"/>
    <x v="0"/>
    <x v="1"/>
    <b v="1"/>
    <x v="0"/>
    <x v="0"/>
    <m/>
  </r>
  <r>
    <x v="64"/>
    <s v="srijeda"/>
    <x v="0"/>
    <x v="0"/>
    <x v="0"/>
    <x v="0"/>
    <x v="1"/>
    <b v="1"/>
    <x v="0"/>
    <x v="0"/>
    <m/>
  </r>
  <r>
    <x v="65"/>
    <s v="ponedjeljak"/>
    <x v="1"/>
    <x v="0"/>
    <x v="1"/>
    <x v="0"/>
    <x v="1"/>
    <s v=""/>
    <x v="1"/>
    <x v="1"/>
    <s v="subota na nedelju je bio bruce dickinson; zaruzao sam, dosao sam doma u 10 ujutro; nisam imao problema; jeo sam špagete, zaboravio sam popit tabletu u subotu navecer, nisam bio na kompu dugo"/>
  </r>
  <r>
    <x v="66"/>
    <s v="petak"/>
    <x v="0"/>
    <x v="0"/>
    <x v="0"/>
    <x v="0"/>
    <x v="1"/>
    <b v="1"/>
    <x v="0"/>
    <x v="0"/>
    <s v="san popodne; kad sam dosao sa posla sam zaspao i imao tu auru; danas je bio problem sa crowdstrikeom"/>
  </r>
  <r>
    <x v="67"/>
    <s v="nedjelja"/>
    <x v="1"/>
    <x v="1"/>
    <x v="0"/>
    <x v="0"/>
    <x v="1"/>
    <b v="1"/>
    <x v="0"/>
    <x v="0"/>
    <s v="nisam se ugrizao, no zamjesecario sam na cudan nacin - usred noci sam bacio deku u kadu i isao je prat? Bio sam vani sa markecom do 12 popodne sa subote na nedelju"/>
  </r>
  <r>
    <x v="68"/>
    <s v="četvrtak"/>
    <x v="0"/>
    <x v="0"/>
    <x v="0"/>
    <x v="0"/>
    <x v="1"/>
    <b v="1"/>
    <x v="0"/>
    <x v="0"/>
    <s v="imam neke slabe aurice pred spavanje"/>
  </r>
  <r>
    <x v="69"/>
    <s v="ponedjeljak"/>
    <x v="1"/>
    <x v="1"/>
    <x v="1"/>
    <x v="1"/>
    <x v="1"/>
    <b v="1"/>
    <x v="0"/>
    <x v="0"/>
    <s v="ugriz, budan, nije tolko jako"/>
  </r>
  <r>
    <x v="70"/>
    <s v="srijeda"/>
    <x v="1"/>
    <x v="1"/>
    <x v="0"/>
    <x v="0"/>
    <x v="1"/>
    <b v="1"/>
    <x v="0"/>
    <x v="0"/>
    <s v="ugriz popdne u snu na obraz"/>
  </r>
  <r>
    <x v="71"/>
    <s v="četvrtak"/>
    <x v="0"/>
    <x v="1"/>
    <x v="1"/>
    <x v="1"/>
    <x v="1"/>
    <b v="1"/>
    <x v="0"/>
    <x v="0"/>
    <s v="ugrizao sam si jezik i žigosao ga sa &quot;ortodonskom bravicom&quot;; izasao sam 2 puta ovaj vikend, no nisam se dugo zadrzavao; imao sam nesanicu jucer i prekjucer - dignuo sam se u 6 oba dana i nisam mogao zaspat; bio sam i psiholoski lose - puno sam razmisljao o prespektivi i suicidu"/>
  </r>
  <r>
    <x v="72"/>
    <s v="petak"/>
    <x v="0"/>
    <x v="0"/>
    <x v="0"/>
    <x v="1"/>
    <x v="1"/>
    <b v="1"/>
    <x v="0"/>
    <x v="0"/>
    <s v="jako sam lose ovaj period; trebat ce mi dugo da se opravim - bojim se da sam i trajno oštečen ovim epizodama; od danas nadalje se ne švercam sa dnevnim dozama trileptala, no i to me umara sad. Depersonaliziran sam iducih tjedan+"/>
  </r>
  <r>
    <x v="73"/>
    <s v="subota"/>
    <x v="0"/>
    <x v="0"/>
    <x v="1"/>
    <x v="1"/>
    <x v="1"/>
    <b v="1"/>
    <x v="0"/>
    <x v="0"/>
    <m/>
  </r>
  <r>
    <x v="74"/>
    <s v="srijeda"/>
    <x v="0"/>
    <x v="0"/>
    <x v="0"/>
    <x v="1"/>
    <x v="1"/>
    <b v="1"/>
    <x v="0"/>
    <x v="0"/>
    <s v="bilo je zapravo dosta jako; jucer je mama imala rodjendan, pa smo zaruzali do 3"/>
  </r>
  <r>
    <x v="75"/>
    <s v="subota"/>
    <x v="0"/>
    <x v="0"/>
    <x v="1"/>
    <x v="1"/>
    <x v="1"/>
    <b v="1"/>
    <x v="2"/>
    <x v="2"/>
    <s v="prvi put sam uzeo lamictal; bilo je ful gadno, no nisam imao &quot;auru&quot;? Nakon sto sam ga uzeo imao sam osjecaj da cu izac iz tjela, ko da sam se predozirao kokainom"/>
  </r>
  <r>
    <x v="76"/>
    <s v="srijeda"/>
    <x v="0"/>
    <x v="0"/>
    <x v="0"/>
    <x v="0"/>
    <x v="1"/>
    <b v="1"/>
    <x v="2"/>
    <x v="3"/>
    <s v="nije bilo strasno, zamjesecario sam - trazio sam neke stripove u mojoj sobi kojih nije bilo/nije trebalo bit?"/>
  </r>
  <r>
    <x v="77"/>
    <s v="ponedjeljak"/>
    <x v="1"/>
    <x v="0"/>
    <x v="1"/>
    <x v="0"/>
    <x v="1"/>
    <s v=""/>
    <x v="3"/>
    <x v="4"/>
    <m/>
  </r>
  <r>
    <x v="78"/>
    <s v="ponedjeljak"/>
    <x v="0"/>
    <x v="0"/>
    <x v="1"/>
    <x v="1"/>
    <x v="0"/>
    <b v="1"/>
    <x v="3"/>
    <x v="4"/>
    <s v="danas mi je prvi radni dan; u firmi me uhvatila neka aura, no nisam siguran? Prepao sam se, ali nije bilo tesko; promjena vremena je - &quot;pocela je jesen&quot;, temperature su pale ful - danas je prvi dan za traperice i duge rukave"/>
  </r>
  <r>
    <x v="79"/>
    <s v="petak"/>
    <x v="0"/>
    <x v="0"/>
    <x v="0"/>
    <x v="0"/>
    <x v="0"/>
    <b v="1"/>
    <x v="3"/>
    <x v="5"/>
    <s v="imao sam neke nocne more; nisam siguran dal je aura bila il ne"/>
  </r>
  <r>
    <x v="80"/>
    <s v="utorak"/>
    <x v="1"/>
    <x v="0"/>
    <x v="1"/>
    <x v="0"/>
    <x v="1"/>
    <s v=""/>
    <x v="3"/>
    <x v="6"/>
    <s v="uzeo sam prvi put pola briviacta popodne; uzasno mi se spava i imao sam DEJA VU u firmi, no ne cini mi se da je bila aura"/>
  </r>
  <r>
    <x v="81"/>
    <s v="ponedjeljak"/>
    <x v="1"/>
    <x v="0"/>
    <x v="1"/>
    <x v="0"/>
    <x v="1"/>
    <s v=""/>
    <x v="3"/>
    <x v="6"/>
    <s v="nisam imao nista EPI prirode, al kronicni umor me razbio danas kao nikad do sad; poceo sam mucat, ne mogu radne zadatke rjesavat, nisam produktivan i reflux mi je ful jak"/>
  </r>
  <r>
    <x v="82"/>
    <s v="utorak"/>
    <x v="1"/>
    <x v="0"/>
    <x v="1"/>
    <x v="0"/>
    <x v="1"/>
    <s v=""/>
    <x v="3"/>
    <x v="7"/>
    <s v="smanjio sam briviact i povecao lamictal (podnevni); lose sam spavao - imam nesanicu, nocne more, zeludac me muci i jace osjetim muskulfiber od vjezbanja; navrecer sam izasao sa skvadrom do HardPlace-a i bilo mi je zapravo ok"/>
  </r>
  <r>
    <x v="83"/>
    <s v="srijeda"/>
    <x v="1"/>
    <x v="0"/>
    <x v="1"/>
    <x v="0"/>
    <x v="1"/>
    <s v=""/>
    <x v="3"/>
    <x v="8"/>
    <s v="slicno kao 7mog; nije me zeludac mucio, no kronicni umor me pogodio do te mjere da sam jedva oci drzao otvorene"/>
  </r>
  <r>
    <x v="84"/>
    <s v="četvrtak"/>
    <x v="1"/>
    <x v="0"/>
    <x v="1"/>
    <x v="0"/>
    <x v="1"/>
    <s v=""/>
    <x v="3"/>
    <x v="9"/>
    <s v="bolje nego jucer, no nisam na 100%"/>
  </r>
  <r>
    <x v="85"/>
    <s v="petak"/>
    <x v="1"/>
    <x v="0"/>
    <x v="1"/>
    <x v="0"/>
    <x v="1"/>
    <s v=""/>
    <x v="3"/>
    <x v="9"/>
    <s v="imao sam najgoru nesanicu u zivotu - od 11 do 5 ujutro nisam mogao zaspat"/>
  </r>
  <r>
    <x v="86"/>
    <s v="subota"/>
    <x v="1"/>
    <x v="0"/>
    <x v="1"/>
    <x v="0"/>
    <x v="1"/>
    <s v=""/>
    <x v="3"/>
    <x v="10"/>
    <s v="dobro sam spavao; uzeo sam navecer oba, prek dana nikaj"/>
  </r>
  <r>
    <x v="87"/>
    <s v="nedjelja"/>
    <x v="1"/>
    <x v="0"/>
    <x v="1"/>
    <x v="0"/>
    <x v="1"/>
    <s v=""/>
    <x v="3"/>
    <x v="11"/>
    <m/>
  </r>
  <r>
    <x v="88"/>
    <s v="utorak"/>
    <x v="1"/>
    <x v="0"/>
    <x v="1"/>
    <x v="0"/>
    <x v="1"/>
    <s v=""/>
    <x v="3"/>
    <x v="11"/>
    <s v="slicno ko ova dva dana prije nema dugo kad me umor ubio, no u manjoj mjeri. imamo nekih problema sa dinersom u firmi, isao sam sa taxiem na đob. bio sam dobro sve dok nisam izasao van na gablec - puhao je neki vjetar, mantalo mi se, osjecao sam se slabo; na povratku doma mi je isto tako bilo. no opet - ne cini mi se epilepticke prirode nis?"/>
  </r>
  <r>
    <x v="89"/>
    <s v="petak"/>
    <x v="1"/>
    <x v="0"/>
    <x v="1"/>
    <x v="0"/>
    <x v="1"/>
    <s v=""/>
    <x v="3"/>
    <x v="11"/>
    <s v="DEJAV VU u firmi; nije mi se cinio da je aura"/>
  </r>
  <r>
    <x v="90"/>
    <s v="utorak"/>
    <x v="1"/>
    <x v="0"/>
    <x v="1"/>
    <x v="0"/>
    <x v="1"/>
    <s v=""/>
    <x v="3"/>
    <x v="11"/>
    <s v="sanjao sam napadaje i aure"/>
  </r>
  <r>
    <x v="91"/>
    <s v="srijeda"/>
    <x v="1"/>
    <x v="0"/>
    <x v="1"/>
    <x v="0"/>
    <x v="1"/>
    <s v=""/>
    <x v="3"/>
    <x v="11"/>
    <s v="bacio sam partiju LOL-a sa ekipom sa posla; nije mi bilo dobro tokom igre, poceo sam se preznojavat i omaglica me uhvatila"/>
  </r>
  <r>
    <x v="92"/>
    <s v="srijeda"/>
    <x v="1"/>
    <x v="0"/>
    <x v="1"/>
    <x v="0"/>
    <x v="1"/>
    <s v=""/>
    <x v="3"/>
    <x v="11"/>
    <s v="imao sam nocnu moru u kojoj mi je stari pricao o epilepsiji i mom propadanju; mislim da nisam imao epizodu u sklopu toga"/>
  </r>
  <r>
    <x v="93"/>
    <s v="utorak"/>
    <x v="0"/>
    <x v="0"/>
    <x v="0"/>
    <x v="0"/>
    <x v="1"/>
    <b v="1"/>
    <x v="3"/>
    <x v="11"/>
    <s v="bilo je cudno; probudio me u 1 ujutro neki cudan filing, bilo je halucinogeno, no drugacije nego inace"/>
  </r>
  <r>
    <x v="94"/>
    <s v="srijeda"/>
    <x v="0"/>
    <x v="0"/>
    <x v="0"/>
    <x v="0"/>
    <x v="1"/>
    <b v="1"/>
    <x v="3"/>
    <x v="11"/>
    <s v="slicno kao jucer; zaspao sam kad sam dosao doma sa posla"/>
  </r>
  <r>
    <x v="95"/>
    <s v="petak"/>
    <x v="1"/>
    <x v="0"/>
    <x v="1"/>
    <x v="0"/>
    <x v="1"/>
    <s v=""/>
    <x v="3"/>
    <x v="12"/>
    <m/>
  </r>
  <r>
    <x v="96"/>
    <s v="subota"/>
    <x v="1"/>
    <x v="1"/>
    <x v="0"/>
    <x v="0"/>
    <x v="1"/>
    <b v="1"/>
    <x v="3"/>
    <x v="12"/>
    <s v="bio sam u garazi na cegecovom rodjendanu; dosao sam doma u 3, rezao sam sa bezalkoholnim pivama. Probudio sam se usred noci na drugom krevetu i sa  podlijevom na vrhu jezika; jucer sam poceo pit briviact na drugaciji nacin"/>
  </r>
  <r>
    <x v="97"/>
    <s v="nedjelja"/>
    <x v="1"/>
    <x v="0"/>
    <x v="1"/>
    <x v="0"/>
    <x v="1"/>
    <s v=""/>
    <x v="3"/>
    <x v="12"/>
    <s v="bio u sam u mocvari nocas; dosao sam doma u 2; popio sam 3.5 pivi rezao sam sa mineralnom. Nisam imao epizoda, no bio sam psihicki lose i lose sam reagirao na alkohol; dan prije sam se prvi put svercao sa podnevnim briviactom i proslo je ok"/>
  </r>
  <r>
    <x v="98"/>
    <s v="ponedjeljak"/>
    <x v="1"/>
    <x v="0"/>
    <x v="1"/>
    <x v="0"/>
    <x v="1"/>
    <s v=""/>
    <x v="3"/>
    <x v="13"/>
    <s v="prestao sam uzimat podnevne briviacte"/>
  </r>
  <r>
    <x v="99"/>
    <s v="subota"/>
    <x v="0"/>
    <x v="0"/>
    <x v="0"/>
    <x v="0"/>
    <x v="1"/>
    <b v="1"/>
    <x v="3"/>
    <x v="13"/>
    <s v="bio sam kod zanka do 3 ujutro, bacili smo 2 roota, popio sam 2.5 pive; kad sam isao spavat me neka cudna aura pogodila"/>
  </r>
  <r>
    <x v="100"/>
    <s v="ponedjeljak"/>
    <x v="0"/>
    <x v="0"/>
    <x v="0"/>
    <x v="0"/>
    <x v="1"/>
    <b v="1"/>
    <x v="3"/>
    <x v="13"/>
    <s v="bio sam u mocvari na koncertu do pol 1; popil sam 4 pive, imao sam nocnu moru, probudio sam se u 5 i kad sam isao spavat nakon toga me osamarila neka aura"/>
  </r>
  <r>
    <x v="101"/>
    <s v="utorak"/>
    <x v="0"/>
    <x v="0"/>
    <x v="0"/>
    <x v="0"/>
    <x v="1"/>
    <b v="1"/>
    <x v="3"/>
    <x v="13"/>
    <s v="slicno ko jucer"/>
  </r>
  <r>
    <x v="102"/>
    <s v="nedjelja"/>
    <x v="1"/>
    <x v="0"/>
    <x v="1"/>
    <x v="0"/>
    <x v="1"/>
    <s v=""/>
    <x v="3"/>
    <x v="13"/>
    <s v="budin rodjendan; zaruzao sam do 2 ujutro, popio sam 5 mailih heinkena; bio sam dobro cjelo vrieme"/>
  </r>
  <r>
    <x v="103"/>
    <s v="utorak"/>
    <x v="1"/>
    <x v="0"/>
    <x v="1"/>
    <x v="0"/>
    <x v="1"/>
    <s v=""/>
    <x v="3"/>
    <x v="14"/>
    <s v="uzeo sam prvi put 25 lamictala navecer"/>
  </r>
  <r>
    <x v="104"/>
    <s v="srijeda"/>
    <x v="1"/>
    <x v="0"/>
    <x v="1"/>
    <x v="0"/>
    <x v="1"/>
    <s v=""/>
    <x v="3"/>
    <x v="15"/>
    <s v="prestao sam popdne uzimat lamictal"/>
  </r>
  <r>
    <x v="105"/>
    <s v="subota"/>
    <x v="1"/>
    <x v="0"/>
    <x v="1"/>
    <x v="0"/>
    <x v="1"/>
    <s v=""/>
    <x v="3"/>
    <x v="15"/>
    <s v="bozicni domjenak u firmi i bozicni party kod filipa; rjesio sam 5 pivi i bio sam ok; sutradan sam bil kod zanka do 2 i bil sam ok"/>
  </r>
  <r>
    <x v="106"/>
    <s v="ponedjeljak"/>
    <x v="1"/>
    <x v="0"/>
    <x v="1"/>
    <x v="0"/>
    <x v="1"/>
    <s v=""/>
    <x v="3"/>
    <x v="16"/>
    <s v="prestao sam briviact uzimat"/>
  </r>
  <r>
    <x v="107"/>
    <s v="utorak"/>
    <x v="0"/>
    <x v="0"/>
    <x v="0"/>
    <x v="0"/>
    <x v="1"/>
    <b v="1"/>
    <x v="3"/>
    <x v="15"/>
    <s v="aure i withdrawal simptomi; preznojavam se, nesanica, tremor; bilo je gadno, uzeo sam ga ipak u 3 ujutro i vratio se u normalu"/>
  </r>
  <r>
    <x v="108"/>
    <s v="srijeda"/>
    <x v="0"/>
    <x v="0"/>
    <x v="0"/>
    <x v="0"/>
    <x v="1"/>
    <b v="1"/>
    <x v="3"/>
    <x v="15"/>
    <s v="bio sam skrsen celi dan; jucer sam bil u krivom do 22h; pred spavanje popodne i mozda nacever me neke aure hvataju - nisu jake"/>
  </r>
  <r>
    <x v="109"/>
    <s v="četvrtak"/>
    <x v="1"/>
    <x v="0"/>
    <x v="1"/>
    <x v="0"/>
    <x v="1"/>
    <s v=""/>
    <x v="3"/>
    <x v="17"/>
    <s v="smanjio sam lamictal vecernji"/>
  </r>
  <r>
    <x v="110"/>
    <s v="subota"/>
    <x v="1"/>
    <x v="0"/>
    <x v="1"/>
    <x v="0"/>
    <x v="1"/>
    <s v=""/>
    <x v="3"/>
    <x v="17"/>
    <s v="jucer sam bio kod zanka do 3; veceras sam u BBF-u rjesio 4 male pive i dosta lose sam reagirao na zadnju"/>
  </r>
</pivotCacheRecords>
</file>

<file path=xl/pivotCache/pivotCacheRecords7.xml><?xml version="1.0" encoding="utf-8"?>
<pivotCacheRecords xmlns="http://schemas.openxmlformats.org/spreadsheetml/2006/main" xmlns:r="http://schemas.openxmlformats.org/officeDocument/2006/relationships" count="8060">
  <r>
    <x v="0"/>
    <x v="0"/>
    <s v="utorak"/>
    <x v="0"/>
  </r>
  <r>
    <x v="0"/>
    <x v="1"/>
    <b v="1"/>
    <x v="0"/>
  </r>
  <r>
    <x v="0"/>
    <x v="2"/>
    <m/>
    <x v="0"/>
  </r>
  <r>
    <x v="0"/>
    <x v="3"/>
    <b v="1"/>
    <x v="0"/>
  </r>
  <r>
    <x v="0"/>
    <x v="4"/>
    <m/>
    <x v="0"/>
  </r>
  <r>
    <x v="0"/>
    <x v="5"/>
    <m/>
    <x v="0"/>
  </r>
  <r>
    <x v="0"/>
    <x v="6"/>
    <b v="1"/>
    <x v="0"/>
  </r>
  <r>
    <x v="0"/>
    <x v="7"/>
    <s v="Tegretol"/>
    <x v="0"/>
  </r>
  <r>
    <x v="0"/>
    <x v="8"/>
    <s v="400, 0"/>
    <x v="0"/>
  </r>
  <r>
    <x v="0"/>
    <x v="9"/>
    <m/>
    <x v="0"/>
  </r>
  <r>
    <x v="1"/>
    <x v="0"/>
    <s v="subota"/>
    <x v="0"/>
  </r>
  <r>
    <x v="1"/>
    <x v="1"/>
    <b v="1"/>
    <x v="0"/>
  </r>
  <r>
    <x v="1"/>
    <x v="2"/>
    <m/>
    <x v="0"/>
  </r>
  <r>
    <x v="1"/>
    <x v="3"/>
    <b v="1"/>
    <x v="0"/>
  </r>
  <r>
    <x v="1"/>
    <x v="4"/>
    <m/>
    <x v="0"/>
  </r>
  <r>
    <x v="1"/>
    <x v="5"/>
    <m/>
    <x v="0"/>
  </r>
  <r>
    <x v="1"/>
    <x v="6"/>
    <b v="1"/>
    <x v="0"/>
  </r>
  <r>
    <x v="1"/>
    <x v="7"/>
    <s v="Tegretol"/>
    <x v="0"/>
  </r>
  <r>
    <x v="1"/>
    <x v="8"/>
    <s v="400, 0"/>
    <x v="0"/>
  </r>
  <r>
    <x v="1"/>
    <x v="9"/>
    <s v="nakon pijanke sam gledao patuljka davida"/>
    <x v="0"/>
  </r>
  <r>
    <x v="2"/>
    <x v="0"/>
    <s v="ponedjeljak"/>
    <x v="0"/>
  </r>
  <r>
    <x v="2"/>
    <x v="1"/>
    <b v="1"/>
    <x v="0"/>
  </r>
  <r>
    <x v="2"/>
    <x v="2"/>
    <m/>
    <x v="0"/>
  </r>
  <r>
    <x v="2"/>
    <x v="3"/>
    <b v="1"/>
    <x v="0"/>
  </r>
  <r>
    <x v="2"/>
    <x v="4"/>
    <m/>
    <x v="0"/>
  </r>
  <r>
    <x v="2"/>
    <x v="5"/>
    <b v="1"/>
    <x v="0"/>
  </r>
  <r>
    <x v="2"/>
    <x v="6"/>
    <b v="1"/>
    <x v="0"/>
  </r>
  <r>
    <x v="2"/>
    <x v="7"/>
    <s v="Tegretol"/>
    <x v="0"/>
  </r>
  <r>
    <x v="2"/>
    <x v="8"/>
    <s v="400, 0"/>
    <x v="0"/>
  </r>
  <r>
    <x v="2"/>
    <x v="9"/>
    <m/>
    <x v="0"/>
  </r>
  <r>
    <x v="3"/>
    <x v="0"/>
    <s v="ponedjeljak"/>
    <x v="0"/>
  </r>
  <r>
    <x v="3"/>
    <x v="1"/>
    <b v="1"/>
    <x v="0"/>
  </r>
  <r>
    <x v="3"/>
    <x v="2"/>
    <m/>
    <x v="0"/>
  </r>
  <r>
    <x v="3"/>
    <x v="3"/>
    <b v="1"/>
    <x v="0"/>
  </r>
  <r>
    <x v="3"/>
    <x v="4"/>
    <m/>
    <x v="0"/>
  </r>
  <r>
    <x v="3"/>
    <x v="5"/>
    <m/>
    <x v="0"/>
  </r>
  <r>
    <x v="3"/>
    <x v="6"/>
    <b v="1"/>
    <x v="0"/>
  </r>
  <r>
    <x v="3"/>
    <x v="7"/>
    <s v="Tegretol"/>
    <x v="0"/>
  </r>
  <r>
    <x v="3"/>
    <x v="8"/>
    <s v="400, 0"/>
    <x v="0"/>
  </r>
  <r>
    <x v="3"/>
    <x v="9"/>
    <m/>
    <x v="0"/>
  </r>
  <r>
    <x v="4"/>
    <x v="0"/>
    <s v="utorak"/>
    <x v="0"/>
  </r>
  <r>
    <x v="4"/>
    <x v="1"/>
    <b v="1"/>
    <x v="0"/>
  </r>
  <r>
    <x v="4"/>
    <x v="2"/>
    <m/>
    <x v="0"/>
  </r>
  <r>
    <x v="4"/>
    <x v="3"/>
    <b v="1"/>
    <x v="0"/>
  </r>
  <r>
    <x v="4"/>
    <x v="4"/>
    <m/>
    <x v="0"/>
  </r>
  <r>
    <x v="4"/>
    <x v="5"/>
    <m/>
    <x v="0"/>
  </r>
  <r>
    <x v="4"/>
    <x v="6"/>
    <b v="1"/>
    <x v="0"/>
  </r>
  <r>
    <x v="4"/>
    <x v="7"/>
    <s v="Tegretol"/>
    <x v="0"/>
  </r>
  <r>
    <x v="4"/>
    <x v="8"/>
    <s v="400, 0"/>
    <x v="0"/>
  </r>
  <r>
    <x v="4"/>
    <x v="9"/>
    <m/>
    <x v="0"/>
  </r>
  <r>
    <x v="5"/>
    <x v="0"/>
    <s v="petak"/>
    <x v="0"/>
  </r>
  <r>
    <x v="5"/>
    <x v="1"/>
    <b v="1"/>
    <x v="0"/>
  </r>
  <r>
    <x v="5"/>
    <x v="2"/>
    <m/>
    <x v="0"/>
  </r>
  <r>
    <x v="5"/>
    <x v="3"/>
    <b v="1"/>
    <x v="0"/>
  </r>
  <r>
    <x v="5"/>
    <x v="4"/>
    <m/>
    <x v="0"/>
  </r>
  <r>
    <x v="5"/>
    <x v="5"/>
    <m/>
    <x v="0"/>
  </r>
  <r>
    <x v="5"/>
    <x v="6"/>
    <b v="1"/>
    <x v="0"/>
  </r>
  <r>
    <x v="5"/>
    <x v="7"/>
    <s v="Tegretol"/>
    <x v="0"/>
  </r>
  <r>
    <x v="5"/>
    <x v="8"/>
    <s v="400, 0"/>
    <x v="0"/>
  </r>
  <r>
    <x v="5"/>
    <x v="9"/>
    <m/>
    <x v="0"/>
  </r>
  <r>
    <x v="6"/>
    <x v="0"/>
    <s v="petak"/>
    <x v="0"/>
  </r>
  <r>
    <x v="6"/>
    <x v="1"/>
    <b v="1"/>
    <x v="0"/>
  </r>
  <r>
    <x v="6"/>
    <x v="2"/>
    <m/>
    <x v="0"/>
  </r>
  <r>
    <x v="6"/>
    <x v="3"/>
    <b v="1"/>
    <x v="0"/>
  </r>
  <r>
    <x v="6"/>
    <x v="4"/>
    <m/>
    <x v="0"/>
  </r>
  <r>
    <x v="6"/>
    <x v="5"/>
    <m/>
    <x v="0"/>
  </r>
  <r>
    <x v="6"/>
    <x v="6"/>
    <b v="1"/>
    <x v="0"/>
  </r>
  <r>
    <x v="6"/>
    <x v="7"/>
    <s v="Tegretol"/>
    <x v="0"/>
  </r>
  <r>
    <x v="6"/>
    <x v="8"/>
    <s v="400, 0"/>
    <x v="0"/>
  </r>
  <r>
    <x v="6"/>
    <x v="9"/>
    <m/>
    <x v="0"/>
  </r>
  <r>
    <x v="7"/>
    <x v="0"/>
    <s v="subota"/>
    <x v="0"/>
  </r>
  <r>
    <x v="7"/>
    <x v="1"/>
    <b v="1"/>
    <x v="0"/>
  </r>
  <r>
    <x v="7"/>
    <x v="2"/>
    <b v="1"/>
    <x v="0"/>
  </r>
  <r>
    <x v="7"/>
    <x v="3"/>
    <b v="1"/>
    <x v="0"/>
  </r>
  <r>
    <x v="7"/>
    <x v="4"/>
    <b v="1"/>
    <x v="0"/>
  </r>
  <r>
    <x v="7"/>
    <x v="5"/>
    <m/>
    <x v="0"/>
  </r>
  <r>
    <x v="7"/>
    <x v="6"/>
    <b v="1"/>
    <x v="0"/>
  </r>
  <r>
    <x v="7"/>
    <x v="7"/>
    <s v="Tegretol"/>
    <x v="0"/>
  </r>
  <r>
    <x v="7"/>
    <x v="8"/>
    <s v="400, 0"/>
    <x v="0"/>
  </r>
  <r>
    <x v="7"/>
    <x v="9"/>
    <s v="ovo je dost gadno; veli petra da sam imal 2 put prek dana kad smo gledali telku, no ja se sjecam samo budjenja"/>
    <x v="0"/>
  </r>
  <r>
    <x v="8"/>
    <x v="0"/>
    <s v="ponedjeljak"/>
    <x v="0"/>
  </r>
  <r>
    <x v="8"/>
    <x v="1"/>
    <b v="1"/>
    <x v="0"/>
  </r>
  <r>
    <x v="8"/>
    <x v="2"/>
    <m/>
    <x v="0"/>
  </r>
  <r>
    <x v="8"/>
    <x v="3"/>
    <b v="1"/>
    <x v="0"/>
  </r>
  <r>
    <x v="8"/>
    <x v="4"/>
    <b v="1"/>
    <x v="0"/>
  </r>
  <r>
    <x v="8"/>
    <x v="5"/>
    <m/>
    <x v="0"/>
  </r>
  <r>
    <x v="8"/>
    <x v="6"/>
    <b v="1"/>
    <x v="0"/>
  </r>
  <r>
    <x v="8"/>
    <x v="7"/>
    <s v="Tegretol"/>
    <x v="0"/>
  </r>
  <r>
    <x v="8"/>
    <x v="8"/>
    <s v="400, 0"/>
    <x v="0"/>
  </r>
  <r>
    <x v="8"/>
    <x v="9"/>
    <s v="Tezak tjedan, non stop halovi; dosla je neka &quot;sibirska zima&quot;, navodno dosta ljudi ima biometeoroloske probleme"/>
    <x v="0"/>
  </r>
  <r>
    <x v="9"/>
    <x v="0"/>
    <s v="utorak"/>
    <x v="0"/>
  </r>
  <r>
    <x v="9"/>
    <x v="1"/>
    <b v="1"/>
    <x v="0"/>
  </r>
  <r>
    <x v="9"/>
    <x v="2"/>
    <m/>
    <x v="0"/>
  </r>
  <r>
    <x v="9"/>
    <x v="3"/>
    <b v="1"/>
    <x v="0"/>
  </r>
  <r>
    <x v="9"/>
    <x v="4"/>
    <b v="1"/>
    <x v="0"/>
  </r>
  <r>
    <x v="9"/>
    <x v="5"/>
    <m/>
    <x v="0"/>
  </r>
  <r>
    <x v="9"/>
    <x v="6"/>
    <b v="1"/>
    <x v="0"/>
  </r>
  <r>
    <x v="9"/>
    <x v="7"/>
    <s v="Tegretol"/>
    <x v="0"/>
  </r>
  <r>
    <x v="9"/>
    <x v="8"/>
    <s v="400, 0"/>
    <x v="0"/>
  </r>
  <r>
    <x v="9"/>
    <x v="9"/>
    <s v="Vrhunac... Prije spavanja sam se osjecao kao da sam na tripu, no nisam imao grand mal; misici mi &quot;plesu&quot; sami od sebe"/>
    <x v="0"/>
  </r>
  <r>
    <x v="10"/>
    <x v="0"/>
    <s v="srijeda"/>
    <x v="0"/>
  </r>
  <r>
    <x v="10"/>
    <x v="1"/>
    <b v="1"/>
    <x v="0"/>
  </r>
  <r>
    <x v="10"/>
    <x v="2"/>
    <m/>
    <x v="0"/>
  </r>
  <r>
    <x v="10"/>
    <x v="3"/>
    <b v="1"/>
    <x v="0"/>
  </r>
  <r>
    <x v="10"/>
    <x v="4"/>
    <b v="1"/>
    <x v="0"/>
  </r>
  <r>
    <x v="10"/>
    <x v="5"/>
    <m/>
    <x v="0"/>
  </r>
  <r>
    <x v="10"/>
    <x v="6"/>
    <b v="1"/>
    <x v="0"/>
  </r>
  <r>
    <x v="10"/>
    <x v="7"/>
    <s v="Tegretol"/>
    <x v="0"/>
  </r>
  <r>
    <x v="10"/>
    <x v="8"/>
    <s v="400, 0"/>
    <x v="0"/>
  </r>
  <r>
    <x v="10"/>
    <x v="9"/>
    <s v="Tezak tjedan, non stop halovi"/>
    <x v="0"/>
  </r>
  <r>
    <x v="11"/>
    <x v="0"/>
    <s v="četvrtak"/>
    <x v="0"/>
  </r>
  <r>
    <x v="11"/>
    <x v="1"/>
    <b v="1"/>
    <x v="0"/>
  </r>
  <r>
    <x v="11"/>
    <x v="2"/>
    <m/>
    <x v="0"/>
  </r>
  <r>
    <x v="11"/>
    <x v="3"/>
    <b v="1"/>
    <x v="0"/>
  </r>
  <r>
    <x v="11"/>
    <x v="4"/>
    <b v="1"/>
    <x v="0"/>
  </r>
  <r>
    <x v="11"/>
    <x v="5"/>
    <m/>
    <x v="0"/>
  </r>
  <r>
    <x v="11"/>
    <x v="6"/>
    <b v="1"/>
    <x v="0"/>
  </r>
  <r>
    <x v="11"/>
    <x v="7"/>
    <s v="Tegretol"/>
    <x v="0"/>
  </r>
  <r>
    <x v="11"/>
    <x v="8"/>
    <s v="400, 0"/>
    <x v="0"/>
  </r>
  <r>
    <x v="11"/>
    <x v="9"/>
    <s v="Tezak tjedan, non stop halovi"/>
    <x v="0"/>
  </r>
  <r>
    <x v="12"/>
    <x v="0"/>
    <s v="petak"/>
    <x v="0"/>
  </r>
  <r>
    <x v="12"/>
    <x v="1"/>
    <b v="1"/>
    <x v="0"/>
  </r>
  <r>
    <x v="12"/>
    <x v="2"/>
    <m/>
    <x v="0"/>
  </r>
  <r>
    <x v="12"/>
    <x v="3"/>
    <b v="1"/>
    <x v="0"/>
  </r>
  <r>
    <x v="12"/>
    <x v="4"/>
    <b v="1"/>
    <x v="0"/>
  </r>
  <r>
    <x v="12"/>
    <x v="5"/>
    <m/>
    <x v="0"/>
  </r>
  <r>
    <x v="12"/>
    <x v="6"/>
    <b v="1"/>
    <x v="0"/>
  </r>
  <r>
    <x v="12"/>
    <x v="7"/>
    <s v="Tegretol"/>
    <x v="0"/>
  </r>
  <r>
    <x v="12"/>
    <x v="8"/>
    <s v="400, 0"/>
    <x v="0"/>
  </r>
  <r>
    <x v="12"/>
    <x v="9"/>
    <s v="Tezak tjedan, non stop halovi"/>
    <x v="0"/>
  </r>
  <r>
    <x v="13"/>
    <x v="0"/>
    <s v="četvrtak"/>
    <x v="0"/>
  </r>
  <r>
    <x v="13"/>
    <x v="1"/>
    <b v="1"/>
    <x v="0"/>
  </r>
  <r>
    <x v="13"/>
    <x v="2"/>
    <m/>
    <x v="0"/>
  </r>
  <r>
    <x v="13"/>
    <x v="3"/>
    <m/>
    <x v="0"/>
  </r>
  <r>
    <x v="13"/>
    <x v="4"/>
    <b v="1"/>
    <x v="0"/>
  </r>
  <r>
    <x v="13"/>
    <x v="5"/>
    <m/>
    <x v="0"/>
  </r>
  <r>
    <x v="13"/>
    <x v="6"/>
    <b v="1"/>
    <x v="0"/>
  </r>
  <r>
    <x v="13"/>
    <x v="7"/>
    <s v="Tegretol"/>
    <x v="0"/>
  </r>
  <r>
    <x v="13"/>
    <x v="8"/>
    <s v="400, 0"/>
    <x v="0"/>
  </r>
  <r>
    <x v="13"/>
    <x v="9"/>
    <s v="trnci osjecaja u firmi"/>
    <x v="0"/>
  </r>
  <r>
    <x v="14"/>
    <x v="0"/>
    <s v="petak"/>
    <x v="0"/>
  </r>
  <r>
    <x v="14"/>
    <x v="1"/>
    <b v="1"/>
    <x v="0"/>
  </r>
  <r>
    <x v="14"/>
    <x v="2"/>
    <m/>
    <x v="0"/>
  </r>
  <r>
    <x v="14"/>
    <x v="3"/>
    <m/>
    <x v="0"/>
  </r>
  <r>
    <x v="14"/>
    <x v="4"/>
    <b v="1"/>
    <x v="0"/>
  </r>
  <r>
    <x v="14"/>
    <x v="5"/>
    <m/>
    <x v="0"/>
  </r>
  <r>
    <x v="14"/>
    <x v="6"/>
    <b v="1"/>
    <x v="0"/>
  </r>
  <r>
    <x v="14"/>
    <x v="7"/>
    <s v="Tegretol"/>
    <x v="0"/>
  </r>
  <r>
    <x v="14"/>
    <x v="8"/>
    <s v="400, 0"/>
    <x v="0"/>
  </r>
  <r>
    <x v="14"/>
    <x v="9"/>
    <s v="trnci osjecaja u firmi"/>
    <x v="0"/>
  </r>
  <r>
    <x v="15"/>
    <x v="0"/>
    <s v="srijeda"/>
    <x v="0"/>
  </r>
  <r>
    <x v="15"/>
    <x v="1"/>
    <b v="1"/>
    <x v="0"/>
  </r>
  <r>
    <x v="15"/>
    <x v="2"/>
    <m/>
    <x v="0"/>
  </r>
  <r>
    <x v="15"/>
    <x v="3"/>
    <b v="1"/>
    <x v="0"/>
  </r>
  <r>
    <x v="15"/>
    <x v="4"/>
    <b v="1"/>
    <x v="0"/>
  </r>
  <r>
    <x v="15"/>
    <x v="5"/>
    <m/>
    <x v="0"/>
  </r>
  <r>
    <x v="15"/>
    <x v="6"/>
    <b v="1"/>
    <x v="0"/>
  </r>
  <r>
    <x v="15"/>
    <x v="7"/>
    <s v="Tegretol"/>
    <x v="0"/>
  </r>
  <r>
    <x v="15"/>
    <x v="8"/>
    <s v="400, 0"/>
    <x v="0"/>
  </r>
  <r>
    <x v="15"/>
    <x v="9"/>
    <s v="slabije u snu, prek dana slicno kao ova 2 iznad"/>
    <x v="0"/>
  </r>
  <r>
    <x v="16"/>
    <x v="0"/>
    <s v="petak"/>
    <x v="0"/>
  </r>
  <r>
    <x v="16"/>
    <x v="1"/>
    <b v="1"/>
    <x v="0"/>
  </r>
  <r>
    <x v="16"/>
    <x v="2"/>
    <m/>
    <x v="0"/>
  </r>
  <r>
    <x v="16"/>
    <x v="3"/>
    <b v="1"/>
    <x v="0"/>
  </r>
  <r>
    <x v="16"/>
    <x v="4"/>
    <m/>
    <x v="0"/>
  </r>
  <r>
    <x v="16"/>
    <x v="5"/>
    <m/>
    <x v="0"/>
  </r>
  <r>
    <x v="16"/>
    <x v="6"/>
    <b v="1"/>
    <x v="0"/>
  </r>
  <r>
    <x v="16"/>
    <x v="7"/>
    <s v="Tegretol"/>
    <x v="0"/>
  </r>
  <r>
    <x v="16"/>
    <x v="8"/>
    <s v="400, 0"/>
    <x v="0"/>
  </r>
  <r>
    <x v="16"/>
    <x v="9"/>
    <m/>
    <x v="0"/>
  </r>
  <r>
    <x v="17"/>
    <x v="0"/>
    <s v="petak"/>
    <x v="0"/>
  </r>
  <r>
    <x v="17"/>
    <x v="1"/>
    <b v="1"/>
    <x v="0"/>
  </r>
  <r>
    <x v="17"/>
    <x v="2"/>
    <m/>
    <x v="0"/>
  </r>
  <r>
    <x v="17"/>
    <x v="3"/>
    <m/>
    <x v="0"/>
  </r>
  <r>
    <x v="17"/>
    <x v="4"/>
    <b v="1"/>
    <x v="0"/>
  </r>
  <r>
    <x v="17"/>
    <x v="5"/>
    <m/>
    <x v="0"/>
  </r>
  <r>
    <x v="17"/>
    <x v="6"/>
    <b v="1"/>
    <x v="0"/>
  </r>
  <r>
    <x v="17"/>
    <x v="7"/>
    <s v="Tegretol"/>
    <x v="0"/>
  </r>
  <r>
    <x v="17"/>
    <x v="8"/>
    <s v="400, 0"/>
    <x v="0"/>
  </r>
  <r>
    <x v="17"/>
    <x v="9"/>
    <m/>
    <x v="0"/>
  </r>
  <r>
    <x v="18"/>
    <x v="0"/>
    <s v="subota"/>
    <x v="0"/>
  </r>
  <r>
    <x v="18"/>
    <x v="1"/>
    <b v="1"/>
    <x v="0"/>
  </r>
  <r>
    <x v="18"/>
    <x v="2"/>
    <m/>
    <x v="0"/>
  </r>
  <r>
    <x v="18"/>
    <x v="3"/>
    <m/>
    <x v="0"/>
  </r>
  <r>
    <x v="18"/>
    <x v="4"/>
    <b v="1"/>
    <x v="0"/>
  </r>
  <r>
    <x v="18"/>
    <x v="5"/>
    <m/>
    <x v="0"/>
  </r>
  <r>
    <x v="18"/>
    <x v="6"/>
    <b v="1"/>
    <x v="0"/>
  </r>
  <r>
    <x v="18"/>
    <x v="7"/>
    <s v="Tegretol"/>
    <x v="0"/>
  </r>
  <r>
    <x v="18"/>
    <x v="8"/>
    <s v="400, 0"/>
    <x v="0"/>
  </r>
  <r>
    <x v="18"/>
    <x v="9"/>
    <m/>
    <x v="0"/>
  </r>
  <r>
    <x v="19"/>
    <x v="0"/>
    <s v="ponedjeljak"/>
    <x v="0"/>
  </r>
  <r>
    <x v="19"/>
    <x v="1"/>
    <b v="1"/>
    <x v="0"/>
  </r>
  <r>
    <x v="19"/>
    <x v="2"/>
    <m/>
    <x v="0"/>
  </r>
  <r>
    <x v="19"/>
    <x v="3"/>
    <m/>
    <x v="0"/>
  </r>
  <r>
    <x v="19"/>
    <x v="4"/>
    <b v="1"/>
    <x v="0"/>
  </r>
  <r>
    <x v="19"/>
    <x v="5"/>
    <m/>
    <x v="0"/>
  </r>
  <r>
    <x v="19"/>
    <x v="6"/>
    <b v="1"/>
    <x v="0"/>
  </r>
  <r>
    <x v="19"/>
    <x v="7"/>
    <s v="Tegretol"/>
    <x v="0"/>
  </r>
  <r>
    <x v="19"/>
    <x v="8"/>
    <s v="400, 0"/>
    <x v="0"/>
  </r>
  <r>
    <x v="19"/>
    <x v="9"/>
    <m/>
    <x v="0"/>
  </r>
  <r>
    <x v="20"/>
    <x v="0"/>
    <s v="utorak"/>
    <x v="0"/>
  </r>
  <r>
    <x v="20"/>
    <x v="1"/>
    <b v="1"/>
    <x v="0"/>
  </r>
  <r>
    <x v="20"/>
    <x v="2"/>
    <m/>
    <x v="0"/>
  </r>
  <r>
    <x v="20"/>
    <x v="3"/>
    <m/>
    <x v="0"/>
  </r>
  <r>
    <x v="20"/>
    <x v="4"/>
    <b v="1"/>
    <x v="0"/>
  </r>
  <r>
    <x v="20"/>
    <x v="5"/>
    <m/>
    <x v="0"/>
  </r>
  <r>
    <x v="20"/>
    <x v="6"/>
    <b v="1"/>
    <x v="0"/>
  </r>
  <r>
    <x v="20"/>
    <x v="7"/>
    <s v="Tegretol"/>
    <x v="0"/>
  </r>
  <r>
    <x v="20"/>
    <x v="8"/>
    <s v="400, 0"/>
    <x v="0"/>
  </r>
  <r>
    <x v="20"/>
    <x v="9"/>
    <m/>
    <x v="0"/>
  </r>
  <r>
    <x v="21"/>
    <x v="0"/>
    <s v="srijeda"/>
    <x v="0"/>
  </r>
  <r>
    <x v="21"/>
    <x v="1"/>
    <b v="1"/>
    <x v="0"/>
  </r>
  <r>
    <x v="21"/>
    <x v="2"/>
    <m/>
    <x v="0"/>
  </r>
  <r>
    <x v="21"/>
    <x v="3"/>
    <m/>
    <x v="0"/>
  </r>
  <r>
    <x v="21"/>
    <x v="4"/>
    <b v="1"/>
    <x v="0"/>
  </r>
  <r>
    <x v="21"/>
    <x v="5"/>
    <m/>
    <x v="0"/>
  </r>
  <r>
    <x v="21"/>
    <x v="6"/>
    <b v="1"/>
    <x v="0"/>
  </r>
  <r>
    <x v="21"/>
    <x v="7"/>
    <s v="Tegretol"/>
    <x v="0"/>
  </r>
  <r>
    <x v="21"/>
    <x v="8"/>
    <s v="400, 0"/>
    <x v="0"/>
  </r>
  <r>
    <x v="21"/>
    <x v="9"/>
    <m/>
    <x v="0"/>
  </r>
  <r>
    <x v="22"/>
    <x v="0"/>
    <s v="ponedjeljak"/>
    <x v="0"/>
  </r>
  <r>
    <x v="22"/>
    <x v="1"/>
    <b v="1"/>
    <x v="0"/>
  </r>
  <r>
    <x v="22"/>
    <x v="2"/>
    <b v="1"/>
    <x v="0"/>
  </r>
  <r>
    <x v="22"/>
    <x v="3"/>
    <m/>
    <x v="0"/>
  </r>
  <r>
    <x v="22"/>
    <x v="4"/>
    <b v="1"/>
    <x v="0"/>
  </r>
  <r>
    <x v="22"/>
    <x v="5"/>
    <m/>
    <x v="0"/>
  </r>
  <r>
    <x v="22"/>
    <x v="6"/>
    <b v="1"/>
    <x v="0"/>
  </r>
  <r>
    <x v="22"/>
    <x v="7"/>
    <s v="Tegretol"/>
    <x v="0"/>
  </r>
  <r>
    <x v="22"/>
    <x v="8"/>
    <s v="400, 0"/>
    <x v="0"/>
  </r>
  <r>
    <x v="22"/>
    <x v="9"/>
    <s v=" ovo je bilo tesko - dobil sam u firmi napadaj"/>
    <x v="0"/>
  </r>
  <r>
    <x v="23"/>
    <x v="0"/>
    <s v="utorak"/>
    <x v="0"/>
  </r>
  <r>
    <x v="23"/>
    <x v="1"/>
    <b v="1"/>
    <x v="0"/>
  </r>
  <r>
    <x v="23"/>
    <x v="2"/>
    <m/>
    <x v="0"/>
  </r>
  <r>
    <x v="23"/>
    <x v="3"/>
    <m/>
    <x v="0"/>
  </r>
  <r>
    <x v="23"/>
    <x v="4"/>
    <m/>
    <x v="0"/>
  </r>
  <r>
    <x v="23"/>
    <x v="5"/>
    <m/>
    <x v="0"/>
  </r>
  <r>
    <x v="23"/>
    <x v="6"/>
    <b v="1"/>
    <x v="0"/>
  </r>
  <r>
    <x v="23"/>
    <x v="7"/>
    <s v="Tegretol"/>
    <x v="0"/>
  </r>
  <r>
    <x v="23"/>
    <x v="8"/>
    <s v="400, 0"/>
    <x v="0"/>
  </r>
  <r>
    <x v="23"/>
    <x v="9"/>
    <m/>
    <x v="0"/>
  </r>
  <r>
    <x v="24"/>
    <x v="0"/>
    <s v="srijeda"/>
    <x v="0"/>
  </r>
  <r>
    <x v="24"/>
    <x v="1"/>
    <b v="1"/>
    <x v="0"/>
  </r>
  <r>
    <x v="24"/>
    <x v="2"/>
    <m/>
    <x v="0"/>
  </r>
  <r>
    <x v="24"/>
    <x v="3"/>
    <m/>
    <x v="0"/>
  </r>
  <r>
    <x v="24"/>
    <x v="4"/>
    <m/>
    <x v="0"/>
  </r>
  <r>
    <x v="24"/>
    <x v="5"/>
    <m/>
    <x v="0"/>
  </r>
  <r>
    <x v="24"/>
    <x v="6"/>
    <b v="1"/>
    <x v="0"/>
  </r>
  <r>
    <x v="24"/>
    <x v="7"/>
    <s v="Tegretol"/>
    <x v="0"/>
  </r>
  <r>
    <x v="24"/>
    <x v="8"/>
    <s v="400, 0"/>
    <x v="0"/>
  </r>
  <r>
    <x v="24"/>
    <x v="9"/>
    <m/>
    <x v="0"/>
  </r>
  <r>
    <x v="25"/>
    <x v="0"/>
    <s v="četvrtak"/>
    <x v="0"/>
  </r>
  <r>
    <x v="25"/>
    <x v="1"/>
    <b v="1"/>
    <x v="0"/>
  </r>
  <r>
    <x v="25"/>
    <x v="2"/>
    <m/>
    <x v="0"/>
  </r>
  <r>
    <x v="25"/>
    <x v="3"/>
    <m/>
    <x v="0"/>
  </r>
  <r>
    <x v="25"/>
    <x v="4"/>
    <m/>
    <x v="0"/>
  </r>
  <r>
    <x v="25"/>
    <x v="5"/>
    <m/>
    <x v="0"/>
  </r>
  <r>
    <x v="25"/>
    <x v="6"/>
    <b v="1"/>
    <x v="0"/>
  </r>
  <r>
    <x v="25"/>
    <x v="7"/>
    <s v="Tegretol"/>
    <x v="0"/>
  </r>
  <r>
    <x v="25"/>
    <x v="8"/>
    <s v="400, 0"/>
    <x v="0"/>
  </r>
  <r>
    <x v="25"/>
    <x v="9"/>
    <m/>
    <x v="0"/>
  </r>
  <r>
    <x v="26"/>
    <x v="0"/>
    <s v="ponedjeljak"/>
    <x v="0"/>
  </r>
  <r>
    <x v="26"/>
    <x v="1"/>
    <b v="1"/>
    <x v="0"/>
  </r>
  <r>
    <x v="26"/>
    <x v="2"/>
    <m/>
    <x v="0"/>
  </r>
  <r>
    <x v="26"/>
    <x v="3"/>
    <m/>
    <x v="0"/>
  </r>
  <r>
    <x v="26"/>
    <x v="4"/>
    <b v="1"/>
    <x v="0"/>
  </r>
  <r>
    <x v="26"/>
    <x v="5"/>
    <m/>
    <x v="0"/>
  </r>
  <r>
    <x v="26"/>
    <x v="6"/>
    <b v="1"/>
    <x v="0"/>
  </r>
  <r>
    <x v="26"/>
    <x v="7"/>
    <s v="Tegretol"/>
    <x v="0"/>
  </r>
  <r>
    <x v="26"/>
    <x v="8"/>
    <s v="400, 0"/>
    <x v="0"/>
  </r>
  <r>
    <x v="26"/>
    <x v="9"/>
    <s v="imal sam 2 (firma i doma kad sam prical sa petrom oko stana)"/>
    <x v="0"/>
  </r>
  <r>
    <x v="27"/>
    <x v="0"/>
    <s v="srijeda"/>
    <x v="0"/>
  </r>
  <r>
    <x v="27"/>
    <x v="1"/>
    <b v="1"/>
    <x v="0"/>
  </r>
  <r>
    <x v="27"/>
    <x v="2"/>
    <m/>
    <x v="0"/>
  </r>
  <r>
    <x v="27"/>
    <x v="3"/>
    <m/>
    <x v="0"/>
  </r>
  <r>
    <x v="27"/>
    <x v="4"/>
    <m/>
    <x v="0"/>
  </r>
  <r>
    <x v="27"/>
    <x v="5"/>
    <m/>
    <x v="0"/>
  </r>
  <r>
    <x v="27"/>
    <x v="6"/>
    <b v="1"/>
    <x v="0"/>
  </r>
  <r>
    <x v="27"/>
    <x v="7"/>
    <s v="Tegretol"/>
    <x v="0"/>
  </r>
  <r>
    <x v="27"/>
    <x v="8"/>
    <s v="400, 0"/>
    <x v="0"/>
  </r>
  <r>
    <x v="27"/>
    <x v="9"/>
    <m/>
    <x v="0"/>
  </r>
  <r>
    <x v="28"/>
    <x v="0"/>
    <s v="četvrtak"/>
    <x v="0"/>
  </r>
  <r>
    <x v="28"/>
    <x v="1"/>
    <b v="1"/>
    <x v="0"/>
  </r>
  <r>
    <x v="28"/>
    <x v="2"/>
    <m/>
    <x v="0"/>
  </r>
  <r>
    <x v="28"/>
    <x v="3"/>
    <m/>
    <x v="0"/>
  </r>
  <r>
    <x v="28"/>
    <x v="4"/>
    <m/>
    <x v="0"/>
  </r>
  <r>
    <x v="28"/>
    <x v="5"/>
    <m/>
    <x v="0"/>
  </r>
  <r>
    <x v="28"/>
    <x v="6"/>
    <b v="1"/>
    <x v="0"/>
  </r>
  <r>
    <x v="28"/>
    <x v="7"/>
    <s v="Tegretol"/>
    <x v="0"/>
  </r>
  <r>
    <x v="28"/>
    <x v="8"/>
    <s v="400, 0"/>
    <x v="0"/>
  </r>
  <r>
    <x v="28"/>
    <x v="9"/>
    <m/>
    <x v="0"/>
  </r>
  <r>
    <x v="29"/>
    <x v="0"/>
    <s v="petak"/>
    <x v="0"/>
  </r>
  <r>
    <x v="29"/>
    <x v="1"/>
    <b v="1"/>
    <x v="0"/>
  </r>
  <r>
    <x v="29"/>
    <x v="2"/>
    <m/>
    <x v="0"/>
  </r>
  <r>
    <x v="29"/>
    <x v="3"/>
    <m/>
    <x v="0"/>
  </r>
  <r>
    <x v="29"/>
    <x v="4"/>
    <m/>
    <x v="0"/>
  </r>
  <r>
    <x v="29"/>
    <x v="5"/>
    <m/>
    <x v="0"/>
  </r>
  <r>
    <x v="29"/>
    <x v="6"/>
    <b v="1"/>
    <x v="0"/>
  </r>
  <r>
    <x v="29"/>
    <x v="7"/>
    <s v="Tegretol"/>
    <x v="0"/>
  </r>
  <r>
    <x v="29"/>
    <x v="8"/>
    <s v="400, 0"/>
    <x v="0"/>
  </r>
  <r>
    <x v="29"/>
    <x v="9"/>
    <m/>
    <x v="0"/>
  </r>
  <r>
    <x v="30"/>
    <x v="0"/>
    <s v="subota"/>
    <x v="0"/>
  </r>
  <r>
    <x v="30"/>
    <x v="1"/>
    <b v="1"/>
    <x v="0"/>
  </r>
  <r>
    <x v="30"/>
    <x v="2"/>
    <m/>
    <x v="0"/>
  </r>
  <r>
    <x v="30"/>
    <x v="3"/>
    <m/>
    <x v="0"/>
  </r>
  <r>
    <x v="30"/>
    <x v="4"/>
    <m/>
    <x v="0"/>
  </r>
  <r>
    <x v="30"/>
    <x v="5"/>
    <m/>
    <x v="0"/>
  </r>
  <r>
    <x v="30"/>
    <x v="6"/>
    <b v="1"/>
    <x v="0"/>
  </r>
  <r>
    <x v="30"/>
    <x v="7"/>
    <s v="Tegretol"/>
    <x v="0"/>
  </r>
  <r>
    <x v="30"/>
    <x v="8"/>
    <s v="400, 0"/>
    <x v="0"/>
  </r>
  <r>
    <x v="30"/>
    <x v="9"/>
    <m/>
    <x v="0"/>
  </r>
  <r>
    <x v="31"/>
    <x v="0"/>
    <s v="nedjelja"/>
    <x v="0"/>
  </r>
  <r>
    <x v="31"/>
    <x v="1"/>
    <b v="1"/>
    <x v="0"/>
  </r>
  <r>
    <x v="31"/>
    <x v="2"/>
    <m/>
    <x v="0"/>
  </r>
  <r>
    <x v="31"/>
    <x v="3"/>
    <m/>
    <x v="0"/>
  </r>
  <r>
    <x v="31"/>
    <x v="4"/>
    <m/>
    <x v="0"/>
  </r>
  <r>
    <x v="31"/>
    <x v="5"/>
    <m/>
    <x v="0"/>
  </r>
  <r>
    <x v="31"/>
    <x v="6"/>
    <b v="1"/>
    <x v="0"/>
  </r>
  <r>
    <x v="31"/>
    <x v="7"/>
    <s v="Tegretol"/>
    <x v="0"/>
  </r>
  <r>
    <x v="31"/>
    <x v="8"/>
    <s v="400, 0"/>
    <x v="0"/>
  </r>
  <r>
    <x v="31"/>
    <x v="9"/>
    <m/>
    <x v="0"/>
  </r>
  <r>
    <x v="32"/>
    <x v="0"/>
    <s v="ponedjeljak"/>
    <x v="0"/>
  </r>
  <r>
    <x v="32"/>
    <x v="1"/>
    <m/>
    <x v="0"/>
  </r>
  <r>
    <x v="32"/>
    <x v="2"/>
    <m/>
    <x v="0"/>
  </r>
  <r>
    <x v="32"/>
    <x v="3"/>
    <m/>
    <x v="0"/>
  </r>
  <r>
    <x v="32"/>
    <x v="4"/>
    <m/>
    <x v="0"/>
  </r>
  <r>
    <x v="32"/>
    <x v="5"/>
    <b v="1"/>
    <x v="0"/>
  </r>
  <r>
    <x v="32"/>
    <x v="6"/>
    <s v=""/>
    <x v="0"/>
  </r>
  <r>
    <x v="32"/>
    <x v="7"/>
    <s v="Tegretol"/>
    <x v="0"/>
  </r>
  <r>
    <x v="32"/>
    <x v="8"/>
    <s v="400, 0"/>
    <x v="0"/>
  </r>
  <r>
    <x v="32"/>
    <x v="9"/>
    <s v=" mislim da ne; imao sam predosjecaj prema auri, no ne i auru?"/>
    <x v="0"/>
  </r>
  <r>
    <x v="33"/>
    <x v="0"/>
    <s v="utorak"/>
    <x v="0"/>
  </r>
  <r>
    <x v="33"/>
    <x v="1"/>
    <b v="1"/>
    <x v="0"/>
  </r>
  <r>
    <x v="33"/>
    <x v="2"/>
    <m/>
    <x v="0"/>
  </r>
  <r>
    <x v="33"/>
    <x v="3"/>
    <m/>
    <x v="0"/>
  </r>
  <r>
    <x v="33"/>
    <x v="4"/>
    <b v="1"/>
    <x v="0"/>
  </r>
  <r>
    <x v="33"/>
    <x v="5"/>
    <m/>
    <x v="0"/>
  </r>
  <r>
    <x v="33"/>
    <x v="6"/>
    <b v="1"/>
    <x v="0"/>
  </r>
  <r>
    <x v="33"/>
    <x v="7"/>
    <s v="Tegretol"/>
    <x v="0"/>
  </r>
  <r>
    <x v="33"/>
    <x v="8"/>
    <s v="400, 0"/>
    <x v="0"/>
  </r>
  <r>
    <x v="33"/>
    <x v="9"/>
    <s v=" steta... super se osjecam celi dan, mislio sam da nece bit nikaj"/>
    <x v="0"/>
  </r>
  <r>
    <x v="34"/>
    <x v="0"/>
    <s v="utorak"/>
    <x v="0"/>
  </r>
  <r>
    <x v="34"/>
    <x v="1"/>
    <b v="1"/>
    <x v="0"/>
  </r>
  <r>
    <x v="34"/>
    <x v="2"/>
    <m/>
    <x v="0"/>
  </r>
  <r>
    <x v="34"/>
    <x v="3"/>
    <b v="1"/>
    <x v="0"/>
  </r>
  <r>
    <x v="34"/>
    <x v="4"/>
    <m/>
    <x v="0"/>
  </r>
  <r>
    <x v="34"/>
    <x v="5"/>
    <m/>
    <x v="0"/>
  </r>
  <r>
    <x v="34"/>
    <x v="6"/>
    <b v="1"/>
    <x v="0"/>
  </r>
  <r>
    <x v="34"/>
    <x v="7"/>
    <s v="Tegretol"/>
    <x v="0"/>
  </r>
  <r>
    <x v="34"/>
    <x v="8"/>
    <s v="400, 0"/>
    <x v="0"/>
  </r>
  <r>
    <x v="34"/>
    <x v="9"/>
    <m/>
    <x v="0"/>
  </r>
  <r>
    <x v="35"/>
    <x v="0"/>
    <s v="srijeda"/>
    <x v="0"/>
  </r>
  <r>
    <x v="35"/>
    <x v="1"/>
    <b v="1"/>
    <x v="0"/>
  </r>
  <r>
    <x v="35"/>
    <x v="2"/>
    <m/>
    <x v="0"/>
  </r>
  <r>
    <x v="35"/>
    <x v="3"/>
    <b v="1"/>
    <x v="0"/>
  </r>
  <r>
    <x v="35"/>
    <x v="4"/>
    <m/>
    <x v="0"/>
  </r>
  <r>
    <x v="35"/>
    <x v="5"/>
    <m/>
    <x v="0"/>
  </r>
  <r>
    <x v="35"/>
    <x v="6"/>
    <b v="1"/>
    <x v="0"/>
  </r>
  <r>
    <x v="35"/>
    <x v="7"/>
    <s v="Tegretol"/>
    <x v="0"/>
  </r>
  <r>
    <x v="35"/>
    <x v="8"/>
    <s v="400, 0"/>
    <x v="0"/>
  </r>
  <r>
    <x v="35"/>
    <x v="9"/>
    <m/>
    <x v="0"/>
  </r>
  <r>
    <x v="36"/>
    <x v="0"/>
    <s v="četvrtak"/>
    <x v="0"/>
  </r>
  <r>
    <x v="36"/>
    <x v="1"/>
    <b v="1"/>
    <x v="0"/>
  </r>
  <r>
    <x v="36"/>
    <x v="2"/>
    <m/>
    <x v="0"/>
  </r>
  <r>
    <x v="36"/>
    <x v="3"/>
    <b v="1"/>
    <x v="0"/>
  </r>
  <r>
    <x v="36"/>
    <x v="4"/>
    <m/>
    <x v="0"/>
  </r>
  <r>
    <x v="36"/>
    <x v="5"/>
    <m/>
    <x v="0"/>
  </r>
  <r>
    <x v="36"/>
    <x v="6"/>
    <b v="1"/>
    <x v="0"/>
  </r>
  <r>
    <x v="36"/>
    <x v="7"/>
    <s v="Tegretol"/>
    <x v="0"/>
  </r>
  <r>
    <x v="36"/>
    <x v="8"/>
    <s v="400, 0"/>
    <x v="0"/>
  </r>
  <r>
    <x v="36"/>
    <x v="9"/>
    <m/>
    <x v="0"/>
  </r>
  <r>
    <x v="37"/>
    <x v="0"/>
    <s v="petak"/>
    <x v="0"/>
  </r>
  <r>
    <x v="37"/>
    <x v="1"/>
    <m/>
    <x v="0"/>
  </r>
  <r>
    <x v="37"/>
    <x v="2"/>
    <m/>
    <x v="0"/>
  </r>
  <r>
    <x v="37"/>
    <x v="3"/>
    <m/>
    <x v="0"/>
  </r>
  <r>
    <x v="37"/>
    <x v="4"/>
    <m/>
    <x v="0"/>
  </r>
  <r>
    <x v="37"/>
    <x v="5"/>
    <m/>
    <x v="0"/>
  </r>
  <r>
    <x v="37"/>
    <x v="6"/>
    <s v=""/>
    <x v="0"/>
  </r>
  <r>
    <x v="37"/>
    <x v="7"/>
    <s v="Tegretol"/>
    <x v="0"/>
  </r>
  <r>
    <x v="37"/>
    <x v="8"/>
    <s v="400, 0"/>
    <x v="0"/>
  </r>
  <r>
    <x v="37"/>
    <x v="9"/>
    <s v="noc 20.04.2018 na 21.04.2018 sam poceo uzimat ulje kanabisa"/>
    <x v="0"/>
  </r>
  <r>
    <x v="38"/>
    <x v="0"/>
    <s v="nedjelja"/>
    <x v="0"/>
  </r>
  <r>
    <x v="38"/>
    <x v="1"/>
    <b v="1"/>
    <x v="0"/>
  </r>
  <r>
    <x v="38"/>
    <x v="2"/>
    <m/>
    <x v="0"/>
  </r>
  <r>
    <x v="38"/>
    <x v="3"/>
    <m/>
    <x v="0"/>
  </r>
  <r>
    <x v="38"/>
    <x v="4"/>
    <b v="1"/>
    <x v="0"/>
  </r>
  <r>
    <x v="38"/>
    <x v="5"/>
    <b v="1"/>
    <x v="0"/>
  </r>
  <r>
    <x v="38"/>
    <x v="6"/>
    <b v="1"/>
    <x v="0"/>
  </r>
  <r>
    <x v="38"/>
    <x v="7"/>
    <s v="Tegretol"/>
    <x v="0"/>
  </r>
  <r>
    <x v="38"/>
    <x v="8"/>
    <s v="400, 0"/>
    <x v="0"/>
  </r>
  <r>
    <x v="38"/>
    <x v="9"/>
    <s v="nisam ziher, u noci na pon sam imal auru mislim?"/>
    <x v="0"/>
  </r>
  <r>
    <x v="39"/>
    <x v="0"/>
    <s v="utorak"/>
    <x v="0"/>
  </r>
  <r>
    <x v="39"/>
    <x v="1"/>
    <b v="1"/>
    <x v="0"/>
  </r>
  <r>
    <x v="39"/>
    <x v="2"/>
    <m/>
    <x v="0"/>
  </r>
  <r>
    <x v="39"/>
    <x v="3"/>
    <m/>
    <x v="0"/>
  </r>
  <r>
    <x v="39"/>
    <x v="4"/>
    <m/>
    <x v="0"/>
  </r>
  <r>
    <x v="39"/>
    <x v="5"/>
    <m/>
    <x v="0"/>
  </r>
  <r>
    <x v="39"/>
    <x v="6"/>
    <b v="1"/>
    <x v="0"/>
  </r>
  <r>
    <x v="39"/>
    <x v="7"/>
    <s v="Tegretol"/>
    <x v="0"/>
  </r>
  <r>
    <x v="39"/>
    <x v="8"/>
    <s v="400, 0"/>
    <x v="0"/>
  </r>
  <r>
    <x v="39"/>
    <x v="9"/>
    <m/>
    <x v="0"/>
  </r>
  <r>
    <x v="40"/>
    <x v="0"/>
    <s v="srijeda"/>
    <x v="0"/>
  </r>
  <r>
    <x v="40"/>
    <x v="1"/>
    <b v="1"/>
    <x v="0"/>
  </r>
  <r>
    <x v="40"/>
    <x v="2"/>
    <m/>
    <x v="0"/>
  </r>
  <r>
    <x v="40"/>
    <x v="3"/>
    <m/>
    <x v="0"/>
  </r>
  <r>
    <x v="40"/>
    <x v="4"/>
    <m/>
    <x v="0"/>
  </r>
  <r>
    <x v="40"/>
    <x v="5"/>
    <m/>
    <x v="0"/>
  </r>
  <r>
    <x v="40"/>
    <x v="6"/>
    <b v="1"/>
    <x v="0"/>
  </r>
  <r>
    <x v="40"/>
    <x v="7"/>
    <s v="Tegretol"/>
    <x v="0"/>
  </r>
  <r>
    <x v="40"/>
    <x v="8"/>
    <s v="400, 0"/>
    <x v="0"/>
  </r>
  <r>
    <x v="40"/>
    <x v="9"/>
    <m/>
    <x v="0"/>
  </r>
  <r>
    <x v="41"/>
    <x v="0"/>
    <s v="nedjelja"/>
    <x v="0"/>
  </r>
  <r>
    <x v="41"/>
    <x v="1"/>
    <b v="1"/>
    <x v="0"/>
  </r>
  <r>
    <x v="41"/>
    <x v="2"/>
    <m/>
    <x v="0"/>
  </r>
  <r>
    <x v="41"/>
    <x v="3"/>
    <m/>
    <x v="0"/>
  </r>
  <r>
    <x v="41"/>
    <x v="4"/>
    <m/>
    <x v="0"/>
  </r>
  <r>
    <x v="41"/>
    <x v="5"/>
    <m/>
    <x v="0"/>
  </r>
  <r>
    <x v="41"/>
    <x v="6"/>
    <b v="1"/>
    <x v="0"/>
  </r>
  <r>
    <x v="41"/>
    <x v="7"/>
    <s v="Tegretol"/>
    <x v="0"/>
  </r>
  <r>
    <x v="41"/>
    <x v="8"/>
    <s v="400, 0"/>
    <x v="0"/>
  </r>
  <r>
    <x v="41"/>
    <x v="9"/>
    <m/>
    <x v="0"/>
  </r>
  <r>
    <x v="42"/>
    <x v="0"/>
    <s v="ponedjeljak"/>
    <x v="0"/>
  </r>
  <r>
    <x v="42"/>
    <x v="1"/>
    <b v="1"/>
    <x v="0"/>
  </r>
  <r>
    <x v="42"/>
    <x v="2"/>
    <m/>
    <x v="0"/>
  </r>
  <r>
    <x v="42"/>
    <x v="3"/>
    <m/>
    <x v="0"/>
  </r>
  <r>
    <x v="42"/>
    <x v="4"/>
    <m/>
    <x v="0"/>
  </r>
  <r>
    <x v="42"/>
    <x v="5"/>
    <m/>
    <x v="0"/>
  </r>
  <r>
    <x v="42"/>
    <x v="6"/>
    <b v="1"/>
    <x v="0"/>
  </r>
  <r>
    <x v="42"/>
    <x v="7"/>
    <s v="Tegretol"/>
    <x v="0"/>
  </r>
  <r>
    <x v="42"/>
    <x v="8"/>
    <s v="400, 0"/>
    <x v="0"/>
  </r>
  <r>
    <x v="42"/>
    <x v="9"/>
    <m/>
    <x v="0"/>
  </r>
  <r>
    <x v="43"/>
    <x v="0"/>
    <s v="utorak"/>
    <x v="0"/>
  </r>
  <r>
    <x v="43"/>
    <x v="1"/>
    <b v="1"/>
    <x v="0"/>
  </r>
  <r>
    <x v="43"/>
    <x v="2"/>
    <m/>
    <x v="0"/>
  </r>
  <r>
    <x v="43"/>
    <x v="3"/>
    <m/>
    <x v="0"/>
  </r>
  <r>
    <x v="43"/>
    <x v="4"/>
    <m/>
    <x v="0"/>
  </r>
  <r>
    <x v="43"/>
    <x v="5"/>
    <m/>
    <x v="0"/>
  </r>
  <r>
    <x v="43"/>
    <x v="6"/>
    <b v="1"/>
    <x v="0"/>
  </r>
  <r>
    <x v="43"/>
    <x v="7"/>
    <s v="Tegretol"/>
    <x v="0"/>
  </r>
  <r>
    <x v="43"/>
    <x v="8"/>
    <s v="400, 0"/>
    <x v="0"/>
  </r>
  <r>
    <x v="43"/>
    <x v="9"/>
    <m/>
    <x v="0"/>
  </r>
  <r>
    <x v="44"/>
    <x v="0"/>
    <s v="srijeda"/>
    <x v="0"/>
  </r>
  <r>
    <x v="44"/>
    <x v="1"/>
    <b v="1"/>
    <x v="0"/>
  </r>
  <r>
    <x v="44"/>
    <x v="2"/>
    <m/>
    <x v="0"/>
  </r>
  <r>
    <x v="44"/>
    <x v="3"/>
    <m/>
    <x v="0"/>
  </r>
  <r>
    <x v="44"/>
    <x v="4"/>
    <m/>
    <x v="0"/>
  </r>
  <r>
    <x v="44"/>
    <x v="5"/>
    <m/>
    <x v="0"/>
  </r>
  <r>
    <x v="44"/>
    <x v="6"/>
    <b v="1"/>
    <x v="0"/>
  </r>
  <r>
    <x v="44"/>
    <x v="7"/>
    <s v="Tegretol"/>
    <x v="0"/>
  </r>
  <r>
    <x v="44"/>
    <x v="8"/>
    <s v="400, 0"/>
    <x v="0"/>
  </r>
  <r>
    <x v="44"/>
    <x v="9"/>
    <m/>
    <x v="0"/>
  </r>
  <r>
    <x v="45"/>
    <x v="0"/>
    <s v="četvrtak"/>
    <x v="0"/>
  </r>
  <r>
    <x v="45"/>
    <x v="1"/>
    <b v="1"/>
    <x v="0"/>
  </r>
  <r>
    <x v="45"/>
    <x v="2"/>
    <m/>
    <x v="0"/>
  </r>
  <r>
    <x v="45"/>
    <x v="3"/>
    <m/>
    <x v="0"/>
  </r>
  <r>
    <x v="45"/>
    <x v="4"/>
    <m/>
    <x v="0"/>
  </r>
  <r>
    <x v="45"/>
    <x v="5"/>
    <m/>
    <x v="0"/>
  </r>
  <r>
    <x v="45"/>
    <x v="6"/>
    <b v="1"/>
    <x v="0"/>
  </r>
  <r>
    <x v="45"/>
    <x v="7"/>
    <s v="Tegretol"/>
    <x v="0"/>
  </r>
  <r>
    <x v="45"/>
    <x v="8"/>
    <s v="400, 0"/>
    <x v="0"/>
  </r>
  <r>
    <x v="45"/>
    <x v="9"/>
    <m/>
    <x v="0"/>
  </r>
  <r>
    <x v="46"/>
    <x v="0"/>
    <s v="petak"/>
    <x v="0"/>
  </r>
  <r>
    <x v="46"/>
    <x v="1"/>
    <b v="1"/>
    <x v="0"/>
  </r>
  <r>
    <x v="46"/>
    <x v="2"/>
    <m/>
    <x v="0"/>
  </r>
  <r>
    <x v="46"/>
    <x v="3"/>
    <m/>
    <x v="0"/>
  </r>
  <r>
    <x v="46"/>
    <x v="4"/>
    <m/>
    <x v="0"/>
  </r>
  <r>
    <x v="46"/>
    <x v="5"/>
    <m/>
    <x v="0"/>
  </r>
  <r>
    <x v="46"/>
    <x v="6"/>
    <b v="1"/>
    <x v="0"/>
  </r>
  <r>
    <x v="46"/>
    <x v="7"/>
    <s v="Tegretol"/>
    <x v="0"/>
  </r>
  <r>
    <x v="46"/>
    <x v="8"/>
    <s v="400, 0"/>
    <x v="0"/>
  </r>
  <r>
    <x v="46"/>
    <x v="9"/>
    <m/>
    <x v="0"/>
  </r>
  <r>
    <x v="47"/>
    <x v="0"/>
    <s v="nedjelja"/>
    <x v="0"/>
  </r>
  <r>
    <x v="47"/>
    <x v="1"/>
    <b v="1"/>
    <x v="0"/>
  </r>
  <r>
    <x v="47"/>
    <x v="2"/>
    <m/>
    <x v="0"/>
  </r>
  <r>
    <x v="47"/>
    <x v="3"/>
    <m/>
    <x v="0"/>
  </r>
  <r>
    <x v="47"/>
    <x v="4"/>
    <m/>
    <x v="0"/>
  </r>
  <r>
    <x v="47"/>
    <x v="5"/>
    <m/>
    <x v="0"/>
  </r>
  <r>
    <x v="47"/>
    <x v="6"/>
    <b v="1"/>
    <x v="0"/>
  </r>
  <r>
    <x v="47"/>
    <x v="7"/>
    <s v="Tegretol"/>
    <x v="0"/>
  </r>
  <r>
    <x v="47"/>
    <x v="8"/>
    <s v="400, 0"/>
    <x v="0"/>
  </r>
  <r>
    <x v="47"/>
    <x v="9"/>
    <m/>
    <x v="0"/>
  </r>
  <r>
    <x v="48"/>
    <x v="0"/>
    <s v="ponedjeljak"/>
    <x v="0"/>
  </r>
  <r>
    <x v="48"/>
    <x v="1"/>
    <b v="1"/>
    <x v="0"/>
  </r>
  <r>
    <x v="48"/>
    <x v="2"/>
    <m/>
    <x v="0"/>
  </r>
  <r>
    <x v="48"/>
    <x v="3"/>
    <m/>
    <x v="0"/>
  </r>
  <r>
    <x v="48"/>
    <x v="4"/>
    <m/>
    <x v="0"/>
  </r>
  <r>
    <x v="48"/>
    <x v="5"/>
    <m/>
    <x v="0"/>
  </r>
  <r>
    <x v="48"/>
    <x v="6"/>
    <b v="1"/>
    <x v="0"/>
  </r>
  <r>
    <x v="48"/>
    <x v="7"/>
    <s v="Tegretol"/>
    <x v="0"/>
  </r>
  <r>
    <x v="48"/>
    <x v="8"/>
    <s v="400, 0"/>
    <x v="0"/>
  </r>
  <r>
    <x v="48"/>
    <x v="9"/>
    <m/>
    <x v="0"/>
  </r>
  <r>
    <x v="49"/>
    <x v="0"/>
    <s v="utorak"/>
    <x v="0"/>
  </r>
  <r>
    <x v="49"/>
    <x v="1"/>
    <b v="1"/>
    <x v="0"/>
  </r>
  <r>
    <x v="49"/>
    <x v="2"/>
    <b v="1"/>
    <x v="0"/>
  </r>
  <r>
    <x v="49"/>
    <x v="3"/>
    <b v="1"/>
    <x v="0"/>
  </r>
  <r>
    <x v="49"/>
    <x v="4"/>
    <b v="1"/>
    <x v="0"/>
  </r>
  <r>
    <x v="49"/>
    <x v="5"/>
    <m/>
    <x v="0"/>
  </r>
  <r>
    <x v="49"/>
    <x v="6"/>
    <b v="1"/>
    <x v="0"/>
  </r>
  <r>
    <x v="49"/>
    <x v="7"/>
    <s v="Tegretol"/>
    <x v="0"/>
  </r>
  <r>
    <x v="49"/>
    <x v="8"/>
    <s v="400, 0"/>
    <x v="0"/>
  </r>
  <r>
    <x v="49"/>
    <x v="9"/>
    <s v="zgizao sam si jezik; aure prek dana"/>
    <x v="0"/>
  </r>
  <r>
    <x v="50"/>
    <x v="0"/>
    <s v="petak"/>
    <x v="0"/>
  </r>
  <r>
    <x v="50"/>
    <x v="1"/>
    <b v="1"/>
    <x v="0"/>
  </r>
  <r>
    <x v="50"/>
    <x v="2"/>
    <m/>
    <x v="0"/>
  </r>
  <r>
    <x v="50"/>
    <x v="3"/>
    <m/>
    <x v="0"/>
  </r>
  <r>
    <x v="50"/>
    <x v="4"/>
    <m/>
    <x v="0"/>
  </r>
  <r>
    <x v="50"/>
    <x v="5"/>
    <m/>
    <x v="0"/>
  </r>
  <r>
    <x v="50"/>
    <x v="6"/>
    <b v="1"/>
    <x v="0"/>
  </r>
  <r>
    <x v="50"/>
    <x v="7"/>
    <s v="Tegretol"/>
    <x v="0"/>
  </r>
  <r>
    <x v="50"/>
    <x v="8"/>
    <s v="400, 0"/>
    <x v="0"/>
  </r>
  <r>
    <x v="50"/>
    <x v="9"/>
    <m/>
    <x v="0"/>
  </r>
  <r>
    <x v="51"/>
    <x v="0"/>
    <s v="nedjelja"/>
    <x v="0"/>
  </r>
  <r>
    <x v="51"/>
    <x v="1"/>
    <b v="1"/>
    <x v="0"/>
  </r>
  <r>
    <x v="51"/>
    <x v="2"/>
    <m/>
    <x v="0"/>
  </r>
  <r>
    <x v="51"/>
    <x v="3"/>
    <m/>
    <x v="0"/>
  </r>
  <r>
    <x v="51"/>
    <x v="4"/>
    <m/>
    <x v="0"/>
  </r>
  <r>
    <x v="51"/>
    <x v="5"/>
    <m/>
    <x v="0"/>
  </r>
  <r>
    <x v="51"/>
    <x v="6"/>
    <b v="1"/>
    <x v="0"/>
  </r>
  <r>
    <x v="51"/>
    <x v="7"/>
    <s v="Tegretol"/>
    <x v="0"/>
  </r>
  <r>
    <x v="51"/>
    <x v="8"/>
    <s v="400, 0"/>
    <x v="0"/>
  </r>
  <r>
    <x v="51"/>
    <x v="9"/>
    <m/>
    <x v="0"/>
  </r>
  <r>
    <x v="52"/>
    <x v="0"/>
    <s v="ponedjeljak"/>
    <x v="0"/>
  </r>
  <r>
    <x v="52"/>
    <x v="1"/>
    <b v="1"/>
    <x v="0"/>
  </r>
  <r>
    <x v="52"/>
    <x v="2"/>
    <m/>
    <x v="0"/>
  </r>
  <r>
    <x v="52"/>
    <x v="3"/>
    <m/>
    <x v="0"/>
  </r>
  <r>
    <x v="52"/>
    <x v="4"/>
    <m/>
    <x v="0"/>
  </r>
  <r>
    <x v="52"/>
    <x v="5"/>
    <m/>
    <x v="0"/>
  </r>
  <r>
    <x v="52"/>
    <x v="6"/>
    <b v="1"/>
    <x v="0"/>
  </r>
  <r>
    <x v="52"/>
    <x v="7"/>
    <s v="Tegretol"/>
    <x v="0"/>
  </r>
  <r>
    <x v="52"/>
    <x v="8"/>
    <s v="400, 0"/>
    <x v="0"/>
  </r>
  <r>
    <x v="52"/>
    <x v="9"/>
    <m/>
    <x v="0"/>
  </r>
  <r>
    <x v="53"/>
    <x v="0"/>
    <s v="utorak"/>
    <x v="0"/>
  </r>
  <r>
    <x v="53"/>
    <x v="1"/>
    <b v="1"/>
    <x v="0"/>
  </r>
  <r>
    <x v="53"/>
    <x v="2"/>
    <m/>
    <x v="0"/>
  </r>
  <r>
    <x v="53"/>
    <x v="3"/>
    <m/>
    <x v="0"/>
  </r>
  <r>
    <x v="53"/>
    <x v="4"/>
    <m/>
    <x v="0"/>
  </r>
  <r>
    <x v="53"/>
    <x v="5"/>
    <m/>
    <x v="0"/>
  </r>
  <r>
    <x v="53"/>
    <x v="6"/>
    <b v="1"/>
    <x v="0"/>
  </r>
  <r>
    <x v="53"/>
    <x v="7"/>
    <s v="Tegretol"/>
    <x v="0"/>
  </r>
  <r>
    <x v="53"/>
    <x v="8"/>
    <s v="400, 0"/>
    <x v="0"/>
  </r>
  <r>
    <x v="53"/>
    <x v="9"/>
    <m/>
    <x v="0"/>
  </r>
  <r>
    <x v="54"/>
    <x v="0"/>
    <s v="srijeda"/>
    <x v="0"/>
  </r>
  <r>
    <x v="54"/>
    <x v="1"/>
    <b v="1"/>
    <x v="0"/>
  </r>
  <r>
    <x v="54"/>
    <x v="2"/>
    <m/>
    <x v="0"/>
  </r>
  <r>
    <x v="54"/>
    <x v="3"/>
    <m/>
    <x v="0"/>
  </r>
  <r>
    <x v="54"/>
    <x v="4"/>
    <m/>
    <x v="0"/>
  </r>
  <r>
    <x v="54"/>
    <x v="5"/>
    <m/>
    <x v="0"/>
  </r>
  <r>
    <x v="54"/>
    <x v="6"/>
    <b v="1"/>
    <x v="0"/>
  </r>
  <r>
    <x v="54"/>
    <x v="7"/>
    <s v="Tegretol"/>
    <x v="0"/>
  </r>
  <r>
    <x v="54"/>
    <x v="8"/>
    <s v="400, 0"/>
    <x v="0"/>
  </r>
  <r>
    <x v="54"/>
    <x v="9"/>
    <m/>
    <x v="0"/>
  </r>
  <r>
    <x v="55"/>
    <x v="0"/>
    <s v="petak"/>
    <x v="0"/>
  </r>
  <r>
    <x v="55"/>
    <x v="1"/>
    <b v="1"/>
    <x v="0"/>
  </r>
  <r>
    <x v="55"/>
    <x v="2"/>
    <b v="1"/>
    <x v="0"/>
  </r>
  <r>
    <x v="55"/>
    <x v="3"/>
    <b v="1"/>
    <x v="0"/>
  </r>
  <r>
    <x v="55"/>
    <x v="4"/>
    <m/>
    <x v="0"/>
  </r>
  <r>
    <x v="55"/>
    <x v="5"/>
    <m/>
    <x v="0"/>
  </r>
  <r>
    <x v="55"/>
    <x v="6"/>
    <b v="1"/>
    <x v="0"/>
  </r>
  <r>
    <x v="55"/>
    <x v="7"/>
    <s v="Tegretol"/>
    <x v="0"/>
  </r>
  <r>
    <x v="55"/>
    <x v="8"/>
    <s v="400, 0"/>
    <x v="0"/>
  </r>
  <r>
    <x v="55"/>
    <x v="9"/>
    <s v="aura i napad prek noci veli petra"/>
    <x v="0"/>
  </r>
  <r>
    <x v="56"/>
    <x v="0"/>
    <s v="subota"/>
    <x v="0"/>
  </r>
  <r>
    <x v="56"/>
    <x v="1"/>
    <b v="1"/>
    <x v="0"/>
  </r>
  <r>
    <x v="56"/>
    <x v="2"/>
    <m/>
    <x v="0"/>
  </r>
  <r>
    <x v="56"/>
    <x v="3"/>
    <m/>
    <x v="0"/>
  </r>
  <r>
    <x v="56"/>
    <x v="4"/>
    <m/>
    <x v="0"/>
  </r>
  <r>
    <x v="56"/>
    <x v="5"/>
    <m/>
    <x v="0"/>
  </r>
  <r>
    <x v="56"/>
    <x v="6"/>
    <b v="1"/>
    <x v="0"/>
  </r>
  <r>
    <x v="56"/>
    <x v="7"/>
    <s v="Tegretol"/>
    <x v="0"/>
  </r>
  <r>
    <x v="56"/>
    <x v="8"/>
    <s v="400, 0"/>
    <x v="0"/>
  </r>
  <r>
    <x v="56"/>
    <x v="9"/>
    <m/>
    <x v="0"/>
  </r>
  <r>
    <x v="57"/>
    <x v="0"/>
    <s v="petak"/>
    <x v="0"/>
  </r>
  <r>
    <x v="57"/>
    <x v="1"/>
    <b v="1"/>
    <x v="0"/>
  </r>
  <r>
    <x v="57"/>
    <x v="2"/>
    <m/>
    <x v="0"/>
  </r>
  <r>
    <x v="57"/>
    <x v="3"/>
    <m/>
    <x v="0"/>
  </r>
  <r>
    <x v="57"/>
    <x v="4"/>
    <m/>
    <x v="0"/>
  </r>
  <r>
    <x v="57"/>
    <x v="5"/>
    <m/>
    <x v="0"/>
  </r>
  <r>
    <x v="57"/>
    <x v="6"/>
    <b v="1"/>
    <x v="0"/>
  </r>
  <r>
    <x v="57"/>
    <x v="7"/>
    <s v="Tegretol"/>
    <x v="0"/>
  </r>
  <r>
    <x v="57"/>
    <x v="8"/>
    <s v="400, 0"/>
    <x v="0"/>
  </r>
  <r>
    <x v="57"/>
    <x v="9"/>
    <m/>
    <x v="0"/>
  </r>
  <r>
    <x v="58"/>
    <x v="0"/>
    <s v="subota"/>
    <x v="0"/>
  </r>
  <r>
    <x v="58"/>
    <x v="1"/>
    <b v="1"/>
    <x v="0"/>
  </r>
  <r>
    <x v="58"/>
    <x v="2"/>
    <m/>
    <x v="0"/>
  </r>
  <r>
    <x v="58"/>
    <x v="3"/>
    <m/>
    <x v="0"/>
  </r>
  <r>
    <x v="58"/>
    <x v="4"/>
    <m/>
    <x v="0"/>
  </r>
  <r>
    <x v="58"/>
    <x v="5"/>
    <m/>
    <x v="0"/>
  </r>
  <r>
    <x v="58"/>
    <x v="6"/>
    <b v="1"/>
    <x v="0"/>
  </r>
  <r>
    <x v="58"/>
    <x v="7"/>
    <s v="Tegretol"/>
    <x v="0"/>
  </r>
  <r>
    <x v="58"/>
    <x v="8"/>
    <s v="400, 0"/>
    <x v="0"/>
  </r>
  <r>
    <x v="58"/>
    <x v="9"/>
    <m/>
    <x v="0"/>
  </r>
  <r>
    <x v="59"/>
    <x v="0"/>
    <s v="nedjelja"/>
    <x v="0"/>
  </r>
  <r>
    <x v="59"/>
    <x v="1"/>
    <b v="1"/>
    <x v="0"/>
  </r>
  <r>
    <x v="59"/>
    <x v="2"/>
    <m/>
    <x v="0"/>
  </r>
  <r>
    <x v="59"/>
    <x v="3"/>
    <m/>
    <x v="0"/>
  </r>
  <r>
    <x v="59"/>
    <x v="4"/>
    <m/>
    <x v="0"/>
  </r>
  <r>
    <x v="59"/>
    <x v="5"/>
    <m/>
    <x v="0"/>
  </r>
  <r>
    <x v="59"/>
    <x v="6"/>
    <b v="1"/>
    <x v="0"/>
  </r>
  <r>
    <x v="59"/>
    <x v="7"/>
    <s v="Tegretol"/>
    <x v="0"/>
  </r>
  <r>
    <x v="59"/>
    <x v="8"/>
    <s v="400, 0"/>
    <x v="0"/>
  </r>
  <r>
    <x v="59"/>
    <x v="9"/>
    <m/>
    <x v="0"/>
  </r>
  <r>
    <x v="60"/>
    <x v="0"/>
    <s v="ponedjeljak"/>
    <x v="0"/>
  </r>
  <r>
    <x v="60"/>
    <x v="1"/>
    <m/>
    <x v="0"/>
  </r>
  <r>
    <x v="60"/>
    <x v="2"/>
    <m/>
    <x v="0"/>
  </r>
  <r>
    <x v="60"/>
    <x v="3"/>
    <m/>
    <x v="0"/>
  </r>
  <r>
    <x v="60"/>
    <x v="4"/>
    <m/>
    <x v="0"/>
  </r>
  <r>
    <x v="60"/>
    <x v="5"/>
    <m/>
    <x v="0"/>
  </r>
  <r>
    <x v="60"/>
    <x v="6"/>
    <s v=""/>
    <x v="0"/>
  </r>
  <r>
    <x v="60"/>
    <x v="7"/>
    <s v="Tegretol"/>
    <x v="0"/>
  </r>
  <r>
    <x v="60"/>
    <x v="8"/>
    <s v="400, 0"/>
    <x v="0"/>
  </r>
  <r>
    <x v="60"/>
    <x v="9"/>
    <s v="imam predosjecaje ali ne i aure?"/>
    <x v="0"/>
  </r>
  <r>
    <x v="61"/>
    <x v="0"/>
    <s v="utorak"/>
    <x v="0"/>
  </r>
  <r>
    <x v="61"/>
    <x v="1"/>
    <m/>
    <x v="0"/>
  </r>
  <r>
    <x v="61"/>
    <x v="2"/>
    <b v="1"/>
    <x v="0"/>
  </r>
  <r>
    <x v="61"/>
    <x v="3"/>
    <b v="1"/>
    <x v="0"/>
  </r>
  <r>
    <x v="61"/>
    <x v="4"/>
    <m/>
    <x v="0"/>
  </r>
  <r>
    <x v="61"/>
    <x v="5"/>
    <m/>
    <x v="0"/>
  </r>
  <r>
    <x v="61"/>
    <x v="6"/>
    <b v="1"/>
    <x v="0"/>
  </r>
  <r>
    <x v="61"/>
    <x v="7"/>
    <s v="Tegretol"/>
    <x v="0"/>
  </r>
  <r>
    <x v="61"/>
    <x v="8"/>
    <s v="400, 0"/>
    <x v="0"/>
  </r>
  <r>
    <x v="61"/>
    <x v="9"/>
    <s v="zgrizao jezik u noci na sri no nemam auri"/>
    <x v="0"/>
  </r>
  <r>
    <x v="62"/>
    <x v="0"/>
    <s v="petak"/>
    <x v="0"/>
  </r>
  <r>
    <x v="62"/>
    <x v="1"/>
    <b v="1"/>
    <x v="0"/>
  </r>
  <r>
    <x v="62"/>
    <x v="2"/>
    <m/>
    <x v="0"/>
  </r>
  <r>
    <x v="62"/>
    <x v="3"/>
    <b v="1"/>
    <x v="0"/>
  </r>
  <r>
    <x v="62"/>
    <x v="4"/>
    <m/>
    <x v="0"/>
  </r>
  <r>
    <x v="62"/>
    <x v="5"/>
    <m/>
    <x v="0"/>
  </r>
  <r>
    <x v="62"/>
    <x v="6"/>
    <b v="1"/>
    <x v="0"/>
  </r>
  <r>
    <x v="62"/>
    <x v="7"/>
    <s v="Tegretol"/>
    <x v="0"/>
  </r>
  <r>
    <x v="62"/>
    <x v="8"/>
    <s v="400, 0"/>
    <x v="0"/>
  </r>
  <r>
    <x v="62"/>
    <x v="9"/>
    <s v="aura i mali napadaj u snu (otisao sam ipak do javora doma)"/>
    <x v="0"/>
  </r>
  <r>
    <x v="63"/>
    <x v="0"/>
    <s v="subota"/>
    <x v="0"/>
  </r>
  <r>
    <x v="63"/>
    <x v="1"/>
    <b v="1"/>
    <x v="0"/>
  </r>
  <r>
    <x v="63"/>
    <x v="2"/>
    <m/>
    <x v="0"/>
  </r>
  <r>
    <x v="63"/>
    <x v="3"/>
    <m/>
    <x v="0"/>
  </r>
  <r>
    <x v="63"/>
    <x v="4"/>
    <m/>
    <x v="0"/>
  </r>
  <r>
    <x v="63"/>
    <x v="5"/>
    <m/>
    <x v="0"/>
  </r>
  <r>
    <x v="63"/>
    <x v="6"/>
    <b v="1"/>
    <x v="0"/>
  </r>
  <r>
    <x v="63"/>
    <x v="7"/>
    <s v="Tegretol"/>
    <x v="0"/>
  </r>
  <r>
    <x v="63"/>
    <x v="8"/>
    <s v="400, 0"/>
    <x v="0"/>
  </r>
  <r>
    <x v="63"/>
    <x v="9"/>
    <m/>
    <x v="0"/>
  </r>
  <r>
    <x v="64"/>
    <x v="0"/>
    <s v="ponedjeljak"/>
    <x v="0"/>
  </r>
  <r>
    <x v="64"/>
    <x v="1"/>
    <b v="1"/>
    <x v="0"/>
  </r>
  <r>
    <x v="64"/>
    <x v="2"/>
    <m/>
    <x v="0"/>
  </r>
  <r>
    <x v="64"/>
    <x v="3"/>
    <m/>
    <x v="0"/>
  </r>
  <r>
    <x v="64"/>
    <x v="4"/>
    <m/>
    <x v="0"/>
  </r>
  <r>
    <x v="64"/>
    <x v="5"/>
    <m/>
    <x v="0"/>
  </r>
  <r>
    <x v="64"/>
    <x v="6"/>
    <b v="1"/>
    <x v="0"/>
  </r>
  <r>
    <x v="64"/>
    <x v="7"/>
    <s v="Tegretol"/>
    <x v="0"/>
  </r>
  <r>
    <x v="64"/>
    <x v="8"/>
    <s v="400, 0"/>
    <x v="0"/>
  </r>
  <r>
    <x v="64"/>
    <x v="9"/>
    <m/>
    <x v="0"/>
  </r>
  <r>
    <x v="65"/>
    <x v="0"/>
    <s v="srijeda"/>
    <x v="0"/>
  </r>
  <r>
    <x v="65"/>
    <x v="1"/>
    <b v="1"/>
    <x v="0"/>
  </r>
  <r>
    <x v="65"/>
    <x v="2"/>
    <m/>
    <x v="0"/>
  </r>
  <r>
    <x v="65"/>
    <x v="3"/>
    <m/>
    <x v="0"/>
  </r>
  <r>
    <x v="65"/>
    <x v="4"/>
    <m/>
    <x v="0"/>
  </r>
  <r>
    <x v="65"/>
    <x v="5"/>
    <m/>
    <x v="0"/>
  </r>
  <r>
    <x v="65"/>
    <x v="6"/>
    <b v="1"/>
    <x v="0"/>
  </r>
  <r>
    <x v="65"/>
    <x v="7"/>
    <s v="Tegretol"/>
    <x v="0"/>
  </r>
  <r>
    <x v="65"/>
    <x v="8"/>
    <s v="400, 0"/>
    <x v="0"/>
  </r>
  <r>
    <x v="65"/>
    <x v="9"/>
    <m/>
    <x v="0"/>
  </r>
  <r>
    <x v="66"/>
    <x v="0"/>
    <s v="četvrtak"/>
    <x v="0"/>
  </r>
  <r>
    <x v="66"/>
    <x v="1"/>
    <b v="1"/>
    <x v="0"/>
  </r>
  <r>
    <x v="66"/>
    <x v="2"/>
    <m/>
    <x v="0"/>
  </r>
  <r>
    <x v="66"/>
    <x v="3"/>
    <m/>
    <x v="0"/>
  </r>
  <r>
    <x v="66"/>
    <x v="4"/>
    <m/>
    <x v="0"/>
  </r>
  <r>
    <x v="66"/>
    <x v="5"/>
    <m/>
    <x v="0"/>
  </r>
  <r>
    <x v="66"/>
    <x v="6"/>
    <b v="1"/>
    <x v="0"/>
  </r>
  <r>
    <x v="66"/>
    <x v="7"/>
    <s v="Tegretol"/>
    <x v="0"/>
  </r>
  <r>
    <x v="66"/>
    <x v="8"/>
    <s v="400, 0"/>
    <x v="0"/>
  </r>
  <r>
    <x v="66"/>
    <x v="9"/>
    <m/>
    <x v="0"/>
  </r>
  <r>
    <x v="67"/>
    <x v="0"/>
    <s v="ponedjeljak"/>
    <x v="0"/>
  </r>
  <r>
    <x v="67"/>
    <x v="1"/>
    <b v="1"/>
    <x v="0"/>
  </r>
  <r>
    <x v="67"/>
    <x v="2"/>
    <m/>
    <x v="0"/>
  </r>
  <r>
    <x v="67"/>
    <x v="3"/>
    <m/>
    <x v="0"/>
  </r>
  <r>
    <x v="67"/>
    <x v="4"/>
    <m/>
    <x v="0"/>
  </r>
  <r>
    <x v="67"/>
    <x v="5"/>
    <m/>
    <x v="0"/>
  </r>
  <r>
    <x v="67"/>
    <x v="6"/>
    <b v="1"/>
    <x v="0"/>
  </r>
  <r>
    <x v="67"/>
    <x v="7"/>
    <s v="Tegretol"/>
    <x v="0"/>
  </r>
  <r>
    <x v="67"/>
    <x v="8"/>
    <s v="400, 0"/>
    <x v="0"/>
  </r>
  <r>
    <x v="67"/>
    <x v="9"/>
    <m/>
    <x v="0"/>
  </r>
  <r>
    <x v="68"/>
    <x v="0"/>
    <s v="utorak"/>
    <x v="0"/>
  </r>
  <r>
    <x v="68"/>
    <x v="1"/>
    <b v="1"/>
    <x v="0"/>
  </r>
  <r>
    <x v="68"/>
    <x v="2"/>
    <m/>
    <x v="0"/>
  </r>
  <r>
    <x v="68"/>
    <x v="3"/>
    <m/>
    <x v="0"/>
  </r>
  <r>
    <x v="68"/>
    <x v="4"/>
    <m/>
    <x v="0"/>
  </r>
  <r>
    <x v="68"/>
    <x v="5"/>
    <m/>
    <x v="0"/>
  </r>
  <r>
    <x v="68"/>
    <x v="6"/>
    <b v="1"/>
    <x v="0"/>
  </r>
  <r>
    <x v="68"/>
    <x v="7"/>
    <s v="Tegretol"/>
    <x v="0"/>
  </r>
  <r>
    <x v="68"/>
    <x v="8"/>
    <s v="400, 0"/>
    <x v="0"/>
  </r>
  <r>
    <x v="68"/>
    <x v="9"/>
    <m/>
    <x v="0"/>
  </r>
  <r>
    <x v="69"/>
    <x v="0"/>
    <s v="četvrtak"/>
    <x v="0"/>
  </r>
  <r>
    <x v="69"/>
    <x v="1"/>
    <b v="1"/>
    <x v="0"/>
  </r>
  <r>
    <x v="69"/>
    <x v="2"/>
    <m/>
    <x v="0"/>
  </r>
  <r>
    <x v="69"/>
    <x v="3"/>
    <m/>
    <x v="0"/>
  </r>
  <r>
    <x v="69"/>
    <x v="4"/>
    <m/>
    <x v="0"/>
  </r>
  <r>
    <x v="69"/>
    <x v="5"/>
    <m/>
    <x v="0"/>
  </r>
  <r>
    <x v="69"/>
    <x v="6"/>
    <b v="1"/>
    <x v="0"/>
  </r>
  <r>
    <x v="69"/>
    <x v="7"/>
    <s v="Tegretol"/>
    <x v="0"/>
  </r>
  <r>
    <x v="69"/>
    <x v="8"/>
    <s v="400, 0"/>
    <x v="0"/>
  </r>
  <r>
    <x v="69"/>
    <x v="9"/>
    <m/>
    <x v="0"/>
  </r>
  <r>
    <x v="70"/>
    <x v="0"/>
    <s v="subota"/>
    <x v="0"/>
  </r>
  <r>
    <x v="70"/>
    <x v="1"/>
    <b v="1"/>
    <x v="0"/>
  </r>
  <r>
    <x v="70"/>
    <x v="2"/>
    <m/>
    <x v="0"/>
  </r>
  <r>
    <x v="70"/>
    <x v="3"/>
    <m/>
    <x v="0"/>
  </r>
  <r>
    <x v="70"/>
    <x v="4"/>
    <m/>
    <x v="0"/>
  </r>
  <r>
    <x v="70"/>
    <x v="5"/>
    <m/>
    <x v="0"/>
  </r>
  <r>
    <x v="70"/>
    <x v="6"/>
    <b v="1"/>
    <x v="0"/>
  </r>
  <r>
    <x v="70"/>
    <x v="7"/>
    <s v="Tegretol"/>
    <x v="0"/>
  </r>
  <r>
    <x v="70"/>
    <x v="8"/>
    <s v="400, 0"/>
    <x v="0"/>
  </r>
  <r>
    <x v="70"/>
    <x v="9"/>
    <m/>
    <x v="0"/>
  </r>
  <r>
    <x v="71"/>
    <x v="0"/>
    <s v="utorak"/>
    <x v="0"/>
  </r>
  <r>
    <x v="71"/>
    <x v="1"/>
    <m/>
    <x v="0"/>
  </r>
  <r>
    <x v="71"/>
    <x v="2"/>
    <b v="1"/>
    <x v="0"/>
  </r>
  <r>
    <x v="71"/>
    <x v="3"/>
    <m/>
    <x v="0"/>
  </r>
  <r>
    <x v="71"/>
    <x v="4"/>
    <m/>
    <x v="0"/>
  </r>
  <r>
    <x v="71"/>
    <x v="5"/>
    <m/>
    <x v="0"/>
  </r>
  <r>
    <x v="71"/>
    <x v="6"/>
    <b v="1"/>
    <x v="0"/>
  </r>
  <r>
    <x v="71"/>
    <x v="7"/>
    <s v="Tegretol"/>
    <x v="0"/>
  </r>
  <r>
    <x v="71"/>
    <x v="8"/>
    <s v="400, 0"/>
    <x v="0"/>
  </r>
  <r>
    <x v="71"/>
    <x v="9"/>
    <s v="zgrizao obraz u noci na sri no nemam auri"/>
    <x v="0"/>
  </r>
  <r>
    <x v="72"/>
    <x v="0"/>
    <s v="srijeda"/>
    <x v="0"/>
  </r>
  <r>
    <x v="72"/>
    <x v="1"/>
    <b v="1"/>
    <x v="0"/>
  </r>
  <r>
    <x v="72"/>
    <x v="2"/>
    <m/>
    <x v="0"/>
  </r>
  <r>
    <x v="72"/>
    <x v="3"/>
    <m/>
    <x v="0"/>
  </r>
  <r>
    <x v="72"/>
    <x v="4"/>
    <b v="1"/>
    <x v="0"/>
  </r>
  <r>
    <x v="72"/>
    <x v="5"/>
    <m/>
    <x v="0"/>
  </r>
  <r>
    <x v="72"/>
    <x v="6"/>
    <b v="1"/>
    <x v="0"/>
  </r>
  <r>
    <x v="72"/>
    <x v="7"/>
    <s v="Tegretol"/>
    <x v="0"/>
  </r>
  <r>
    <x v="72"/>
    <x v="8"/>
    <s v="400, 0"/>
    <x v="0"/>
  </r>
  <r>
    <x v="72"/>
    <x v="9"/>
    <s v="steta.... Dobro sam cjeli dan, navecer su se zaredali"/>
    <x v="0"/>
  </r>
  <r>
    <x v="73"/>
    <x v="0"/>
    <s v="četvrtak"/>
    <x v="0"/>
  </r>
  <r>
    <x v="73"/>
    <x v="1"/>
    <b v="1"/>
    <x v="0"/>
  </r>
  <r>
    <x v="73"/>
    <x v="2"/>
    <m/>
    <x v="0"/>
  </r>
  <r>
    <x v="73"/>
    <x v="3"/>
    <m/>
    <x v="0"/>
  </r>
  <r>
    <x v="73"/>
    <x v="4"/>
    <b v="1"/>
    <x v="0"/>
  </r>
  <r>
    <x v="73"/>
    <x v="5"/>
    <m/>
    <x v="0"/>
  </r>
  <r>
    <x v="73"/>
    <x v="6"/>
    <b v="1"/>
    <x v="0"/>
  </r>
  <r>
    <x v="73"/>
    <x v="7"/>
    <s v="Tegretol"/>
    <x v="0"/>
  </r>
  <r>
    <x v="73"/>
    <x v="8"/>
    <s v="400, 0"/>
    <x v="0"/>
  </r>
  <r>
    <x v="73"/>
    <x v="9"/>
    <s v="tezak je dan biometeroloski"/>
    <x v="0"/>
  </r>
  <r>
    <x v="74"/>
    <x v="0"/>
    <s v="subota"/>
    <x v="0"/>
  </r>
  <r>
    <x v="74"/>
    <x v="1"/>
    <b v="1"/>
    <x v="0"/>
  </r>
  <r>
    <x v="74"/>
    <x v="2"/>
    <m/>
    <x v="0"/>
  </r>
  <r>
    <x v="74"/>
    <x v="3"/>
    <m/>
    <x v="0"/>
  </r>
  <r>
    <x v="74"/>
    <x v="4"/>
    <m/>
    <x v="0"/>
  </r>
  <r>
    <x v="74"/>
    <x v="5"/>
    <m/>
    <x v="0"/>
  </r>
  <r>
    <x v="74"/>
    <x v="6"/>
    <b v="1"/>
    <x v="0"/>
  </r>
  <r>
    <x v="74"/>
    <x v="7"/>
    <s v="Tegretol"/>
    <x v="0"/>
  </r>
  <r>
    <x v="74"/>
    <x v="8"/>
    <s v="400, 0"/>
    <x v="0"/>
  </r>
  <r>
    <x v="74"/>
    <x v="9"/>
    <m/>
    <x v="0"/>
  </r>
  <r>
    <x v="75"/>
    <x v="0"/>
    <s v="ponedjeljak"/>
    <x v="0"/>
  </r>
  <r>
    <x v="75"/>
    <x v="1"/>
    <m/>
    <x v="0"/>
  </r>
  <r>
    <x v="75"/>
    <x v="2"/>
    <b v="1"/>
    <x v="0"/>
  </r>
  <r>
    <x v="75"/>
    <x v="3"/>
    <m/>
    <x v="0"/>
  </r>
  <r>
    <x v="75"/>
    <x v="4"/>
    <b v="1"/>
    <x v="0"/>
  </r>
  <r>
    <x v="75"/>
    <x v="5"/>
    <m/>
    <x v="0"/>
  </r>
  <r>
    <x v="75"/>
    <x v="6"/>
    <b v="1"/>
    <x v="0"/>
  </r>
  <r>
    <x v="75"/>
    <x v="7"/>
    <s v="Tegretol"/>
    <x v="0"/>
  </r>
  <r>
    <x v="75"/>
    <x v="8"/>
    <s v="400, 0"/>
    <x v="0"/>
  </r>
  <r>
    <x v="75"/>
    <x v="9"/>
    <s v="noc nedelja na pon; ne sjecam se, al petra veli da je bil?"/>
    <x v="0"/>
  </r>
  <r>
    <x v="76"/>
    <x v="0"/>
    <s v="utorak"/>
    <x v="0"/>
  </r>
  <r>
    <x v="76"/>
    <x v="1"/>
    <b v="1"/>
    <x v="0"/>
  </r>
  <r>
    <x v="76"/>
    <x v="2"/>
    <m/>
    <x v="0"/>
  </r>
  <r>
    <x v="76"/>
    <x v="3"/>
    <m/>
    <x v="0"/>
  </r>
  <r>
    <x v="76"/>
    <x v="4"/>
    <m/>
    <x v="0"/>
  </r>
  <r>
    <x v="76"/>
    <x v="5"/>
    <m/>
    <x v="0"/>
  </r>
  <r>
    <x v="76"/>
    <x v="6"/>
    <b v="1"/>
    <x v="0"/>
  </r>
  <r>
    <x v="76"/>
    <x v="7"/>
    <s v="Tegretol"/>
    <x v="0"/>
  </r>
  <r>
    <x v="76"/>
    <x v="8"/>
    <s v="400, 0"/>
    <x v="0"/>
  </r>
  <r>
    <x v="76"/>
    <x v="9"/>
    <m/>
    <x v="0"/>
  </r>
  <r>
    <x v="77"/>
    <x v="0"/>
    <s v="srijeda"/>
    <x v="0"/>
  </r>
  <r>
    <x v="77"/>
    <x v="1"/>
    <b v="1"/>
    <x v="0"/>
  </r>
  <r>
    <x v="77"/>
    <x v="2"/>
    <m/>
    <x v="0"/>
  </r>
  <r>
    <x v="77"/>
    <x v="3"/>
    <m/>
    <x v="0"/>
  </r>
  <r>
    <x v="77"/>
    <x v="4"/>
    <m/>
    <x v="0"/>
  </r>
  <r>
    <x v="77"/>
    <x v="5"/>
    <m/>
    <x v="0"/>
  </r>
  <r>
    <x v="77"/>
    <x v="6"/>
    <b v="1"/>
    <x v="0"/>
  </r>
  <r>
    <x v="77"/>
    <x v="7"/>
    <s v="Tegretol"/>
    <x v="0"/>
  </r>
  <r>
    <x v="77"/>
    <x v="8"/>
    <s v="400, 0"/>
    <x v="0"/>
  </r>
  <r>
    <x v="77"/>
    <x v="9"/>
    <m/>
    <x v="0"/>
  </r>
  <r>
    <x v="78"/>
    <x v="0"/>
    <s v="subota"/>
    <x v="0"/>
  </r>
  <r>
    <x v="78"/>
    <x v="1"/>
    <b v="1"/>
    <x v="0"/>
  </r>
  <r>
    <x v="78"/>
    <x v="2"/>
    <m/>
    <x v="0"/>
  </r>
  <r>
    <x v="78"/>
    <x v="3"/>
    <m/>
    <x v="0"/>
  </r>
  <r>
    <x v="78"/>
    <x v="4"/>
    <b v="1"/>
    <x v="0"/>
  </r>
  <r>
    <x v="78"/>
    <x v="5"/>
    <m/>
    <x v="0"/>
  </r>
  <r>
    <x v="78"/>
    <x v="6"/>
    <b v="1"/>
    <x v="0"/>
  </r>
  <r>
    <x v="78"/>
    <x v="7"/>
    <s v="Tegretol"/>
    <x v="0"/>
  </r>
  <r>
    <x v="78"/>
    <x v="8"/>
    <s v="400, 0"/>
    <x v="0"/>
  </r>
  <r>
    <x v="78"/>
    <x v="9"/>
    <s v="dost gadno, jace nego inace, jucer sam bil vani"/>
    <x v="0"/>
  </r>
  <r>
    <x v="79"/>
    <x v="0"/>
    <s v="ponedjeljak"/>
    <x v="0"/>
  </r>
  <r>
    <x v="79"/>
    <x v="1"/>
    <b v="1"/>
    <x v="0"/>
  </r>
  <r>
    <x v="79"/>
    <x v="2"/>
    <m/>
    <x v="0"/>
  </r>
  <r>
    <x v="79"/>
    <x v="3"/>
    <m/>
    <x v="0"/>
  </r>
  <r>
    <x v="79"/>
    <x v="4"/>
    <b v="1"/>
    <x v="0"/>
  </r>
  <r>
    <x v="79"/>
    <x v="5"/>
    <m/>
    <x v="0"/>
  </r>
  <r>
    <x v="79"/>
    <x v="6"/>
    <b v="1"/>
    <x v="0"/>
  </r>
  <r>
    <x v="79"/>
    <x v="7"/>
    <s v="Tegretol"/>
    <x v="0"/>
  </r>
  <r>
    <x v="79"/>
    <x v="8"/>
    <s v="400, 0"/>
    <x v="0"/>
  </r>
  <r>
    <x v="79"/>
    <x v="9"/>
    <s v="steta... Dobro sam do kraja dana bil"/>
    <x v="0"/>
  </r>
  <r>
    <x v="80"/>
    <x v="0"/>
    <s v="utorak"/>
    <x v="0"/>
  </r>
  <r>
    <x v="80"/>
    <x v="1"/>
    <b v="1"/>
    <x v="0"/>
  </r>
  <r>
    <x v="80"/>
    <x v="2"/>
    <m/>
    <x v="0"/>
  </r>
  <r>
    <x v="80"/>
    <x v="3"/>
    <m/>
    <x v="0"/>
  </r>
  <r>
    <x v="80"/>
    <x v="4"/>
    <m/>
    <x v="0"/>
  </r>
  <r>
    <x v="80"/>
    <x v="5"/>
    <m/>
    <x v="0"/>
  </r>
  <r>
    <x v="80"/>
    <x v="6"/>
    <b v="1"/>
    <x v="0"/>
  </r>
  <r>
    <x v="80"/>
    <x v="7"/>
    <s v="Tegretol"/>
    <x v="0"/>
  </r>
  <r>
    <x v="80"/>
    <x v="8"/>
    <s v="400, 0"/>
    <x v="0"/>
  </r>
  <r>
    <x v="80"/>
    <x v="9"/>
    <m/>
    <x v="0"/>
  </r>
  <r>
    <x v="81"/>
    <x v="0"/>
    <s v="petak"/>
    <x v="0"/>
  </r>
  <r>
    <x v="81"/>
    <x v="1"/>
    <b v="1"/>
    <x v="0"/>
  </r>
  <r>
    <x v="81"/>
    <x v="2"/>
    <m/>
    <x v="0"/>
  </r>
  <r>
    <x v="81"/>
    <x v="3"/>
    <m/>
    <x v="0"/>
  </r>
  <r>
    <x v="81"/>
    <x v="4"/>
    <b v="1"/>
    <x v="0"/>
  </r>
  <r>
    <x v="81"/>
    <x v="5"/>
    <m/>
    <x v="0"/>
  </r>
  <r>
    <x v="81"/>
    <x v="6"/>
    <b v="1"/>
    <x v="0"/>
  </r>
  <r>
    <x v="81"/>
    <x v="7"/>
    <s v="Tegretol"/>
    <x v="0"/>
  </r>
  <r>
    <x v="81"/>
    <x v="8"/>
    <s v="400, 0"/>
    <x v="0"/>
  </r>
  <r>
    <x v="81"/>
    <x v="9"/>
    <s v="steta... Dobro sam do kraja dana bil"/>
    <x v="0"/>
  </r>
  <r>
    <x v="82"/>
    <x v="0"/>
    <s v="subota"/>
    <x v="0"/>
  </r>
  <r>
    <x v="82"/>
    <x v="1"/>
    <b v="1"/>
    <x v="0"/>
  </r>
  <r>
    <x v="82"/>
    <x v="2"/>
    <m/>
    <x v="0"/>
  </r>
  <r>
    <x v="82"/>
    <x v="3"/>
    <m/>
    <x v="0"/>
  </r>
  <r>
    <x v="82"/>
    <x v="4"/>
    <b v="1"/>
    <x v="0"/>
  </r>
  <r>
    <x v="82"/>
    <x v="5"/>
    <m/>
    <x v="0"/>
  </r>
  <r>
    <x v="82"/>
    <x v="6"/>
    <b v="1"/>
    <x v="0"/>
  </r>
  <r>
    <x v="82"/>
    <x v="7"/>
    <s v="Tegretol"/>
    <x v="0"/>
  </r>
  <r>
    <x v="82"/>
    <x v="8"/>
    <s v="400, 0"/>
    <x v="0"/>
  </r>
  <r>
    <x v="82"/>
    <x v="9"/>
    <s v="zanimljivo; gledali smo tekmu kod puca - prije tekme sam imao auru, no nakon toga je bilo ok"/>
    <x v="0"/>
  </r>
  <r>
    <x v="83"/>
    <x v="0"/>
    <s v="nedjelja"/>
    <x v="0"/>
  </r>
  <r>
    <x v="83"/>
    <x v="1"/>
    <b v="1"/>
    <x v="0"/>
  </r>
  <r>
    <x v="83"/>
    <x v="2"/>
    <m/>
    <x v="0"/>
  </r>
  <r>
    <x v="83"/>
    <x v="3"/>
    <m/>
    <x v="0"/>
  </r>
  <r>
    <x v="83"/>
    <x v="4"/>
    <m/>
    <x v="0"/>
  </r>
  <r>
    <x v="83"/>
    <x v="5"/>
    <m/>
    <x v="0"/>
  </r>
  <r>
    <x v="83"/>
    <x v="6"/>
    <b v="1"/>
    <x v="0"/>
  </r>
  <r>
    <x v="83"/>
    <x v="7"/>
    <s v="Tegretol"/>
    <x v="0"/>
  </r>
  <r>
    <x v="83"/>
    <x v="8"/>
    <s v="400, 0"/>
    <x v="0"/>
  </r>
  <r>
    <x v="83"/>
    <x v="9"/>
    <m/>
    <x v="0"/>
  </r>
  <r>
    <x v="84"/>
    <x v="0"/>
    <s v="ponedjeljak"/>
    <x v="0"/>
  </r>
  <r>
    <x v="84"/>
    <x v="1"/>
    <b v="1"/>
    <x v="0"/>
  </r>
  <r>
    <x v="84"/>
    <x v="2"/>
    <m/>
    <x v="0"/>
  </r>
  <r>
    <x v="84"/>
    <x v="3"/>
    <m/>
    <x v="0"/>
  </r>
  <r>
    <x v="84"/>
    <x v="4"/>
    <m/>
    <x v="0"/>
  </r>
  <r>
    <x v="84"/>
    <x v="5"/>
    <m/>
    <x v="0"/>
  </r>
  <r>
    <x v="84"/>
    <x v="6"/>
    <b v="1"/>
    <x v="0"/>
  </r>
  <r>
    <x v="84"/>
    <x v="7"/>
    <s v="Tegretol"/>
    <x v="0"/>
  </r>
  <r>
    <x v="84"/>
    <x v="8"/>
    <s v="400, 0"/>
    <x v="0"/>
  </r>
  <r>
    <x v="84"/>
    <x v="9"/>
    <m/>
    <x v="0"/>
  </r>
  <r>
    <x v="85"/>
    <x v="0"/>
    <s v="utorak"/>
    <x v="0"/>
  </r>
  <r>
    <x v="85"/>
    <x v="1"/>
    <b v="1"/>
    <x v="0"/>
  </r>
  <r>
    <x v="85"/>
    <x v="2"/>
    <m/>
    <x v="0"/>
  </r>
  <r>
    <x v="85"/>
    <x v="3"/>
    <m/>
    <x v="0"/>
  </r>
  <r>
    <x v="85"/>
    <x v="4"/>
    <m/>
    <x v="0"/>
  </r>
  <r>
    <x v="85"/>
    <x v="5"/>
    <m/>
    <x v="0"/>
  </r>
  <r>
    <x v="85"/>
    <x v="6"/>
    <b v="1"/>
    <x v="0"/>
  </r>
  <r>
    <x v="85"/>
    <x v="7"/>
    <s v="Tegretol"/>
    <x v="0"/>
  </r>
  <r>
    <x v="85"/>
    <x v="8"/>
    <s v="400, 0"/>
    <x v="0"/>
  </r>
  <r>
    <x v="85"/>
    <x v="9"/>
    <m/>
    <x v="0"/>
  </r>
  <r>
    <x v="86"/>
    <x v="0"/>
    <s v="ponedjeljak"/>
    <x v="0"/>
  </r>
  <r>
    <x v="86"/>
    <x v="1"/>
    <b v="1"/>
    <x v="0"/>
  </r>
  <r>
    <x v="86"/>
    <x v="2"/>
    <m/>
    <x v="0"/>
  </r>
  <r>
    <x v="86"/>
    <x v="3"/>
    <m/>
    <x v="0"/>
  </r>
  <r>
    <x v="86"/>
    <x v="4"/>
    <m/>
    <x v="0"/>
  </r>
  <r>
    <x v="86"/>
    <x v="5"/>
    <m/>
    <x v="0"/>
  </r>
  <r>
    <x v="86"/>
    <x v="6"/>
    <b v="1"/>
    <x v="0"/>
  </r>
  <r>
    <x v="86"/>
    <x v="7"/>
    <s v="Tegretol"/>
    <x v="0"/>
  </r>
  <r>
    <x v="86"/>
    <x v="8"/>
    <s v="400, 0"/>
    <x v="0"/>
  </r>
  <r>
    <x v="86"/>
    <x v="9"/>
    <m/>
    <x v="0"/>
  </r>
  <r>
    <x v="87"/>
    <x v="0"/>
    <s v="utorak"/>
    <x v="0"/>
  </r>
  <r>
    <x v="87"/>
    <x v="1"/>
    <b v="1"/>
    <x v="0"/>
  </r>
  <r>
    <x v="87"/>
    <x v="2"/>
    <m/>
    <x v="0"/>
  </r>
  <r>
    <x v="87"/>
    <x v="3"/>
    <m/>
    <x v="0"/>
  </r>
  <r>
    <x v="87"/>
    <x v="4"/>
    <m/>
    <x v="0"/>
  </r>
  <r>
    <x v="87"/>
    <x v="5"/>
    <m/>
    <x v="0"/>
  </r>
  <r>
    <x v="87"/>
    <x v="6"/>
    <b v="1"/>
    <x v="0"/>
  </r>
  <r>
    <x v="87"/>
    <x v="7"/>
    <s v="Tegretol"/>
    <x v="0"/>
  </r>
  <r>
    <x v="87"/>
    <x v="8"/>
    <s v="400, 0"/>
    <x v="0"/>
  </r>
  <r>
    <x v="87"/>
    <x v="9"/>
    <m/>
    <x v="0"/>
  </r>
  <r>
    <x v="88"/>
    <x v="0"/>
    <s v="srijeda"/>
    <x v="0"/>
  </r>
  <r>
    <x v="88"/>
    <x v="1"/>
    <b v="1"/>
    <x v="0"/>
  </r>
  <r>
    <x v="88"/>
    <x v="2"/>
    <m/>
    <x v="0"/>
  </r>
  <r>
    <x v="88"/>
    <x v="3"/>
    <m/>
    <x v="0"/>
  </r>
  <r>
    <x v="88"/>
    <x v="4"/>
    <m/>
    <x v="0"/>
  </r>
  <r>
    <x v="88"/>
    <x v="5"/>
    <m/>
    <x v="0"/>
  </r>
  <r>
    <x v="88"/>
    <x v="6"/>
    <b v="1"/>
    <x v="0"/>
  </r>
  <r>
    <x v="88"/>
    <x v="7"/>
    <s v="Tegretol"/>
    <x v="0"/>
  </r>
  <r>
    <x v="88"/>
    <x v="8"/>
    <s v="400, 0"/>
    <x v="0"/>
  </r>
  <r>
    <x v="88"/>
    <x v="9"/>
    <m/>
    <x v="0"/>
  </r>
  <r>
    <x v="89"/>
    <x v="0"/>
    <s v="četvrtak"/>
    <x v="0"/>
  </r>
  <r>
    <x v="89"/>
    <x v="1"/>
    <b v="1"/>
    <x v="0"/>
  </r>
  <r>
    <x v="89"/>
    <x v="2"/>
    <m/>
    <x v="0"/>
  </r>
  <r>
    <x v="89"/>
    <x v="3"/>
    <m/>
    <x v="0"/>
  </r>
  <r>
    <x v="89"/>
    <x v="4"/>
    <m/>
    <x v="0"/>
  </r>
  <r>
    <x v="89"/>
    <x v="5"/>
    <m/>
    <x v="0"/>
  </r>
  <r>
    <x v="89"/>
    <x v="6"/>
    <b v="1"/>
    <x v="0"/>
  </r>
  <r>
    <x v="89"/>
    <x v="7"/>
    <s v="Tegretol"/>
    <x v="0"/>
  </r>
  <r>
    <x v="89"/>
    <x v="8"/>
    <s v="400, 0"/>
    <x v="0"/>
  </r>
  <r>
    <x v="89"/>
    <x v="9"/>
    <m/>
    <x v="0"/>
  </r>
  <r>
    <x v="90"/>
    <x v="0"/>
    <s v="srijeda"/>
    <x v="0"/>
  </r>
  <r>
    <x v="90"/>
    <x v="1"/>
    <b v="1"/>
    <x v="0"/>
  </r>
  <r>
    <x v="90"/>
    <x v="2"/>
    <m/>
    <x v="0"/>
  </r>
  <r>
    <x v="90"/>
    <x v="3"/>
    <m/>
    <x v="0"/>
  </r>
  <r>
    <x v="90"/>
    <x v="4"/>
    <m/>
    <x v="0"/>
  </r>
  <r>
    <x v="90"/>
    <x v="5"/>
    <m/>
    <x v="0"/>
  </r>
  <r>
    <x v="90"/>
    <x v="6"/>
    <b v="1"/>
    <x v="0"/>
  </r>
  <r>
    <x v="90"/>
    <x v="7"/>
    <s v="Tegretol"/>
    <x v="0"/>
  </r>
  <r>
    <x v="90"/>
    <x v="8"/>
    <s v="400, 0"/>
    <x v="0"/>
  </r>
  <r>
    <x v="90"/>
    <x v="9"/>
    <s v="jucer sam bio na Iron Maiden-u"/>
    <x v="0"/>
  </r>
  <r>
    <x v="91"/>
    <x v="0"/>
    <s v="četvrtak"/>
    <x v="0"/>
  </r>
  <r>
    <x v="91"/>
    <x v="1"/>
    <b v="1"/>
    <x v="0"/>
  </r>
  <r>
    <x v="91"/>
    <x v="2"/>
    <m/>
    <x v="0"/>
  </r>
  <r>
    <x v="91"/>
    <x v="3"/>
    <m/>
    <x v="0"/>
  </r>
  <r>
    <x v="91"/>
    <x v="4"/>
    <m/>
    <x v="0"/>
  </r>
  <r>
    <x v="91"/>
    <x v="5"/>
    <m/>
    <x v="0"/>
  </r>
  <r>
    <x v="91"/>
    <x v="6"/>
    <b v="1"/>
    <x v="0"/>
  </r>
  <r>
    <x v="91"/>
    <x v="7"/>
    <s v="Tegretol"/>
    <x v="0"/>
  </r>
  <r>
    <x v="91"/>
    <x v="8"/>
    <s v="400, 0"/>
    <x v="0"/>
  </r>
  <r>
    <x v="91"/>
    <x v="9"/>
    <m/>
    <x v="0"/>
  </r>
  <r>
    <x v="92"/>
    <x v="0"/>
    <s v="nedjelja"/>
    <x v="0"/>
  </r>
  <r>
    <x v="92"/>
    <x v="1"/>
    <b v="1"/>
    <x v="0"/>
  </r>
  <r>
    <x v="92"/>
    <x v="2"/>
    <m/>
    <x v="0"/>
  </r>
  <r>
    <x v="92"/>
    <x v="3"/>
    <m/>
    <x v="0"/>
  </r>
  <r>
    <x v="92"/>
    <x v="4"/>
    <m/>
    <x v="0"/>
  </r>
  <r>
    <x v="92"/>
    <x v="5"/>
    <m/>
    <x v="0"/>
  </r>
  <r>
    <x v="92"/>
    <x v="6"/>
    <b v="1"/>
    <x v="0"/>
  </r>
  <r>
    <x v="92"/>
    <x v="7"/>
    <s v="Tegretol"/>
    <x v="0"/>
  </r>
  <r>
    <x v="92"/>
    <x v="8"/>
    <s v="400, 0"/>
    <x v="0"/>
  </r>
  <r>
    <x v="92"/>
    <x v="9"/>
    <m/>
    <x v="0"/>
  </r>
  <r>
    <x v="93"/>
    <x v="0"/>
    <s v="ponedjeljak"/>
    <x v="0"/>
  </r>
  <r>
    <x v="93"/>
    <x v="1"/>
    <b v="1"/>
    <x v="0"/>
  </r>
  <r>
    <x v="93"/>
    <x v="2"/>
    <m/>
    <x v="0"/>
  </r>
  <r>
    <x v="93"/>
    <x v="3"/>
    <m/>
    <x v="0"/>
  </r>
  <r>
    <x v="93"/>
    <x v="4"/>
    <m/>
    <x v="0"/>
  </r>
  <r>
    <x v="93"/>
    <x v="5"/>
    <b v="1"/>
    <x v="0"/>
  </r>
  <r>
    <x v="93"/>
    <x v="6"/>
    <b v="1"/>
    <x v="0"/>
  </r>
  <r>
    <x v="93"/>
    <x v="7"/>
    <s v="Tegretol"/>
    <x v="0"/>
  </r>
  <r>
    <x v="93"/>
    <x v="8"/>
    <s v="400, 0"/>
    <x v="0"/>
  </r>
  <r>
    <x v="93"/>
    <x v="9"/>
    <m/>
    <x v="0"/>
  </r>
  <r>
    <x v="94"/>
    <x v="0"/>
    <s v="utorak"/>
    <x v="0"/>
  </r>
  <r>
    <x v="94"/>
    <x v="1"/>
    <b v="1"/>
    <x v="0"/>
  </r>
  <r>
    <x v="94"/>
    <x v="2"/>
    <m/>
    <x v="0"/>
  </r>
  <r>
    <x v="94"/>
    <x v="3"/>
    <m/>
    <x v="0"/>
  </r>
  <r>
    <x v="94"/>
    <x v="4"/>
    <m/>
    <x v="0"/>
  </r>
  <r>
    <x v="94"/>
    <x v="5"/>
    <b v="1"/>
    <x v="0"/>
  </r>
  <r>
    <x v="94"/>
    <x v="6"/>
    <b v="1"/>
    <x v="0"/>
  </r>
  <r>
    <x v="94"/>
    <x v="7"/>
    <s v="Tegretol"/>
    <x v="0"/>
  </r>
  <r>
    <x v="94"/>
    <x v="8"/>
    <s v="400, 0"/>
    <x v="0"/>
  </r>
  <r>
    <x v="94"/>
    <x v="9"/>
    <s v="ko jucer"/>
    <x v="0"/>
  </r>
  <r>
    <x v="95"/>
    <x v="0"/>
    <s v="petak"/>
    <x v="0"/>
  </r>
  <r>
    <x v="95"/>
    <x v="1"/>
    <b v="1"/>
    <x v="0"/>
  </r>
  <r>
    <x v="95"/>
    <x v="2"/>
    <m/>
    <x v="0"/>
  </r>
  <r>
    <x v="95"/>
    <x v="3"/>
    <m/>
    <x v="0"/>
  </r>
  <r>
    <x v="95"/>
    <x v="4"/>
    <m/>
    <x v="0"/>
  </r>
  <r>
    <x v="95"/>
    <x v="5"/>
    <m/>
    <x v="0"/>
  </r>
  <r>
    <x v="95"/>
    <x v="6"/>
    <b v="1"/>
    <x v="0"/>
  </r>
  <r>
    <x v="95"/>
    <x v="7"/>
    <s v="Tegretol"/>
    <x v="0"/>
  </r>
  <r>
    <x v="95"/>
    <x v="8"/>
    <s v="400, 0"/>
    <x v="0"/>
  </r>
  <r>
    <x v="95"/>
    <x v="9"/>
    <m/>
    <x v="0"/>
  </r>
  <r>
    <x v="96"/>
    <x v="0"/>
    <s v="subota"/>
    <x v="0"/>
  </r>
  <r>
    <x v="96"/>
    <x v="1"/>
    <b v="1"/>
    <x v="0"/>
  </r>
  <r>
    <x v="96"/>
    <x v="2"/>
    <m/>
    <x v="0"/>
  </r>
  <r>
    <x v="96"/>
    <x v="3"/>
    <m/>
    <x v="0"/>
  </r>
  <r>
    <x v="96"/>
    <x v="4"/>
    <m/>
    <x v="0"/>
  </r>
  <r>
    <x v="96"/>
    <x v="5"/>
    <m/>
    <x v="0"/>
  </r>
  <r>
    <x v="96"/>
    <x v="6"/>
    <b v="1"/>
    <x v="0"/>
  </r>
  <r>
    <x v="96"/>
    <x v="7"/>
    <s v="Tegretol"/>
    <x v="0"/>
  </r>
  <r>
    <x v="96"/>
    <x v="8"/>
    <s v="400, 0"/>
    <x v="0"/>
  </r>
  <r>
    <x v="96"/>
    <x v="9"/>
    <m/>
    <x v="0"/>
  </r>
  <r>
    <x v="97"/>
    <x v="0"/>
    <s v="subota"/>
    <x v="0"/>
  </r>
  <r>
    <x v="97"/>
    <x v="1"/>
    <m/>
    <x v="0"/>
  </r>
  <r>
    <x v="97"/>
    <x v="2"/>
    <b v="1"/>
    <x v="0"/>
  </r>
  <r>
    <x v="97"/>
    <x v="3"/>
    <m/>
    <x v="0"/>
  </r>
  <r>
    <x v="97"/>
    <x v="4"/>
    <m/>
    <x v="0"/>
  </r>
  <r>
    <x v="97"/>
    <x v="5"/>
    <m/>
    <x v="0"/>
  </r>
  <r>
    <x v="97"/>
    <x v="6"/>
    <b v="1"/>
    <x v="0"/>
  </r>
  <r>
    <x v="97"/>
    <x v="7"/>
    <s v="Tegretol"/>
    <x v="0"/>
  </r>
  <r>
    <x v="97"/>
    <x v="8"/>
    <s v="400, 0"/>
    <x v="0"/>
  </r>
  <r>
    <x v="97"/>
    <x v="9"/>
    <s v="zgrizel sam se, no slabo je bilo; jucer sam bio vani - preskocio sam terapije; nema auri"/>
    <x v="0"/>
  </r>
  <r>
    <x v="98"/>
    <x v="0"/>
    <s v="nedjelja"/>
    <x v="0"/>
  </r>
  <r>
    <x v="98"/>
    <x v="1"/>
    <b v="1"/>
    <x v="0"/>
  </r>
  <r>
    <x v="98"/>
    <x v="2"/>
    <m/>
    <x v="0"/>
  </r>
  <r>
    <x v="98"/>
    <x v="3"/>
    <m/>
    <x v="0"/>
  </r>
  <r>
    <x v="98"/>
    <x v="4"/>
    <m/>
    <x v="0"/>
  </r>
  <r>
    <x v="98"/>
    <x v="5"/>
    <m/>
    <x v="0"/>
  </r>
  <r>
    <x v="98"/>
    <x v="6"/>
    <b v="1"/>
    <x v="0"/>
  </r>
  <r>
    <x v="98"/>
    <x v="7"/>
    <s v="Tegretol"/>
    <x v="0"/>
  </r>
  <r>
    <x v="98"/>
    <x v="8"/>
    <s v="400, 0"/>
    <x v="0"/>
  </r>
  <r>
    <x v="98"/>
    <x v="9"/>
    <m/>
    <x v="0"/>
  </r>
  <r>
    <x v="99"/>
    <x v="0"/>
    <s v="ponedjeljak"/>
    <x v="0"/>
  </r>
  <r>
    <x v="99"/>
    <x v="1"/>
    <b v="1"/>
    <x v="0"/>
  </r>
  <r>
    <x v="99"/>
    <x v="2"/>
    <m/>
    <x v="0"/>
  </r>
  <r>
    <x v="99"/>
    <x v="3"/>
    <m/>
    <x v="0"/>
  </r>
  <r>
    <x v="99"/>
    <x v="4"/>
    <m/>
    <x v="0"/>
  </r>
  <r>
    <x v="99"/>
    <x v="5"/>
    <m/>
    <x v="0"/>
  </r>
  <r>
    <x v="99"/>
    <x v="6"/>
    <b v="1"/>
    <x v="0"/>
  </r>
  <r>
    <x v="99"/>
    <x v="7"/>
    <s v="Tegretol"/>
    <x v="0"/>
  </r>
  <r>
    <x v="99"/>
    <x v="8"/>
    <s v="400, 0"/>
    <x v="0"/>
  </r>
  <r>
    <x v="99"/>
    <x v="9"/>
    <m/>
    <x v="0"/>
  </r>
  <r>
    <x v="100"/>
    <x v="0"/>
    <s v="srijeda"/>
    <x v="0"/>
  </r>
  <r>
    <x v="100"/>
    <x v="1"/>
    <m/>
    <x v="0"/>
  </r>
  <r>
    <x v="100"/>
    <x v="2"/>
    <b v="1"/>
    <x v="0"/>
  </r>
  <r>
    <x v="100"/>
    <x v="3"/>
    <b v="1"/>
    <x v="0"/>
  </r>
  <r>
    <x v="100"/>
    <x v="4"/>
    <m/>
    <x v="0"/>
  </r>
  <r>
    <x v="100"/>
    <x v="5"/>
    <m/>
    <x v="0"/>
  </r>
  <r>
    <x v="100"/>
    <x v="6"/>
    <b v="1"/>
    <x v="0"/>
  </r>
  <r>
    <x v="100"/>
    <x v="7"/>
    <s v="Tegretol"/>
    <x v="0"/>
  </r>
  <r>
    <x v="100"/>
    <x v="8"/>
    <s v="400, 0"/>
    <x v="0"/>
  </r>
  <r>
    <x v="100"/>
    <x v="9"/>
    <s v="zanimljivo; preko dana kada sam spavao podnevnu me uhvatilo - zgrizao sam obraz"/>
    <x v="0"/>
  </r>
  <r>
    <x v="101"/>
    <x v="0"/>
    <s v="četvrtak"/>
    <x v="0"/>
  </r>
  <r>
    <x v="101"/>
    <x v="1"/>
    <b v="1"/>
    <x v="0"/>
  </r>
  <r>
    <x v="101"/>
    <x v="2"/>
    <m/>
    <x v="0"/>
  </r>
  <r>
    <x v="101"/>
    <x v="3"/>
    <m/>
    <x v="0"/>
  </r>
  <r>
    <x v="101"/>
    <x v="4"/>
    <m/>
    <x v="0"/>
  </r>
  <r>
    <x v="101"/>
    <x v="5"/>
    <m/>
    <x v="0"/>
  </r>
  <r>
    <x v="101"/>
    <x v="6"/>
    <b v="1"/>
    <x v="0"/>
  </r>
  <r>
    <x v="101"/>
    <x v="7"/>
    <s v="Tegretol"/>
    <x v="0"/>
  </r>
  <r>
    <x v="101"/>
    <x v="8"/>
    <s v="400, 0"/>
    <x v="0"/>
  </r>
  <r>
    <x v="101"/>
    <x v="9"/>
    <m/>
    <x v="0"/>
  </r>
  <r>
    <x v="102"/>
    <x v="0"/>
    <s v="petak"/>
    <x v="0"/>
  </r>
  <r>
    <x v="102"/>
    <x v="1"/>
    <b v="1"/>
    <x v="0"/>
  </r>
  <r>
    <x v="102"/>
    <x v="2"/>
    <m/>
    <x v="0"/>
  </r>
  <r>
    <x v="102"/>
    <x v="3"/>
    <m/>
    <x v="0"/>
  </r>
  <r>
    <x v="102"/>
    <x v="4"/>
    <m/>
    <x v="0"/>
  </r>
  <r>
    <x v="102"/>
    <x v="5"/>
    <m/>
    <x v="0"/>
  </r>
  <r>
    <x v="102"/>
    <x v="6"/>
    <b v="1"/>
    <x v="0"/>
  </r>
  <r>
    <x v="102"/>
    <x v="7"/>
    <s v="Tegretol"/>
    <x v="0"/>
  </r>
  <r>
    <x v="102"/>
    <x v="8"/>
    <s v="400, 0"/>
    <x v="0"/>
  </r>
  <r>
    <x v="102"/>
    <x v="9"/>
    <m/>
    <x v="0"/>
  </r>
  <r>
    <x v="103"/>
    <x v="0"/>
    <s v="nedjelja"/>
    <x v="0"/>
  </r>
  <r>
    <x v="103"/>
    <x v="1"/>
    <b v="1"/>
    <x v="0"/>
  </r>
  <r>
    <x v="103"/>
    <x v="2"/>
    <m/>
    <x v="0"/>
  </r>
  <r>
    <x v="103"/>
    <x v="3"/>
    <m/>
    <x v="0"/>
  </r>
  <r>
    <x v="103"/>
    <x v="4"/>
    <m/>
    <x v="0"/>
  </r>
  <r>
    <x v="103"/>
    <x v="5"/>
    <m/>
    <x v="0"/>
  </r>
  <r>
    <x v="103"/>
    <x v="6"/>
    <b v="1"/>
    <x v="0"/>
  </r>
  <r>
    <x v="103"/>
    <x v="7"/>
    <s v="Tegretol"/>
    <x v="0"/>
  </r>
  <r>
    <x v="103"/>
    <x v="8"/>
    <s v="400, 0"/>
    <x v="0"/>
  </r>
  <r>
    <x v="103"/>
    <x v="9"/>
    <s v="slabo"/>
    <x v="0"/>
  </r>
  <r>
    <x v="104"/>
    <x v="0"/>
    <s v="utorak"/>
    <x v="0"/>
  </r>
  <r>
    <x v="104"/>
    <x v="1"/>
    <m/>
    <x v="0"/>
  </r>
  <r>
    <x v="104"/>
    <x v="2"/>
    <m/>
    <x v="0"/>
  </r>
  <r>
    <x v="104"/>
    <x v="3"/>
    <m/>
    <x v="0"/>
  </r>
  <r>
    <x v="104"/>
    <x v="4"/>
    <m/>
    <x v="0"/>
  </r>
  <r>
    <x v="104"/>
    <x v="5"/>
    <m/>
    <x v="0"/>
  </r>
  <r>
    <x v="104"/>
    <x v="6"/>
    <s v=""/>
    <x v="0"/>
  </r>
  <r>
    <x v="104"/>
    <x v="7"/>
    <s v="Tegretol"/>
    <x v="0"/>
  </r>
  <r>
    <x v="104"/>
    <x v="8"/>
    <s v="400, 0"/>
    <x v="0"/>
  </r>
  <r>
    <x v="104"/>
    <x v="9"/>
    <s v="potrosena prva injekcija ulja"/>
    <x v="0"/>
  </r>
  <r>
    <x v="105"/>
    <x v="0"/>
    <s v="četvrtak"/>
    <x v="0"/>
  </r>
  <r>
    <x v="105"/>
    <x v="1"/>
    <m/>
    <x v="0"/>
  </r>
  <r>
    <x v="105"/>
    <x v="2"/>
    <s v="TURE"/>
    <x v="0"/>
  </r>
  <r>
    <x v="105"/>
    <x v="3"/>
    <m/>
    <x v="0"/>
  </r>
  <r>
    <x v="105"/>
    <x v="4"/>
    <m/>
    <x v="0"/>
  </r>
  <r>
    <x v="105"/>
    <x v="5"/>
    <b v="1"/>
    <x v="0"/>
  </r>
  <r>
    <x v="105"/>
    <x v="6"/>
    <s v=""/>
    <x v="0"/>
  </r>
  <r>
    <x v="105"/>
    <x v="7"/>
    <s v="Tegretol"/>
    <x v="0"/>
  </r>
  <r>
    <x v="105"/>
    <x v="8"/>
    <s v="400, 0"/>
    <x v="0"/>
  </r>
  <r>
    <x v="105"/>
    <x v="9"/>
    <s v="nisam siguran, osjetio sam ujutro nes sitno na jeziku, no nemam tragove ugriza i dobro sam celi dan?"/>
    <x v="0"/>
  </r>
  <r>
    <x v="106"/>
    <x v="0"/>
    <s v="subota"/>
    <x v="0"/>
  </r>
  <r>
    <x v="106"/>
    <x v="1"/>
    <b v="1"/>
    <x v="0"/>
  </r>
  <r>
    <x v="106"/>
    <x v="2"/>
    <m/>
    <x v="0"/>
  </r>
  <r>
    <x v="106"/>
    <x v="3"/>
    <m/>
    <x v="0"/>
  </r>
  <r>
    <x v="106"/>
    <x v="4"/>
    <m/>
    <x v="0"/>
  </r>
  <r>
    <x v="106"/>
    <x v="5"/>
    <m/>
    <x v="0"/>
  </r>
  <r>
    <x v="106"/>
    <x v="6"/>
    <b v="1"/>
    <x v="0"/>
  </r>
  <r>
    <x v="106"/>
    <x v="7"/>
    <s v="Tegretol"/>
    <x v="0"/>
  </r>
  <r>
    <x v="106"/>
    <x v="8"/>
    <s v="400, 0"/>
    <x v="0"/>
  </r>
  <r>
    <x v="106"/>
    <x v="9"/>
    <m/>
    <x v="0"/>
  </r>
  <r>
    <x v="107"/>
    <x v="0"/>
    <s v="nedjelja"/>
    <x v="0"/>
  </r>
  <r>
    <x v="107"/>
    <x v="1"/>
    <b v="1"/>
    <x v="0"/>
  </r>
  <r>
    <x v="107"/>
    <x v="2"/>
    <m/>
    <x v="0"/>
  </r>
  <r>
    <x v="107"/>
    <x v="3"/>
    <m/>
    <x v="0"/>
  </r>
  <r>
    <x v="107"/>
    <x v="4"/>
    <m/>
    <x v="0"/>
  </r>
  <r>
    <x v="107"/>
    <x v="5"/>
    <m/>
    <x v="0"/>
  </r>
  <r>
    <x v="107"/>
    <x v="6"/>
    <b v="1"/>
    <x v="0"/>
  </r>
  <r>
    <x v="107"/>
    <x v="7"/>
    <s v="Tegretol"/>
    <x v="0"/>
  </r>
  <r>
    <x v="107"/>
    <x v="8"/>
    <s v="400, 0"/>
    <x v="0"/>
  </r>
  <r>
    <x v="107"/>
    <x v="9"/>
    <m/>
    <x v="0"/>
  </r>
  <r>
    <x v="108"/>
    <x v="0"/>
    <s v="utorak"/>
    <x v="0"/>
  </r>
  <r>
    <x v="108"/>
    <x v="1"/>
    <b v="1"/>
    <x v="0"/>
  </r>
  <r>
    <x v="108"/>
    <x v="2"/>
    <m/>
    <x v="0"/>
  </r>
  <r>
    <x v="108"/>
    <x v="3"/>
    <m/>
    <x v="0"/>
  </r>
  <r>
    <x v="108"/>
    <x v="4"/>
    <m/>
    <x v="0"/>
  </r>
  <r>
    <x v="108"/>
    <x v="5"/>
    <b v="1"/>
    <x v="0"/>
  </r>
  <r>
    <x v="108"/>
    <x v="6"/>
    <b v="1"/>
    <x v="0"/>
  </r>
  <r>
    <x v="108"/>
    <x v="7"/>
    <s v="Tegretol"/>
    <x v="0"/>
  </r>
  <r>
    <x v="108"/>
    <x v="8"/>
    <s v="400, 0"/>
    <x v="0"/>
  </r>
  <r>
    <x v="108"/>
    <x v="9"/>
    <s v="nisam ziher; ako je i bil bilo je skoro pa neprimjetno?"/>
    <x v="0"/>
  </r>
  <r>
    <x v="109"/>
    <x v="0"/>
    <s v="petak"/>
    <x v="0"/>
  </r>
  <r>
    <x v="109"/>
    <x v="1"/>
    <m/>
    <x v="0"/>
  </r>
  <r>
    <x v="109"/>
    <x v="2"/>
    <m/>
    <x v="0"/>
  </r>
  <r>
    <x v="109"/>
    <x v="3"/>
    <m/>
    <x v="0"/>
  </r>
  <r>
    <x v="109"/>
    <x v="4"/>
    <m/>
    <x v="0"/>
  </r>
  <r>
    <x v="109"/>
    <x v="5"/>
    <m/>
    <x v="0"/>
  </r>
  <r>
    <x v="109"/>
    <x v="6"/>
    <s v=""/>
    <x v="0"/>
  </r>
  <r>
    <x v="109"/>
    <x v="7"/>
    <s v="Tegretol"/>
    <x v="0"/>
  </r>
  <r>
    <x v="109"/>
    <x v="8"/>
    <s v="400, 0"/>
    <x v="0"/>
  </r>
  <r>
    <x v="109"/>
    <x v="9"/>
    <s v="u noci sa cetvrtak na petak sam imao cudne &quot;halucinacije&quot;._x000a__x000a_pocelo je u snu, probudio sam se - bilo je dosta gadno. u valovima mi se izmjenjuju filmovi u glavi i uzasno sam usporen/napusen. uz sve to tresu mi se i grče mišiči. tesko mi je spavat, no zaniml"/>
    <x v="0"/>
  </r>
  <r>
    <x v="110"/>
    <x v="0"/>
    <s v="subota"/>
    <x v="0"/>
  </r>
  <r>
    <x v="110"/>
    <x v="1"/>
    <b v="1"/>
    <x v="0"/>
  </r>
  <r>
    <x v="110"/>
    <x v="2"/>
    <m/>
    <x v="0"/>
  </r>
  <r>
    <x v="110"/>
    <x v="3"/>
    <m/>
    <x v="0"/>
  </r>
  <r>
    <x v="110"/>
    <x v="4"/>
    <m/>
    <x v="0"/>
  </r>
  <r>
    <x v="110"/>
    <x v="5"/>
    <m/>
    <x v="0"/>
  </r>
  <r>
    <x v="110"/>
    <x v="6"/>
    <b v="1"/>
    <x v="0"/>
  </r>
  <r>
    <x v="110"/>
    <x v="7"/>
    <s v="Tegretol"/>
    <x v="0"/>
  </r>
  <r>
    <x v="110"/>
    <x v="8"/>
    <s v="400, 0"/>
    <x v="0"/>
  </r>
  <r>
    <x v="110"/>
    <x v="9"/>
    <m/>
    <x v="0"/>
  </r>
  <r>
    <x v="111"/>
    <x v="0"/>
    <s v="utorak"/>
    <x v="0"/>
  </r>
  <r>
    <x v="111"/>
    <x v="1"/>
    <b v="1"/>
    <x v="0"/>
  </r>
  <r>
    <x v="111"/>
    <x v="2"/>
    <m/>
    <x v="0"/>
  </r>
  <r>
    <x v="111"/>
    <x v="3"/>
    <m/>
    <x v="0"/>
  </r>
  <r>
    <x v="111"/>
    <x v="4"/>
    <b v="1"/>
    <x v="0"/>
  </r>
  <r>
    <x v="111"/>
    <x v="5"/>
    <m/>
    <x v="0"/>
  </r>
  <r>
    <x v="111"/>
    <x v="6"/>
    <b v="1"/>
    <x v="0"/>
  </r>
  <r>
    <x v="111"/>
    <x v="7"/>
    <s v="Tegretol"/>
    <x v="0"/>
  </r>
  <r>
    <x v="111"/>
    <x v="8"/>
    <s v="400, 0"/>
    <x v="0"/>
  </r>
  <r>
    <x v="111"/>
    <x v="9"/>
    <s v="slabo; navecer kada sam gledao seriju prebacio sam se na komp tokom reklama; ubrzo nakon sto sam pogledao u monitor, uhvatila me aura - ovo je obrazac, nije prvi put!"/>
    <x v="0"/>
  </r>
  <r>
    <x v="112"/>
    <x v="0"/>
    <s v="subota"/>
    <x v="0"/>
  </r>
  <r>
    <x v="112"/>
    <x v="1"/>
    <b v="1"/>
    <x v="0"/>
  </r>
  <r>
    <x v="112"/>
    <x v="2"/>
    <m/>
    <x v="0"/>
  </r>
  <r>
    <x v="112"/>
    <x v="3"/>
    <m/>
    <x v="0"/>
  </r>
  <r>
    <x v="112"/>
    <x v="4"/>
    <b v="1"/>
    <x v="0"/>
  </r>
  <r>
    <x v="112"/>
    <x v="5"/>
    <m/>
    <x v="0"/>
  </r>
  <r>
    <x v="112"/>
    <x v="6"/>
    <b v="1"/>
    <x v="0"/>
  </r>
  <r>
    <x v="112"/>
    <x v="7"/>
    <s v="Tegretol"/>
    <x v="0"/>
  </r>
  <r>
    <x v="112"/>
    <x v="8"/>
    <s v="400, 0"/>
    <x v="0"/>
  </r>
  <r>
    <x v="112"/>
    <x v="9"/>
    <s v="ruzio jucer"/>
    <x v="0"/>
  </r>
  <r>
    <x v="113"/>
    <x v="0"/>
    <s v="ponedjeljak"/>
    <x v="0"/>
  </r>
  <r>
    <x v="113"/>
    <x v="1"/>
    <m/>
    <x v="0"/>
  </r>
  <r>
    <x v="113"/>
    <x v="2"/>
    <b v="1"/>
    <x v="0"/>
  </r>
  <r>
    <x v="113"/>
    <x v="3"/>
    <b v="1"/>
    <x v="0"/>
  </r>
  <r>
    <x v="113"/>
    <x v="4"/>
    <m/>
    <x v="0"/>
  </r>
  <r>
    <x v="113"/>
    <x v="5"/>
    <m/>
    <x v="0"/>
  </r>
  <r>
    <x v="113"/>
    <x v="6"/>
    <b v="1"/>
    <x v="0"/>
  </r>
  <r>
    <x v="113"/>
    <x v="7"/>
    <s v="Tegretol"/>
    <x v="0"/>
  </r>
  <r>
    <x v="113"/>
    <x v="8"/>
    <s v="400, 0"/>
    <x v="0"/>
  </r>
  <r>
    <x v="113"/>
    <x v="9"/>
    <s v="imam manji ugriz na jeziku, strealo me na wc rano ujutro"/>
    <x v="0"/>
  </r>
  <r>
    <x v="114"/>
    <x v="0"/>
    <s v="subota"/>
    <x v="0"/>
  </r>
  <r>
    <x v="114"/>
    <x v="1"/>
    <b v="1"/>
    <x v="0"/>
  </r>
  <r>
    <x v="114"/>
    <x v="2"/>
    <m/>
    <x v="0"/>
  </r>
  <r>
    <x v="114"/>
    <x v="3"/>
    <b v="1"/>
    <x v="0"/>
  </r>
  <r>
    <x v="114"/>
    <x v="4"/>
    <m/>
    <x v="0"/>
  </r>
  <r>
    <x v="114"/>
    <x v="5"/>
    <m/>
    <x v="0"/>
  </r>
  <r>
    <x v="114"/>
    <x v="6"/>
    <b v="1"/>
    <x v="0"/>
  </r>
  <r>
    <x v="114"/>
    <x v="7"/>
    <s v="Tegretol"/>
    <x v="0"/>
  </r>
  <r>
    <x v="114"/>
    <x v="8"/>
    <s v="400, 0"/>
    <x v="0"/>
  </r>
  <r>
    <x v="114"/>
    <x v="9"/>
    <s v="ruzio jucer"/>
    <x v="0"/>
  </r>
  <r>
    <x v="115"/>
    <x v="0"/>
    <s v="nedjelja"/>
    <x v="0"/>
  </r>
  <r>
    <x v="115"/>
    <x v="1"/>
    <b v="1"/>
    <x v="0"/>
  </r>
  <r>
    <x v="115"/>
    <x v="2"/>
    <m/>
    <x v="0"/>
  </r>
  <r>
    <x v="115"/>
    <x v="3"/>
    <m/>
    <x v="0"/>
  </r>
  <r>
    <x v="115"/>
    <x v="4"/>
    <m/>
    <x v="0"/>
  </r>
  <r>
    <x v="115"/>
    <x v="5"/>
    <m/>
    <x v="0"/>
  </r>
  <r>
    <x v="115"/>
    <x v="6"/>
    <b v="1"/>
    <x v="0"/>
  </r>
  <r>
    <x v="115"/>
    <x v="7"/>
    <s v="Tegretol"/>
    <x v="0"/>
  </r>
  <r>
    <x v="115"/>
    <x v="8"/>
    <s v="400, 0"/>
    <x v="0"/>
  </r>
  <r>
    <x v="115"/>
    <x v="9"/>
    <m/>
    <x v="0"/>
  </r>
  <r>
    <x v="116"/>
    <x v="0"/>
    <s v="srijeda"/>
    <x v="0"/>
  </r>
  <r>
    <x v="116"/>
    <x v="1"/>
    <b v="1"/>
    <x v="0"/>
  </r>
  <r>
    <x v="116"/>
    <x v="2"/>
    <m/>
    <x v="0"/>
  </r>
  <r>
    <x v="116"/>
    <x v="3"/>
    <b v="1"/>
    <x v="0"/>
  </r>
  <r>
    <x v="116"/>
    <x v="4"/>
    <m/>
    <x v="0"/>
  </r>
  <r>
    <x v="116"/>
    <x v="5"/>
    <m/>
    <x v="0"/>
  </r>
  <r>
    <x v="116"/>
    <x v="6"/>
    <b v="1"/>
    <x v="0"/>
  </r>
  <r>
    <x v="116"/>
    <x v="7"/>
    <s v="Tegretol"/>
    <x v="0"/>
  </r>
  <r>
    <x v="116"/>
    <x v="8"/>
    <s v="400, 0"/>
    <x v="0"/>
  </r>
  <r>
    <x v="116"/>
    <x v="9"/>
    <s v="slabije"/>
    <x v="0"/>
  </r>
  <r>
    <x v="117"/>
    <x v="0"/>
    <s v="četvrtak"/>
    <x v="0"/>
  </r>
  <r>
    <x v="117"/>
    <x v="1"/>
    <m/>
    <x v="0"/>
  </r>
  <r>
    <x v="117"/>
    <x v="2"/>
    <b v="1"/>
    <x v="0"/>
  </r>
  <r>
    <x v="117"/>
    <x v="3"/>
    <b v="1"/>
    <x v="0"/>
  </r>
  <r>
    <x v="117"/>
    <x v="4"/>
    <m/>
    <x v="0"/>
  </r>
  <r>
    <x v="117"/>
    <x v="5"/>
    <m/>
    <x v="0"/>
  </r>
  <r>
    <x v="117"/>
    <x v="6"/>
    <b v="1"/>
    <x v="0"/>
  </r>
  <r>
    <x v="117"/>
    <x v="7"/>
    <s v="Tegretol"/>
    <x v="0"/>
  </r>
  <r>
    <x v="117"/>
    <x v="8"/>
    <s v="400, 0"/>
    <x v="0"/>
  </r>
  <r>
    <x v="117"/>
    <x v="9"/>
    <s v="zgrizel sam se, jucer me neki klasican &quot;epi&quot; proljev mucil - mozda je povezano?"/>
    <x v="0"/>
  </r>
  <r>
    <x v="118"/>
    <x v="0"/>
    <s v="subota"/>
    <x v="0"/>
  </r>
  <r>
    <x v="118"/>
    <x v="1"/>
    <b v="1"/>
    <x v="0"/>
  </r>
  <r>
    <x v="118"/>
    <x v="2"/>
    <m/>
    <x v="0"/>
  </r>
  <r>
    <x v="118"/>
    <x v="3"/>
    <b v="1"/>
    <x v="0"/>
  </r>
  <r>
    <x v="118"/>
    <x v="4"/>
    <m/>
    <x v="0"/>
  </r>
  <r>
    <x v="118"/>
    <x v="5"/>
    <m/>
    <x v="0"/>
  </r>
  <r>
    <x v="118"/>
    <x v="6"/>
    <b v="1"/>
    <x v="0"/>
  </r>
  <r>
    <x v="118"/>
    <x v="7"/>
    <s v="Tegretol"/>
    <x v="0"/>
  </r>
  <r>
    <x v="118"/>
    <x v="8"/>
    <s v="400, 0"/>
    <x v="0"/>
  </r>
  <r>
    <x v="118"/>
    <x v="9"/>
    <s v="ruzio jucer"/>
    <x v="0"/>
  </r>
  <r>
    <x v="119"/>
    <x v="0"/>
    <s v="subota"/>
    <x v="0"/>
  </r>
  <r>
    <x v="119"/>
    <x v="1"/>
    <b v="1"/>
    <x v="0"/>
  </r>
  <r>
    <x v="119"/>
    <x v="2"/>
    <m/>
    <x v="0"/>
  </r>
  <r>
    <x v="119"/>
    <x v="3"/>
    <m/>
    <x v="0"/>
  </r>
  <r>
    <x v="119"/>
    <x v="4"/>
    <m/>
    <x v="0"/>
  </r>
  <r>
    <x v="119"/>
    <x v="5"/>
    <m/>
    <x v="0"/>
  </r>
  <r>
    <x v="119"/>
    <x v="6"/>
    <b v="1"/>
    <x v="0"/>
  </r>
  <r>
    <x v="119"/>
    <x v="7"/>
    <s v="Tegretol"/>
    <x v="0"/>
  </r>
  <r>
    <x v="119"/>
    <x v="8"/>
    <s v="400, 0"/>
    <x v="0"/>
  </r>
  <r>
    <x v="119"/>
    <x v="9"/>
    <s v="ruzio jucer"/>
    <x v="0"/>
  </r>
  <r>
    <x v="120"/>
    <x v="0"/>
    <s v="nedjelja"/>
    <x v="0"/>
  </r>
  <r>
    <x v="120"/>
    <x v="1"/>
    <b v="1"/>
    <x v="0"/>
  </r>
  <r>
    <x v="120"/>
    <x v="2"/>
    <m/>
    <x v="0"/>
  </r>
  <r>
    <x v="120"/>
    <x v="3"/>
    <m/>
    <x v="0"/>
  </r>
  <r>
    <x v="120"/>
    <x v="4"/>
    <m/>
    <x v="0"/>
  </r>
  <r>
    <x v="120"/>
    <x v="5"/>
    <m/>
    <x v="0"/>
  </r>
  <r>
    <x v="120"/>
    <x v="6"/>
    <b v="1"/>
    <x v="0"/>
  </r>
  <r>
    <x v="120"/>
    <x v="7"/>
    <s v="Tegretol"/>
    <x v="0"/>
  </r>
  <r>
    <x v="120"/>
    <x v="8"/>
    <s v="400, 0"/>
    <x v="0"/>
  </r>
  <r>
    <x v="120"/>
    <x v="9"/>
    <s v="slabije"/>
    <x v="0"/>
  </r>
  <r>
    <x v="121"/>
    <x v="0"/>
    <s v="petak"/>
    <x v="0"/>
  </r>
  <r>
    <x v="121"/>
    <x v="1"/>
    <b v="1"/>
    <x v="0"/>
  </r>
  <r>
    <x v="121"/>
    <x v="2"/>
    <b v="1"/>
    <x v="0"/>
  </r>
  <r>
    <x v="121"/>
    <x v="3"/>
    <m/>
    <x v="0"/>
  </r>
  <r>
    <x v="121"/>
    <x v="4"/>
    <m/>
    <x v="0"/>
  </r>
  <r>
    <x v="121"/>
    <x v="5"/>
    <m/>
    <x v="0"/>
  </r>
  <r>
    <x v="121"/>
    <x v="6"/>
    <b v="1"/>
    <x v="0"/>
  </r>
  <r>
    <x v="121"/>
    <x v="7"/>
    <s v="Tegretol"/>
    <x v="0"/>
  </r>
  <r>
    <x v="121"/>
    <x v="8"/>
    <s v="400, 0"/>
    <x v="0"/>
  </r>
  <r>
    <x v="121"/>
    <x v="9"/>
    <m/>
    <x v="0"/>
  </r>
  <r>
    <x v="122"/>
    <x v="0"/>
    <s v="srijeda"/>
    <x v="0"/>
  </r>
  <r>
    <x v="122"/>
    <x v="1"/>
    <b v="1"/>
    <x v="0"/>
  </r>
  <r>
    <x v="122"/>
    <x v="2"/>
    <m/>
    <x v="0"/>
  </r>
  <r>
    <x v="122"/>
    <x v="3"/>
    <m/>
    <x v="0"/>
  </r>
  <r>
    <x v="122"/>
    <x v="4"/>
    <m/>
    <x v="0"/>
  </r>
  <r>
    <x v="122"/>
    <x v="5"/>
    <m/>
    <x v="0"/>
  </r>
  <r>
    <x v="122"/>
    <x v="6"/>
    <b v="1"/>
    <x v="0"/>
  </r>
  <r>
    <x v="122"/>
    <x v="7"/>
    <s v="Tegretol"/>
    <x v="0"/>
  </r>
  <r>
    <x v="122"/>
    <x v="8"/>
    <s v="400, 0"/>
    <x v="0"/>
  </r>
  <r>
    <x v="122"/>
    <x v="9"/>
    <m/>
    <x v="0"/>
  </r>
  <r>
    <x v="123"/>
    <x v="0"/>
    <s v="petak"/>
    <x v="0"/>
  </r>
  <r>
    <x v="123"/>
    <x v="1"/>
    <m/>
    <x v="0"/>
  </r>
  <r>
    <x v="123"/>
    <x v="2"/>
    <b v="1"/>
    <x v="0"/>
  </r>
  <r>
    <x v="123"/>
    <x v="3"/>
    <m/>
    <x v="0"/>
  </r>
  <r>
    <x v="123"/>
    <x v="4"/>
    <m/>
    <x v="0"/>
  </r>
  <r>
    <x v="123"/>
    <x v="5"/>
    <m/>
    <x v="0"/>
  </r>
  <r>
    <x v="123"/>
    <x v="6"/>
    <b v="1"/>
    <x v="0"/>
  </r>
  <r>
    <x v="123"/>
    <x v="7"/>
    <s v="Tegretol"/>
    <x v="0"/>
  </r>
  <r>
    <x v="123"/>
    <x v="8"/>
    <s v="400, 0"/>
    <x v="0"/>
  </r>
  <r>
    <x v="123"/>
    <x v="9"/>
    <m/>
    <x v="0"/>
  </r>
  <r>
    <x v="124"/>
    <x v="0"/>
    <s v="subota"/>
    <x v="0"/>
  </r>
  <r>
    <x v="124"/>
    <x v="1"/>
    <b v="1"/>
    <x v="0"/>
  </r>
  <r>
    <x v="124"/>
    <x v="2"/>
    <b v="1"/>
    <x v="0"/>
  </r>
  <r>
    <x v="124"/>
    <x v="3"/>
    <b v="1"/>
    <x v="0"/>
  </r>
  <r>
    <x v="124"/>
    <x v="4"/>
    <m/>
    <x v="0"/>
  </r>
  <r>
    <x v="124"/>
    <x v="5"/>
    <m/>
    <x v="0"/>
  </r>
  <r>
    <x v="124"/>
    <x v="6"/>
    <b v="1"/>
    <x v="0"/>
  </r>
  <r>
    <x v="124"/>
    <x v="7"/>
    <s v="Tegretol"/>
    <x v="0"/>
  </r>
  <r>
    <x v="124"/>
    <x v="8"/>
    <s v="400, 0"/>
    <x v="0"/>
  </r>
  <r>
    <x v="124"/>
    <x v="9"/>
    <s v="ruzio jucer; u noci i preko dana kada sam drijemal"/>
    <x v="0"/>
  </r>
  <r>
    <x v="125"/>
    <x v="0"/>
    <s v="nedjelja"/>
    <x v="0"/>
  </r>
  <r>
    <x v="125"/>
    <x v="1"/>
    <b v="1"/>
    <x v="0"/>
  </r>
  <r>
    <x v="125"/>
    <x v="2"/>
    <b v="1"/>
    <x v="0"/>
  </r>
  <r>
    <x v="125"/>
    <x v="3"/>
    <m/>
    <x v="0"/>
  </r>
  <r>
    <x v="125"/>
    <x v="4"/>
    <b v="1"/>
    <x v="0"/>
  </r>
  <r>
    <x v="125"/>
    <x v="5"/>
    <m/>
    <x v="0"/>
  </r>
  <r>
    <x v="125"/>
    <x v="6"/>
    <b v="1"/>
    <x v="0"/>
  </r>
  <r>
    <x v="125"/>
    <x v="7"/>
    <s v="Tegretol"/>
    <x v="0"/>
  </r>
  <r>
    <x v="125"/>
    <x v="8"/>
    <s v="400, 0"/>
    <x v="0"/>
  </r>
  <r>
    <x v="125"/>
    <x v="9"/>
    <s v="zapravo se dobro osjecam celi dan, no petra je primjetila 2 aure koje su presle u napad?"/>
    <x v="0"/>
  </r>
  <r>
    <x v="126"/>
    <x v="0"/>
    <s v="utorak"/>
    <x v="0"/>
  </r>
  <r>
    <x v="126"/>
    <x v="1"/>
    <b v="1"/>
    <x v="0"/>
  </r>
  <r>
    <x v="126"/>
    <x v="2"/>
    <m/>
    <x v="0"/>
  </r>
  <r>
    <x v="126"/>
    <x v="3"/>
    <m/>
    <x v="0"/>
  </r>
  <r>
    <x v="126"/>
    <x v="4"/>
    <m/>
    <x v="0"/>
  </r>
  <r>
    <x v="126"/>
    <x v="5"/>
    <m/>
    <x v="0"/>
  </r>
  <r>
    <x v="126"/>
    <x v="6"/>
    <b v="1"/>
    <x v="0"/>
  </r>
  <r>
    <x v="126"/>
    <x v="7"/>
    <s v="Tegretol"/>
    <x v="0"/>
  </r>
  <r>
    <x v="126"/>
    <x v="8"/>
    <s v="400, 0"/>
    <x v="0"/>
  </r>
  <r>
    <x v="126"/>
    <x v="9"/>
    <m/>
    <x v="0"/>
  </r>
  <r>
    <x v="127"/>
    <x v="0"/>
    <s v="srijeda"/>
    <x v="0"/>
  </r>
  <r>
    <x v="127"/>
    <x v="1"/>
    <b v="1"/>
    <x v="0"/>
  </r>
  <r>
    <x v="127"/>
    <x v="2"/>
    <m/>
    <x v="0"/>
  </r>
  <r>
    <x v="127"/>
    <x v="3"/>
    <b v="1"/>
    <x v="0"/>
  </r>
  <r>
    <x v="127"/>
    <x v="4"/>
    <b v="1"/>
    <x v="0"/>
  </r>
  <r>
    <x v="127"/>
    <x v="5"/>
    <m/>
    <x v="0"/>
  </r>
  <r>
    <x v="127"/>
    <x v="6"/>
    <b v="1"/>
    <x v="0"/>
  </r>
  <r>
    <x v="127"/>
    <x v="7"/>
    <s v="Tegretol"/>
    <x v="0"/>
  </r>
  <r>
    <x v="127"/>
    <x v="8"/>
    <s v="400, 0"/>
    <x v="0"/>
  </r>
  <r>
    <x v="127"/>
    <x v="9"/>
    <s v="cudan je ovo tjedan. u pon i utorak sam se digao u lokvi znoja, a i ne mogu spavati - muci me neka odvratna nesanica. danas je vrhunac - nisam zaspao cjelu noc, bio sam na karminama od stamaca jucer. cjelo vrijeme imam neke &quot;mini aure&quot; (ako to opce i jesu "/>
    <x v="0"/>
  </r>
  <r>
    <x v="128"/>
    <x v="0"/>
    <s v="četvrtak"/>
    <x v="0"/>
  </r>
  <r>
    <x v="128"/>
    <x v="1"/>
    <b v="1"/>
    <x v="0"/>
  </r>
  <r>
    <x v="128"/>
    <x v="2"/>
    <m/>
    <x v="0"/>
  </r>
  <r>
    <x v="128"/>
    <x v="3"/>
    <m/>
    <x v="0"/>
  </r>
  <r>
    <x v="128"/>
    <x v="4"/>
    <m/>
    <x v="0"/>
  </r>
  <r>
    <x v="128"/>
    <x v="5"/>
    <m/>
    <x v="0"/>
  </r>
  <r>
    <x v="128"/>
    <x v="6"/>
    <b v="1"/>
    <x v="0"/>
  </r>
  <r>
    <x v="128"/>
    <x v="7"/>
    <s v="Tegretol"/>
    <x v="0"/>
  </r>
  <r>
    <x v="128"/>
    <x v="8"/>
    <s v="400, 0"/>
    <x v="0"/>
  </r>
  <r>
    <x v="128"/>
    <x v="9"/>
    <m/>
    <x v="0"/>
  </r>
  <r>
    <x v="129"/>
    <x v="0"/>
    <s v="srijeda"/>
    <x v="0"/>
  </r>
  <r>
    <x v="129"/>
    <x v="1"/>
    <b v="1"/>
    <x v="0"/>
  </r>
  <r>
    <x v="129"/>
    <x v="2"/>
    <m/>
    <x v="0"/>
  </r>
  <r>
    <x v="129"/>
    <x v="3"/>
    <b v="1"/>
    <x v="0"/>
  </r>
  <r>
    <x v="129"/>
    <x v="4"/>
    <m/>
    <x v="0"/>
  </r>
  <r>
    <x v="129"/>
    <x v="5"/>
    <b v="1"/>
    <x v="0"/>
  </r>
  <r>
    <x v="129"/>
    <x v="6"/>
    <b v="1"/>
    <x v="0"/>
  </r>
  <r>
    <x v="129"/>
    <x v="7"/>
    <s v="Tegretol"/>
    <x v="0"/>
  </r>
  <r>
    <x v="129"/>
    <x v="8"/>
    <s v="400, 0"/>
    <x v="0"/>
  </r>
  <r>
    <x v="129"/>
    <x v="9"/>
    <s v="nisam siguran; probudio sam se i mislim da sam si sam rekao da moram zapisat? Ako je i bilo bilo je slabo"/>
    <x v="0"/>
  </r>
  <r>
    <x v="130"/>
    <x v="0"/>
    <s v="nedjelja"/>
    <x v="0"/>
  </r>
  <r>
    <x v="130"/>
    <x v="1"/>
    <b v="1"/>
    <x v="0"/>
  </r>
  <r>
    <x v="130"/>
    <x v="2"/>
    <m/>
    <x v="0"/>
  </r>
  <r>
    <x v="130"/>
    <x v="3"/>
    <b v="1"/>
    <x v="0"/>
  </r>
  <r>
    <x v="130"/>
    <x v="4"/>
    <m/>
    <x v="0"/>
  </r>
  <r>
    <x v="130"/>
    <x v="5"/>
    <b v="1"/>
    <x v="0"/>
  </r>
  <r>
    <x v="130"/>
    <x v="6"/>
    <b v="1"/>
    <x v="0"/>
  </r>
  <r>
    <x v="130"/>
    <x v="7"/>
    <s v="Tegretol"/>
    <x v="0"/>
  </r>
  <r>
    <x v="130"/>
    <x v="8"/>
    <s v="400, 0"/>
    <x v="0"/>
  </r>
  <r>
    <x v="130"/>
    <x v="9"/>
    <s v="nisam siguran; kada sam prek dana driemao mislim da sam imao u snu? Ako je i bilo bilo je slabo"/>
    <x v="0"/>
  </r>
  <r>
    <x v="131"/>
    <x v="0"/>
    <s v="utorak"/>
    <x v="0"/>
  </r>
  <r>
    <x v="131"/>
    <x v="1"/>
    <m/>
    <x v="0"/>
  </r>
  <r>
    <x v="131"/>
    <x v="2"/>
    <m/>
    <x v="0"/>
  </r>
  <r>
    <x v="131"/>
    <x v="3"/>
    <m/>
    <x v="0"/>
  </r>
  <r>
    <x v="131"/>
    <x v="4"/>
    <m/>
    <x v="0"/>
  </r>
  <r>
    <x v="131"/>
    <x v="5"/>
    <m/>
    <x v="0"/>
  </r>
  <r>
    <x v="131"/>
    <x v="6"/>
    <s v=""/>
    <x v="0"/>
  </r>
  <r>
    <x v="131"/>
    <x v="7"/>
    <s v="Tegretol"/>
    <x v="0"/>
  </r>
  <r>
    <x v="131"/>
    <x v="8"/>
    <s v="400, 0"/>
    <x v="0"/>
  </r>
  <r>
    <x v="131"/>
    <x v="9"/>
    <s v="mislim da ne; sanjao sam da sam imao auru i sterao me proljev u 6 ujutro, no mislim da nije bilo"/>
    <x v="0"/>
  </r>
  <r>
    <x v="132"/>
    <x v="0"/>
    <s v="subota"/>
    <x v="0"/>
  </r>
  <r>
    <x v="132"/>
    <x v="1"/>
    <m/>
    <x v="0"/>
  </r>
  <r>
    <x v="132"/>
    <x v="2"/>
    <b v="1"/>
    <x v="0"/>
  </r>
  <r>
    <x v="132"/>
    <x v="3"/>
    <m/>
    <x v="0"/>
  </r>
  <r>
    <x v="132"/>
    <x v="4"/>
    <m/>
    <x v="0"/>
  </r>
  <r>
    <x v="132"/>
    <x v="5"/>
    <m/>
    <x v="0"/>
  </r>
  <r>
    <x v="132"/>
    <x v="6"/>
    <b v="1"/>
    <x v="0"/>
  </r>
  <r>
    <x v="132"/>
    <x v="7"/>
    <s v="Tegretol"/>
    <x v="0"/>
  </r>
  <r>
    <x v="132"/>
    <x v="8"/>
    <s v="400, 0"/>
    <x v="0"/>
  </r>
  <r>
    <x v="132"/>
    <x v="9"/>
    <m/>
    <x v="0"/>
  </r>
  <r>
    <x v="133"/>
    <x v="0"/>
    <s v="utorak"/>
    <x v="0"/>
  </r>
  <r>
    <x v="133"/>
    <x v="1"/>
    <b v="1"/>
    <x v="0"/>
  </r>
  <r>
    <x v="133"/>
    <x v="2"/>
    <m/>
    <x v="0"/>
  </r>
  <r>
    <x v="133"/>
    <x v="3"/>
    <m/>
    <x v="0"/>
  </r>
  <r>
    <x v="133"/>
    <x v="4"/>
    <m/>
    <x v="0"/>
  </r>
  <r>
    <x v="133"/>
    <x v="5"/>
    <b v="1"/>
    <x v="0"/>
  </r>
  <r>
    <x v="133"/>
    <x v="6"/>
    <b v="1"/>
    <x v="0"/>
  </r>
  <r>
    <x v="133"/>
    <x v="7"/>
    <s v="Tegretol"/>
    <x v="0"/>
  </r>
  <r>
    <x v="133"/>
    <x v="8"/>
    <s v="400, 0"/>
    <x v="0"/>
  </r>
  <r>
    <x v="133"/>
    <x v="9"/>
    <s v="nisam siguran"/>
    <x v="0"/>
  </r>
  <r>
    <x v="134"/>
    <x v="0"/>
    <s v="petak"/>
    <x v="0"/>
  </r>
  <r>
    <x v="134"/>
    <x v="1"/>
    <b v="1"/>
    <x v="0"/>
  </r>
  <r>
    <x v="134"/>
    <x v="2"/>
    <m/>
    <x v="0"/>
  </r>
  <r>
    <x v="134"/>
    <x v="3"/>
    <m/>
    <x v="0"/>
  </r>
  <r>
    <x v="134"/>
    <x v="4"/>
    <m/>
    <x v="0"/>
  </r>
  <r>
    <x v="134"/>
    <x v="5"/>
    <b v="1"/>
    <x v="0"/>
  </r>
  <r>
    <x v="134"/>
    <x v="6"/>
    <b v="1"/>
    <x v="0"/>
  </r>
  <r>
    <x v="134"/>
    <x v="7"/>
    <s v="Tegretol"/>
    <x v="0"/>
  </r>
  <r>
    <x v="134"/>
    <x v="8"/>
    <s v="400, 0"/>
    <x v="0"/>
  </r>
  <r>
    <x v="134"/>
    <x v="9"/>
    <s v="nisam siguran; steralo me na wc u gluho doba noci i mislim da sam si rekao da moram pisat?"/>
    <x v="0"/>
  </r>
  <r>
    <x v="135"/>
    <x v="0"/>
    <s v="subota"/>
    <x v="0"/>
  </r>
  <r>
    <x v="135"/>
    <x v="1"/>
    <b v="1"/>
    <x v="0"/>
  </r>
  <r>
    <x v="135"/>
    <x v="2"/>
    <m/>
    <x v="0"/>
  </r>
  <r>
    <x v="135"/>
    <x v="3"/>
    <b v="1"/>
    <x v="0"/>
  </r>
  <r>
    <x v="135"/>
    <x v="4"/>
    <m/>
    <x v="0"/>
  </r>
  <r>
    <x v="135"/>
    <x v="5"/>
    <m/>
    <x v="0"/>
  </r>
  <r>
    <x v="135"/>
    <x v="6"/>
    <b v="1"/>
    <x v="0"/>
  </r>
  <r>
    <x v="135"/>
    <x v="7"/>
    <s v="Tegretol"/>
    <x v="0"/>
  </r>
  <r>
    <x v="135"/>
    <x v="8"/>
    <s v="400, 0"/>
    <x v="0"/>
  </r>
  <r>
    <x v="135"/>
    <x v="9"/>
    <s v="ruzio jucer; popodne kada sam spavao; slabije"/>
    <x v="0"/>
  </r>
  <r>
    <x v="136"/>
    <x v="0"/>
    <s v="petak"/>
    <x v="0"/>
  </r>
  <r>
    <x v="136"/>
    <x v="1"/>
    <b v="1"/>
    <x v="0"/>
  </r>
  <r>
    <x v="136"/>
    <x v="2"/>
    <m/>
    <x v="0"/>
  </r>
  <r>
    <x v="136"/>
    <x v="3"/>
    <m/>
    <x v="0"/>
  </r>
  <r>
    <x v="136"/>
    <x v="4"/>
    <m/>
    <x v="0"/>
  </r>
  <r>
    <x v="136"/>
    <x v="5"/>
    <b v="1"/>
    <x v="0"/>
  </r>
  <r>
    <x v="136"/>
    <x v="6"/>
    <b v="1"/>
    <x v="0"/>
  </r>
  <r>
    <x v="136"/>
    <x v="7"/>
    <s v="Tegretol"/>
    <x v="0"/>
  </r>
  <r>
    <x v="136"/>
    <x v="8"/>
    <s v="400, 0"/>
    <x v="0"/>
  </r>
  <r>
    <x v="136"/>
    <x v="9"/>
    <s v="nisam siguran"/>
    <x v="0"/>
  </r>
  <r>
    <x v="137"/>
    <x v="0"/>
    <s v="subota"/>
    <x v="0"/>
  </r>
  <r>
    <x v="137"/>
    <x v="1"/>
    <b v="1"/>
    <x v="0"/>
  </r>
  <r>
    <x v="137"/>
    <x v="2"/>
    <m/>
    <x v="0"/>
  </r>
  <r>
    <x v="137"/>
    <x v="3"/>
    <m/>
    <x v="0"/>
  </r>
  <r>
    <x v="137"/>
    <x v="4"/>
    <b v="1"/>
    <x v="0"/>
  </r>
  <r>
    <x v="137"/>
    <x v="5"/>
    <m/>
    <x v="0"/>
  </r>
  <r>
    <x v="137"/>
    <x v="6"/>
    <b v="1"/>
    <x v="0"/>
  </r>
  <r>
    <x v="137"/>
    <x v="7"/>
    <s v="Tegretol"/>
    <x v="0"/>
  </r>
  <r>
    <x v="137"/>
    <x v="8"/>
    <s v="400, 0"/>
    <x v="0"/>
  </r>
  <r>
    <x v="137"/>
    <x v="9"/>
    <s v="ruzio jucer; prek dana imam aure no u snu nista"/>
    <x v="0"/>
  </r>
  <r>
    <x v="138"/>
    <x v="0"/>
    <s v="ponedjeljak"/>
    <x v="0"/>
  </r>
  <r>
    <x v="138"/>
    <x v="1"/>
    <m/>
    <x v="0"/>
  </r>
  <r>
    <x v="138"/>
    <x v="2"/>
    <b v="1"/>
    <x v="0"/>
  </r>
  <r>
    <x v="138"/>
    <x v="3"/>
    <b v="1"/>
    <x v="0"/>
  </r>
  <r>
    <x v="138"/>
    <x v="4"/>
    <m/>
    <x v="0"/>
  </r>
  <r>
    <x v="138"/>
    <x v="5"/>
    <m/>
    <x v="0"/>
  </r>
  <r>
    <x v="138"/>
    <x v="6"/>
    <b v="1"/>
    <x v="0"/>
  </r>
  <r>
    <x v="138"/>
    <x v="7"/>
    <s v="Tegretol"/>
    <x v="0"/>
  </r>
  <r>
    <x v="138"/>
    <x v="8"/>
    <s v="400, 0"/>
    <x v="0"/>
  </r>
  <r>
    <x v="138"/>
    <x v="9"/>
    <s v="zgrizel sam se; nisam ruzio preko vikenda"/>
    <x v="0"/>
  </r>
  <r>
    <x v="139"/>
    <x v="0"/>
    <s v="ponedjeljak"/>
    <x v="0"/>
  </r>
  <r>
    <x v="139"/>
    <x v="1"/>
    <b v="1"/>
    <x v="0"/>
  </r>
  <r>
    <x v="139"/>
    <x v="2"/>
    <m/>
    <x v="0"/>
  </r>
  <r>
    <x v="139"/>
    <x v="3"/>
    <m/>
    <x v="0"/>
  </r>
  <r>
    <x v="139"/>
    <x v="4"/>
    <m/>
    <x v="0"/>
  </r>
  <r>
    <x v="139"/>
    <x v="5"/>
    <b v="1"/>
    <x v="0"/>
  </r>
  <r>
    <x v="139"/>
    <x v="6"/>
    <b v="1"/>
    <x v="0"/>
  </r>
  <r>
    <x v="139"/>
    <x v="7"/>
    <s v="Tegretol"/>
    <x v="0"/>
  </r>
  <r>
    <x v="139"/>
    <x v="8"/>
    <s v="400, 0"/>
    <x v="0"/>
  </r>
  <r>
    <x v="139"/>
    <x v="9"/>
    <s v="nisam siguran; ak je bilo, bilo je slabo"/>
    <x v="0"/>
  </r>
  <r>
    <x v="140"/>
    <x v="0"/>
    <s v="utorak"/>
    <x v="0"/>
  </r>
  <r>
    <x v="140"/>
    <x v="1"/>
    <b v="1"/>
    <x v="0"/>
  </r>
  <r>
    <x v="140"/>
    <x v="2"/>
    <m/>
    <x v="0"/>
  </r>
  <r>
    <x v="140"/>
    <x v="3"/>
    <b v="1"/>
    <x v="0"/>
  </r>
  <r>
    <x v="140"/>
    <x v="4"/>
    <m/>
    <x v="0"/>
  </r>
  <r>
    <x v="140"/>
    <x v="5"/>
    <m/>
    <x v="0"/>
  </r>
  <r>
    <x v="140"/>
    <x v="6"/>
    <b v="1"/>
    <x v="0"/>
  </r>
  <r>
    <x v="140"/>
    <x v="7"/>
    <s v="Tegretol"/>
    <x v="0"/>
  </r>
  <r>
    <x v="140"/>
    <x v="8"/>
    <s v="400, 0"/>
    <x v="0"/>
  </r>
  <r>
    <x v="140"/>
    <x v="9"/>
    <s v="u snu; ful slabo"/>
    <x v="0"/>
  </r>
  <r>
    <x v="141"/>
    <x v="0"/>
    <s v="ponedjeljak"/>
    <x v="0"/>
  </r>
  <r>
    <x v="141"/>
    <x v="1"/>
    <b v="1"/>
    <x v="0"/>
  </r>
  <r>
    <x v="141"/>
    <x v="2"/>
    <m/>
    <x v="0"/>
  </r>
  <r>
    <x v="141"/>
    <x v="3"/>
    <b v="1"/>
    <x v="0"/>
  </r>
  <r>
    <x v="141"/>
    <x v="4"/>
    <m/>
    <x v="0"/>
  </r>
  <r>
    <x v="141"/>
    <x v="5"/>
    <m/>
    <x v="0"/>
  </r>
  <r>
    <x v="141"/>
    <x v="6"/>
    <b v="1"/>
    <x v="0"/>
  </r>
  <r>
    <x v="141"/>
    <x v="7"/>
    <s v="Tegretol"/>
    <x v="0"/>
  </r>
  <r>
    <x v="141"/>
    <x v="8"/>
    <s v="400, 0"/>
    <x v="0"/>
  </r>
  <r>
    <x v="141"/>
    <x v="9"/>
    <s v="san, slabije"/>
    <x v="0"/>
  </r>
  <r>
    <x v="142"/>
    <x v="0"/>
    <s v="nedjelja"/>
    <x v="1"/>
  </r>
  <r>
    <x v="142"/>
    <x v="1"/>
    <b v="1"/>
    <x v="1"/>
  </r>
  <r>
    <x v="142"/>
    <x v="2"/>
    <m/>
    <x v="1"/>
  </r>
  <r>
    <x v="142"/>
    <x v="3"/>
    <b v="1"/>
    <x v="1"/>
  </r>
  <r>
    <x v="142"/>
    <x v="4"/>
    <m/>
    <x v="1"/>
  </r>
  <r>
    <x v="142"/>
    <x v="5"/>
    <m/>
    <x v="1"/>
  </r>
  <r>
    <x v="142"/>
    <x v="10"/>
    <b v="1"/>
    <x v="1"/>
  </r>
  <r>
    <x v="142"/>
    <x v="7"/>
    <s v="Tegretol"/>
    <x v="1"/>
  </r>
  <r>
    <x v="142"/>
    <x v="8"/>
    <s v="400, 0"/>
    <x v="1"/>
  </r>
  <r>
    <x v="142"/>
    <x v="9"/>
    <s v="ruzio jucer; prek dana kad sam drijemao"/>
    <x v="1"/>
  </r>
  <r>
    <x v="143"/>
    <x v="0"/>
    <s v="četvrtak"/>
    <x v="1"/>
  </r>
  <r>
    <x v="143"/>
    <x v="1"/>
    <b v="1"/>
    <x v="1"/>
  </r>
  <r>
    <x v="143"/>
    <x v="2"/>
    <m/>
    <x v="1"/>
  </r>
  <r>
    <x v="143"/>
    <x v="3"/>
    <b v="1"/>
    <x v="1"/>
  </r>
  <r>
    <x v="143"/>
    <x v="4"/>
    <m/>
    <x v="1"/>
  </r>
  <r>
    <x v="143"/>
    <x v="5"/>
    <m/>
    <x v="1"/>
  </r>
  <r>
    <x v="143"/>
    <x v="10"/>
    <b v="1"/>
    <x v="1"/>
  </r>
  <r>
    <x v="143"/>
    <x v="7"/>
    <s v="Tegretol"/>
    <x v="1"/>
  </r>
  <r>
    <x v="143"/>
    <x v="8"/>
    <s v="400, 0"/>
    <x v="1"/>
  </r>
  <r>
    <x v="143"/>
    <x v="9"/>
    <m/>
    <x v="1"/>
  </r>
  <r>
    <x v="144"/>
    <x v="0"/>
    <s v="petak"/>
    <x v="1"/>
  </r>
  <r>
    <x v="144"/>
    <x v="1"/>
    <b v="1"/>
    <x v="1"/>
  </r>
  <r>
    <x v="144"/>
    <x v="2"/>
    <m/>
    <x v="1"/>
  </r>
  <r>
    <x v="144"/>
    <x v="3"/>
    <b v="1"/>
    <x v="1"/>
  </r>
  <r>
    <x v="144"/>
    <x v="4"/>
    <m/>
    <x v="1"/>
  </r>
  <r>
    <x v="144"/>
    <x v="5"/>
    <m/>
    <x v="1"/>
  </r>
  <r>
    <x v="144"/>
    <x v="10"/>
    <b v="1"/>
    <x v="1"/>
  </r>
  <r>
    <x v="144"/>
    <x v="7"/>
    <s v="Tegretol"/>
    <x v="1"/>
  </r>
  <r>
    <x v="144"/>
    <x v="8"/>
    <s v="400, 0"/>
    <x v="1"/>
  </r>
  <r>
    <x v="144"/>
    <x v="9"/>
    <s v="slabije; prek dana kad sam drijemao"/>
    <x v="1"/>
  </r>
  <r>
    <x v="145"/>
    <x v="0"/>
    <s v="utorak"/>
    <x v="1"/>
  </r>
  <r>
    <x v="145"/>
    <x v="1"/>
    <b v="1"/>
    <x v="1"/>
  </r>
  <r>
    <x v="145"/>
    <x v="2"/>
    <m/>
    <x v="1"/>
  </r>
  <r>
    <x v="145"/>
    <x v="3"/>
    <b v="1"/>
    <x v="1"/>
  </r>
  <r>
    <x v="145"/>
    <x v="4"/>
    <m/>
    <x v="1"/>
  </r>
  <r>
    <x v="145"/>
    <x v="5"/>
    <b v="1"/>
    <x v="1"/>
  </r>
  <r>
    <x v="145"/>
    <x v="10"/>
    <b v="1"/>
    <x v="1"/>
  </r>
  <r>
    <x v="145"/>
    <x v="7"/>
    <s v="Tegretol"/>
    <x v="1"/>
  </r>
  <r>
    <x v="145"/>
    <x v="8"/>
    <s v="400, 0"/>
    <x v="1"/>
  </r>
  <r>
    <x v="145"/>
    <x v="9"/>
    <s v="nisam siguran; u snu me muce crijeva - u tim trenutcima mislim da sam si rekao da moram pisat, a i sanjao sam napadaj"/>
    <x v="1"/>
  </r>
  <r>
    <x v="146"/>
    <x v="0"/>
    <s v="petak"/>
    <x v="1"/>
  </r>
  <r>
    <x v="146"/>
    <x v="1"/>
    <b v="1"/>
    <x v="1"/>
  </r>
  <r>
    <x v="146"/>
    <x v="2"/>
    <m/>
    <x v="1"/>
  </r>
  <r>
    <x v="146"/>
    <x v="3"/>
    <b v="1"/>
    <x v="1"/>
  </r>
  <r>
    <x v="146"/>
    <x v="4"/>
    <m/>
    <x v="1"/>
  </r>
  <r>
    <x v="146"/>
    <x v="5"/>
    <m/>
    <x v="1"/>
  </r>
  <r>
    <x v="146"/>
    <x v="10"/>
    <b v="1"/>
    <x v="1"/>
  </r>
  <r>
    <x v="146"/>
    <x v="7"/>
    <s v="Tegretol"/>
    <x v="1"/>
  </r>
  <r>
    <x v="146"/>
    <x v="8"/>
    <s v="400, 0"/>
    <x v="1"/>
  </r>
  <r>
    <x v="146"/>
    <x v="9"/>
    <s v="tomijev rodjendan, zaruzal sam jace nego inace"/>
    <x v="1"/>
  </r>
  <r>
    <x v="147"/>
    <x v="0"/>
    <s v="subota"/>
    <x v="1"/>
  </r>
  <r>
    <x v="147"/>
    <x v="1"/>
    <b v="1"/>
    <x v="1"/>
  </r>
  <r>
    <x v="147"/>
    <x v="2"/>
    <m/>
    <x v="1"/>
  </r>
  <r>
    <x v="147"/>
    <x v="3"/>
    <m/>
    <x v="1"/>
  </r>
  <r>
    <x v="147"/>
    <x v="4"/>
    <m/>
    <x v="1"/>
  </r>
  <r>
    <x v="147"/>
    <x v="5"/>
    <m/>
    <x v="1"/>
  </r>
  <r>
    <x v="147"/>
    <x v="10"/>
    <b v="1"/>
    <x v="1"/>
  </r>
  <r>
    <x v="147"/>
    <x v="7"/>
    <s v="Tegretol"/>
    <x v="1"/>
  </r>
  <r>
    <x v="147"/>
    <x v="8"/>
    <s v="400, 0"/>
    <x v="1"/>
  </r>
  <r>
    <x v="147"/>
    <x v="9"/>
    <m/>
    <x v="1"/>
  </r>
  <r>
    <x v="148"/>
    <x v="0"/>
    <s v="nedjelja"/>
    <x v="1"/>
  </r>
  <r>
    <x v="148"/>
    <x v="1"/>
    <m/>
    <x v="1"/>
  </r>
  <r>
    <x v="148"/>
    <x v="2"/>
    <b v="1"/>
    <x v="1"/>
  </r>
  <r>
    <x v="148"/>
    <x v="3"/>
    <b v="1"/>
    <x v="1"/>
  </r>
  <r>
    <x v="148"/>
    <x v="4"/>
    <m/>
    <x v="1"/>
  </r>
  <r>
    <x v="148"/>
    <x v="5"/>
    <m/>
    <x v="1"/>
  </r>
  <r>
    <x v="148"/>
    <x v="10"/>
    <b v="1"/>
    <x v="1"/>
  </r>
  <r>
    <x v="148"/>
    <x v="7"/>
    <s v="Tegretol"/>
    <x v="1"/>
  </r>
  <r>
    <x v="148"/>
    <x v="8"/>
    <s v="400, 0"/>
    <x v="1"/>
  </r>
  <r>
    <x v="148"/>
    <x v="9"/>
    <s v="jace nego inace, zgrizel sam se dosta"/>
    <x v="1"/>
  </r>
  <r>
    <x v="149"/>
    <x v="0"/>
    <s v="srijeda"/>
    <x v="1"/>
  </r>
  <r>
    <x v="149"/>
    <x v="1"/>
    <b v="1"/>
    <x v="1"/>
  </r>
  <r>
    <x v="149"/>
    <x v="2"/>
    <m/>
    <x v="1"/>
  </r>
  <r>
    <x v="149"/>
    <x v="3"/>
    <b v="1"/>
    <x v="1"/>
  </r>
  <r>
    <x v="149"/>
    <x v="4"/>
    <m/>
    <x v="1"/>
  </r>
  <r>
    <x v="149"/>
    <x v="5"/>
    <m/>
    <x v="1"/>
  </r>
  <r>
    <x v="149"/>
    <x v="10"/>
    <b v="1"/>
    <x v="1"/>
  </r>
  <r>
    <x v="149"/>
    <x v="7"/>
    <s v="Tegretol"/>
    <x v="1"/>
  </r>
  <r>
    <x v="149"/>
    <x v="8"/>
    <s v="400, 0"/>
    <x v="1"/>
  </r>
  <r>
    <x v="149"/>
    <x v="9"/>
    <s v="san, slabije"/>
    <x v="1"/>
  </r>
  <r>
    <x v="150"/>
    <x v="0"/>
    <s v="ponedjeljak"/>
    <x v="1"/>
  </r>
  <r>
    <x v="150"/>
    <x v="1"/>
    <m/>
    <x v="1"/>
  </r>
  <r>
    <x v="150"/>
    <x v="2"/>
    <m/>
    <x v="1"/>
  </r>
  <r>
    <x v="150"/>
    <x v="3"/>
    <m/>
    <x v="1"/>
  </r>
  <r>
    <x v="150"/>
    <x v="4"/>
    <m/>
    <x v="1"/>
  </r>
  <r>
    <x v="150"/>
    <x v="5"/>
    <m/>
    <x v="1"/>
  </r>
  <r>
    <x v="150"/>
    <x v="10"/>
    <s v=""/>
    <x v="1"/>
  </r>
  <r>
    <x v="150"/>
    <x v="7"/>
    <s v="Tegretol"/>
    <x v="1"/>
  </r>
  <r>
    <x v="150"/>
    <x v="8"/>
    <s v="400, 0"/>
    <x v="1"/>
  </r>
  <r>
    <x v="150"/>
    <x v="9"/>
    <s v="ruzio u subotu jako (igor dobil ariju) dosao doma u 6 i izbljuvao dušu sutradan; unatoc tome nema nicega :)"/>
    <x v="1"/>
  </r>
  <r>
    <x v="151"/>
    <x v="0"/>
    <s v="petak"/>
    <x v="1"/>
  </r>
  <r>
    <x v="151"/>
    <x v="1"/>
    <b v="1"/>
    <x v="1"/>
  </r>
  <r>
    <x v="151"/>
    <x v="2"/>
    <m/>
    <x v="1"/>
  </r>
  <r>
    <x v="151"/>
    <x v="3"/>
    <m/>
    <x v="1"/>
  </r>
  <r>
    <x v="151"/>
    <x v="4"/>
    <b v="1"/>
    <x v="1"/>
  </r>
  <r>
    <x v="151"/>
    <x v="5"/>
    <m/>
    <x v="1"/>
  </r>
  <r>
    <x v="151"/>
    <x v="10"/>
    <b v="1"/>
    <x v="1"/>
  </r>
  <r>
    <x v="151"/>
    <x v="7"/>
    <s v="Tegretol"/>
    <x v="1"/>
  </r>
  <r>
    <x v="151"/>
    <x v="8"/>
    <s v="400, 0"/>
    <x v="1"/>
  </r>
  <r>
    <x v="151"/>
    <x v="9"/>
    <s v="iam neke mini aure kroz dan - nis strasno"/>
    <x v="1"/>
  </r>
  <r>
    <x v="152"/>
    <x v="0"/>
    <s v="subota"/>
    <x v="1"/>
  </r>
  <r>
    <x v="152"/>
    <x v="1"/>
    <b v="1"/>
    <x v="1"/>
  </r>
  <r>
    <x v="152"/>
    <x v="2"/>
    <m/>
    <x v="1"/>
  </r>
  <r>
    <x v="152"/>
    <x v="3"/>
    <b v="1"/>
    <x v="1"/>
  </r>
  <r>
    <x v="152"/>
    <x v="4"/>
    <m/>
    <x v="1"/>
  </r>
  <r>
    <x v="152"/>
    <x v="5"/>
    <m/>
    <x v="1"/>
  </r>
  <r>
    <x v="152"/>
    <x v="10"/>
    <b v="1"/>
    <x v="1"/>
  </r>
  <r>
    <x v="152"/>
    <x v="7"/>
    <s v="Tegretol"/>
    <x v="1"/>
  </r>
  <r>
    <x v="152"/>
    <x v="8"/>
    <s v="400, 0"/>
    <x v="1"/>
  </r>
  <r>
    <x v="152"/>
    <x v="9"/>
    <s v="san prek dana; ruzio jucer"/>
    <x v="1"/>
  </r>
  <r>
    <x v="153"/>
    <x v="0"/>
    <s v="nedjelja"/>
    <x v="1"/>
  </r>
  <r>
    <x v="153"/>
    <x v="1"/>
    <b v="1"/>
    <x v="1"/>
  </r>
  <r>
    <x v="153"/>
    <x v="2"/>
    <m/>
    <x v="1"/>
  </r>
  <r>
    <x v="153"/>
    <x v="3"/>
    <b v="1"/>
    <x v="1"/>
  </r>
  <r>
    <x v="153"/>
    <x v="4"/>
    <m/>
    <x v="1"/>
  </r>
  <r>
    <x v="153"/>
    <x v="5"/>
    <m/>
    <x v="1"/>
  </r>
  <r>
    <x v="153"/>
    <x v="10"/>
    <b v="1"/>
    <x v="1"/>
  </r>
  <r>
    <x v="153"/>
    <x v="7"/>
    <s v="Tegretol"/>
    <x v="1"/>
  </r>
  <r>
    <x v="153"/>
    <x v="8"/>
    <s v="400, 0"/>
    <x v="1"/>
  </r>
  <r>
    <x v="153"/>
    <x v="9"/>
    <m/>
    <x v="1"/>
  </r>
  <r>
    <x v="154"/>
    <x v="0"/>
    <s v="utorak"/>
    <x v="1"/>
  </r>
  <r>
    <x v="154"/>
    <x v="1"/>
    <b v="1"/>
    <x v="1"/>
  </r>
  <r>
    <x v="154"/>
    <x v="2"/>
    <m/>
    <x v="1"/>
  </r>
  <r>
    <x v="154"/>
    <x v="3"/>
    <b v="1"/>
    <x v="1"/>
  </r>
  <r>
    <x v="154"/>
    <x v="4"/>
    <m/>
    <x v="1"/>
  </r>
  <r>
    <x v="154"/>
    <x v="5"/>
    <m/>
    <x v="1"/>
  </r>
  <r>
    <x v="154"/>
    <x v="10"/>
    <b v="1"/>
    <x v="1"/>
  </r>
  <r>
    <x v="154"/>
    <x v="7"/>
    <s v="Tegretol"/>
    <x v="1"/>
  </r>
  <r>
    <x v="154"/>
    <x v="8"/>
    <s v="400, 0"/>
    <x v="1"/>
  </r>
  <r>
    <x v="154"/>
    <x v="9"/>
    <m/>
    <x v="1"/>
  </r>
  <r>
    <x v="155"/>
    <x v="0"/>
    <s v="utorak"/>
    <x v="1"/>
  </r>
  <r>
    <x v="155"/>
    <x v="1"/>
    <b v="1"/>
    <x v="1"/>
  </r>
  <r>
    <x v="155"/>
    <x v="2"/>
    <m/>
    <x v="1"/>
  </r>
  <r>
    <x v="155"/>
    <x v="3"/>
    <b v="1"/>
    <x v="1"/>
  </r>
  <r>
    <x v="155"/>
    <x v="4"/>
    <m/>
    <x v="1"/>
  </r>
  <r>
    <x v="155"/>
    <x v="5"/>
    <m/>
    <x v="1"/>
  </r>
  <r>
    <x v="155"/>
    <x v="10"/>
    <b v="1"/>
    <x v="1"/>
  </r>
  <r>
    <x v="155"/>
    <x v="7"/>
    <s v="Tegretol"/>
    <x v="1"/>
  </r>
  <r>
    <x v="155"/>
    <x v="8"/>
    <s v="400, 0"/>
    <x v="1"/>
  </r>
  <r>
    <x v="155"/>
    <x v="9"/>
    <s v="juzina"/>
    <x v="1"/>
  </r>
  <r>
    <x v="156"/>
    <x v="0"/>
    <s v="četvrtak"/>
    <x v="1"/>
  </r>
  <r>
    <x v="156"/>
    <x v="1"/>
    <b v="1"/>
    <x v="1"/>
  </r>
  <r>
    <x v="156"/>
    <x v="2"/>
    <m/>
    <x v="1"/>
  </r>
  <r>
    <x v="156"/>
    <x v="3"/>
    <b v="1"/>
    <x v="1"/>
  </r>
  <r>
    <x v="156"/>
    <x v="4"/>
    <m/>
    <x v="1"/>
  </r>
  <r>
    <x v="156"/>
    <x v="5"/>
    <m/>
    <x v="1"/>
  </r>
  <r>
    <x v="156"/>
    <x v="10"/>
    <b v="1"/>
    <x v="1"/>
  </r>
  <r>
    <x v="156"/>
    <x v="7"/>
    <s v="Tegretol"/>
    <x v="1"/>
  </r>
  <r>
    <x v="156"/>
    <x v="8"/>
    <s v="400, 0"/>
    <x v="1"/>
  </r>
  <r>
    <x v="156"/>
    <x v="9"/>
    <s v="slabije"/>
    <x v="1"/>
  </r>
  <r>
    <x v="157"/>
    <x v="0"/>
    <s v="utorak"/>
    <x v="1"/>
  </r>
  <r>
    <x v="157"/>
    <x v="1"/>
    <m/>
    <x v="1"/>
  </r>
  <r>
    <x v="157"/>
    <x v="2"/>
    <b v="1"/>
    <x v="1"/>
  </r>
  <r>
    <x v="157"/>
    <x v="3"/>
    <b v="1"/>
    <x v="1"/>
  </r>
  <r>
    <x v="157"/>
    <x v="4"/>
    <m/>
    <x v="1"/>
  </r>
  <r>
    <x v="157"/>
    <x v="5"/>
    <m/>
    <x v="1"/>
  </r>
  <r>
    <x v="157"/>
    <x v="10"/>
    <b v="1"/>
    <x v="1"/>
  </r>
  <r>
    <x v="157"/>
    <x v="7"/>
    <s v="Tegretol"/>
    <x v="1"/>
  </r>
  <r>
    <x v="157"/>
    <x v="8"/>
    <s v="400, 0"/>
    <x v="1"/>
  </r>
  <r>
    <x v="157"/>
    <x v="9"/>
    <s v="slabiji ugriz; boli me glava jace neg inace"/>
    <x v="1"/>
  </r>
  <r>
    <x v="158"/>
    <x v="0"/>
    <s v="utorak"/>
    <x v="1"/>
  </r>
  <r>
    <x v="158"/>
    <x v="1"/>
    <b v="1"/>
    <x v="1"/>
  </r>
  <r>
    <x v="158"/>
    <x v="2"/>
    <m/>
    <x v="1"/>
  </r>
  <r>
    <x v="158"/>
    <x v="3"/>
    <b v="1"/>
    <x v="1"/>
  </r>
  <r>
    <x v="158"/>
    <x v="4"/>
    <m/>
    <x v="1"/>
  </r>
  <r>
    <x v="158"/>
    <x v="5"/>
    <m/>
    <x v="1"/>
  </r>
  <r>
    <x v="158"/>
    <x v="10"/>
    <b v="1"/>
    <x v="1"/>
  </r>
  <r>
    <x v="158"/>
    <x v="7"/>
    <s v="Tegretol"/>
    <x v="1"/>
  </r>
  <r>
    <x v="158"/>
    <x v="8"/>
    <s v="400, 0"/>
    <x v="1"/>
  </r>
  <r>
    <x v="158"/>
    <x v="9"/>
    <s v="slabije"/>
    <x v="1"/>
  </r>
  <r>
    <x v="159"/>
    <x v="0"/>
    <s v="srijeda"/>
    <x v="1"/>
  </r>
  <r>
    <x v="159"/>
    <x v="1"/>
    <b v="1"/>
    <x v="1"/>
  </r>
  <r>
    <x v="159"/>
    <x v="2"/>
    <m/>
    <x v="1"/>
  </r>
  <r>
    <x v="159"/>
    <x v="3"/>
    <b v="1"/>
    <x v="1"/>
  </r>
  <r>
    <x v="159"/>
    <x v="4"/>
    <m/>
    <x v="1"/>
  </r>
  <r>
    <x v="159"/>
    <x v="5"/>
    <m/>
    <x v="1"/>
  </r>
  <r>
    <x v="159"/>
    <x v="10"/>
    <b v="1"/>
    <x v="1"/>
  </r>
  <r>
    <x v="159"/>
    <x v="7"/>
    <s v="Tegretol"/>
    <x v="1"/>
  </r>
  <r>
    <x v="159"/>
    <x v="8"/>
    <s v="400, 0"/>
    <x v="1"/>
  </r>
  <r>
    <x v="159"/>
    <x v="9"/>
    <s v="san preko dana; slabije; cak nije ni vrijedno spomena"/>
    <x v="1"/>
  </r>
  <r>
    <x v="160"/>
    <x v="0"/>
    <s v="subota"/>
    <x v="1"/>
  </r>
  <r>
    <x v="160"/>
    <x v="1"/>
    <m/>
    <x v="1"/>
  </r>
  <r>
    <x v="160"/>
    <x v="2"/>
    <b v="1"/>
    <x v="1"/>
  </r>
  <r>
    <x v="160"/>
    <x v="3"/>
    <b v="1"/>
    <x v="1"/>
  </r>
  <r>
    <x v="160"/>
    <x v="4"/>
    <m/>
    <x v="1"/>
  </r>
  <r>
    <x v="160"/>
    <x v="5"/>
    <m/>
    <x v="1"/>
  </r>
  <r>
    <x v="160"/>
    <x v="10"/>
    <b v="1"/>
    <x v="1"/>
  </r>
  <r>
    <x v="160"/>
    <x v="7"/>
    <s v="Tegretol"/>
    <x v="1"/>
  </r>
  <r>
    <x v="160"/>
    <x v="8"/>
    <s v="400, 0"/>
    <x v="1"/>
  </r>
  <r>
    <x v="160"/>
    <x v="9"/>
    <s v="ruzio sa petka na sub; zanimljivo - uhvatilo me u toj noci, ne dan nakon"/>
    <x v="1"/>
  </r>
  <r>
    <x v="161"/>
    <x v="0"/>
    <s v="nedjelja"/>
    <x v="1"/>
  </r>
  <r>
    <x v="161"/>
    <x v="1"/>
    <m/>
    <x v="1"/>
  </r>
  <r>
    <x v="161"/>
    <x v="2"/>
    <b v="1"/>
    <x v="1"/>
  </r>
  <r>
    <x v="161"/>
    <x v="3"/>
    <b v="1"/>
    <x v="1"/>
  </r>
  <r>
    <x v="161"/>
    <x v="4"/>
    <m/>
    <x v="1"/>
  </r>
  <r>
    <x v="161"/>
    <x v="5"/>
    <m/>
    <x v="1"/>
  </r>
  <r>
    <x v="161"/>
    <x v="10"/>
    <b v="1"/>
    <x v="1"/>
  </r>
  <r>
    <x v="161"/>
    <x v="7"/>
    <s v="Tegretol"/>
    <x v="1"/>
  </r>
  <r>
    <x v="161"/>
    <x v="8"/>
    <s v="400, 0"/>
    <x v="1"/>
  </r>
  <r>
    <x v="161"/>
    <x v="9"/>
    <s v="slabije"/>
    <x v="1"/>
  </r>
  <r>
    <x v="162"/>
    <x v="0"/>
    <s v="srijeda"/>
    <x v="1"/>
  </r>
  <r>
    <x v="162"/>
    <x v="1"/>
    <m/>
    <x v="1"/>
  </r>
  <r>
    <x v="162"/>
    <x v="2"/>
    <m/>
    <x v="1"/>
  </r>
  <r>
    <x v="162"/>
    <x v="3"/>
    <m/>
    <x v="1"/>
  </r>
  <r>
    <x v="162"/>
    <x v="4"/>
    <m/>
    <x v="1"/>
  </r>
  <r>
    <x v="162"/>
    <x v="5"/>
    <m/>
    <x v="1"/>
  </r>
  <r>
    <x v="162"/>
    <x v="10"/>
    <s v=""/>
    <x v="1"/>
  </r>
  <r>
    <x v="162"/>
    <x v="7"/>
    <s v="Tegretol"/>
    <x v="1"/>
  </r>
  <r>
    <x v="162"/>
    <x v="8"/>
    <s v="400, 0"/>
    <x v="1"/>
  </r>
  <r>
    <x v="162"/>
    <x v="9"/>
    <s v="prestao sam uzimat ulje kanabisa"/>
    <x v="1"/>
  </r>
  <r>
    <x v="163"/>
    <x v="0"/>
    <s v="nedjelja"/>
    <x v="1"/>
  </r>
  <r>
    <x v="163"/>
    <x v="1"/>
    <b v="1"/>
    <x v="1"/>
  </r>
  <r>
    <x v="163"/>
    <x v="2"/>
    <m/>
    <x v="1"/>
  </r>
  <r>
    <x v="163"/>
    <x v="3"/>
    <b v="1"/>
    <x v="1"/>
  </r>
  <r>
    <x v="163"/>
    <x v="4"/>
    <m/>
    <x v="1"/>
  </r>
  <r>
    <x v="163"/>
    <x v="5"/>
    <m/>
    <x v="1"/>
  </r>
  <r>
    <x v="163"/>
    <x v="10"/>
    <b v="1"/>
    <x v="1"/>
  </r>
  <r>
    <x v="163"/>
    <x v="7"/>
    <s v="Tegretol"/>
    <x v="1"/>
  </r>
  <r>
    <x v="163"/>
    <x v="8"/>
    <s v="400, 0"/>
    <x v="1"/>
  </r>
  <r>
    <x v="163"/>
    <x v="9"/>
    <s v="san prek dana"/>
    <x v="1"/>
  </r>
  <r>
    <x v="164"/>
    <x v="0"/>
    <s v="ponedjeljak"/>
    <x v="1"/>
  </r>
  <r>
    <x v="164"/>
    <x v="1"/>
    <b v="1"/>
    <x v="1"/>
  </r>
  <r>
    <x v="164"/>
    <x v="2"/>
    <m/>
    <x v="1"/>
  </r>
  <r>
    <x v="164"/>
    <x v="3"/>
    <b v="1"/>
    <x v="1"/>
  </r>
  <r>
    <x v="164"/>
    <x v="4"/>
    <m/>
    <x v="1"/>
  </r>
  <r>
    <x v="164"/>
    <x v="5"/>
    <m/>
    <x v="1"/>
  </r>
  <r>
    <x v="164"/>
    <x v="10"/>
    <b v="1"/>
    <x v="1"/>
  </r>
  <r>
    <x v="164"/>
    <x v="7"/>
    <s v="Tegretol"/>
    <x v="1"/>
  </r>
  <r>
    <x v="164"/>
    <x v="8"/>
    <s v="400, 0"/>
    <x v="1"/>
  </r>
  <r>
    <x v="164"/>
    <x v="9"/>
    <s v="slabije"/>
    <x v="1"/>
  </r>
  <r>
    <x v="165"/>
    <x v="0"/>
    <s v="subota"/>
    <x v="1"/>
  </r>
  <r>
    <x v="165"/>
    <x v="1"/>
    <m/>
    <x v="1"/>
  </r>
  <r>
    <x v="165"/>
    <x v="2"/>
    <b v="1"/>
    <x v="1"/>
  </r>
  <r>
    <x v="165"/>
    <x v="3"/>
    <b v="1"/>
    <x v="1"/>
  </r>
  <r>
    <x v="165"/>
    <x v="4"/>
    <m/>
    <x v="1"/>
  </r>
  <r>
    <x v="165"/>
    <x v="5"/>
    <m/>
    <x v="1"/>
  </r>
  <r>
    <x v="165"/>
    <x v="10"/>
    <b v="1"/>
    <x v="1"/>
  </r>
  <r>
    <x v="165"/>
    <x v="7"/>
    <s v="Tegretol"/>
    <x v="1"/>
  </r>
  <r>
    <x v="165"/>
    <x v="8"/>
    <s v="400, 0"/>
    <x v="1"/>
  </r>
  <r>
    <x v="165"/>
    <x v="9"/>
    <s v="ruzio sa petka na sub"/>
    <x v="1"/>
  </r>
  <r>
    <x v="166"/>
    <x v="0"/>
    <s v="ponedjeljak"/>
    <x v="1"/>
  </r>
  <r>
    <x v="166"/>
    <x v="1"/>
    <m/>
    <x v="1"/>
  </r>
  <r>
    <x v="166"/>
    <x v="2"/>
    <m/>
    <x v="1"/>
  </r>
  <r>
    <x v="166"/>
    <x v="3"/>
    <m/>
    <x v="1"/>
  </r>
  <r>
    <x v="166"/>
    <x v="4"/>
    <m/>
    <x v="1"/>
  </r>
  <r>
    <x v="166"/>
    <x v="5"/>
    <m/>
    <x v="1"/>
  </r>
  <r>
    <x v="166"/>
    <x v="10"/>
    <s v=""/>
    <x v="1"/>
  </r>
  <r>
    <x v="166"/>
    <x v="7"/>
    <s v="Tegretol"/>
    <x v="1"/>
  </r>
  <r>
    <x v="166"/>
    <x v="8"/>
    <s v="400, 0"/>
    <x v="1"/>
  </r>
  <r>
    <x v="166"/>
    <x v="9"/>
    <s v="strealo me na kenjaru u gluho doba noci, no mislim da ne"/>
    <x v="1"/>
  </r>
  <r>
    <x v="167"/>
    <x v="0"/>
    <s v="srijeda"/>
    <x v="1"/>
  </r>
  <r>
    <x v="167"/>
    <x v="1"/>
    <b v="1"/>
    <x v="1"/>
  </r>
  <r>
    <x v="167"/>
    <x v="2"/>
    <m/>
    <x v="1"/>
  </r>
  <r>
    <x v="167"/>
    <x v="3"/>
    <m/>
    <x v="1"/>
  </r>
  <r>
    <x v="167"/>
    <x v="4"/>
    <b v="1"/>
    <x v="1"/>
  </r>
  <r>
    <x v="167"/>
    <x v="5"/>
    <m/>
    <x v="1"/>
  </r>
  <r>
    <x v="167"/>
    <x v="10"/>
    <b v="1"/>
    <x v="1"/>
  </r>
  <r>
    <x v="167"/>
    <x v="7"/>
    <s v="Tegretol"/>
    <x v="1"/>
  </r>
  <r>
    <x v="167"/>
    <x v="8"/>
    <s v="400, 0"/>
    <x v="1"/>
  </r>
  <r>
    <x v="167"/>
    <x v="9"/>
    <s v="kroz dan imam neke mini aure - nis strasno"/>
    <x v="1"/>
  </r>
  <r>
    <x v="168"/>
    <x v="0"/>
    <s v="četvrtak"/>
    <x v="1"/>
  </r>
  <r>
    <x v="168"/>
    <x v="1"/>
    <b v="1"/>
    <x v="1"/>
  </r>
  <r>
    <x v="168"/>
    <x v="2"/>
    <m/>
    <x v="1"/>
  </r>
  <r>
    <x v="168"/>
    <x v="3"/>
    <b v="1"/>
    <x v="1"/>
  </r>
  <r>
    <x v="168"/>
    <x v="4"/>
    <m/>
    <x v="1"/>
  </r>
  <r>
    <x v="168"/>
    <x v="5"/>
    <m/>
    <x v="1"/>
  </r>
  <r>
    <x v="168"/>
    <x v="10"/>
    <b v="1"/>
    <x v="1"/>
  </r>
  <r>
    <x v="168"/>
    <x v="7"/>
    <s v="Tegretol"/>
    <x v="1"/>
  </r>
  <r>
    <x v="168"/>
    <x v="8"/>
    <s v="400, 0"/>
    <x v="1"/>
  </r>
  <r>
    <x v="168"/>
    <x v="9"/>
    <s v="imam u snu neku nocnu moru popracenu depersonalizacijom; nije strasno"/>
    <x v="1"/>
  </r>
  <r>
    <x v="169"/>
    <x v="0"/>
    <s v="petak"/>
    <x v="1"/>
  </r>
  <r>
    <x v="169"/>
    <x v="1"/>
    <b v="1"/>
    <x v="1"/>
  </r>
  <r>
    <x v="169"/>
    <x v="2"/>
    <m/>
    <x v="1"/>
  </r>
  <r>
    <x v="169"/>
    <x v="3"/>
    <b v="1"/>
    <x v="1"/>
  </r>
  <r>
    <x v="169"/>
    <x v="4"/>
    <m/>
    <x v="1"/>
  </r>
  <r>
    <x v="169"/>
    <x v="5"/>
    <m/>
    <x v="1"/>
  </r>
  <r>
    <x v="169"/>
    <x v="10"/>
    <b v="1"/>
    <x v="1"/>
  </r>
  <r>
    <x v="169"/>
    <x v="7"/>
    <s v="Tegretol"/>
    <x v="1"/>
  </r>
  <r>
    <x v="169"/>
    <x v="8"/>
    <s v="400, 0"/>
    <x v="1"/>
  </r>
  <r>
    <x v="169"/>
    <x v="9"/>
    <s v="slicno ko jucer - no slabije"/>
    <x v="1"/>
  </r>
  <r>
    <x v="170"/>
    <x v="0"/>
    <s v="utorak"/>
    <x v="1"/>
  </r>
  <r>
    <x v="170"/>
    <x v="1"/>
    <b v="1"/>
    <x v="1"/>
  </r>
  <r>
    <x v="170"/>
    <x v="2"/>
    <m/>
    <x v="1"/>
  </r>
  <r>
    <x v="170"/>
    <x v="3"/>
    <b v="1"/>
    <x v="1"/>
  </r>
  <r>
    <x v="170"/>
    <x v="4"/>
    <m/>
    <x v="1"/>
  </r>
  <r>
    <x v="170"/>
    <x v="5"/>
    <m/>
    <x v="1"/>
  </r>
  <r>
    <x v="170"/>
    <x v="10"/>
    <b v="1"/>
    <x v="1"/>
  </r>
  <r>
    <x v="170"/>
    <x v="7"/>
    <s v="Tegretol"/>
    <x v="1"/>
  </r>
  <r>
    <x v="170"/>
    <x v="8"/>
    <s v="400, 0"/>
    <x v="1"/>
  </r>
  <r>
    <x v="170"/>
    <x v="9"/>
    <s v="jace neg inace; dosta zanimljivo, u 7 ujutro me poteralo na WC, nakon toga me non stop love aure u snu"/>
    <x v="1"/>
  </r>
  <r>
    <x v="171"/>
    <x v="0"/>
    <s v="petak"/>
    <x v="1"/>
  </r>
  <r>
    <x v="171"/>
    <x v="1"/>
    <b v="1"/>
    <x v="1"/>
  </r>
  <r>
    <x v="171"/>
    <x v="2"/>
    <m/>
    <x v="1"/>
  </r>
  <r>
    <x v="171"/>
    <x v="3"/>
    <b v="1"/>
    <x v="1"/>
  </r>
  <r>
    <x v="171"/>
    <x v="4"/>
    <m/>
    <x v="1"/>
  </r>
  <r>
    <x v="171"/>
    <x v="5"/>
    <b v="1"/>
    <x v="1"/>
  </r>
  <r>
    <x v="171"/>
    <x v="10"/>
    <b v="1"/>
    <x v="1"/>
  </r>
  <r>
    <x v="171"/>
    <x v="7"/>
    <s v="Tegretol"/>
    <x v="1"/>
  </r>
  <r>
    <x v="171"/>
    <x v="8"/>
    <s v="400, 0"/>
    <x v="1"/>
  </r>
  <r>
    <x v="171"/>
    <x v="9"/>
    <s v="nisam siguran; mislim da sam si rekao u snu da moram pisat?"/>
    <x v="1"/>
  </r>
  <r>
    <x v="172"/>
    <x v="0"/>
    <s v="srijeda"/>
    <x v="1"/>
  </r>
  <r>
    <x v="172"/>
    <x v="1"/>
    <b v="1"/>
    <x v="1"/>
  </r>
  <r>
    <x v="172"/>
    <x v="2"/>
    <m/>
    <x v="1"/>
  </r>
  <r>
    <x v="172"/>
    <x v="3"/>
    <b v="1"/>
    <x v="1"/>
  </r>
  <r>
    <x v="172"/>
    <x v="4"/>
    <m/>
    <x v="1"/>
  </r>
  <r>
    <x v="172"/>
    <x v="5"/>
    <m/>
    <x v="1"/>
  </r>
  <r>
    <x v="172"/>
    <x v="10"/>
    <b v="1"/>
    <x v="1"/>
  </r>
  <r>
    <x v="172"/>
    <x v="7"/>
    <s v="Tegretol"/>
    <x v="1"/>
  </r>
  <r>
    <x v="172"/>
    <x v="8"/>
    <s v="400, 0"/>
    <x v="1"/>
  </r>
  <r>
    <x v="172"/>
    <x v="9"/>
    <s v="san prek dana; slabije"/>
    <x v="1"/>
  </r>
  <r>
    <x v="173"/>
    <x v="0"/>
    <s v="četvrtak"/>
    <x v="1"/>
  </r>
  <r>
    <x v="173"/>
    <x v="1"/>
    <b v="1"/>
    <x v="1"/>
  </r>
  <r>
    <x v="173"/>
    <x v="2"/>
    <m/>
    <x v="1"/>
  </r>
  <r>
    <x v="173"/>
    <x v="3"/>
    <b v="1"/>
    <x v="1"/>
  </r>
  <r>
    <x v="173"/>
    <x v="4"/>
    <m/>
    <x v="1"/>
  </r>
  <r>
    <x v="173"/>
    <x v="5"/>
    <m/>
    <x v="1"/>
  </r>
  <r>
    <x v="173"/>
    <x v="10"/>
    <b v="1"/>
    <x v="1"/>
  </r>
  <r>
    <x v="173"/>
    <x v="7"/>
    <s v="Tegretol"/>
    <x v="1"/>
  </r>
  <r>
    <x v="173"/>
    <x v="8"/>
    <s v="400, 0"/>
    <x v="1"/>
  </r>
  <r>
    <x v="173"/>
    <x v="9"/>
    <s v="san prek dana; slabije"/>
    <x v="1"/>
  </r>
  <r>
    <x v="174"/>
    <x v="0"/>
    <s v="petak"/>
    <x v="1"/>
  </r>
  <r>
    <x v="174"/>
    <x v="1"/>
    <b v="1"/>
    <x v="1"/>
  </r>
  <r>
    <x v="174"/>
    <x v="2"/>
    <m/>
    <x v="1"/>
  </r>
  <r>
    <x v="174"/>
    <x v="3"/>
    <b v="1"/>
    <x v="1"/>
  </r>
  <r>
    <x v="174"/>
    <x v="4"/>
    <m/>
    <x v="1"/>
  </r>
  <r>
    <x v="174"/>
    <x v="5"/>
    <m/>
    <x v="1"/>
  </r>
  <r>
    <x v="174"/>
    <x v="10"/>
    <b v="1"/>
    <x v="1"/>
  </r>
  <r>
    <x v="174"/>
    <x v="7"/>
    <s v="Tegretol"/>
    <x v="1"/>
  </r>
  <r>
    <x v="174"/>
    <x v="8"/>
    <s v="400, 0"/>
    <x v="1"/>
  </r>
  <r>
    <x v="174"/>
    <x v="9"/>
    <s v="san prek dana; slabije"/>
    <x v="1"/>
  </r>
  <r>
    <x v="175"/>
    <x v="0"/>
    <s v="subota"/>
    <x v="1"/>
  </r>
  <r>
    <x v="175"/>
    <x v="1"/>
    <b v="1"/>
    <x v="1"/>
  </r>
  <r>
    <x v="175"/>
    <x v="2"/>
    <m/>
    <x v="1"/>
  </r>
  <r>
    <x v="175"/>
    <x v="3"/>
    <b v="1"/>
    <x v="1"/>
  </r>
  <r>
    <x v="175"/>
    <x v="4"/>
    <m/>
    <x v="1"/>
  </r>
  <r>
    <x v="175"/>
    <x v="5"/>
    <m/>
    <x v="1"/>
  </r>
  <r>
    <x v="175"/>
    <x v="10"/>
    <b v="1"/>
    <x v="1"/>
  </r>
  <r>
    <x v="175"/>
    <x v="7"/>
    <s v="Tegretol"/>
    <x v="1"/>
  </r>
  <r>
    <x v="175"/>
    <x v="8"/>
    <s v="400, 0"/>
    <x v="1"/>
  </r>
  <r>
    <x v="175"/>
    <x v="9"/>
    <s v="san prek dana; slabije; zanimljivo - u zadnje vrijeme kad se legnem popodne me lovi?"/>
    <x v="1"/>
  </r>
  <r>
    <x v="176"/>
    <x v="0"/>
    <s v="nedjelja"/>
    <x v="1"/>
  </r>
  <r>
    <x v="176"/>
    <x v="1"/>
    <b v="1"/>
    <x v="1"/>
  </r>
  <r>
    <x v="176"/>
    <x v="2"/>
    <m/>
    <x v="1"/>
  </r>
  <r>
    <x v="176"/>
    <x v="3"/>
    <b v="1"/>
    <x v="1"/>
  </r>
  <r>
    <x v="176"/>
    <x v="4"/>
    <m/>
    <x v="1"/>
  </r>
  <r>
    <x v="176"/>
    <x v="5"/>
    <m/>
    <x v="1"/>
  </r>
  <r>
    <x v="176"/>
    <x v="10"/>
    <b v="1"/>
    <x v="1"/>
  </r>
  <r>
    <x v="176"/>
    <x v="7"/>
    <s v="Tegretol"/>
    <x v="1"/>
  </r>
  <r>
    <x v="176"/>
    <x v="8"/>
    <s v="400, 0"/>
    <x v="1"/>
  </r>
  <r>
    <x v="176"/>
    <x v="9"/>
    <m/>
    <x v="1"/>
  </r>
  <r>
    <x v="177"/>
    <x v="0"/>
    <s v="četvrtak"/>
    <x v="1"/>
  </r>
  <r>
    <x v="177"/>
    <x v="1"/>
    <m/>
    <x v="1"/>
  </r>
  <r>
    <x v="177"/>
    <x v="2"/>
    <b v="1"/>
    <x v="1"/>
  </r>
  <r>
    <x v="177"/>
    <x v="3"/>
    <b v="1"/>
    <x v="1"/>
  </r>
  <r>
    <x v="177"/>
    <x v="4"/>
    <m/>
    <x v="1"/>
  </r>
  <r>
    <x v="177"/>
    <x v="5"/>
    <m/>
    <x v="1"/>
  </r>
  <r>
    <x v="177"/>
    <x v="10"/>
    <b v="1"/>
    <x v="1"/>
  </r>
  <r>
    <x v="177"/>
    <x v="7"/>
    <s v="Tegretol"/>
    <x v="1"/>
  </r>
  <r>
    <x v="177"/>
    <x v="8"/>
    <s v="400, 0"/>
    <x v="1"/>
  </r>
  <r>
    <x v="177"/>
    <x v="9"/>
    <s v="strealo me na WC, ugriz; bil sam na cugi prek dana jucer 2 put"/>
    <x v="1"/>
  </r>
  <r>
    <x v="178"/>
    <x v="0"/>
    <s v="srijeda"/>
    <x v="1"/>
  </r>
  <r>
    <x v="178"/>
    <x v="1"/>
    <m/>
    <x v="1"/>
  </r>
  <r>
    <x v="178"/>
    <x v="2"/>
    <b v="1"/>
    <x v="1"/>
  </r>
  <r>
    <x v="178"/>
    <x v="3"/>
    <b v="1"/>
    <x v="1"/>
  </r>
  <r>
    <x v="178"/>
    <x v="4"/>
    <m/>
    <x v="1"/>
  </r>
  <r>
    <x v="178"/>
    <x v="5"/>
    <m/>
    <x v="1"/>
  </r>
  <r>
    <x v="178"/>
    <x v="10"/>
    <b v="1"/>
    <x v="1"/>
  </r>
  <r>
    <x v="178"/>
    <x v="7"/>
    <s v="Tegretol"/>
    <x v="1"/>
  </r>
  <r>
    <x v="178"/>
    <x v="8"/>
    <s v="400, 0"/>
    <x v="1"/>
  </r>
  <r>
    <x v="178"/>
    <x v="9"/>
    <s v="zgrizel sam obraz"/>
    <x v="1"/>
  </r>
  <r>
    <x v="179"/>
    <x v="0"/>
    <s v="petak"/>
    <x v="1"/>
  </r>
  <r>
    <x v="179"/>
    <x v="1"/>
    <b v="1"/>
    <x v="1"/>
  </r>
  <r>
    <x v="179"/>
    <x v="2"/>
    <m/>
    <x v="1"/>
  </r>
  <r>
    <x v="179"/>
    <x v="3"/>
    <b v="1"/>
    <x v="1"/>
  </r>
  <r>
    <x v="179"/>
    <x v="4"/>
    <m/>
    <x v="1"/>
  </r>
  <r>
    <x v="179"/>
    <x v="5"/>
    <m/>
    <x v="1"/>
  </r>
  <r>
    <x v="179"/>
    <x v="10"/>
    <b v="1"/>
    <x v="1"/>
  </r>
  <r>
    <x v="179"/>
    <x v="7"/>
    <s v="Tegretol"/>
    <x v="1"/>
  </r>
  <r>
    <x v="179"/>
    <x v="8"/>
    <s v="400, 0"/>
    <x v="1"/>
  </r>
  <r>
    <x v="179"/>
    <x v="9"/>
    <s v="nije strasno"/>
    <x v="1"/>
  </r>
  <r>
    <x v="180"/>
    <x v="0"/>
    <s v="nedjelja"/>
    <x v="1"/>
  </r>
  <r>
    <x v="180"/>
    <x v="1"/>
    <m/>
    <x v="1"/>
  </r>
  <r>
    <x v="180"/>
    <x v="2"/>
    <b v="1"/>
    <x v="1"/>
  </r>
  <r>
    <x v="180"/>
    <x v="3"/>
    <b v="1"/>
    <x v="1"/>
  </r>
  <r>
    <x v="180"/>
    <x v="4"/>
    <m/>
    <x v="1"/>
  </r>
  <r>
    <x v="180"/>
    <x v="5"/>
    <m/>
    <x v="1"/>
  </r>
  <r>
    <x v="180"/>
    <x v="10"/>
    <b v="1"/>
    <x v="1"/>
  </r>
  <r>
    <x v="180"/>
    <x v="7"/>
    <s v="Tegretol"/>
    <x v="1"/>
  </r>
  <r>
    <x v="180"/>
    <x v="8"/>
    <s v="400, 0"/>
    <x v="1"/>
  </r>
  <r>
    <x v="180"/>
    <x v="9"/>
    <s v="ruzio sa petka na sub"/>
    <x v="1"/>
  </r>
  <r>
    <x v="181"/>
    <x v="0"/>
    <s v="ponedjeljak"/>
    <x v="1"/>
  </r>
  <r>
    <x v="181"/>
    <x v="1"/>
    <b v="1"/>
    <x v="1"/>
  </r>
  <r>
    <x v="181"/>
    <x v="2"/>
    <m/>
    <x v="1"/>
  </r>
  <r>
    <x v="181"/>
    <x v="3"/>
    <b v="1"/>
    <x v="1"/>
  </r>
  <r>
    <x v="181"/>
    <x v="4"/>
    <m/>
    <x v="1"/>
  </r>
  <r>
    <x v="181"/>
    <x v="5"/>
    <m/>
    <x v="1"/>
  </r>
  <r>
    <x v="181"/>
    <x v="10"/>
    <b v="1"/>
    <x v="1"/>
  </r>
  <r>
    <x v="181"/>
    <x v="7"/>
    <s v="Tegretol"/>
    <x v="1"/>
  </r>
  <r>
    <x v="181"/>
    <x v="8"/>
    <s v="400, 0"/>
    <x v="1"/>
  </r>
  <r>
    <x v="181"/>
    <x v="9"/>
    <s v="san i prek dana; tezak dan - prvi dan &quot;ljeta&quot; je"/>
    <x v="1"/>
  </r>
  <r>
    <x v="182"/>
    <x v="0"/>
    <s v="utorak"/>
    <x v="1"/>
  </r>
  <r>
    <x v="182"/>
    <x v="1"/>
    <b v="1"/>
    <x v="1"/>
  </r>
  <r>
    <x v="182"/>
    <x v="2"/>
    <m/>
    <x v="1"/>
  </r>
  <r>
    <x v="182"/>
    <x v="3"/>
    <b v="1"/>
    <x v="1"/>
  </r>
  <r>
    <x v="182"/>
    <x v="4"/>
    <m/>
    <x v="1"/>
  </r>
  <r>
    <x v="182"/>
    <x v="5"/>
    <b v="1"/>
    <x v="1"/>
  </r>
  <r>
    <x v="182"/>
    <x v="10"/>
    <b v="1"/>
    <x v="1"/>
  </r>
  <r>
    <x v="182"/>
    <x v="7"/>
    <s v="Tegretol"/>
    <x v="1"/>
  </r>
  <r>
    <x v="182"/>
    <x v="8"/>
    <s v="400, 0"/>
    <x v="1"/>
  </r>
  <r>
    <x v="182"/>
    <x v="9"/>
    <s v="nisam siguran"/>
    <x v="1"/>
  </r>
  <r>
    <x v="183"/>
    <x v="0"/>
    <s v="utorak"/>
    <x v="1"/>
  </r>
  <r>
    <x v="183"/>
    <x v="1"/>
    <b v="1"/>
    <x v="1"/>
  </r>
  <r>
    <x v="183"/>
    <x v="2"/>
    <m/>
    <x v="1"/>
  </r>
  <r>
    <x v="183"/>
    <x v="3"/>
    <b v="1"/>
    <x v="1"/>
  </r>
  <r>
    <x v="183"/>
    <x v="4"/>
    <m/>
    <x v="1"/>
  </r>
  <r>
    <x v="183"/>
    <x v="5"/>
    <m/>
    <x v="1"/>
  </r>
  <r>
    <x v="183"/>
    <x v="10"/>
    <b v="1"/>
    <x v="1"/>
  </r>
  <r>
    <x v="183"/>
    <x v="7"/>
    <s v="Tegretol"/>
    <x v="1"/>
  </r>
  <r>
    <x v="183"/>
    <x v="8"/>
    <s v="400, 0"/>
    <x v="1"/>
  </r>
  <r>
    <x v="183"/>
    <x v="9"/>
    <m/>
    <x v="1"/>
  </r>
  <r>
    <x v="184"/>
    <x v="0"/>
    <s v="petak"/>
    <x v="1"/>
  </r>
  <r>
    <x v="184"/>
    <x v="1"/>
    <b v="1"/>
    <x v="1"/>
  </r>
  <r>
    <x v="184"/>
    <x v="2"/>
    <m/>
    <x v="1"/>
  </r>
  <r>
    <x v="184"/>
    <x v="3"/>
    <b v="1"/>
    <x v="1"/>
  </r>
  <r>
    <x v="184"/>
    <x v="4"/>
    <m/>
    <x v="1"/>
  </r>
  <r>
    <x v="184"/>
    <x v="5"/>
    <m/>
    <x v="1"/>
  </r>
  <r>
    <x v="184"/>
    <x v="10"/>
    <b v="1"/>
    <x v="1"/>
  </r>
  <r>
    <x v="184"/>
    <x v="7"/>
    <s v="Tegretol"/>
    <x v="1"/>
  </r>
  <r>
    <x v="184"/>
    <x v="8"/>
    <s v="400, 0"/>
    <x v="1"/>
  </r>
  <r>
    <x v="184"/>
    <x v="9"/>
    <s v="san popodne; nije strasno"/>
    <x v="1"/>
  </r>
  <r>
    <x v="185"/>
    <x v="0"/>
    <s v="utorak"/>
    <x v="1"/>
  </r>
  <r>
    <x v="185"/>
    <x v="1"/>
    <b v="1"/>
    <x v="1"/>
  </r>
  <r>
    <x v="185"/>
    <x v="2"/>
    <m/>
    <x v="1"/>
  </r>
  <r>
    <x v="185"/>
    <x v="3"/>
    <b v="1"/>
    <x v="1"/>
  </r>
  <r>
    <x v="185"/>
    <x v="4"/>
    <m/>
    <x v="1"/>
  </r>
  <r>
    <x v="185"/>
    <x v="5"/>
    <b v="1"/>
    <x v="1"/>
  </r>
  <r>
    <x v="185"/>
    <x v="10"/>
    <b v="1"/>
    <x v="1"/>
  </r>
  <r>
    <x v="185"/>
    <x v="7"/>
    <s v="Tegretol"/>
    <x v="1"/>
  </r>
  <r>
    <x v="185"/>
    <x v="8"/>
    <s v="400, 0"/>
    <x v="1"/>
  </r>
  <r>
    <x v="185"/>
    <x v="9"/>
    <s v="nisam siguran"/>
    <x v="1"/>
  </r>
  <r>
    <x v="186"/>
    <x v="0"/>
    <s v="utorak"/>
    <x v="1"/>
  </r>
  <r>
    <x v="186"/>
    <x v="1"/>
    <b v="1"/>
    <x v="1"/>
  </r>
  <r>
    <x v="186"/>
    <x v="2"/>
    <m/>
    <x v="1"/>
  </r>
  <r>
    <x v="186"/>
    <x v="3"/>
    <b v="1"/>
    <x v="1"/>
  </r>
  <r>
    <x v="186"/>
    <x v="4"/>
    <m/>
    <x v="1"/>
  </r>
  <r>
    <x v="186"/>
    <x v="5"/>
    <m/>
    <x v="1"/>
  </r>
  <r>
    <x v="186"/>
    <x v="10"/>
    <b v="1"/>
    <x v="1"/>
  </r>
  <r>
    <x v="186"/>
    <x v="7"/>
    <s v="Tegretol"/>
    <x v="1"/>
  </r>
  <r>
    <x v="186"/>
    <x v="8"/>
    <s v="400, 0"/>
    <x v="1"/>
  </r>
  <r>
    <x v="186"/>
    <x v="9"/>
    <m/>
    <x v="1"/>
  </r>
  <r>
    <x v="187"/>
    <x v="0"/>
    <s v="četvrtak"/>
    <x v="1"/>
  </r>
  <r>
    <x v="187"/>
    <x v="1"/>
    <m/>
    <x v="1"/>
  </r>
  <r>
    <x v="187"/>
    <x v="2"/>
    <b v="1"/>
    <x v="1"/>
  </r>
  <r>
    <x v="187"/>
    <x v="3"/>
    <b v="1"/>
    <x v="1"/>
  </r>
  <r>
    <x v="187"/>
    <x v="4"/>
    <m/>
    <x v="1"/>
  </r>
  <r>
    <x v="187"/>
    <x v="5"/>
    <m/>
    <x v="1"/>
  </r>
  <r>
    <x v="187"/>
    <x v="10"/>
    <b v="1"/>
    <x v="1"/>
  </r>
  <r>
    <x v="187"/>
    <x v="7"/>
    <s v="Tegretol"/>
    <x v="1"/>
  </r>
  <r>
    <x v="187"/>
    <x v="8"/>
    <s v="400, 0"/>
    <x v="1"/>
  </r>
  <r>
    <x v="187"/>
    <x v="9"/>
    <s v="ruzio jucer na whitesnake-u; nakon posla popodne; dost je gadno ovo; trebat ce mi tjedan dana da zaljecim jezik, a glavobolja me muci jos i duze"/>
    <x v="1"/>
  </r>
  <r>
    <x v="188"/>
    <x v="0"/>
    <s v="srijeda"/>
    <x v="1"/>
  </r>
  <r>
    <x v="188"/>
    <x v="1"/>
    <m/>
    <x v="1"/>
  </r>
  <r>
    <x v="188"/>
    <x v="2"/>
    <m/>
    <x v="1"/>
  </r>
  <r>
    <x v="188"/>
    <x v="3"/>
    <m/>
    <x v="1"/>
  </r>
  <r>
    <x v="188"/>
    <x v="4"/>
    <m/>
    <x v="1"/>
  </r>
  <r>
    <x v="188"/>
    <x v="5"/>
    <m/>
    <x v="1"/>
  </r>
  <r>
    <x v="188"/>
    <x v="10"/>
    <s v=""/>
    <x v="1"/>
  </r>
  <r>
    <x v="188"/>
    <x v="7"/>
    <s v="Tegretol"/>
    <x v="1"/>
  </r>
  <r>
    <x v="188"/>
    <x v="8"/>
    <s v="400, 0"/>
    <x v="1"/>
  </r>
  <r>
    <x v="188"/>
    <x v="9"/>
    <s v="danas mi nije dobro; dignuo sam se &quot;pijan&quot;, plesu mi misici i prolaze mi zmarci kroz tijelo, no ne cini mi se epilepticke prirode ovo? Pala je temperatura za 15 stupnjeva dolje prek noci."/>
    <x v="1"/>
  </r>
  <r>
    <x v="189"/>
    <x v="0"/>
    <s v="utorak"/>
    <x v="1"/>
  </r>
  <r>
    <x v="189"/>
    <x v="1"/>
    <b v="1"/>
    <x v="1"/>
  </r>
  <r>
    <x v="189"/>
    <x v="2"/>
    <m/>
    <x v="1"/>
  </r>
  <r>
    <x v="189"/>
    <x v="3"/>
    <b v="1"/>
    <x v="1"/>
  </r>
  <r>
    <x v="189"/>
    <x v="4"/>
    <m/>
    <x v="1"/>
  </r>
  <r>
    <x v="189"/>
    <x v="5"/>
    <m/>
    <x v="1"/>
  </r>
  <r>
    <x v="189"/>
    <x v="10"/>
    <b v="1"/>
    <x v="1"/>
  </r>
  <r>
    <x v="189"/>
    <x v="7"/>
    <s v="Tegretol"/>
    <x v="1"/>
  </r>
  <r>
    <x v="189"/>
    <x v="8"/>
    <s v="400, 0"/>
    <x v="1"/>
  </r>
  <r>
    <x v="189"/>
    <x v="9"/>
    <s v="slabije"/>
    <x v="1"/>
  </r>
  <r>
    <x v="190"/>
    <x v="0"/>
    <s v="nedjelja"/>
    <x v="1"/>
  </r>
  <r>
    <x v="190"/>
    <x v="1"/>
    <b v="1"/>
    <x v="1"/>
  </r>
  <r>
    <x v="190"/>
    <x v="2"/>
    <m/>
    <x v="1"/>
  </r>
  <r>
    <x v="190"/>
    <x v="3"/>
    <b v="1"/>
    <x v="1"/>
  </r>
  <r>
    <x v="190"/>
    <x v="4"/>
    <m/>
    <x v="1"/>
  </r>
  <r>
    <x v="190"/>
    <x v="5"/>
    <m/>
    <x v="1"/>
  </r>
  <r>
    <x v="190"/>
    <x v="10"/>
    <b v="1"/>
    <x v="1"/>
  </r>
  <r>
    <x v="190"/>
    <x v="7"/>
    <s v="Tegretol"/>
    <x v="1"/>
  </r>
  <r>
    <x v="190"/>
    <x v="8"/>
    <s v="400, 0"/>
    <x v="1"/>
  </r>
  <r>
    <x v="190"/>
    <x v="9"/>
    <s v="slabije"/>
    <x v="1"/>
  </r>
  <r>
    <x v="191"/>
    <x v="0"/>
    <s v="ponedjeljak"/>
    <x v="1"/>
  </r>
  <r>
    <x v="191"/>
    <x v="1"/>
    <b v="1"/>
    <x v="1"/>
  </r>
  <r>
    <x v="191"/>
    <x v="2"/>
    <m/>
    <x v="1"/>
  </r>
  <r>
    <x v="191"/>
    <x v="3"/>
    <b v="1"/>
    <x v="1"/>
  </r>
  <r>
    <x v="191"/>
    <x v="4"/>
    <m/>
    <x v="1"/>
  </r>
  <r>
    <x v="191"/>
    <x v="5"/>
    <m/>
    <x v="1"/>
  </r>
  <r>
    <x v="191"/>
    <x v="10"/>
    <b v="1"/>
    <x v="1"/>
  </r>
  <r>
    <x v="191"/>
    <x v="7"/>
    <s v="Tegretol"/>
    <x v="1"/>
  </r>
  <r>
    <x v="191"/>
    <x v="8"/>
    <s v="400, 0"/>
    <x v="1"/>
  </r>
  <r>
    <x v="191"/>
    <x v="9"/>
    <s v="san popodne; nije strasno"/>
    <x v="1"/>
  </r>
  <r>
    <x v="192"/>
    <x v="0"/>
    <s v="nedjelja"/>
    <x v="1"/>
  </r>
  <r>
    <x v="192"/>
    <x v="1"/>
    <b v="1"/>
    <x v="1"/>
  </r>
  <r>
    <x v="192"/>
    <x v="2"/>
    <m/>
    <x v="1"/>
  </r>
  <r>
    <x v="192"/>
    <x v="3"/>
    <m/>
    <x v="1"/>
  </r>
  <r>
    <x v="192"/>
    <x v="4"/>
    <m/>
    <x v="1"/>
  </r>
  <r>
    <x v="192"/>
    <x v="5"/>
    <m/>
    <x v="1"/>
  </r>
  <r>
    <x v="192"/>
    <x v="10"/>
    <b v="1"/>
    <x v="1"/>
  </r>
  <r>
    <x v="192"/>
    <x v="7"/>
    <s v="Tegretol"/>
    <x v="1"/>
  </r>
  <r>
    <x v="192"/>
    <x v="8"/>
    <s v="400, 0"/>
    <x v="1"/>
  </r>
  <r>
    <x v="192"/>
    <x v="9"/>
    <m/>
    <x v="1"/>
  </r>
  <r>
    <x v="193"/>
    <x v="0"/>
    <s v="srijeda"/>
    <x v="1"/>
  </r>
  <r>
    <x v="193"/>
    <x v="1"/>
    <m/>
    <x v="1"/>
  </r>
  <r>
    <x v="193"/>
    <x v="2"/>
    <b v="1"/>
    <x v="1"/>
  </r>
  <r>
    <x v="193"/>
    <x v="3"/>
    <b v="1"/>
    <x v="1"/>
  </r>
  <r>
    <x v="193"/>
    <x v="4"/>
    <m/>
    <x v="1"/>
  </r>
  <r>
    <x v="193"/>
    <x v="5"/>
    <m/>
    <x v="1"/>
  </r>
  <r>
    <x v="193"/>
    <x v="10"/>
    <b v="1"/>
    <x v="1"/>
  </r>
  <r>
    <x v="193"/>
    <x v="7"/>
    <s v="Tegretol"/>
    <x v="1"/>
  </r>
  <r>
    <x v="193"/>
    <x v="8"/>
    <s v="400, 0"/>
    <x v="1"/>
  </r>
  <r>
    <x v="193"/>
    <x v="9"/>
    <s v="obraz ugrizen"/>
    <x v="1"/>
  </r>
  <r>
    <x v="194"/>
    <x v="0"/>
    <s v="četvrtak"/>
    <x v="1"/>
  </r>
  <r>
    <x v="194"/>
    <x v="1"/>
    <b v="1"/>
    <x v="1"/>
  </r>
  <r>
    <x v="194"/>
    <x v="2"/>
    <m/>
    <x v="1"/>
  </r>
  <r>
    <x v="194"/>
    <x v="3"/>
    <m/>
    <x v="1"/>
  </r>
  <r>
    <x v="194"/>
    <x v="4"/>
    <b v="1"/>
    <x v="1"/>
  </r>
  <r>
    <x v="194"/>
    <x v="5"/>
    <m/>
    <x v="1"/>
  </r>
  <r>
    <x v="194"/>
    <x v="10"/>
    <b v="1"/>
    <x v="1"/>
  </r>
  <r>
    <x v="194"/>
    <x v="7"/>
    <s v="Tegretol"/>
    <x v="1"/>
  </r>
  <r>
    <x v="194"/>
    <x v="8"/>
    <s v="400, 0"/>
    <x v="1"/>
  </r>
  <r>
    <x v="194"/>
    <x v="9"/>
    <s v="prek dana me aurice love"/>
    <x v="1"/>
  </r>
  <r>
    <x v="195"/>
    <x v="0"/>
    <s v="petak"/>
    <x v="1"/>
  </r>
  <r>
    <x v="195"/>
    <x v="1"/>
    <m/>
    <x v="1"/>
  </r>
  <r>
    <x v="195"/>
    <x v="2"/>
    <b v="1"/>
    <x v="1"/>
  </r>
  <r>
    <x v="195"/>
    <x v="3"/>
    <m/>
    <x v="1"/>
  </r>
  <r>
    <x v="195"/>
    <x v="4"/>
    <m/>
    <x v="1"/>
  </r>
  <r>
    <x v="195"/>
    <x v="5"/>
    <m/>
    <x v="1"/>
  </r>
  <r>
    <x v="195"/>
    <x v="10"/>
    <b v="1"/>
    <x v="1"/>
  </r>
  <r>
    <x v="195"/>
    <x v="7"/>
    <s v="Tegretol"/>
    <x v="1"/>
  </r>
  <r>
    <x v="195"/>
    <x v="8"/>
    <s v="400, 0"/>
    <x v="1"/>
  </r>
  <r>
    <x v="195"/>
    <x v="9"/>
    <m/>
    <x v="1"/>
  </r>
  <r>
    <x v="196"/>
    <x v="0"/>
    <s v="subota"/>
    <x v="1"/>
  </r>
  <r>
    <x v="196"/>
    <x v="1"/>
    <m/>
    <x v="1"/>
  </r>
  <r>
    <x v="196"/>
    <x v="2"/>
    <b v="1"/>
    <x v="1"/>
  </r>
  <r>
    <x v="196"/>
    <x v="3"/>
    <m/>
    <x v="1"/>
  </r>
  <r>
    <x v="196"/>
    <x v="4"/>
    <b v="1"/>
    <x v="1"/>
  </r>
  <r>
    <x v="196"/>
    <x v="5"/>
    <m/>
    <x v="1"/>
  </r>
  <r>
    <x v="196"/>
    <x v="10"/>
    <b v="1"/>
    <x v="1"/>
  </r>
  <r>
    <x v="196"/>
    <x v="7"/>
    <s v="Tegretol"/>
    <x v="1"/>
  </r>
  <r>
    <x v="196"/>
    <x v="8"/>
    <s v="400, 0"/>
    <x v="1"/>
  </r>
  <r>
    <x v="196"/>
    <x v="9"/>
    <s v="popdne gric na obraz"/>
    <x v="1"/>
  </r>
  <r>
    <x v="197"/>
    <x v="0"/>
    <s v="nedjelja"/>
    <x v="1"/>
  </r>
  <r>
    <x v="197"/>
    <x v="1"/>
    <b v="1"/>
    <x v="1"/>
  </r>
  <r>
    <x v="197"/>
    <x v="2"/>
    <m/>
    <x v="1"/>
  </r>
  <r>
    <x v="197"/>
    <x v="3"/>
    <m/>
    <x v="1"/>
  </r>
  <r>
    <x v="197"/>
    <x v="4"/>
    <b v="1"/>
    <x v="1"/>
  </r>
  <r>
    <x v="197"/>
    <x v="5"/>
    <m/>
    <x v="1"/>
  </r>
  <r>
    <x v="197"/>
    <x v="10"/>
    <b v="1"/>
    <x v="1"/>
  </r>
  <r>
    <x v="197"/>
    <x v="7"/>
    <s v="Tegretol"/>
    <x v="1"/>
  </r>
  <r>
    <x v="197"/>
    <x v="8"/>
    <s v="400, 0"/>
    <x v="1"/>
  </r>
  <r>
    <x v="197"/>
    <x v="9"/>
    <s v="aurice mozda?"/>
    <x v="1"/>
  </r>
  <r>
    <x v="198"/>
    <x v="0"/>
    <s v="ponedjeljak"/>
    <x v="1"/>
  </r>
  <r>
    <x v="198"/>
    <x v="1"/>
    <b v="1"/>
    <x v="1"/>
  </r>
  <r>
    <x v="198"/>
    <x v="2"/>
    <m/>
    <x v="1"/>
  </r>
  <r>
    <x v="198"/>
    <x v="3"/>
    <m/>
    <x v="1"/>
  </r>
  <r>
    <x v="198"/>
    <x v="4"/>
    <m/>
    <x v="1"/>
  </r>
  <r>
    <x v="198"/>
    <x v="5"/>
    <m/>
    <x v="1"/>
  </r>
  <r>
    <x v="198"/>
    <x v="10"/>
    <b v="1"/>
    <x v="1"/>
  </r>
  <r>
    <x v="198"/>
    <x v="7"/>
    <s v="Tegretol"/>
    <x v="1"/>
  </r>
  <r>
    <x v="198"/>
    <x v="8"/>
    <s v="400, 0"/>
    <x v="1"/>
  </r>
  <r>
    <x v="198"/>
    <x v="9"/>
    <m/>
    <x v="1"/>
  </r>
  <r>
    <x v="199"/>
    <x v="0"/>
    <s v="utorak"/>
    <x v="1"/>
  </r>
  <r>
    <x v="199"/>
    <x v="1"/>
    <b v="1"/>
    <x v="1"/>
  </r>
  <r>
    <x v="199"/>
    <x v="2"/>
    <m/>
    <x v="1"/>
  </r>
  <r>
    <x v="199"/>
    <x v="3"/>
    <m/>
    <x v="1"/>
  </r>
  <r>
    <x v="199"/>
    <x v="4"/>
    <m/>
    <x v="1"/>
  </r>
  <r>
    <x v="199"/>
    <x v="5"/>
    <m/>
    <x v="1"/>
  </r>
  <r>
    <x v="199"/>
    <x v="10"/>
    <b v="1"/>
    <x v="1"/>
  </r>
  <r>
    <x v="199"/>
    <x v="7"/>
    <s v="Tegretol"/>
    <x v="1"/>
  </r>
  <r>
    <x v="199"/>
    <x v="8"/>
    <s v="400, 0"/>
    <x v="1"/>
  </r>
  <r>
    <x v="199"/>
    <x v="9"/>
    <m/>
    <x v="1"/>
  </r>
  <r>
    <x v="200"/>
    <x v="0"/>
    <s v="petak"/>
    <x v="1"/>
  </r>
  <r>
    <x v="200"/>
    <x v="1"/>
    <b v="1"/>
    <x v="1"/>
  </r>
  <r>
    <x v="200"/>
    <x v="2"/>
    <m/>
    <x v="1"/>
  </r>
  <r>
    <x v="200"/>
    <x v="3"/>
    <m/>
    <x v="1"/>
  </r>
  <r>
    <x v="200"/>
    <x v="4"/>
    <m/>
    <x v="1"/>
  </r>
  <r>
    <x v="200"/>
    <x v="5"/>
    <m/>
    <x v="1"/>
  </r>
  <r>
    <x v="200"/>
    <x v="10"/>
    <b v="1"/>
    <x v="1"/>
  </r>
  <r>
    <x v="200"/>
    <x v="7"/>
    <s v="Tegretol"/>
    <x v="1"/>
  </r>
  <r>
    <x v="200"/>
    <x v="8"/>
    <s v="400, 0"/>
    <x v="1"/>
  </r>
  <r>
    <x v="200"/>
    <x v="9"/>
    <m/>
    <x v="1"/>
  </r>
  <r>
    <x v="201"/>
    <x v="0"/>
    <s v="subota"/>
    <x v="1"/>
  </r>
  <r>
    <x v="201"/>
    <x v="1"/>
    <b v="1"/>
    <x v="1"/>
  </r>
  <r>
    <x v="201"/>
    <x v="2"/>
    <m/>
    <x v="1"/>
  </r>
  <r>
    <x v="201"/>
    <x v="3"/>
    <m/>
    <x v="1"/>
  </r>
  <r>
    <x v="201"/>
    <x v="4"/>
    <m/>
    <x v="1"/>
  </r>
  <r>
    <x v="201"/>
    <x v="5"/>
    <m/>
    <x v="1"/>
  </r>
  <r>
    <x v="201"/>
    <x v="10"/>
    <b v="1"/>
    <x v="1"/>
  </r>
  <r>
    <x v="201"/>
    <x v="7"/>
    <s v="Tegretol"/>
    <x v="1"/>
  </r>
  <r>
    <x v="201"/>
    <x v="8"/>
    <s v="400, 0"/>
    <x v="1"/>
  </r>
  <r>
    <x v="201"/>
    <x v="9"/>
    <m/>
    <x v="1"/>
  </r>
  <r>
    <x v="202"/>
    <x v="0"/>
    <s v="nedjelja"/>
    <x v="1"/>
  </r>
  <r>
    <x v="202"/>
    <x v="1"/>
    <b v="1"/>
    <x v="1"/>
  </r>
  <r>
    <x v="202"/>
    <x v="2"/>
    <m/>
    <x v="1"/>
  </r>
  <r>
    <x v="202"/>
    <x v="3"/>
    <b v="1"/>
    <x v="1"/>
  </r>
  <r>
    <x v="202"/>
    <x v="4"/>
    <m/>
    <x v="1"/>
  </r>
  <r>
    <x v="202"/>
    <x v="5"/>
    <m/>
    <x v="1"/>
  </r>
  <r>
    <x v="202"/>
    <x v="10"/>
    <b v="1"/>
    <x v="1"/>
  </r>
  <r>
    <x v="202"/>
    <x v="7"/>
    <s v="Tegretol"/>
    <x v="1"/>
  </r>
  <r>
    <x v="202"/>
    <x v="8"/>
    <s v="400, 0"/>
    <x v="1"/>
  </r>
  <r>
    <x v="202"/>
    <x v="9"/>
    <s v="imal sam tokom spavanja"/>
    <x v="1"/>
  </r>
  <r>
    <x v="203"/>
    <x v="0"/>
    <s v="ponedjeljak"/>
    <x v="1"/>
  </r>
  <r>
    <x v="203"/>
    <x v="1"/>
    <b v="1"/>
    <x v="1"/>
  </r>
  <r>
    <x v="203"/>
    <x v="2"/>
    <m/>
    <x v="1"/>
  </r>
  <r>
    <x v="203"/>
    <x v="3"/>
    <b v="1"/>
    <x v="1"/>
  </r>
  <r>
    <x v="203"/>
    <x v="4"/>
    <m/>
    <x v="1"/>
  </r>
  <r>
    <x v="203"/>
    <x v="5"/>
    <m/>
    <x v="1"/>
  </r>
  <r>
    <x v="203"/>
    <x v="10"/>
    <b v="1"/>
    <x v="1"/>
  </r>
  <r>
    <x v="203"/>
    <x v="7"/>
    <s v="Tegretol"/>
    <x v="1"/>
  </r>
  <r>
    <x v="203"/>
    <x v="8"/>
    <s v="400, 0"/>
    <x v="1"/>
  </r>
  <r>
    <x v="203"/>
    <x v="9"/>
    <s v="tokom spavanja popdne"/>
    <x v="1"/>
  </r>
  <r>
    <x v="204"/>
    <x v="0"/>
    <s v="utorak"/>
    <x v="1"/>
  </r>
  <r>
    <x v="204"/>
    <x v="1"/>
    <b v="1"/>
    <x v="1"/>
  </r>
  <r>
    <x v="204"/>
    <x v="2"/>
    <m/>
    <x v="1"/>
  </r>
  <r>
    <x v="204"/>
    <x v="3"/>
    <b v="1"/>
    <x v="1"/>
  </r>
  <r>
    <x v="204"/>
    <x v="4"/>
    <m/>
    <x v="1"/>
  </r>
  <r>
    <x v="204"/>
    <x v="5"/>
    <m/>
    <x v="1"/>
  </r>
  <r>
    <x v="204"/>
    <x v="10"/>
    <b v="1"/>
    <x v="1"/>
  </r>
  <r>
    <x v="204"/>
    <x v="7"/>
    <s v="Tegretol"/>
    <x v="1"/>
  </r>
  <r>
    <x v="204"/>
    <x v="8"/>
    <s v="400, 0"/>
    <x v="1"/>
  </r>
  <r>
    <x v="204"/>
    <x v="9"/>
    <s v="tokom spavanja popdne"/>
    <x v="1"/>
  </r>
  <r>
    <x v="205"/>
    <x v="0"/>
    <s v="četvrtak"/>
    <x v="1"/>
  </r>
  <r>
    <x v="205"/>
    <x v="1"/>
    <b v="1"/>
    <x v="1"/>
  </r>
  <r>
    <x v="205"/>
    <x v="2"/>
    <m/>
    <x v="1"/>
  </r>
  <r>
    <x v="205"/>
    <x v="3"/>
    <b v="1"/>
    <x v="1"/>
  </r>
  <r>
    <x v="205"/>
    <x v="4"/>
    <m/>
    <x v="1"/>
  </r>
  <r>
    <x v="205"/>
    <x v="5"/>
    <m/>
    <x v="1"/>
  </r>
  <r>
    <x v="205"/>
    <x v="10"/>
    <b v="1"/>
    <x v="1"/>
  </r>
  <r>
    <x v="205"/>
    <x v="7"/>
    <s v="Tegretol"/>
    <x v="1"/>
  </r>
  <r>
    <x v="205"/>
    <x v="8"/>
    <s v="400, 0"/>
    <x v="1"/>
  </r>
  <r>
    <x v="205"/>
    <x v="9"/>
    <s v="san popdne"/>
    <x v="1"/>
  </r>
  <r>
    <x v="206"/>
    <x v="0"/>
    <s v="petak"/>
    <x v="1"/>
  </r>
  <r>
    <x v="206"/>
    <x v="1"/>
    <b v="1"/>
    <x v="1"/>
  </r>
  <r>
    <x v="206"/>
    <x v="2"/>
    <m/>
    <x v="1"/>
  </r>
  <r>
    <x v="206"/>
    <x v="3"/>
    <b v="1"/>
    <x v="1"/>
  </r>
  <r>
    <x v="206"/>
    <x v="4"/>
    <m/>
    <x v="1"/>
  </r>
  <r>
    <x v="206"/>
    <x v="5"/>
    <m/>
    <x v="1"/>
  </r>
  <r>
    <x v="206"/>
    <x v="10"/>
    <b v="1"/>
    <x v="1"/>
  </r>
  <r>
    <x v="206"/>
    <x v="7"/>
    <s v="Tegretol"/>
    <x v="1"/>
  </r>
  <r>
    <x v="206"/>
    <x v="8"/>
    <s v="400, 0"/>
    <x v="1"/>
  </r>
  <r>
    <x v="206"/>
    <x v="9"/>
    <m/>
    <x v="1"/>
  </r>
  <r>
    <x v="207"/>
    <x v="0"/>
    <s v="srijeda"/>
    <x v="1"/>
  </r>
  <r>
    <x v="207"/>
    <x v="1"/>
    <b v="1"/>
    <x v="1"/>
  </r>
  <r>
    <x v="207"/>
    <x v="2"/>
    <m/>
    <x v="1"/>
  </r>
  <r>
    <x v="207"/>
    <x v="3"/>
    <b v="1"/>
    <x v="1"/>
  </r>
  <r>
    <x v="207"/>
    <x v="4"/>
    <m/>
    <x v="1"/>
  </r>
  <r>
    <x v="207"/>
    <x v="5"/>
    <m/>
    <x v="1"/>
  </r>
  <r>
    <x v="207"/>
    <x v="10"/>
    <b v="1"/>
    <x v="1"/>
  </r>
  <r>
    <x v="207"/>
    <x v="7"/>
    <s v="Tegretol"/>
    <x v="1"/>
  </r>
  <r>
    <x v="207"/>
    <x v="8"/>
    <s v="400, 0"/>
    <x v="1"/>
  </r>
  <r>
    <x v="207"/>
    <x v="9"/>
    <m/>
    <x v="1"/>
  </r>
  <r>
    <x v="208"/>
    <x v="0"/>
    <s v="utorak"/>
    <x v="1"/>
  </r>
  <r>
    <x v="208"/>
    <x v="1"/>
    <b v="1"/>
    <x v="1"/>
  </r>
  <r>
    <x v="208"/>
    <x v="2"/>
    <m/>
    <x v="1"/>
  </r>
  <r>
    <x v="208"/>
    <x v="3"/>
    <b v="1"/>
    <x v="1"/>
  </r>
  <r>
    <x v="208"/>
    <x v="4"/>
    <m/>
    <x v="1"/>
  </r>
  <r>
    <x v="208"/>
    <x v="5"/>
    <m/>
    <x v="1"/>
  </r>
  <r>
    <x v="208"/>
    <x v="10"/>
    <b v="1"/>
    <x v="1"/>
  </r>
  <r>
    <x v="208"/>
    <x v="7"/>
    <s v="Tegretol"/>
    <x v="1"/>
  </r>
  <r>
    <x v="208"/>
    <x v="8"/>
    <s v="400, 0"/>
    <x v="1"/>
  </r>
  <r>
    <x v="208"/>
    <x v="9"/>
    <s v="jace nego inace; danas idem na operaciju ateroma na guzici; isao sam spavat ranije nego inace; igrao sam igricu jucer dosta (XCOM 2)"/>
    <x v="1"/>
  </r>
  <r>
    <x v="209"/>
    <x v="0"/>
    <s v="srijeda"/>
    <x v="1"/>
  </r>
  <r>
    <x v="209"/>
    <x v="1"/>
    <b v="1"/>
    <x v="1"/>
  </r>
  <r>
    <x v="209"/>
    <x v="2"/>
    <m/>
    <x v="1"/>
  </r>
  <r>
    <x v="209"/>
    <x v="3"/>
    <b v="1"/>
    <x v="1"/>
  </r>
  <r>
    <x v="209"/>
    <x v="4"/>
    <m/>
    <x v="1"/>
  </r>
  <r>
    <x v="209"/>
    <x v="5"/>
    <m/>
    <x v="1"/>
  </r>
  <r>
    <x v="209"/>
    <x v="10"/>
    <b v="1"/>
    <x v="1"/>
  </r>
  <r>
    <x v="209"/>
    <x v="7"/>
    <s v="Tegretol"/>
    <x v="1"/>
  </r>
  <r>
    <x v="209"/>
    <x v="8"/>
    <s v="400, 0"/>
    <x v="1"/>
  </r>
  <r>
    <x v="209"/>
    <x v="9"/>
    <m/>
    <x v="1"/>
  </r>
  <r>
    <x v="210"/>
    <x v="0"/>
    <s v="četvrtak"/>
    <x v="1"/>
  </r>
  <r>
    <x v="210"/>
    <x v="1"/>
    <m/>
    <x v="1"/>
  </r>
  <r>
    <x v="210"/>
    <x v="2"/>
    <m/>
    <x v="1"/>
  </r>
  <r>
    <x v="210"/>
    <x v="3"/>
    <m/>
    <x v="1"/>
  </r>
  <r>
    <x v="210"/>
    <x v="4"/>
    <m/>
    <x v="1"/>
  </r>
  <r>
    <x v="210"/>
    <x v="5"/>
    <m/>
    <x v="1"/>
  </r>
  <r>
    <x v="210"/>
    <x v="10"/>
    <s v=""/>
    <x v="1"/>
  </r>
  <r>
    <x v="210"/>
    <x v="7"/>
    <s v="Tegretol"/>
    <x v="1"/>
  </r>
  <r>
    <x v="210"/>
    <x v="8"/>
    <s v="400, 0"/>
    <x v="1"/>
  </r>
  <r>
    <x v="210"/>
    <x v="9"/>
    <s v="igrao sam igricu jucer dosta (XCOM 2) no nemam napadaje"/>
    <x v="1"/>
  </r>
  <r>
    <x v="211"/>
    <x v="0"/>
    <s v="subota"/>
    <x v="1"/>
  </r>
  <r>
    <x v="211"/>
    <x v="1"/>
    <m/>
    <x v="1"/>
  </r>
  <r>
    <x v="211"/>
    <x v="2"/>
    <b v="1"/>
    <x v="1"/>
  </r>
  <r>
    <x v="211"/>
    <x v="3"/>
    <b v="1"/>
    <x v="1"/>
  </r>
  <r>
    <x v="211"/>
    <x v="4"/>
    <m/>
    <x v="1"/>
  </r>
  <r>
    <x v="211"/>
    <x v="5"/>
    <m/>
    <x v="1"/>
  </r>
  <r>
    <x v="211"/>
    <x v="10"/>
    <b v="1"/>
    <x v="1"/>
  </r>
  <r>
    <x v="211"/>
    <x v="7"/>
    <s v="Tegretol"/>
    <x v="1"/>
  </r>
  <r>
    <x v="211"/>
    <x v="8"/>
    <s v="400, 0"/>
    <x v="1"/>
  </r>
  <r>
    <x v="211"/>
    <x v="9"/>
    <s v="ugrzi; igrice jucer"/>
    <x v="1"/>
  </r>
  <r>
    <x v="212"/>
    <x v="0"/>
    <s v="ponedjeljak"/>
    <x v="1"/>
  </r>
  <r>
    <x v="212"/>
    <x v="1"/>
    <b v="1"/>
    <x v="1"/>
  </r>
  <r>
    <x v="212"/>
    <x v="2"/>
    <m/>
    <x v="1"/>
  </r>
  <r>
    <x v="212"/>
    <x v="3"/>
    <b v="1"/>
    <x v="1"/>
  </r>
  <r>
    <x v="212"/>
    <x v="4"/>
    <m/>
    <x v="1"/>
  </r>
  <r>
    <x v="212"/>
    <x v="5"/>
    <m/>
    <x v="1"/>
  </r>
  <r>
    <x v="212"/>
    <x v="10"/>
    <b v="1"/>
    <x v="1"/>
  </r>
  <r>
    <x v="212"/>
    <x v="7"/>
    <s v="Tegretol"/>
    <x v="1"/>
  </r>
  <r>
    <x v="212"/>
    <x v="8"/>
    <s v="400, 0"/>
    <x v="1"/>
  </r>
  <r>
    <x v="212"/>
    <x v="9"/>
    <s v="nije strašno; južina; podnevno spavanje isto; neki kenjkav dan je, pada kisa neka sugava"/>
    <x v="1"/>
  </r>
  <r>
    <x v="213"/>
    <x v="0"/>
    <s v="subota"/>
    <x v="1"/>
  </r>
  <r>
    <x v="213"/>
    <x v="1"/>
    <b v="1"/>
    <x v="1"/>
  </r>
  <r>
    <x v="213"/>
    <x v="2"/>
    <m/>
    <x v="1"/>
  </r>
  <r>
    <x v="213"/>
    <x v="3"/>
    <b v="1"/>
    <x v="1"/>
  </r>
  <r>
    <x v="213"/>
    <x v="4"/>
    <m/>
    <x v="1"/>
  </r>
  <r>
    <x v="213"/>
    <x v="5"/>
    <m/>
    <x v="1"/>
  </r>
  <r>
    <x v="213"/>
    <x v="10"/>
    <b v="1"/>
    <x v="1"/>
  </r>
  <r>
    <x v="213"/>
    <x v="7"/>
    <s v="Tegretol"/>
    <x v="1"/>
  </r>
  <r>
    <x v="213"/>
    <x v="8"/>
    <s v="400, 0"/>
    <x v="1"/>
  </r>
  <r>
    <x v="213"/>
    <x v="9"/>
    <s v="san popodne; ruzio jucer"/>
    <x v="1"/>
  </r>
  <r>
    <x v="214"/>
    <x v="0"/>
    <s v="utorak"/>
    <x v="1"/>
  </r>
  <r>
    <x v="214"/>
    <x v="1"/>
    <b v="1"/>
    <x v="1"/>
  </r>
  <r>
    <x v="214"/>
    <x v="2"/>
    <m/>
    <x v="1"/>
  </r>
  <r>
    <x v="214"/>
    <x v="3"/>
    <b v="1"/>
    <x v="1"/>
  </r>
  <r>
    <x v="214"/>
    <x v="4"/>
    <m/>
    <x v="1"/>
  </r>
  <r>
    <x v="214"/>
    <x v="5"/>
    <m/>
    <x v="1"/>
  </r>
  <r>
    <x v="214"/>
    <x v="10"/>
    <b v="1"/>
    <x v="1"/>
  </r>
  <r>
    <x v="214"/>
    <x v="7"/>
    <s v="Tegretol"/>
    <x v="1"/>
  </r>
  <r>
    <x v="214"/>
    <x v="8"/>
    <s v="400, 0"/>
    <x v="1"/>
  </r>
  <r>
    <x v="214"/>
    <x v="9"/>
    <s v="san popodne, slabije"/>
    <x v="1"/>
  </r>
  <r>
    <x v="215"/>
    <x v="0"/>
    <s v="srijeda"/>
    <x v="1"/>
  </r>
  <r>
    <x v="215"/>
    <x v="1"/>
    <b v="1"/>
    <x v="1"/>
  </r>
  <r>
    <x v="215"/>
    <x v="2"/>
    <m/>
    <x v="1"/>
  </r>
  <r>
    <x v="215"/>
    <x v="3"/>
    <b v="1"/>
    <x v="1"/>
  </r>
  <r>
    <x v="215"/>
    <x v="4"/>
    <m/>
    <x v="1"/>
  </r>
  <r>
    <x v="215"/>
    <x v="5"/>
    <b v="1"/>
    <x v="1"/>
  </r>
  <r>
    <x v="215"/>
    <x v="10"/>
    <b v="1"/>
    <x v="1"/>
  </r>
  <r>
    <x v="215"/>
    <x v="7"/>
    <s v="Tegretol"/>
    <x v="1"/>
  </r>
  <r>
    <x v="215"/>
    <x v="8"/>
    <s v="400, 0"/>
    <x v="1"/>
  </r>
  <r>
    <x v="215"/>
    <x v="9"/>
    <s v="nisam ziher - imal sam neke cudne snove mislim da sam si rekao da moram pisat"/>
    <x v="1"/>
  </r>
  <r>
    <x v="216"/>
    <x v="0"/>
    <s v="srijeda"/>
    <x v="1"/>
  </r>
  <r>
    <x v="216"/>
    <x v="1"/>
    <b v="1"/>
    <x v="1"/>
  </r>
  <r>
    <x v="216"/>
    <x v="2"/>
    <m/>
    <x v="1"/>
  </r>
  <r>
    <x v="216"/>
    <x v="3"/>
    <b v="1"/>
    <x v="1"/>
  </r>
  <r>
    <x v="216"/>
    <x v="4"/>
    <m/>
    <x v="1"/>
  </r>
  <r>
    <x v="216"/>
    <x v="5"/>
    <m/>
    <x v="1"/>
  </r>
  <r>
    <x v="216"/>
    <x v="10"/>
    <b v="1"/>
    <x v="1"/>
  </r>
  <r>
    <x v="216"/>
    <x v="7"/>
    <s v="Tegretol"/>
    <x v="1"/>
  </r>
  <r>
    <x v="216"/>
    <x v="8"/>
    <s v="400, 0"/>
    <x v="1"/>
  </r>
  <r>
    <x v="216"/>
    <x v="9"/>
    <s v="tezak je dan biometeroloski"/>
    <x v="1"/>
  </r>
  <r>
    <x v="217"/>
    <x v="0"/>
    <s v="nedjelja"/>
    <x v="1"/>
  </r>
  <r>
    <x v="217"/>
    <x v="1"/>
    <m/>
    <x v="1"/>
  </r>
  <r>
    <x v="217"/>
    <x v="2"/>
    <b v="1"/>
    <x v="1"/>
  </r>
  <r>
    <x v="217"/>
    <x v="3"/>
    <b v="1"/>
    <x v="1"/>
  </r>
  <r>
    <x v="217"/>
    <x v="4"/>
    <m/>
    <x v="1"/>
  </r>
  <r>
    <x v="217"/>
    <x v="5"/>
    <m/>
    <x v="1"/>
  </r>
  <r>
    <x v="217"/>
    <x v="10"/>
    <b v="1"/>
    <x v="1"/>
  </r>
  <r>
    <x v="217"/>
    <x v="7"/>
    <s v="Tegretol"/>
    <x v="1"/>
  </r>
  <r>
    <x v="217"/>
    <x v="8"/>
    <s v="400, 0"/>
    <x v="1"/>
  </r>
  <r>
    <x v="217"/>
    <x v="9"/>
    <s v="jace neg inace; neka promjena vremena je; slijedecih 2 tjedna cu imat zdrastvenih problema - muce me crijeva i probava"/>
    <x v="1"/>
  </r>
  <r>
    <x v="218"/>
    <x v="0"/>
    <s v="subota"/>
    <x v="1"/>
  </r>
  <r>
    <x v="218"/>
    <x v="1"/>
    <b v="1"/>
    <x v="1"/>
  </r>
  <r>
    <x v="218"/>
    <x v="2"/>
    <m/>
    <x v="1"/>
  </r>
  <r>
    <x v="218"/>
    <x v="3"/>
    <b v="1"/>
    <x v="1"/>
  </r>
  <r>
    <x v="218"/>
    <x v="4"/>
    <m/>
    <x v="1"/>
  </r>
  <r>
    <x v="218"/>
    <x v="5"/>
    <m/>
    <x v="1"/>
  </r>
  <r>
    <x v="218"/>
    <x v="10"/>
    <b v="1"/>
    <x v="1"/>
  </r>
  <r>
    <x v="218"/>
    <x v="7"/>
    <s v="Tegretol"/>
    <x v="1"/>
  </r>
  <r>
    <x v="218"/>
    <x v="8"/>
    <s v="400, 0"/>
    <x v="1"/>
  </r>
  <r>
    <x v="218"/>
    <x v="9"/>
    <s v="slabije"/>
    <x v="1"/>
  </r>
  <r>
    <x v="219"/>
    <x v="0"/>
    <s v="nedjelja"/>
    <x v="1"/>
  </r>
  <r>
    <x v="219"/>
    <x v="1"/>
    <b v="1"/>
    <x v="1"/>
  </r>
  <r>
    <x v="219"/>
    <x v="2"/>
    <m/>
    <x v="1"/>
  </r>
  <r>
    <x v="219"/>
    <x v="3"/>
    <b v="1"/>
    <x v="1"/>
  </r>
  <r>
    <x v="219"/>
    <x v="4"/>
    <m/>
    <x v="1"/>
  </r>
  <r>
    <x v="219"/>
    <x v="5"/>
    <m/>
    <x v="1"/>
  </r>
  <r>
    <x v="219"/>
    <x v="10"/>
    <b v="1"/>
    <x v="1"/>
  </r>
  <r>
    <x v="219"/>
    <x v="7"/>
    <s v="Tegretol"/>
    <x v="1"/>
  </r>
  <r>
    <x v="219"/>
    <x v="8"/>
    <s v="400, 0"/>
    <x v="1"/>
  </r>
  <r>
    <x v="219"/>
    <x v="9"/>
    <s v="san popodne; slabije; ruzio jucer"/>
    <x v="1"/>
  </r>
  <r>
    <x v="220"/>
    <x v="0"/>
    <s v="ponedjeljak"/>
    <x v="1"/>
  </r>
  <r>
    <x v="220"/>
    <x v="1"/>
    <b v="1"/>
    <x v="1"/>
  </r>
  <r>
    <x v="220"/>
    <x v="2"/>
    <m/>
    <x v="1"/>
  </r>
  <r>
    <x v="220"/>
    <x v="3"/>
    <b v="1"/>
    <x v="1"/>
  </r>
  <r>
    <x v="220"/>
    <x v="4"/>
    <m/>
    <x v="1"/>
  </r>
  <r>
    <x v="220"/>
    <x v="5"/>
    <m/>
    <x v="1"/>
  </r>
  <r>
    <x v="220"/>
    <x v="10"/>
    <b v="1"/>
    <x v="1"/>
  </r>
  <r>
    <x v="220"/>
    <x v="7"/>
    <s v="Tegretol"/>
    <x v="1"/>
  </r>
  <r>
    <x v="220"/>
    <x v="8"/>
    <s v="400, 0"/>
    <x v="1"/>
  </r>
  <r>
    <x v="220"/>
    <x v="9"/>
    <s v="slabije"/>
    <x v="1"/>
  </r>
  <r>
    <x v="221"/>
    <x v="0"/>
    <s v="nedjelja"/>
    <x v="1"/>
  </r>
  <r>
    <x v="221"/>
    <x v="1"/>
    <m/>
    <x v="1"/>
  </r>
  <r>
    <x v="221"/>
    <x v="2"/>
    <b v="1"/>
    <x v="1"/>
  </r>
  <r>
    <x v="221"/>
    <x v="3"/>
    <b v="1"/>
    <x v="1"/>
  </r>
  <r>
    <x v="221"/>
    <x v="4"/>
    <m/>
    <x v="1"/>
  </r>
  <r>
    <x v="221"/>
    <x v="5"/>
    <m/>
    <x v="1"/>
  </r>
  <r>
    <x v="221"/>
    <x v="10"/>
    <b v="1"/>
    <x v="1"/>
  </r>
  <r>
    <x v="221"/>
    <x v="7"/>
    <s v="Tegretol"/>
    <x v="1"/>
  </r>
  <r>
    <x v="221"/>
    <x v="8"/>
    <s v="400, 0"/>
    <x v="1"/>
  </r>
  <r>
    <x v="221"/>
    <x v="9"/>
    <s v="gricnul sam se, nije strasno; juzina"/>
    <x v="1"/>
  </r>
  <r>
    <x v="222"/>
    <x v="0"/>
    <s v="ponedjeljak"/>
    <x v="1"/>
  </r>
  <r>
    <x v="222"/>
    <x v="1"/>
    <m/>
    <x v="1"/>
  </r>
  <r>
    <x v="222"/>
    <x v="2"/>
    <b v="1"/>
    <x v="1"/>
  </r>
  <r>
    <x v="222"/>
    <x v="3"/>
    <b v="1"/>
    <x v="1"/>
  </r>
  <r>
    <x v="222"/>
    <x v="4"/>
    <m/>
    <x v="1"/>
  </r>
  <r>
    <x v="222"/>
    <x v="5"/>
    <m/>
    <x v="1"/>
  </r>
  <r>
    <x v="222"/>
    <x v="10"/>
    <b v="1"/>
    <x v="1"/>
  </r>
  <r>
    <x v="222"/>
    <x v="7"/>
    <s v="Tegretol"/>
    <x v="1"/>
  </r>
  <r>
    <x v="222"/>
    <x v="8"/>
    <s v="400, 0"/>
    <x v="1"/>
  </r>
  <r>
    <x v="222"/>
    <x v="9"/>
    <s v="san, opet; gadno je ovo, ne mogu jest"/>
    <x v="1"/>
  </r>
  <r>
    <x v="223"/>
    <x v="0"/>
    <s v="četvrtak"/>
    <x v="1"/>
  </r>
  <r>
    <x v="223"/>
    <x v="1"/>
    <b v="1"/>
    <x v="1"/>
  </r>
  <r>
    <x v="223"/>
    <x v="2"/>
    <m/>
    <x v="1"/>
  </r>
  <r>
    <x v="223"/>
    <x v="3"/>
    <b v="1"/>
    <x v="1"/>
  </r>
  <r>
    <x v="223"/>
    <x v="4"/>
    <m/>
    <x v="1"/>
  </r>
  <r>
    <x v="223"/>
    <x v="5"/>
    <b v="1"/>
    <x v="1"/>
  </r>
  <r>
    <x v="223"/>
    <x v="10"/>
    <b v="1"/>
    <x v="1"/>
  </r>
  <r>
    <x v="223"/>
    <x v="7"/>
    <s v="Tegretol"/>
    <x v="1"/>
  </r>
  <r>
    <x v="223"/>
    <x v="8"/>
    <s v="400, 0"/>
    <x v="1"/>
  </r>
  <r>
    <x v="223"/>
    <x v="9"/>
    <s v="nisam ziher; prepal sam se da ovo ne predje u grand mal, razbudio sam se, otvorio sam prozore i bilo mi je ok nakon toga?"/>
    <x v="1"/>
  </r>
  <r>
    <x v="224"/>
    <x v="0"/>
    <s v="subota"/>
    <x v="1"/>
  </r>
  <r>
    <x v="224"/>
    <x v="1"/>
    <m/>
    <x v="1"/>
  </r>
  <r>
    <x v="224"/>
    <x v="2"/>
    <b v="1"/>
    <x v="1"/>
  </r>
  <r>
    <x v="224"/>
    <x v="3"/>
    <b v="1"/>
    <x v="1"/>
  </r>
  <r>
    <x v="224"/>
    <x v="4"/>
    <m/>
    <x v="1"/>
  </r>
  <r>
    <x v="224"/>
    <x v="5"/>
    <m/>
    <x v="1"/>
  </r>
  <r>
    <x v="224"/>
    <x v="10"/>
    <b v="1"/>
    <x v="1"/>
  </r>
  <r>
    <x v="224"/>
    <x v="7"/>
    <s v="Tegretol"/>
    <x v="1"/>
  </r>
  <r>
    <x v="224"/>
    <x v="8"/>
    <s v="400, 0"/>
    <x v="1"/>
  </r>
  <r>
    <x v="224"/>
    <x v="9"/>
    <s v="gricnul sam se, nije strasno; juzina; bio sam jucer kod javora na cugi"/>
    <x v="1"/>
  </r>
  <r>
    <x v="225"/>
    <x v="0"/>
    <s v="ponedjeljak"/>
    <x v="1"/>
  </r>
  <r>
    <x v="225"/>
    <x v="1"/>
    <b v="1"/>
    <x v="1"/>
  </r>
  <r>
    <x v="225"/>
    <x v="2"/>
    <m/>
    <x v="1"/>
  </r>
  <r>
    <x v="225"/>
    <x v="3"/>
    <m/>
    <x v="1"/>
  </r>
  <r>
    <x v="225"/>
    <x v="4"/>
    <m/>
    <x v="1"/>
  </r>
  <r>
    <x v="225"/>
    <x v="5"/>
    <m/>
    <x v="1"/>
  </r>
  <r>
    <x v="225"/>
    <x v="10"/>
    <b v="1"/>
    <x v="1"/>
  </r>
  <r>
    <x v="225"/>
    <x v="7"/>
    <s v="Tegretol"/>
    <x v="1"/>
  </r>
  <r>
    <x v="225"/>
    <x v="8"/>
    <s v="400, 0"/>
    <x v="1"/>
  </r>
  <r>
    <x v="225"/>
    <x v="9"/>
    <s v="nisam siguran"/>
    <x v="1"/>
  </r>
  <r>
    <x v="226"/>
    <x v="0"/>
    <s v="srijeda"/>
    <x v="1"/>
  </r>
  <r>
    <x v="226"/>
    <x v="1"/>
    <m/>
    <x v="1"/>
  </r>
  <r>
    <x v="226"/>
    <x v="2"/>
    <b v="1"/>
    <x v="1"/>
  </r>
  <r>
    <x v="226"/>
    <x v="3"/>
    <b v="1"/>
    <x v="1"/>
  </r>
  <r>
    <x v="226"/>
    <x v="4"/>
    <m/>
    <x v="1"/>
  </r>
  <r>
    <x v="226"/>
    <x v="5"/>
    <m/>
    <x v="1"/>
  </r>
  <r>
    <x v="226"/>
    <x v="10"/>
    <b v="1"/>
    <x v="1"/>
  </r>
  <r>
    <x v="226"/>
    <x v="7"/>
    <s v="Tegretol"/>
    <x v="1"/>
  </r>
  <r>
    <x v="226"/>
    <x v="8"/>
    <s v="400, 0"/>
    <x v="1"/>
  </r>
  <r>
    <x v="226"/>
    <x v="9"/>
    <s v="slabije; petra je primjetila isto? Popodne dok sam driemao sam se gricnuo"/>
    <x v="1"/>
  </r>
  <r>
    <x v="227"/>
    <x v="0"/>
    <s v="četvrtak"/>
    <x v="1"/>
  </r>
  <r>
    <x v="227"/>
    <x v="1"/>
    <b v="1"/>
    <x v="1"/>
  </r>
  <r>
    <x v="227"/>
    <x v="2"/>
    <m/>
    <x v="1"/>
  </r>
  <r>
    <x v="227"/>
    <x v="3"/>
    <b v="1"/>
    <x v="1"/>
  </r>
  <r>
    <x v="227"/>
    <x v="4"/>
    <b v="1"/>
    <x v="1"/>
  </r>
  <r>
    <x v="227"/>
    <x v="5"/>
    <m/>
    <x v="1"/>
  </r>
  <r>
    <x v="227"/>
    <x v="10"/>
    <b v="1"/>
    <x v="1"/>
  </r>
  <r>
    <x v="227"/>
    <x v="7"/>
    <s v="Tegretol"/>
    <x v="1"/>
  </r>
  <r>
    <x v="227"/>
    <x v="8"/>
    <s v="400, 0"/>
    <x v="1"/>
  </r>
  <r>
    <x v="227"/>
    <x v="9"/>
    <s v="zanimljiv dan; spavao sam dobro; u firmi mi je aura presla u grc i mjesecarnje - kolege s posla su primjetili; doma kad sam predvecer zaspao sam se ugrizao"/>
    <x v="1"/>
  </r>
  <r>
    <x v="228"/>
    <x v="0"/>
    <s v="petak"/>
    <x v="1"/>
  </r>
  <r>
    <x v="228"/>
    <x v="1"/>
    <b v="1"/>
    <x v="1"/>
  </r>
  <r>
    <x v="228"/>
    <x v="2"/>
    <m/>
    <x v="1"/>
  </r>
  <r>
    <x v="228"/>
    <x v="3"/>
    <m/>
    <x v="1"/>
  </r>
  <r>
    <x v="228"/>
    <x v="4"/>
    <b v="1"/>
    <x v="1"/>
  </r>
  <r>
    <x v="228"/>
    <x v="5"/>
    <m/>
    <x v="1"/>
  </r>
  <r>
    <x v="228"/>
    <x v="10"/>
    <b v="1"/>
    <x v="1"/>
  </r>
  <r>
    <x v="228"/>
    <x v="7"/>
    <s v="Tegretol"/>
    <x v="1"/>
  </r>
  <r>
    <x v="228"/>
    <x v="8"/>
    <s v="400, 0"/>
    <x v="1"/>
  </r>
  <r>
    <x v="228"/>
    <x v="9"/>
    <s v="aura mi je presla u parcijalni napad navecer doma"/>
    <x v="1"/>
  </r>
  <r>
    <x v="229"/>
    <x v="0"/>
    <s v="subota"/>
    <x v="1"/>
  </r>
  <r>
    <x v="229"/>
    <x v="1"/>
    <b v="1"/>
    <x v="1"/>
  </r>
  <r>
    <x v="229"/>
    <x v="2"/>
    <b v="1"/>
    <x v="1"/>
  </r>
  <r>
    <x v="229"/>
    <x v="3"/>
    <b v="1"/>
    <x v="1"/>
  </r>
  <r>
    <x v="229"/>
    <x v="4"/>
    <m/>
    <x v="1"/>
  </r>
  <r>
    <x v="229"/>
    <x v="5"/>
    <m/>
    <x v="1"/>
  </r>
  <r>
    <x v="229"/>
    <x v="10"/>
    <b v="1"/>
    <x v="1"/>
  </r>
  <r>
    <x v="229"/>
    <x v="7"/>
    <s v="Tegretol"/>
    <x v="1"/>
  </r>
  <r>
    <x v="229"/>
    <x v="8"/>
    <s v="400, 0"/>
    <x v="1"/>
  </r>
  <r>
    <x v="229"/>
    <x v="9"/>
    <s v="nisam siguran, petra je primjetila nekaj sitno tokom spavanja"/>
    <x v="1"/>
  </r>
  <r>
    <x v="230"/>
    <x v="0"/>
    <s v="nedjelja"/>
    <x v="1"/>
  </r>
  <r>
    <x v="230"/>
    <x v="1"/>
    <b v="1"/>
    <x v="1"/>
  </r>
  <r>
    <x v="230"/>
    <x v="2"/>
    <m/>
    <x v="1"/>
  </r>
  <r>
    <x v="230"/>
    <x v="3"/>
    <m/>
    <x v="1"/>
  </r>
  <r>
    <x v="230"/>
    <x v="4"/>
    <b v="1"/>
    <x v="1"/>
  </r>
  <r>
    <x v="230"/>
    <x v="5"/>
    <m/>
    <x v="1"/>
  </r>
  <r>
    <x v="230"/>
    <x v="10"/>
    <b v="1"/>
    <x v="1"/>
  </r>
  <r>
    <x v="230"/>
    <x v="7"/>
    <s v="Tegretol"/>
    <x v="1"/>
  </r>
  <r>
    <x v="230"/>
    <x v="8"/>
    <s v="400, 0"/>
    <x v="1"/>
  </r>
  <r>
    <x v="230"/>
    <x v="9"/>
    <s v="kroz dan aurice; nije strasno"/>
    <x v="1"/>
  </r>
  <r>
    <x v="231"/>
    <x v="0"/>
    <s v="ponedjeljak"/>
    <x v="1"/>
  </r>
  <r>
    <x v="231"/>
    <x v="1"/>
    <b v="1"/>
    <x v="1"/>
  </r>
  <r>
    <x v="231"/>
    <x v="2"/>
    <m/>
    <x v="1"/>
  </r>
  <r>
    <x v="231"/>
    <x v="3"/>
    <m/>
    <x v="1"/>
  </r>
  <r>
    <x v="231"/>
    <x v="4"/>
    <b v="1"/>
    <x v="1"/>
  </r>
  <r>
    <x v="231"/>
    <x v="5"/>
    <m/>
    <x v="1"/>
  </r>
  <r>
    <x v="231"/>
    <x v="10"/>
    <b v="1"/>
    <x v="1"/>
  </r>
  <r>
    <x v="231"/>
    <x v="7"/>
    <s v="Tegretol"/>
    <x v="1"/>
  </r>
  <r>
    <x v="231"/>
    <x v="8"/>
    <s v="400, 0"/>
    <x v="1"/>
  </r>
  <r>
    <x v="231"/>
    <x v="9"/>
    <s v="kroz dan aurice; nije strasno"/>
    <x v="1"/>
  </r>
  <r>
    <x v="232"/>
    <x v="0"/>
    <s v="četvrtak"/>
    <x v="1"/>
  </r>
  <r>
    <x v="232"/>
    <x v="1"/>
    <m/>
    <x v="1"/>
  </r>
  <r>
    <x v="232"/>
    <x v="2"/>
    <b v="1"/>
    <x v="1"/>
  </r>
  <r>
    <x v="232"/>
    <x v="3"/>
    <b v="1"/>
    <x v="1"/>
  </r>
  <r>
    <x v="232"/>
    <x v="4"/>
    <m/>
    <x v="1"/>
  </r>
  <r>
    <x v="232"/>
    <x v="5"/>
    <m/>
    <x v="1"/>
  </r>
  <r>
    <x v="232"/>
    <x v="10"/>
    <b v="1"/>
    <x v="1"/>
  </r>
  <r>
    <x v="232"/>
    <x v="7"/>
    <s v="Tegretol"/>
    <x v="1"/>
  </r>
  <r>
    <x v="232"/>
    <x v="8"/>
    <s v="400, 0"/>
    <x v="1"/>
  </r>
  <r>
    <x v="232"/>
    <x v="9"/>
    <s v="gricnul sam se, nije jako"/>
    <x v="1"/>
  </r>
  <r>
    <x v="233"/>
    <x v="0"/>
    <s v="subota"/>
    <x v="1"/>
  </r>
  <r>
    <x v="233"/>
    <x v="1"/>
    <b v="1"/>
    <x v="1"/>
  </r>
  <r>
    <x v="233"/>
    <x v="2"/>
    <m/>
    <x v="1"/>
  </r>
  <r>
    <x v="233"/>
    <x v="3"/>
    <b v="1"/>
    <x v="1"/>
  </r>
  <r>
    <x v="233"/>
    <x v="4"/>
    <m/>
    <x v="1"/>
  </r>
  <r>
    <x v="233"/>
    <x v="5"/>
    <m/>
    <x v="1"/>
  </r>
  <r>
    <x v="233"/>
    <x v="10"/>
    <b v="1"/>
    <x v="1"/>
  </r>
  <r>
    <x v="233"/>
    <x v="7"/>
    <s v="Tegretol"/>
    <x v="1"/>
  </r>
  <r>
    <x v="233"/>
    <x v="8"/>
    <s v="400, 0"/>
    <x v="1"/>
  </r>
  <r>
    <x v="233"/>
    <x v="9"/>
    <m/>
    <x v="1"/>
  </r>
  <r>
    <x v="234"/>
    <x v="0"/>
    <s v="nedjelja"/>
    <x v="1"/>
  </r>
  <r>
    <x v="234"/>
    <x v="1"/>
    <b v="1"/>
    <x v="1"/>
  </r>
  <r>
    <x v="234"/>
    <x v="2"/>
    <m/>
    <x v="1"/>
  </r>
  <r>
    <x v="234"/>
    <x v="3"/>
    <b v="1"/>
    <x v="1"/>
  </r>
  <r>
    <x v="234"/>
    <x v="4"/>
    <m/>
    <x v="1"/>
  </r>
  <r>
    <x v="234"/>
    <x v="5"/>
    <m/>
    <x v="1"/>
  </r>
  <r>
    <x v="234"/>
    <x v="10"/>
    <b v="1"/>
    <x v="1"/>
  </r>
  <r>
    <x v="234"/>
    <x v="7"/>
    <s v="Tegretol"/>
    <x v="1"/>
  </r>
  <r>
    <x v="234"/>
    <x v="8"/>
    <s v="400, 0"/>
    <x v="1"/>
  </r>
  <r>
    <x v="234"/>
    <x v="9"/>
    <m/>
    <x v="1"/>
  </r>
  <r>
    <x v="235"/>
    <x v="0"/>
    <s v="utorak"/>
    <x v="2"/>
  </r>
  <r>
    <x v="235"/>
    <x v="1"/>
    <m/>
    <x v="2"/>
  </r>
  <r>
    <x v="235"/>
    <x v="2"/>
    <b v="1"/>
    <x v="2"/>
  </r>
  <r>
    <x v="235"/>
    <x v="3"/>
    <b v="1"/>
    <x v="2"/>
  </r>
  <r>
    <x v="235"/>
    <x v="4"/>
    <m/>
    <x v="2"/>
  </r>
  <r>
    <x v="235"/>
    <x v="5"/>
    <m/>
    <x v="2"/>
  </r>
  <r>
    <x v="235"/>
    <x v="10"/>
    <b v="1"/>
    <x v="2"/>
  </r>
  <r>
    <x v="235"/>
    <x v="7"/>
    <s v="Tegretol"/>
    <x v="2"/>
  </r>
  <r>
    <x v="235"/>
    <x v="8"/>
    <s v="400, 0"/>
    <x v="2"/>
  </r>
  <r>
    <x v="235"/>
    <x v="9"/>
    <m/>
    <x v="2"/>
  </r>
  <r>
    <x v="236"/>
    <x v="0"/>
    <s v="utorak"/>
    <x v="2"/>
  </r>
  <r>
    <x v="236"/>
    <x v="1"/>
    <b v="1"/>
    <x v="2"/>
  </r>
  <r>
    <x v="236"/>
    <x v="2"/>
    <m/>
    <x v="2"/>
  </r>
  <r>
    <x v="236"/>
    <x v="3"/>
    <b v="1"/>
    <x v="2"/>
  </r>
  <r>
    <x v="236"/>
    <x v="4"/>
    <m/>
    <x v="2"/>
  </r>
  <r>
    <x v="236"/>
    <x v="5"/>
    <m/>
    <x v="2"/>
  </r>
  <r>
    <x v="236"/>
    <x v="10"/>
    <b v="1"/>
    <x v="2"/>
  </r>
  <r>
    <x v="236"/>
    <x v="7"/>
    <s v="Tegretol"/>
    <x v="2"/>
  </r>
  <r>
    <x v="236"/>
    <x v="8"/>
    <s v="400, 0"/>
    <x v="2"/>
  </r>
  <r>
    <x v="236"/>
    <x v="9"/>
    <s v="san; jucer sam pal s bicikla - razbil sam glavu; nije bilo strasno, cak mi se cini da sam si mozda isprovocirao ove aure sam iz straha od napadaja"/>
    <x v="2"/>
  </r>
  <r>
    <x v="237"/>
    <x v="0"/>
    <s v="srijeda"/>
    <x v="2"/>
  </r>
  <r>
    <x v="237"/>
    <x v="1"/>
    <b v="1"/>
    <x v="2"/>
  </r>
  <r>
    <x v="237"/>
    <x v="2"/>
    <m/>
    <x v="2"/>
  </r>
  <r>
    <x v="237"/>
    <x v="3"/>
    <b v="1"/>
    <x v="2"/>
  </r>
  <r>
    <x v="237"/>
    <x v="4"/>
    <m/>
    <x v="2"/>
  </r>
  <r>
    <x v="237"/>
    <x v="5"/>
    <b v="1"/>
    <x v="2"/>
  </r>
  <r>
    <x v="237"/>
    <x v="10"/>
    <b v="1"/>
    <x v="2"/>
  </r>
  <r>
    <x v="237"/>
    <x v="7"/>
    <s v="Tegretol"/>
    <x v="2"/>
  </r>
  <r>
    <x v="237"/>
    <x v="8"/>
    <s v="400, 0"/>
    <x v="2"/>
  </r>
  <r>
    <x v="237"/>
    <x v="9"/>
    <m/>
    <x v="2"/>
  </r>
  <r>
    <x v="238"/>
    <x v="0"/>
    <s v="petak"/>
    <x v="2"/>
  </r>
  <r>
    <x v="238"/>
    <x v="1"/>
    <m/>
    <x v="2"/>
  </r>
  <r>
    <x v="238"/>
    <x v="2"/>
    <m/>
    <x v="2"/>
  </r>
  <r>
    <x v="238"/>
    <x v="3"/>
    <m/>
    <x v="2"/>
  </r>
  <r>
    <x v="238"/>
    <x v="4"/>
    <m/>
    <x v="2"/>
  </r>
  <r>
    <x v="238"/>
    <x v="5"/>
    <m/>
    <x v="2"/>
  </r>
  <r>
    <x v="238"/>
    <x v="10"/>
    <s v=""/>
    <x v="2"/>
  </r>
  <r>
    <x v="238"/>
    <x v="7"/>
    <s v="Tegretol"/>
    <x v="2"/>
  </r>
  <r>
    <x v="238"/>
    <x v="8"/>
    <s v="400, 0"/>
    <x v="2"/>
  </r>
  <r>
    <x v="238"/>
    <x v="9"/>
    <s v="bil sam za kompom prek 12 sati i nisam nikaj imal"/>
    <x v="2"/>
  </r>
  <r>
    <x v="239"/>
    <x v="0"/>
    <s v="ponedjeljak"/>
    <x v="2"/>
  </r>
  <r>
    <x v="239"/>
    <x v="1"/>
    <b v="1"/>
    <x v="2"/>
  </r>
  <r>
    <x v="239"/>
    <x v="2"/>
    <m/>
    <x v="2"/>
  </r>
  <r>
    <x v="239"/>
    <x v="3"/>
    <m/>
    <x v="2"/>
  </r>
  <r>
    <x v="239"/>
    <x v="4"/>
    <m/>
    <x v="2"/>
  </r>
  <r>
    <x v="239"/>
    <x v="5"/>
    <m/>
    <x v="2"/>
  </r>
  <r>
    <x v="239"/>
    <x v="10"/>
    <b v="1"/>
    <x v="2"/>
  </r>
  <r>
    <x v="239"/>
    <x v="7"/>
    <s v="Tegretol"/>
    <x v="2"/>
  </r>
  <r>
    <x v="239"/>
    <x v="8"/>
    <s v="400, 0"/>
    <x v="2"/>
  </r>
  <r>
    <x v="239"/>
    <x v="9"/>
    <m/>
    <x v="2"/>
  </r>
  <r>
    <x v="240"/>
    <x v="0"/>
    <s v="utorak"/>
    <x v="2"/>
  </r>
  <r>
    <x v="240"/>
    <x v="1"/>
    <b v="1"/>
    <x v="2"/>
  </r>
  <r>
    <x v="240"/>
    <x v="2"/>
    <m/>
    <x v="2"/>
  </r>
  <r>
    <x v="240"/>
    <x v="3"/>
    <b v="1"/>
    <x v="2"/>
  </r>
  <r>
    <x v="240"/>
    <x v="4"/>
    <m/>
    <x v="2"/>
  </r>
  <r>
    <x v="240"/>
    <x v="5"/>
    <b v="1"/>
    <x v="2"/>
  </r>
  <r>
    <x v="240"/>
    <x v="10"/>
    <b v="1"/>
    <x v="2"/>
  </r>
  <r>
    <x v="240"/>
    <x v="7"/>
    <s v="Tegretol"/>
    <x v="2"/>
  </r>
  <r>
    <x v="240"/>
    <x v="8"/>
    <s v="400, 0"/>
    <x v="2"/>
  </r>
  <r>
    <x v="240"/>
    <x v="9"/>
    <s v="nisam ziher, ak je i bilo bilo je slabo"/>
    <x v="2"/>
  </r>
  <r>
    <x v="241"/>
    <x v="0"/>
    <s v="četvrtak"/>
    <x v="2"/>
  </r>
  <r>
    <x v="241"/>
    <x v="1"/>
    <b v="1"/>
    <x v="2"/>
  </r>
  <r>
    <x v="241"/>
    <x v="2"/>
    <m/>
    <x v="2"/>
  </r>
  <r>
    <x v="241"/>
    <x v="3"/>
    <b v="1"/>
    <x v="2"/>
  </r>
  <r>
    <x v="241"/>
    <x v="4"/>
    <m/>
    <x v="2"/>
  </r>
  <r>
    <x v="241"/>
    <x v="5"/>
    <m/>
    <x v="2"/>
  </r>
  <r>
    <x v="241"/>
    <x v="10"/>
    <b v="1"/>
    <x v="2"/>
  </r>
  <r>
    <x v="241"/>
    <x v="7"/>
    <s v="Tegretol"/>
    <x v="2"/>
  </r>
  <r>
    <x v="241"/>
    <x v="8"/>
    <s v="400, 0"/>
    <x v="2"/>
  </r>
  <r>
    <x v="241"/>
    <x v="9"/>
    <s v="slabo"/>
    <x v="2"/>
  </r>
  <r>
    <x v="242"/>
    <x v="0"/>
    <s v="ponedjeljak"/>
    <x v="2"/>
  </r>
  <r>
    <x v="242"/>
    <x v="1"/>
    <m/>
    <x v="2"/>
  </r>
  <r>
    <x v="242"/>
    <x v="2"/>
    <b v="1"/>
    <x v="2"/>
  </r>
  <r>
    <x v="242"/>
    <x v="3"/>
    <b v="1"/>
    <x v="2"/>
  </r>
  <r>
    <x v="242"/>
    <x v="4"/>
    <m/>
    <x v="2"/>
  </r>
  <r>
    <x v="242"/>
    <x v="5"/>
    <m/>
    <x v="2"/>
  </r>
  <r>
    <x v="242"/>
    <x v="10"/>
    <b v="1"/>
    <x v="2"/>
  </r>
  <r>
    <x v="242"/>
    <x v="7"/>
    <s v="Tegretol"/>
    <x v="2"/>
  </r>
  <r>
    <x v="242"/>
    <x v="8"/>
    <s v="400, 0"/>
    <x v="2"/>
  </r>
  <r>
    <x v="242"/>
    <x v="9"/>
    <s v="ugriz"/>
    <x v="2"/>
  </r>
  <r>
    <x v="243"/>
    <x v="0"/>
    <s v="subota"/>
    <x v="2"/>
  </r>
  <r>
    <x v="243"/>
    <x v="1"/>
    <m/>
    <x v="2"/>
  </r>
  <r>
    <x v="243"/>
    <x v="2"/>
    <b v="1"/>
    <x v="2"/>
  </r>
  <r>
    <x v="243"/>
    <x v="3"/>
    <b v="1"/>
    <x v="2"/>
  </r>
  <r>
    <x v="243"/>
    <x v="4"/>
    <m/>
    <x v="2"/>
  </r>
  <r>
    <x v="243"/>
    <x v="5"/>
    <m/>
    <x v="2"/>
  </r>
  <r>
    <x v="243"/>
    <x v="10"/>
    <b v="1"/>
    <x v="2"/>
  </r>
  <r>
    <x v="243"/>
    <x v="7"/>
    <s v="Tegretol"/>
    <x v="2"/>
  </r>
  <r>
    <x v="243"/>
    <x v="8"/>
    <s v="400, 0"/>
    <x v="2"/>
  </r>
  <r>
    <x v="243"/>
    <x v="9"/>
    <s v="ugriz; ruzio sam nocas"/>
    <x v="2"/>
  </r>
  <r>
    <x v="244"/>
    <x v="0"/>
    <s v="nedjelja"/>
    <x v="2"/>
  </r>
  <r>
    <x v="244"/>
    <x v="1"/>
    <m/>
    <x v="2"/>
  </r>
  <r>
    <x v="244"/>
    <x v="2"/>
    <b v="1"/>
    <x v="2"/>
  </r>
  <r>
    <x v="244"/>
    <x v="3"/>
    <b v="1"/>
    <x v="2"/>
  </r>
  <r>
    <x v="244"/>
    <x v="4"/>
    <m/>
    <x v="2"/>
  </r>
  <r>
    <x v="244"/>
    <x v="5"/>
    <m/>
    <x v="2"/>
  </r>
  <r>
    <x v="244"/>
    <x v="10"/>
    <b v="1"/>
    <x v="2"/>
  </r>
  <r>
    <x v="244"/>
    <x v="7"/>
    <s v="Tegretol"/>
    <x v="2"/>
  </r>
  <r>
    <x v="244"/>
    <x v="8"/>
    <s v="400, 0"/>
    <x v="2"/>
  </r>
  <r>
    <x v="244"/>
    <x v="9"/>
    <s v="nije strasno, petra je primjetila; podnevno drijemanje isto"/>
    <x v="2"/>
  </r>
  <r>
    <x v="245"/>
    <x v="0"/>
    <s v="ponedjeljak"/>
    <x v="2"/>
  </r>
  <r>
    <x v="245"/>
    <x v="1"/>
    <b v="1"/>
    <x v="2"/>
  </r>
  <r>
    <x v="245"/>
    <x v="2"/>
    <b v="1"/>
    <x v="2"/>
  </r>
  <r>
    <x v="245"/>
    <x v="3"/>
    <b v="1"/>
    <x v="2"/>
  </r>
  <r>
    <x v="245"/>
    <x v="4"/>
    <m/>
    <x v="2"/>
  </r>
  <r>
    <x v="245"/>
    <x v="5"/>
    <m/>
    <x v="2"/>
  </r>
  <r>
    <x v="245"/>
    <x v="10"/>
    <b v="1"/>
    <x v="2"/>
  </r>
  <r>
    <x v="245"/>
    <x v="7"/>
    <s v="Tegretol"/>
    <x v="2"/>
  </r>
  <r>
    <x v="245"/>
    <x v="8"/>
    <s v="400, 0"/>
    <x v="2"/>
  </r>
  <r>
    <x v="245"/>
    <x v="9"/>
    <s v="po noci nista, ugrizao sam obraz predvecer tokom drijemenja; kroz dan me neke aurice love; juzina"/>
    <x v="2"/>
  </r>
  <r>
    <x v="246"/>
    <x v="0"/>
    <s v="utorak"/>
    <x v="2"/>
  </r>
  <r>
    <x v="246"/>
    <x v="1"/>
    <b v="1"/>
    <x v="2"/>
  </r>
  <r>
    <x v="246"/>
    <x v="2"/>
    <m/>
    <x v="2"/>
  </r>
  <r>
    <x v="246"/>
    <x v="3"/>
    <m/>
    <x v="2"/>
  </r>
  <r>
    <x v="246"/>
    <x v="4"/>
    <m/>
    <x v="2"/>
  </r>
  <r>
    <x v="246"/>
    <x v="5"/>
    <m/>
    <x v="2"/>
  </r>
  <r>
    <x v="246"/>
    <x v="10"/>
    <b v="1"/>
    <x v="2"/>
  </r>
  <r>
    <x v="246"/>
    <x v="7"/>
    <s v="Tegretol"/>
    <x v="2"/>
  </r>
  <r>
    <x v="246"/>
    <x v="8"/>
    <s v="400, 0"/>
    <x v="2"/>
  </r>
  <r>
    <x v="246"/>
    <x v="9"/>
    <m/>
    <x v="2"/>
  </r>
  <r>
    <x v="247"/>
    <x v="0"/>
    <s v="srijeda"/>
    <x v="2"/>
  </r>
  <r>
    <x v="247"/>
    <x v="1"/>
    <b v="1"/>
    <x v="2"/>
  </r>
  <r>
    <x v="247"/>
    <x v="2"/>
    <b v="1"/>
    <x v="2"/>
  </r>
  <r>
    <x v="247"/>
    <x v="3"/>
    <b v="1"/>
    <x v="2"/>
  </r>
  <r>
    <x v="247"/>
    <x v="4"/>
    <b v="1"/>
    <x v="2"/>
  </r>
  <r>
    <x v="247"/>
    <x v="5"/>
    <m/>
    <x v="2"/>
  </r>
  <r>
    <x v="247"/>
    <x v="10"/>
    <b v="1"/>
    <x v="2"/>
  </r>
  <r>
    <x v="247"/>
    <x v="7"/>
    <s v="Tegretol"/>
    <x v="2"/>
  </r>
  <r>
    <x v="247"/>
    <x v="8"/>
    <s v="400, 0"/>
    <x v="2"/>
  </r>
  <r>
    <x v="247"/>
    <x v="9"/>
    <s v="prek dana mi je aura presla u parcijalni napad navecer, veli petra da sam i u snu imal nekaj"/>
    <x v="2"/>
  </r>
  <r>
    <x v="248"/>
    <x v="0"/>
    <s v="četvrtak"/>
    <x v="2"/>
  </r>
  <r>
    <x v="248"/>
    <x v="1"/>
    <b v="1"/>
    <x v="2"/>
  </r>
  <r>
    <x v="248"/>
    <x v="2"/>
    <m/>
    <x v="2"/>
  </r>
  <r>
    <x v="248"/>
    <x v="3"/>
    <m/>
    <x v="2"/>
  </r>
  <r>
    <x v="248"/>
    <x v="4"/>
    <b v="1"/>
    <x v="2"/>
  </r>
  <r>
    <x v="248"/>
    <x v="5"/>
    <m/>
    <x v="2"/>
  </r>
  <r>
    <x v="248"/>
    <x v="10"/>
    <b v="1"/>
    <x v="2"/>
  </r>
  <r>
    <x v="248"/>
    <x v="7"/>
    <s v="Tegretol"/>
    <x v="2"/>
  </r>
  <r>
    <x v="248"/>
    <x v="8"/>
    <s v="400, 0"/>
    <x v="2"/>
  </r>
  <r>
    <x v="248"/>
    <x v="9"/>
    <m/>
    <x v="2"/>
  </r>
  <r>
    <x v="249"/>
    <x v="0"/>
    <s v="petak"/>
    <x v="2"/>
  </r>
  <r>
    <x v="249"/>
    <x v="1"/>
    <b v="1"/>
    <x v="2"/>
  </r>
  <r>
    <x v="249"/>
    <x v="2"/>
    <m/>
    <x v="2"/>
  </r>
  <r>
    <x v="249"/>
    <x v="3"/>
    <m/>
    <x v="2"/>
  </r>
  <r>
    <x v="249"/>
    <x v="4"/>
    <b v="1"/>
    <x v="2"/>
  </r>
  <r>
    <x v="249"/>
    <x v="5"/>
    <m/>
    <x v="2"/>
  </r>
  <r>
    <x v="249"/>
    <x v="10"/>
    <b v="1"/>
    <x v="2"/>
  </r>
  <r>
    <x v="249"/>
    <x v="7"/>
    <s v="Tegretol"/>
    <x v="2"/>
  </r>
  <r>
    <x v="249"/>
    <x v="8"/>
    <s v="400, 0"/>
    <x v="2"/>
  </r>
  <r>
    <x v="249"/>
    <x v="9"/>
    <m/>
    <x v="2"/>
  </r>
  <r>
    <x v="250"/>
    <x v="0"/>
    <s v="ponedjeljak"/>
    <x v="2"/>
  </r>
  <r>
    <x v="250"/>
    <x v="1"/>
    <m/>
    <x v="2"/>
  </r>
  <r>
    <x v="250"/>
    <x v="2"/>
    <m/>
    <x v="2"/>
  </r>
  <r>
    <x v="250"/>
    <x v="3"/>
    <m/>
    <x v="2"/>
  </r>
  <r>
    <x v="250"/>
    <x v="4"/>
    <m/>
    <x v="2"/>
  </r>
  <r>
    <x v="250"/>
    <x v="5"/>
    <m/>
    <x v="2"/>
  </r>
  <r>
    <x v="250"/>
    <x v="10"/>
    <s v=""/>
    <x v="2"/>
  </r>
  <r>
    <x v="250"/>
    <x v="7"/>
    <s v="Tegretol"/>
    <x v="2"/>
  </r>
  <r>
    <x v="250"/>
    <x v="8"/>
    <s v="400, 0"/>
    <x v="2"/>
  </r>
  <r>
    <x v="250"/>
    <x v="9"/>
    <s v="probudio sam se uz neku depersonalizaciju, no mislim da nisam imao nista"/>
    <x v="2"/>
  </r>
  <r>
    <x v="251"/>
    <x v="0"/>
    <s v="utorak"/>
    <x v="2"/>
  </r>
  <r>
    <x v="251"/>
    <x v="1"/>
    <b v="1"/>
    <x v="2"/>
  </r>
  <r>
    <x v="251"/>
    <x v="2"/>
    <m/>
    <x v="2"/>
  </r>
  <r>
    <x v="251"/>
    <x v="3"/>
    <b v="1"/>
    <x v="2"/>
  </r>
  <r>
    <x v="251"/>
    <x v="4"/>
    <m/>
    <x v="2"/>
  </r>
  <r>
    <x v="251"/>
    <x v="5"/>
    <m/>
    <x v="2"/>
  </r>
  <r>
    <x v="251"/>
    <x v="10"/>
    <b v="1"/>
    <x v="2"/>
  </r>
  <r>
    <x v="251"/>
    <x v="7"/>
    <s v="Tegretol"/>
    <x v="2"/>
  </r>
  <r>
    <x v="251"/>
    <x v="8"/>
    <s v="400, 0"/>
    <x v="2"/>
  </r>
  <r>
    <x v="251"/>
    <x v="9"/>
    <m/>
    <x v="2"/>
  </r>
  <r>
    <x v="252"/>
    <x v="0"/>
    <s v="četvrtak"/>
    <x v="2"/>
  </r>
  <r>
    <x v="252"/>
    <x v="1"/>
    <b v="1"/>
    <x v="2"/>
  </r>
  <r>
    <x v="252"/>
    <x v="2"/>
    <m/>
    <x v="2"/>
  </r>
  <r>
    <x v="252"/>
    <x v="3"/>
    <b v="1"/>
    <x v="2"/>
  </r>
  <r>
    <x v="252"/>
    <x v="4"/>
    <m/>
    <x v="2"/>
  </r>
  <r>
    <x v="252"/>
    <x v="5"/>
    <m/>
    <x v="2"/>
  </r>
  <r>
    <x v="252"/>
    <x v="10"/>
    <b v="1"/>
    <x v="2"/>
  </r>
  <r>
    <x v="252"/>
    <x v="7"/>
    <s v="Tegretol"/>
    <x v="2"/>
  </r>
  <r>
    <x v="252"/>
    <x v="8"/>
    <s v="400, 0"/>
    <x v="2"/>
  </r>
  <r>
    <x v="252"/>
    <x v="9"/>
    <m/>
    <x v="2"/>
  </r>
  <r>
    <x v="253"/>
    <x v="0"/>
    <s v="subota"/>
    <x v="2"/>
  </r>
  <r>
    <x v="253"/>
    <x v="1"/>
    <b v="1"/>
    <x v="2"/>
  </r>
  <r>
    <x v="253"/>
    <x v="2"/>
    <m/>
    <x v="2"/>
  </r>
  <r>
    <x v="253"/>
    <x v="3"/>
    <b v="1"/>
    <x v="2"/>
  </r>
  <r>
    <x v="253"/>
    <x v="4"/>
    <m/>
    <x v="2"/>
  </r>
  <r>
    <x v="253"/>
    <x v="5"/>
    <m/>
    <x v="2"/>
  </r>
  <r>
    <x v="253"/>
    <x v="10"/>
    <b v="1"/>
    <x v="2"/>
  </r>
  <r>
    <x v="253"/>
    <x v="7"/>
    <s v="Tegretol"/>
    <x v="2"/>
  </r>
  <r>
    <x v="253"/>
    <x v="8"/>
    <s v="400, 0"/>
    <x v="2"/>
  </r>
  <r>
    <x v="253"/>
    <x v="9"/>
    <s v="san popodne; slabije; ruzio sam jucer"/>
    <x v="2"/>
  </r>
  <r>
    <x v="254"/>
    <x v="0"/>
    <s v="nedjelja"/>
    <x v="2"/>
  </r>
  <r>
    <x v="254"/>
    <x v="1"/>
    <b v="1"/>
    <x v="2"/>
  </r>
  <r>
    <x v="254"/>
    <x v="2"/>
    <m/>
    <x v="2"/>
  </r>
  <r>
    <x v="254"/>
    <x v="3"/>
    <b v="1"/>
    <x v="2"/>
  </r>
  <r>
    <x v="254"/>
    <x v="4"/>
    <m/>
    <x v="2"/>
  </r>
  <r>
    <x v="254"/>
    <x v="5"/>
    <m/>
    <x v="2"/>
  </r>
  <r>
    <x v="254"/>
    <x v="10"/>
    <b v="1"/>
    <x v="2"/>
  </r>
  <r>
    <x v="254"/>
    <x v="7"/>
    <s v="Tegretol"/>
    <x v="2"/>
  </r>
  <r>
    <x v="254"/>
    <x v="8"/>
    <s v="400, 0"/>
    <x v="2"/>
  </r>
  <r>
    <x v="254"/>
    <x v="9"/>
    <s v="san popodne; ful slabo, skoro pa nista"/>
    <x v="2"/>
  </r>
  <r>
    <x v="255"/>
    <x v="0"/>
    <s v="utorak"/>
    <x v="2"/>
  </r>
  <r>
    <x v="255"/>
    <x v="1"/>
    <m/>
    <x v="2"/>
  </r>
  <r>
    <x v="255"/>
    <x v="2"/>
    <b v="1"/>
    <x v="2"/>
  </r>
  <r>
    <x v="255"/>
    <x v="3"/>
    <b v="1"/>
    <x v="2"/>
  </r>
  <r>
    <x v="255"/>
    <x v="4"/>
    <m/>
    <x v="2"/>
  </r>
  <r>
    <x v="255"/>
    <x v="5"/>
    <m/>
    <x v="2"/>
  </r>
  <r>
    <x v="255"/>
    <x v="10"/>
    <b v="1"/>
    <x v="2"/>
  </r>
  <r>
    <x v="255"/>
    <x v="7"/>
    <s v="Tegretol"/>
    <x v="2"/>
  </r>
  <r>
    <x v="255"/>
    <x v="8"/>
    <s v="400, 0"/>
    <x v="2"/>
  </r>
  <r>
    <x v="255"/>
    <x v="9"/>
    <s v="pobrao sam neku virozu; muci me proljev, povračam i imam temperaturu"/>
    <x v="2"/>
  </r>
  <r>
    <x v="256"/>
    <x v="0"/>
    <s v="srijeda"/>
    <x v="2"/>
  </r>
  <r>
    <x v="256"/>
    <x v="1"/>
    <m/>
    <x v="2"/>
  </r>
  <r>
    <x v="256"/>
    <x v="2"/>
    <b v="1"/>
    <x v="2"/>
  </r>
  <r>
    <x v="256"/>
    <x v="3"/>
    <b v="1"/>
    <x v="2"/>
  </r>
  <r>
    <x v="256"/>
    <x v="4"/>
    <m/>
    <x v="2"/>
  </r>
  <r>
    <x v="256"/>
    <x v="5"/>
    <m/>
    <x v="2"/>
  </r>
  <r>
    <x v="256"/>
    <x v="10"/>
    <b v="1"/>
    <x v="2"/>
  </r>
  <r>
    <x v="256"/>
    <x v="7"/>
    <s v="Tegretol"/>
    <x v="2"/>
  </r>
  <r>
    <x v="256"/>
    <x v="8"/>
    <s v="400, 0"/>
    <x v="2"/>
  </r>
  <r>
    <x v="256"/>
    <x v="9"/>
    <s v="ugiz, nije strasno"/>
    <x v="2"/>
  </r>
  <r>
    <x v="257"/>
    <x v="0"/>
    <s v="četvrtak"/>
    <x v="2"/>
  </r>
  <r>
    <x v="257"/>
    <x v="1"/>
    <m/>
    <x v="2"/>
  </r>
  <r>
    <x v="257"/>
    <x v="2"/>
    <b v="1"/>
    <x v="2"/>
  </r>
  <r>
    <x v="257"/>
    <x v="3"/>
    <b v="1"/>
    <x v="2"/>
  </r>
  <r>
    <x v="257"/>
    <x v="4"/>
    <m/>
    <x v="2"/>
  </r>
  <r>
    <x v="257"/>
    <x v="5"/>
    <m/>
    <x v="2"/>
  </r>
  <r>
    <x v="257"/>
    <x v="10"/>
    <b v="1"/>
    <x v="2"/>
  </r>
  <r>
    <x v="257"/>
    <x v="7"/>
    <s v="Tegretol"/>
    <x v="2"/>
  </r>
  <r>
    <x v="257"/>
    <x v="8"/>
    <s v="400, 0"/>
    <x v="2"/>
  </r>
  <r>
    <x v="257"/>
    <x v="9"/>
    <s v="ugiz, nije strasno"/>
    <x v="2"/>
  </r>
  <r>
    <x v="258"/>
    <x v="0"/>
    <s v="petak"/>
    <x v="2"/>
  </r>
  <r>
    <x v="258"/>
    <x v="1"/>
    <b v="1"/>
    <x v="2"/>
  </r>
  <r>
    <x v="258"/>
    <x v="2"/>
    <m/>
    <x v="2"/>
  </r>
  <r>
    <x v="258"/>
    <x v="3"/>
    <b v="1"/>
    <x v="2"/>
  </r>
  <r>
    <x v="258"/>
    <x v="4"/>
    <m/>
    <x v="2"/>
  </r>
  <r>
    <x v="258"/>
    <x v="5"/>
    <m/>
    <x v="2"/>
  </r>
  <r>
    <x v="258"/>
    <x v="10"/>
    <b v="1"/>
    <x v="2"/>
  </r>
  <r>
    <x v="258"/>
    <x v="7"/>
    <s v="Tegretol"/>
    <x v="2"/>
  </r>
  <r>
    <x v="258"/>
    <x v="8"/>
    <s v="400, 0"/>
    <x v="2"/>
  </r>
  <r>
    <x v="258"/>
    <x v="9"/>
    <m/>
    <x v="2"/>
  </r>
  <r>
    <x v="259"/>
    <x v="0"/>
    <s v="subota"/>
    <x v="2"/>
  </r>
  <r>
    <x v="259"/>
    <x v="1"/>
    <m/>
    <x v="2"/>
  </r>
  <r>
    <x v="259"/>
    <x v="2"/>
    <b v="1"/>
    <x v="2"/>
  </r>
  <r>
    <x v="259"/>
    <x v="3"/>
    <b v="1"/>
    <x v="2"/>
  </r>
  <r>
    <x v="259"/>
    <x v="4"/>
    <m/>
    <x v="2"/>
  </r>
  <r>
    <x v="259"/>
    <x v="5"/>
    <m/>
    <x v="2"/>
  </r>
  <r>
    <x v="259"/>
    <x v="10"/>
    <b v="1"/>
    <x v="2"/>
  </r>
  <r>
    <x v="259"/>
    <x v="7"/>
    <s v="Tegretol"/>
    <x v="2"/>
  </r>
  <r>
    <x v="259"/>
    <x v="8"/>
    <s v="400, 0"/>
    <x v="2"/>
  </r>
  <r>
    <x v="259"/>
    <x v="9"/>
    <s v="ugriz"/>
    <x v="2"/>
  </r>
  <r>
    <x v="260"/>
    <x v="0"/>
    <s v="nedjelja"/>
    <x v="2"/>
  </r>
  <r>
    <x v="260"/>
    <x v="1"/>
    <m/>
    <x v="2"/>
  </r>
  <r>
    <x v="260"/>
    <x v="2"/>
    <b v="1"/>
    <x v="2"/>
  </r>
  <r>
    <x v="260"/>
    <x v="3"/>
    <b v="1"/>
    <x v="2"/>
  </r>
  <r>
    <x v="260"/>
    <x v="4"/>
    <m/>
    <x v="2"/>
  </r>
  <r>
    <x v="260"/>
    <x v="5"/>
    <m/>
    <x v="2"/>
  </r>
  <r>
    <x v="260"/>
    <x v="10"/>
    <b v="1"/>
    <x v="2"/>
  </r>
  <r>
    <x v="260"/>
    <x v="7"/>
    <s v="Tegretol"/>
    <x v="2"/>
  </r>
  <r>
    <x v="260"/>
    <x v="8"/>
    <s v="400, 0"/>
    <x v="2"/>
  </r>
  <r>
    <x v="260"/>
    <x v="9"/>
    <s v="ugriz"/>
    <x v="2"/>
  </r>
  <r>
    <x v="261"/>
    <x v="0"/>
    <s v="ponedjeljak"/>
    <x v="2"/>
  </r>
  <r>
    <x v="261"/>
    <x v="1"/>
    <m/>
    <x v="2"/>
  </r>
  <r>
    <x v="261"/>
    <x v="2"/>
    <b v="1"/>
    <x v="2"/>
  </r>
  <r>
    <x v="261"/>
    <x v="3"/>
    <b v="1"/>
    <x v="2"/>
  </r>
  <r>
    <x v="261"/>
    <x v="4"/>
    <m/>
    <x v="2"/>
  </r>
  <r>
    <x v="261"/>
    <x v="5"/>
    <m/>
    <x v="2"/>
  </r>
  <r>
    <x v="261"/>
    <x v="10"/>
    <b v="1"/>
    <x v="2"/>
  </r>
  <r>
    <x v="261"/>
    <x v="7"/>
    <s v="Tegretol"/>
    <x v="2"/>
  </r>
  <r>
    <x v="261"/>
    <x v="8"/>
    <s v="400, 0"/>
    <x v="2"/>
  </r>
  <r>
    <x v="261"/>
    <x v="9"/>
    <s v="ugriz"/>
    <x v="2"/>
  </r>
  <r>
    <x v="262"/>
    <x v="0"/>
    <s v="utorak"/>
    <x v="2"/>
  </r>
  <r>
    <x v="262"/>
    <x v="1"/>
    <b v="1"/>
    <x v="2"/>
  </r>
  <r>
    <x v="262"/>
    <x v="2"/>
    <m/>
    <x v="2"/>
  </r>
  <r>
    <x v="262"/>
    <x v="3"/>
    <b v="1"/>
    <x v="2"/>
  </r>
  <r>
    <x v="262"/>
    <x v="4"/>
    <b v="1"/>
    <x v="2"/>
  </r>
  <r>
    <x v="262"/>
    <x v="5"/>
    <m/>
    <x v="2"/>
  </r>
  <r>
    <x v="262"/>
    <x v="10"/>
    <b v="1"/>
    <x v="2"/>
  </r>
  <r>
    <x v="262"/>
    <x v="7"/>
    <s v="Tegretol"/>
    <x v="2"/>
  </r>
  <r>
    <x v="262"/>
    <x v="8"/>
    <s v="400, 0"/>
    <x v="2"/>
  </r>
  <r>
    <x v="262"/>
    <x v="9"/>
    <s v="u snu i muce me kroz dan aure neke; iam problema na poslu, stresiran sam ovih danas vise nego inace"/>
    <x v="2"/>
  </r>
  <r>
    <x v="263"/>
    <x v="0"/>
    <s v="ponedjeljak"/>
    <x v="2"/>
  </r>
  <r>
    <x v="263"/>
    <x v="1"/>
    <m/>
    <x v="2"/>
  </r>
  <r>
    <x v="263"/>
    <x v="2"/>
    <m/>
    <x v="2"/>
  </r>
  <r>
    <x v="263"/>
    <x v="3"/>
    <m/>
    <x v="2"/>
  </r>
  <r>
    <x v="263"/>
    <x v="4"/>
    <m/>
    <x v="2"/>
  </r>
  <r>
    <x v="263"/>
    <x v="5"/>
    <b v="1"/>
    <x v="2"/>
  </r>
  <r>
    <x v="263"/>
    <x v="10"/>
    <s v=""/>
    <x v="2"/>
  </r>
  <r>
    <x v="263"/>
    <x v="7"/>
    <s v="Tegretol"/>
    <x v="2"/>
  </r>
  <r>
    <x v="263"/>
    <x v="8"/>
    <s v="400, 0"/>
    <x v="2"/>
  </r>
  <r>
    <x v="263"/>
    <x v="9"/>
    <s v="rekao sam si u snu da moram pisat?"/>
    <x v="2"/>
  </r>
  <r>
    <x v="264"/>
    <x v="0"/>
    <s v="nedjelja"/>
    <x v="2"/>
  </r>
  <r>
    <x v="264"/>
    <x v="1"/>
    <b v="1"/>
    <x v="2"/>
  </r>
  <r>
    <x v="264"/>
    <x v="2"/>
    <m/>
    <x v="2"/>
  </r>
  <r>
    <x v="264"/>
    <x v="3"/>
    <b v="1"/>
    <x v="2"/>
  </r>
  <r>
    <x v="264"/>
    <x v="4"/>
    <m/>
    <x v="2"/>
  </r>
  <r>
    <x v="264"/>
    <x v="5"/>
    <m/>
    <x v="2"/>
  </r>
  <r>
    <x v="264"/>
    <x v="10"/>
    <b v="1"/>
    <x v="2"/>
  </r>
  <r>
    <x v="264"/>
    <x v="7"/>
    <s v="Tegretol"/>
    <x v="2"/>
  </r>
  <r>
    <x v="264"/>
    <x v="8"/>
    <s v="400, 0"/>
    <x v="2"/>
  </r>
  <r>
    <x v="264"/>
    <x v="9"/>
    <m/>
    <x v="2"/>
  </r>
  <r>
    <x v="265"/>
    <x v="0"/>
    <s v="ponedjeljak"/>
    <x v="2"/>
  </r>
  <r>
    <x v="265"/>
    <x v="1"/>
    <b v="1"/>
    <x v="2"/>
  </r>
  <r>
    <x v="265"/>
    <x v="2"/>
    <m/>
    <x v="2"/>
  </r>
  <r>
    <x v="265"/>
    <x v="3"/>
    <b v="1"/>
    <x v="2"/>
  </r>
  <r>
    <x v="265"/>
    <x v="4"/>
    <m/>
    <x v="2"/>
  </r>
  <r>
    <x v="265"/>
    <x v="5"/>
    <b v="1"/>
    <x v="2"/>
  </r>
  <r>
    <x v="265"/>
    <x v="10"/>
    <b v="1"/>
    <x v="2"/>
  </r>
  <r>
    <x v="265"/>
    <x v="7"/>
    <s v="Tegretol"/>
    <x v="2"/>
  </r>
  <r>
    <x v="265"/>
    <x v="8"/>
    <s v="400, 0"/>
    <x v="2"/>
  </r>
  <r>
    <x v="265"/>
    <x v="9"/>
    <m/>
    <x v="2"/>
  </r>
  <r>
    <x v="266"/>
    <x v="0"/>
    <s v="petak"/>
    <x v="2"/>
  </r>
  <r>
    <x v="266"/>
    <x v="1"/>
    <m/>
    <x v="2"/>
  </r>
  <r>
    <x v="266"/>
    <x v="2"/>
    <b v="1"/>
    <x v="2"/>
  </r>
  <r>
    <x v="266"/>
    <x v="3"/>
    <b v="1"/>
    <x v="2"/>
  </r>
  <r>
    <x v="266"/>
    <x v="4"/>
    <m/>
    <x v="2"/>
  </r>
  <r>
    <x v="266"/>
    <x v="5"/>
    <m/>
    <x v="2"/>
  </r>
  <r>
    <x v="266"/>
    <x v="10"/>
    <b v="1"/>
    <x v="2"/>
  </r>
  <r>
    <x v="266"/>
    <x v="7"/>
    <s v="Tegretol"/>
    <x v="2"/>
  </r>
  <r>
    <x v="266"/>
    <x v="8"/>
    <s v="400, 0"/>
    <x v="2"/>
  </r>
  <r>
    <x v="266"/>
    <x v="9"/>
    <s v="ugriz"/>
    <x v="2"/>
  </r>
  <r>
    <x v="267"/>
    <x v="0"/>
    <s v="subota"/>
    <x v="2"/>
  </r>
  <r>
    <x v="267"/>
    <x v="1"/>
    <m/>
    <x v="2"/>
  </r>
  <r>
    <x v="267"/>
    <x v="2"/>
    <b v="1"/>
    <x v="2"/>
  </r>
  <r>
    <x v="267"/>
    <x v="3"/>
    <b v="1"/>
    <x v="2"/>
  </r>
  <r>
    <x v="267"/>
    <x v="4"/>
    <m/>
    <x v="2"/>
  </r>
  <r>
    <x v="267"/>
    <x v="5"/>
    <m/>
    <x v="2"/>
  </r>
  <r>
    <x v="267"/>
    <x v="10"/>
    <b v="1"/>
    <x v="2"/>
  </r>
  <r>
    <x v="267"/>
    <x v="7"/>
    <s v="Tegretol"/>
    <x v="2"/>
  </r>
  <r>
    <x v="267"/>
    <x v="8"/>
    <s v="400, 0"/>
    <x v="2"/>
  </r>
  <r>
    <x v="267"/>
    <x v="9"/>
    <s v="ugriz"/>
    <x v="2"/>
  </r>
  <r>
    <x v="268"/>
    <x v="0"/>
    <s v="nedjelja"/>
    <x v="2"/>
  </r>
  <r>
    <x v="268"/>
    <x v="1"/>
    <b v="1"/>
    <x v="2"/>
  </r>
  <r>
    <x v="268"/>
    <x v="2"/>
    <m/>
    <x v="2"/>
  </r>
  <r>
    <x v="268"/>
    <x v="3"/>
    <b v="1"/>
    <x v="2"/>
  </r>
  <r>
    <x v="268"/>
    <x v="4"/>
    <m/>
    <x v="2"/>
  </r>
  <r>
    <x v="268"/>
    <x v="5"/>
    <m/>
    <x v="2"/>
  </r>
  <r>
    <x v="268"/>
    <x v="10"/>
    <b v="1"/>
    <x v="2"/>
  </r>
  <r>
    <x v="268"/>
    <x v="7"/>
    <s v="Tegretol"/>
    <x v="2"/>
  </r>
  <r>
    <x v="268"/>
    <x v="8"/>
    <s v="400, 0"/>
    <x v="2"/>
  </r>
  <r>
    <x v="268"/>
    <x v="9"/>
    <s v="izasao sam 2 puta van ovaj vikend, no nije bilo strasno"/>
    <x v="2"/>
  </r>
  <r>
    <x v="269"/>
    <x v="0"/>
    <s v="petak"/>
    <x v="2"/>
  </r>
  <r>
    <x v="269"/>
    <x v="1"/>
    <m/>
    <x v="2"/>
  </r>
  <r>
    <x v="269"/>
    <x v="2"/>
    <b v="1"/>
    <x v="2"/>
  </r>
  <r>
    <x v="269"/>
    <x v="3"/>
    <b v="1"/>
    <x v="2"/>
  </r>
  <r>
    <x v="269"/>
    <x v="4"/>
    <m/>
    <x v="2"/>
  </r>
  <r>
    <x v="269"/>
    <x v="5"/>
    <m/>
    <x v="2"/>
  </r>
  <r>
    <x v="269"/>
    <x v="10"/>
    <b v="1"/>
    <x v="2"/>
  </r>
  <r>
    <x v="269"/>
    <x v="7"/>
    <s v="Tegretol"/>
    <x v="2"/>
  </r>
  <r>
    <x v="269"/>
    <x v="8"/>
    <s v="400, 0"/>
    <x v="2"/>
  </r>
  <r>
    <x v="269"/>
    <x v="9"/>
    <s v="ugriz"/>
    <x v="2"/>
  </r>
  <r>
    <x v="270"/>
    <x v="0"/>
    <s v="srijeda"/>
    <x v="2"/>
  </r>
  <r>
    <x v="270"/>
    <x v="1"/>
    <b v="1"/>
    <x v="2"/>
  </r>
  <r>
    <x v="270"/>
    <x v="2"/>
    <m/>
    <x v="2"/>
  </r>
  <r>
    <x v="270"/>
    <x v="3"/>
    <b v="1"/>
    <x v="2"/>
  </r>
  <r>
    <x v="270"/>
    <x v="4"/>
    <m/>
    <x v="2"/>
  </r>
  <r>
    <x v="270"/>
    <x v="5"/>
    <m/>
    <x v="2"/>
  </r>
  <r>
    <x v="270"/>
    <x v="10"/>
    <b v="1"/>
    <x v="2"/>
  </r>
  <r>
    <x v="270"/>
    <x v="7"/>
    <s v="Tegretol"/>
    <x v="2"/>
  </r>
  <r>
    <x v="270"/>
    <x v="8"/>
    <s v="400, 0"/>
    <x v="2"/>
  </r>
  <r>
    <x v="270"/>
    <x v="9"/>
    <m/>
    <x v="2"/>
  </r>
  <r>
    <x v="271"/>
    <x v="0"/>
    <s v="četvrtak"/>
    <x v="2"/>
  </r>
  <r>
    <x v="271"/>
    <x v="1"/>
    <b v="1"/>
    <x v="2"/>
  </r>
  <r>
    <x v="271"/>
    <x v="2"/>
    <m/>
    <x v="2"/>
  </r>
  <r>
    <x v="271"/>
    <x v="3"/>
    <b v="1"/>
    <x v="2"/>
  </r>
  <r>
    <x v="271"/>
    <x v="4"/>
    <m/>
    <x v="2"/>
  </r>
  <r>
    <x v="271"/>
    <x v="5"/>
    <m/>
    <x v="2"/>
  </r>
  <r>
    <x v="271"/>
    <x v="10"/>
    <b v="1"/>
    <x v="2"/>
  </r>
  <r>
    <x v="271"/>
    <x v="7"/>
    <s v="Tegretol"/>
    <x v="2"/>
  </r>
  <r>
    <x v="271"/>
    <x v="8"/>
    <s v="400, 0"/>
    <x v="2"/>
  </r>
  <r>
    <x v="271"/>
    <x v="9"/>
    <s v="jace neg inace"/>
    <x v="2"/>
  </r>
  <r>
    <x v="272"/>
    <x v="0"/>
    <s v="subota"/>
    <x v="2"/>
  </r>
  <r>
    <x v="272"/>
    <x v="1"/>
    <m/>
    <x v="2"/>
  </r>
  <r>
    <x v="272"/>
    <x v="2"/>
    <m/>
    <x v="2"/>
  </r>
  <r>
    <x v="272"/>
    <x v="3"/>
    <m/>
    <x v="2"/>
  </r>
  <r>
    <x v="272"/>
    <x v="4"/>
    <m/>
    <x v="2"/>
  </r>
  <r>
    <x v="272"/>
    <x v="5"/>
    <m/>
    <x v="2"/>
  </r>
  <r>
    <x v="272"/>
    <x v="10"/>
    <s v=""/>
    <x v="2"/>
  </r>
  <r>
    <x v="272"/>
    <x v="7"/>
    <s v="Tegretol"/>
    <x v="2"/>
  </r>
  <r>
    <x v="272"/>
    <x v="8"/>
    <s v="400, 0"/>
    <x v="2"/>
  </r>
  <r>
    <x v="272"/>
    <x v="9"/>
    <s v="izasao sam 2 put ovaj vikend i nista :)"/>
    <x v="2"/>
  </r>
  <r>
    <x v="273"/>
    <x v="0"/>
    <s v="četvrtak"/>
    <x v="2"/>
  </r>
  <r>
    <x v="273"/>
    <x v="1"/>
    <m/>
    <x v="2"/>
  </r>
  <r>
    <x v="273"/>
    <x v="2"/>
    <b v="1"/>
    <x v="2"/>
  </r>
  <r>
    <x v="273"/>
    <x v="3"/>
    <b v="1"/>
    <x v="2"/>
  </r>
  <r>
    <x v="273"/>
    <x v="4"/>
    <m/>
    <x v="2"/>
  </r>
  <r>
    <x v="273"/>
    <x v="5"/>
    <m/>
    <x v="2"/>
  </r>
  <r>
    <x v="273"/>
    <x v="10"/>
    <b v="1"/>
    <x v="2"/>
  </r>
  <r>
    <x v="273"/>
    <x v="7"/>
    <s v="Tegretol"/>
    <x v="2"/>
  </r>
  <r>
    <x v="273"/>
    <x v="8"/>
    <s v="400, 0"/>
    <x v="2"/>
  </r>
  <r>
    <x v="273"/>
    <x v="9"/>
    <s v="obraze sam ugrizao; u noci uto na srijedu sam zaruzal jace neg inace - diglo se sunce"/>
    <x v="2"/>
  </r>
  <r>
    <x v="274"/>
    <x v="0"/>
    <s v="nedjelja"/>
    <x v="2"/>
  </r>
  <r>
    <x v="274"/>
    <x v="1"/>
    <b v="1"/>
    <x v="2"/>
  </r>
  <r>
    <x v="274"/>
    <x v="2"/>
    <m/>
    <x v="2"/>
  </r>
  <r>
    <x v="274"/>
    <x v="3"/>
    <b v="1"/>
    <x v="2"/>
  </r>
  <r>
    <x v="274"/>
    <x v="4"/>
    <m/>
    <x v="2"/>
  </r>
  <r>
    <x v="274"/>
    <x v="5"/>
    <m/>
    <x v="2"/>
  </r>
  <r>
    <x v="274"/>
    <x v="10"/>
    <b v="1"/>
    <x v="2"/>
  </r>
  <r>
    <x v="274"/>
    <x v="7"/>
    <s v="Tegretol"/>
    <x v="2"/>
  </r>
  <r>
    <x v="274"/>
    <x v="8"/>
    <s v="400, 0"/>
    <x v="2"/>
  </r>
  <r>
    <x v="274"/>
    <x v="9"/>
    <s v="san popdne slabije; u noci sa nedjelje na pon mi nije nis bilo"/>
    <x v="2"/>
  </r>
  <r>
    <x v="275"/>
    <x v="0"/>
    <s v="utorak"/>
    <x v="2"/>
  </r>
  <r>
    <x v="275"/>
    <x v="1"/>
    <b v="1"/>
    <x v="2"/>
  </r>
  <r>
    <x v="275"/>
    <x v="2"/>
    <m/>
    <x v="2"/>
  </r>
  <r>
    <x v="275"/>
    <x v="3"/>
    <b v="1"/>
    <x v="2"/>
  </r>
  <r>
    <x v="275"/>
    <x v="4"/>
    <m/>
    <x v="2"/>
  </r>
  <r>
    <x v="275"/>
    <x v="5"/>
    <m/>
    <x v="2"/>
  </r>
  <r>
    <x v="275"/>
    <x v="10"/>
    <b v="1"/>
    <x v="2"/>
  </r>
  <r>
    <x v="275"/>
    <x v="7"/>
    <s v="Tegretol"/>
    <x v="2"/>
  </r>
  <r>
    <x v="275"/>
    <x v="8"/>
    <s v="400, 0"/>
    <x v="2"/>
  </r>
  <r>
    <x v="275"/>
    <x v="9"/>
    <s v="slabije"/>
    <x v="2"/>
  </r>
  <r>
    <x v="276"/>
    <x v="0"/>
    <s v="četvrtak"/>
    <x v="2"/>
  </r>
  <r>
    <x v="276"/>
    <x v="1"/>
    <b v="1"/>
    <x v="2"/>
  </r>
  <r>
    <x v="276"/>
    <x v="2"/>
    <m/>
    <x v="2"/>
  </r>
  <r>
    <x v="276"/>
    <x v="3"/>
    <b v="1"/>
    <x v="2"/>
  </r>
  <r>
    <x v="276"/>
    <x v="4"/>
    <m/>
    <x v="2"/>
  </r>
  <r>
    <x v="276"/>
    <x v="5"/>
    <b v="1"/>
    <x v="2"/>
  </r>
  <r>
    <x v="276"/>
    <x v="10"/>
    <b v="1"/>
    <x v="2"/>
  </r>
  <r>
    <x v="276"/>
    <x v="7"/>
    <s v="Tegretol"/>
    <x v="2"/>
  </r>
  <r>
    <x v="276"/>
    <x v="8"/>
    <s v="400, 0"/>
    <x v="2"/>
  </r>
  <r>
    <x v="276"/>
    <x v="9"/>
    <m/>
    <x v="2"/>
  </r>
  <r>
    <x v="277"/>
    <x v="0"/>
    <s v="srijeda"/>
    <x v="2"/>
  </r>
  <r>
    <x v="277"/>
    <x v="1"/>
    <b v="1"/>
    <x v="2"/>
  </r>
  <r>
    <x v="277"/>
    <x v="2"/>
    <m/>
    <x v="2"/>
  </r>
  <r>
    <x v="277"/>
    <x v="3"/>
    <b v="1"/>
    <x v="2"/>
  </r>
  <r>
    <x v="277"/>
    <x v="4"/>
    <m/>
    <x v="2"/>
  </r>
  <r>
    <x v="277"/>
    <x v="5"/>
    <m/>
    <x v="2"/>
  </r>
  <r>
    <x v="277"/>
    <x v="10"/>
    <b v="1"/>
    <x v="2"/>
  </r>
  <r>
    <x v="277"/>
    <x v="7"/>
    <s v="Tegretol"/>
    <x v="2"/>
  </r>
  <r>
    <x v="277"/>
    <x v="8"/>
    <s v="400, 0"/>
    <x v="2"/>
  </r>
  <r>
    <x v="277"/>
    <x v="9"/>
    <s v="slabije; bil sam vani u utorak"/>
    <x v="2"/>
  </r>
  <r>
    <x v="278"/>
    <x v="0"/>
    <s v="četvrtak"/>
    <x v="2"/>
  </r>
  <r>
    <x v="278"/>
    <x v="1"/>
    <b v="1"/>
    <x v="2"/>
  </r>
  <r>
    <x v="278"/>
    <x v="2"/>
    <m/>
    <x v="2"/>
  </r>
  <r>
    <x v="278"/>
    <x v="3"/>
    <b v="1"/>
    <x v="2"/>
  </r>
  <r>
    <x v="278"/>
    <x v="4"/>
    <m/>
    <x v="2"/>
  </r>
  <r>
    <x v="278"/>
    <x v="5"/>
    <m/>
    <x v="2"/>
  </r>
  <r>
    <x v="278"/>
    <x v="10"/>
    <b v="1"/>
    <x v="2"/>
  </r>
  <r>
    <x v="278"/>
    <x v="7"/>
    <s v="Tegretol"/>
    <x v="2"/>
  </r>
  <r>
    <x v="278"/>
    <x v="8"/>
    <s v="400, 0"/>
    <x v="2"/>
  </r>
  <r>
    <x v="278"/>
    <x v="9"/>
    <s v="jace"/>
    <x v="2"/>
  </r>
  <r>
    <x v="279"/>
    <x v="0"/>
    <s v="nedjelja"/>
    <x v="2"/>
  </r>
  <r>
    <x v="279"/>
    <x v="1"/>
    <b v="1"/>
    <x v="2"/>
  </r>
  <r>
    <x v="279"/>
    <x v="2"/>
    <m/>
    <x v="2"/>
  </r>
  <r>
    <x v="279"/>
    <x v="3"/>
    <b v="1"/>
    <x v="2"/>
  </r>
  <r>
    <x v="279"/>
    <x v="4"/>
    <m/>
    <x v="2"/>
  </r>
  <r>
    <x v="279"/>
    <x v="5"/>
    <m/>
    <x v="2"/>
  </r>
  <r>
    <x v="279"/>
    <x v="10"/>
    <b v="1"/>
    <x v="2"/>
  </r>
  <r>
    <x v="279"/>
    <x v="7"/>
    <s v="Tegretol"/>
    <x v="2"/>
  </r>
  <r>
    <x v="279"/>
    <x v="8"/>
    <s v="400, 0"/>
    <x v="2"/>
  </r>
  <r>
    <x v="279"/>
    <x v="9"/>
    <s v="san popodne slabije"/>
    <x v="2"/>
  </r>
  <r>
    <x v="280"/>
    <x v="0"/>
    <s v="petak"/>
    <x v="2"/>
  </r>
  <r>
    <x v="280"/>
    <x v="1"/>
    <b v="1"/>
    <x v="2"/>
  </r>
  <r>
    <x v="280"/>
    <x v="2"/>
    <m/>
    <x v="2"/>
  </r>
  <r>
    <x v="280"/>
    <x v="3"/>
    <m/>
    <x v="2"/>
  </r>
  <r>
    <x v="280"/>
    <x v="4"/>
    <b v="1"/>
    <x v="2"/>
  </r>
  <r>
    <x v="280"/>
    <x v="5"/>
    <m/>
    <x v="2"/>
  </r>
  <r>
    <x v="280"/>
    <x v="10"/>
    <b v="1"/>
    <x v="2"/>
  </r>
  <r>
    <x v="280"/>
    <x v="7"/>
    <s v="Tegretol"/>
    <x v="2"/>
  </r>
  <r>
    <x v="280"/>
    <x v="8"/>
    <s v="400, 0"/>
    <x v="2"/>
  </r>
  <r>
    <x v="280"/>
    <x v="9"/>
    <s v="pred san navecer; ful slabo - skoro pa nista"/>
    <x v="2"/>
  </r>
  <r>
    <x v="281"/>
    <x v="0"/>
    <s v="srijeda"/>
    <x v="2"/>
  </r>
  <r>
    <x v="281"/>
    <x v="1"/>
    <m/>
    <x v="2"/>
  </r>
  <r>
    <x v="281"/>
    <x v="2"/>
    <b v="1"/>
    <x v="2"/>
  </r>
  <r>
    <x v="281"/>
    <x v="3"/>
    <b v="1"/>
    <x v="2"/>
  </r>
  <r>
    <x v="281"/>
    <x v="4"/>
    <m/>
    <x v="2"/>
  </r>
  <r>
    <x v="281"/>
    <x v="5"/>
    <m/>
    <x v="2"/>
  </r>
  <r>
    <x v="281"/>
    <x v="10"/>
    <b v="1"/>
    <x v="2"/>
  </r>
  <r>
    <x v="281"/>
    <x v="7"/>
    <s v="Tegretol"/>
    <x v="2"/>
  </r>
  <r>
    <x v="281"/>
    <x v="8"/>
    <s v="400, 0"/>
    <x v="2"/>
  </r>
  <r>
    <x v="281"/>
    <x v="9"/>
    <s v="ugrizao sam obraz"/>
    <x v="2"/>
  </r>
  <r>
    <x v="282"/>
    <x v="0"/>
    <s v="petak"/>
    <x v="2"/>
  </r>
  <r>
    <x v="282"/>
    <x v="1"/>
    <b v="1"/>
    <x v="2"/>
  </r>
  <r>
    <x v="282"/>
    <x v="2"/>
    <m/>
    <x v="2"/>
  </r>
  <r>
    <x v="282"/>
    <x v="3"/>
    <m/>
    <x v="2"/>
  </r>
  <r>
    <x v="282"/>
    <x v="4"/>
    <b v="1"/>
    <x v="2"/>
  </r>
  <r>
    <x v="282"/>
    <x v="5"/>
    <m/>
    <x v="2"/>
  </r>
  <r>
    <x v="282"/>
    <x v="10"/>
    <b v="1"/>
    <x v="2"/>
  </r>
  <r>
    <x v="282"/>
    <x v="7"/>
    <s v="Tegretol"/>
    <x v="2"/>
  </r>
  <r>
    <x v="282"/>
    <x v="8"/>
    <s v="400, 0"/>
    <x v="2"/>
  </r>
  <r>
    <x v="282"/>
    <x v="9"/>
    <s v="kroz dan me aure love, jace nego inace; tezak je dan biometeoroloski"/>
    <x v="2"/>
  </r>
  <r>
    <x v="283"/>
    <x v="0"/>
    <s v="subota"/>
    <x v="2"/>
  </r>
  <r>
    <x v="283"/>
    <x v="1"/>
    <m/>
    <x v="2"/>
  </r>
  <r>
    <x v="283"/>
    <x v="2"/>
    <b v="1"/>
    <x v="2"/>
  </r>
  <r>
    <x v="283"/>
    <x v="3"/>
    <b v="1"/>
    <x v="2"/>
  </r>
  <r>
    <x v="283"/>
    <x v="4"/>
    <b v="1"/>
    <x v="2"/>
  </r>
  <r>
    <x v="283"/>
    <x v="5"/>
    <m/>
    <x v="2"/>
  </r>
  <r>
    <x v="283"/>
    <x v="10"/>
    <b v="1"/>
    <x v="2"/>
  </r>
  <r>
    <x v="283"/>
    <x v="7"/>
    <s v="Tegretol"/>
    <x v="2"/>
  </r>
  <r>
    <x v="283"/>
    <x v="8"/>
    <s v="400, 0"/>
    <x v="2"/>
  </r>
  <r>
    <x v="283"/>
    <x v="9"/>
    <s v="san i popodne; ugrizao sam obraz vise puta"/>
    <x v="2"/>
  </r>
  <r>
    <x v="284"/>
    <x v="0"/>
    <s v="nedjelja"/>
    <x v="2"/>
  </r>
  <r>
    <x v="284"/>
    <x v="1"/>
    <m/>
    <x v="2"/>
  </r>
  <r>
    <x v="284"/>
    <x v="2"/>
    <b v="1"/>
    <x v="2"/>
  </r>
  <r>
    <x v="284"/>
    <x v="3"/>
    <b v="1"/>
    <x v="2"/>
  </r>
  <r>
    <x v="284"/>
    <x v="4"/>
    <m/>
    <x v="2"/>
  </r>
  <r>
    <x v="284"/>
    <x v="5"/>
    <b v="1"/>
    <x v="2"/>
  </r>
  <r>
    <x v="284"/>
    <x v="10"/>
    <b v="1"/>
    <x v="2"/>
  </r>
  <r>
    <x v="284"/>
    <x v="7"/>
    <s v="Tegretol"/>
    <x v="2"/>
  </r>
  <r>
    <x v="284"/>
    <x v="8"/>
    <s v="400, 0"/>
    <x v="2"/>
  </r>
  <r>
    <x v="284"/>
    <x v="9"/>
    <s v="nisam siguran"/>
    <x v="2"/>
  </r>
  <r>
    <x v="285"/>
    <x v="0"/>
    <s v="ponedjeljak"/>
    <x v="2"/>
  </r>
  <r>
    <x v="285"/>
    <x v="1"/>
    <b v="1"/>
    <x v="2"/>
  </r>
  <r>
    <x v="285"/>
    <x v="2"/>
    <m/>
    <x v="2"/>
  </r>
  <r>
    <x v="285"/>
    <x v="3"/>
    <m/>
    <x v="2"/>
  </r>
  <r>
    <x v="285"/>
    <x v="4"/>
    <b v="1"/>
    <x v="2"/>
  </r>
  <r>
    <x v="285"/>
    <x v="5"/>
    <m/>
    <x v="2"/>
  </r>
  <r>
    <x v="285"/>
    <x v="10"/>
    <b v="1"/>
    <x v="2"/>
  </r>
  <r>
    <x v="285"/>
    <x v="7"/>
    <s v="Tegretol"/>
    <x v="2"/>
  </r>
  <r>
    <x v="285"/>
    <x v="8"/>
    <s v="400, 0"/>
    <x v="2"/>
  </r>
  <r>
    <x v="285"/>
    <x v="9"/>
    <m/>
    <x v="2"/>
  </r>
  <r>
    <x v="286"/>
    <x v="0"/>
    <s v="utorak"/>
    <x v="2"/>
  </r>
  <r>
    <x v="286"/>
    <x v="1"/>
    <b v="1"/>
    <x v="2"/>
  </r>
  <r>
    <x v="286"/>
    <x v="2"/>
    <m/>
    <x v="2"/>
  </r>
  <r>
    <x v="286"/>
    <x v="3"/>
    <m/>
    <x v="2"/>
  </r>
  <r>
    <x v="286"/>
    <x v="4"/>
    <m/>
    <x v="2"/>
  </r>
  <r>
    <x v="286"/>
    <x v="5"/>
    <m/>
    <x v="2"/>
  </r>
  <r>
    <x v="286"/>
    <x v="10"/>
    <b v="1"/>
    <x v="2"/>
  </r>
  <r>
    <x v="286"/>
    <x v="7"/>
    <s v="Tegretol"/>
    <x v="2"/>
  </r>
  <r>
    <x v="286"/>
    <x v="8"/>
    <s v="400, 0"/>
    <x v="2"/>
  </r>
  <r>
    <x v="286"/>
    <x v="9"/>
    <s v="noc 03.08 na 04.08 sam poceo uzimat CBD ulje"/>
    <x v="2"/>
  </r>
  <r>
    <x v="287"/>
    <x v="0"/>
    <s v="srijeda"/>
    <x v="2"/>
  </r>
  <r>
    <x v="287"/>
    <x v="1"/>
    <b v="1"/>
    <x v="2"/>
  </r>
  <r>
    <x v="287"/>
    <x v="2"/>
    <m/>
    <x v="2"/>
  </r>
  <r>
    <x v="287"/>
    <x v="3"/>
    <m/>
    <x v="2"/>
  </r>
  <r>
    <x v="287"/>
    <x v="4"/>
    <m/>
    <x v="2"/>
  </r>
  <r>
    <x v="287"/>
    <x v="5"/>
    <m/>
    <x v="2"/>
  </r>
  <r>
    <x v="287"/>
    <x v="10"/>
    <b v="1"/>
    <x v="2"/>
  </r>
  <r>
    <x v="287"/>
    <x v="7"/>
    <s v="Tegretol"/>
    <x v="2"/>
  </r>
  <r>
    <x v="287"/>
    <x v="8"/>
    <s v="400, 0"/>
    <x v="2"/>
  </r>
  <r>
    <x v="287"/>
    <x v="9"/>
    <m/>
    <x v="2"/>
  </r>
  <r>
    <x v="288"/>
    <x v="0"/>
    <s v="nedjelja"/>
    <x v="2"/>
  </r>
  <r>
    <x v="288"/>
    <x v="1"/>
    <b v="1"/>
    <x v="2"/>
  </r>
  <r>
    <x v="288"/>
    <x v="2"/>
    <m/>
    <x v="2"/>
  </r>
  <r>
    <x v="288"/>
    <x v="3"/>
    <b v="1"/>
    <x v="2"/>
  </r>
  <r>
    <x v="288"/>
    <x v="4"/>
    <m/>
    <x v="2"/>
  </r>
  <r>
    <x v="288"/>
    <x v="5"/>
    <m/>
    <x v="2"/>
  </r>
  <r>
    <x v="288"/>
    <x v="10"/>
    <b v="1"/>
    <x v="2"/>
  </r>
  <r>
    <x v="288"/>
    <x v="7"/>
    <s v="Tegretol"/>
    <x v="2"/>
  </r>
  <r>
    <x v="288"/>
    <x v="8"/>
    <s v="400, 0"/>
    <x v="2"/>
  </r>
  <r>
    <x v="288"/>
    <x v="9"/>
    <s v="san popodne"/>
    <x v="2"/>
  </r>
  <r>
    <x v="289"/>
    <x v="0"/>
    <s v="četvrtak"/>
    <x v="2"/>
  </r>
  <r>
    <x v="289"/>
    <x v="1"/>
    <b v="1"/>
    <x v="2"/>
  </r>
  <r>
    <x v="289"/>
    <x v="2"/>
    <m/>
    <x v="2"/>
  </r>
  <r>
    <x v="289"/>
    <x v="3"/>
    <b v="1"/>
    <x v="2"/>
  </r>
  <r>
    <x v="289"/>
    <x v="4"/>
    <m/>
    <x v="2"/>
  </r>
  <r>
    <x v="289"/>
    <x v="5"/>
    <m/>
    <x v="2"/>
  </r>
  <r>
    <x v="289"/>
    <x v="10"/>
    <b v="1"/>
    <x v="2"/>
  </r>
  <r>
    <x v="289"/>
    <x v="7"/>
    <s v="Tegretol"/>
    <x v="2"/>
  </r>
  <r>
    <x v="289"/>
    <x v="8"/>
    <s v="400, 0"/>
    <x v="2"/>
  </r>
  <r>
    <x v="289"/>
    <x v="9"/>
    <s v="san popdne, slabije"/>
    <x v="2"/>
  </r>
  <r>
    <x v="290"/>
    <x v="0"/>
    <s v="petak"/>
    <x v="2"/>
  </r>
  <r>
    <x v="290"/>
    <x v="1"/>
    <b v="1"/>
    <x v="2"/>
  </r>
  <r>
    <x v="290"/>
    <x v="2"/>
    <m/>
    <x v="2"/>
  </r>
  <r>
    <x v="290"/>
    <x v="3"/>
    <b v="1"/>
    <x v="2"/>
  </r>
  <r>
    <x v="290"/>
    <x v="4"/>
    <m/>
    <x v="2"/>
  </r>
  <r>
    <x v="290"/>
    <x v="5"/>
    <m/>
    <x v="2"/>
  </r>
  <r>
    <x v="290"/>
    <x v="10"/>
    <b v="1"/>
    <x v="2"/>
  </r>
  <r>
    <x v="290"/>
    <x v="7"/>
    <s v="Tegretol"/>
    <x v="2"/>
  </r>
  <r>
    <x v="290"/>
    <x v="8"/>
    <s v="400, 0"/>
    <x v="2"/>
  </r>
  <r>
    <x v="290"/>
    <x v="9"/>
    <s v="slabije"/>
    <x v="2"/>
  </r>
  <r>
    <x v="291"/>
    <x v="0"/>
    <s v="subota"/>
    <x v="2"/>
  </r>
  <r>
    <x v="291"/>
    <x v="1"/>
    <m/>
    <x v="2"/>
  </r>
  <r>
    <x v="291"/>
    <x v="2"/>
    <b v="1"/>
    <x v="2"/>
  </r>
  <r>
    <x v="291"/>
    <x v="3"/>
    <b v="1"/>
    <x v="2"/>
  </r>
  <r>
    <x v="291"/>
    <x v="4"/>
    <m/>
    <x v="2"/>
  </r>
  <r>
    <x v="291"/>
    <x v="5"/>
    <m/>
    <x v="2"/>
  </r>
  <r>
    <x v="291"/>
    <x v="10"/>
    <b v="1"/>
    <x v="2"/>
  </r>
  <r>
    <x v="291"/>
    <x v="7"/>
    <s v="Tegretol"/>
    <x v="2"/>
  </r>
  <r>
    <x v="291"/>
    <x v="8"/>
    <s v="400, 0"/>
    <x v="2"/>
  </r>
  <r>
    <x v="291"/>
    <x v="9"/>
    <s v="ugriz"/>
    <x v="2"/>
  </r>
  <r>
    <x v="292"/>
    <x v="0"/>
    <s v="ponedjeljak"/>
    <x v="2"/>
  </r>
  <r>
    <x v="292"/>
    <x v="1"/>
    <b v="1"/>
    <x v="2"/>
  </r>
  <r>
    <x v="292"/>
    <x v="2"/>
    <m/>
    <x v="2"/>
  </r>
  <r>
    <x v="292"/>
    <x v="3"/>
    <b v="1"/>
    <x v="2"/>
  </r>
  <r>
    <x v="292"/>
    <x v="4"/>
    <m/>
    <x v="2"/>
  </r>
  <r>
    <x v="292"/>
    <x v="5"/>
    <m/>
    <x v="2"/>
  </r>
  <r>
    <x v="292"/>
    <x v="10"/>
    <b v="1"/>
    <x v="2"/>
  </r>
  <r>
    <x v="292"/>
    <x v="7"/>
    <s v="Tegretol"/>
    <x v="2"/>
  </r>
  <r>
    <x v="292"/>
    <x v="8"/>
    <s v="400, 0"/>
    <x v="2"/>
  </r>
  <r>
    <x v="292"/>
    <x v="9"/>
    <s v="san popodne; slabije"/>
    <x v="2"/>
  </r>
  <r>
    <x v="293"/>
    <x v="0"/>
    <s v="utorak"/>
    <x v="2"/>
  </r>
  <r>
    <x v="293"/>
    <x v="1"/>
    <b v="1"/>
    <x v="2"/>
  </r>
  <r>
    <x v="293"/>
    <x v="2"/>
    <m/>
    <x v="2"/>
  </r>
  <r>
    <x v="293"/>
    <x v="3"/>
    <b v="1"/>
    <x v="2"/>
  </r>
  <r>
    <x v="293"/>
    <x v="4"/>
    <m/>
    <x v="2"/>
  </r>
  <r>
    <x v="293"/>
    <x v="5"/>
    <m/>
    <x v="2"/>
  </r>
  <r>
    <x v="293"/>
    <x v="10"/>
    <b v="1"/>
    <x v="2"/>
  </r>
  <r>
    <x v="293"/>
    <x v="7"/>
    <s v="Tegretol"/>
    <x v="2"/>
  </r>
  <r>
    <x v="293"/>
    <x v="8"/>
    <s v="400, 0"/>
    <x v="2"/>
  </r>
  <r>
    <x v="293"/>
    <x v="9"/>
    <s v="slabije"/>
    <x v="2"/>
  </r>
  <r>
    <x v="294"/>
    <x v="0"/>
    <s v="ponedjeljak"/>
    <x v="2"/>
  </r>
  <r>
    <x v="294"/>
    <x v="1"/>
    <m/>
    <x v="2"/>
  </r>
  <r>
    <x v="294"/>
    <x v="2"/>
    <m/>
    <x v="2"/>
  </r>
  <r>
    <x v="294"/>
    <x v="3"/>
    <m/>
    <x v="2"/>
  </r>
  <r>
    <x v="294"/>
    <x v="4"/>
    <m/>
    <x v="2"/>
  </r>
  <r>
    <x v="294"/>
    <x v="5"/>
    <m/>
    <x v="2"/>
  </r>
  <r>
    <x v="294"/>
    <x v="10"/>
    <s v=""/>
    <x v="2"/>
  </r>
  <r>
    <x v="294"/>
    <x v="7"/>
    <s v="Tegretol"/>
    <x v="2"/>
  </r>
  <r>
    <x v="294"/>
    <x v="8"/>
    <s v="400, 0"/>
    <x v="2"/>
  </r>
  <r>
    <x v="294"/>
    <x v="9"/>
    <s v="imao sam nekakve 2 epizode nocas u snu, no ne cini mi se epilepticke prirode?"/>
    <x v="2"/>
  </r>
  <r>
    <x v="295"/>
    <x v="0"/>
    <s v="srijeda"/>
    <x v="2"/>
  </r>
  <r>
    <x v="295"/>
    <x v="1"/>
    <b v="1"/>
    <x v="2"/>
  </r>
  <r>
    <x v="295"/>
    <x v="2"/>
    <m/>
    <x v="2"/>
  </r>
  <r>
    <x v="295"/>
    <x v="3"/>
    <b v="1"/>
    <x v="2"/>
  </r>
  <r>
    <x v="295"/>
    <x v="4"/>
    <m/>
    <x v="2"/>
  </r>
  <r>
    <x v="295"/>
    <x v="5"/>
    <m/>
    <x v="2"/>
  </r>
  <r>
    <x v="295"/>
    <x v="10"/>
    <b v="1"/>
    <x v="2"/>
  </r>
  <r>
    <x v="295"/>
    <x v="7"/>
    <s v="Tegretol"/>
    <x v="2"/>
  </r>
  <r>
    <x v="295"/>
    <x v="8"/>
    <s v="400, 0"/>
    <x v="2"/>
  </r>
  <r>
    <x v="295"/>
    <x v="9"/>
    <s v="san popdne; slabije"/>
    <x v="2"/>
  </r>
  <r>
    <x v="296"/>
    <x v="0"/>
    <s v="četvrtak"/>
    <x v="2"/>
  </r>
  <r>
    <x v="296"/>
    <x v="1"/>
    <b v="1"/>
    <x v="2"/>
  </r>
  <r>
    <x v="296"/>
    <x v="2"/>
    <m/>
    <x v="2"/>
  </r>
  <r>
    <x v="296"/>
    <x v="3"/>
    <b v="1"/>
    <x v="2"/>
  </r>
  <r>
    <x v="296"/>
    <x v="4"/>
    <m/>
    <x v="2"/>
  </r>
  <r>
    <x v="296"/>
    <x v="5"/>
    <b v="1"/>
    <x v="2"/>
  </r>
  <r>
    <x v="296"/>
    <x v="10"/>
    <b v="1"/>
    <x v="2"/>
  </r>
  <r>
    <x v="296"/>
    <x v="7"/>
    <s v="Tegretol"/>
    <x v="2"/>
  </r>
  <r>
    <x v="296"/>
    <x v="8"/>
    <s v="400, 0"/>
    <x v="2"/>
  </r>
  <r>
    <x v="296"/>
    <x v="9"/>
    <m/>
    <x v="2"/>
  </r>
  <r>
    <x v="297"/>
    <x v="0"/>
    <s v="petak"/>
    <x v="2"/>
  </r>
  <r>
    <x v="297"/>
    <x v="1"/>
    <b v="1"/>
    <x v="2"/>
  </r>
  <r>
    <x v="297"/>
    <x v="2"/>
    <m/>
    <x v="2"/>
  </r>
  <r>
    <x v="297"/>
    <x v="3"/>
    <b v="1"/>
    <x v="2"/>
  </r>
  <r>
    <x v="297"/>
    <x v="4"/>
    <m/>
    <x v="2"/>
  </r>
  <r>
    <x v="297"/>
    <x v="5"/>
    <m/>
    <x v="2"/>
  </r>
  <r>
    <x v="297"/>
    <x v="10"/>
    <b v="1"/>
    <x v="2"/>
  </r>
  <r>
    <x v="297"/>
    <x v="7"/>
    <s v="Tegretol"/>
    <x v="2"/>
  </r>
  <r>
    <x v="297"/>
    <x v="8"/>
    <s v="400, 0"/>
    <x v="2"/>
  </r>
  <r>
    <x v="297"/>
    <x v="9"/>
    <m/>
    <x v="2"/>
  </r>
  <r>
    <x v="298"/>
    <x v="0"/>
    <s v="nedjelja"/>
    <x v="2"/>
  </r>
  <r>
    <x v="298"/>
    <x v="1"/>
    <m/>
    <x v="2"/>
  </r>
  <r>
    <x v="298"/>
    <x v="2"/>
    <b v="1"/>
    <x v="2"/>
  </r>
  <r>
    <x v="298"/>
    <x v="3"/>
    <b v="1"/>
    <x v="2"/>
  </r>
  <r>
    <x v="298"/>
    <x v="4"/>
    <m/>
    <x v="2"/>
  </r>
  <r>
    <x v="298"/>
    <x v="5"/>
    <m/>
    <x v="2"/>
  </r>
  <r>
    <x v="298"/>
    <x v="10"/>
    <b v="1"/>
    <x v="2"/>
  </r>
  <r>
    <x v="298"/>
    <x v="7"/>
    <s v="Tegretol"/>
    <x v="2"/>
  </r>
  <r>
    <x v="298"/>
    <x v="8"/>
    <s v="400, 0"/>
    <x v="2"/>
  </r>
  <r>
    <x v="298"/>
    <x v="9"/>
    <m/>
    <x v="2"/>
  </r>
  <r>
    <x v="299"/>
    <x v="0"/>
    <s v="ponedjeljak"/>
    <x v="2"/>
  </r>
  <r>
    <x v="299"/>
    <x v="1"/>
    <m/>
    <x v="2"/>
  </r>
  <r>
    <x v="299"/>
    <x v="2"/>
    <b v="1"/>
    <x v="2"/>
  </r>
  <r>
    <x v="299"/>
    <x v="3"/>
    <b v="1"/>
    <x v="2"/>
  </r>
  <r>
    <x v="299"/>
    <x v="4"/>
    <m/>
    <x v="2"/>
  </r>
  <r>
    <x v="299"/>
    <x v="5"/>
    <m/>
    <x v="2"/>
  </r>
  <r>
    <x v="299"/>
    <x v="10"/>
    <b v="1"/>
    <x v="2"/>
  </r>
  <r>
    <x v="299"/>
    <x v="7"/>
    <s v="Tegretol"/>
    <x v="2"/>
  </r>
  <r>
    <x v="299"/>
    <x v="8"/>
    <s v="400, 0"/>
    <x v="2"/>
  </r>
  <r>
    <x v="299"/>
    <x v="9"/>
    <s v="ugriz"/>
    <x v="2"/>
  </r>
  <r>
    <x v="300"/>
    <x v="0"/>
    <s v="utorak"/>
    <x v="2"/>
  </r>
  <r>
    <x v="300"/>
    <x v="1"/>
    <b v="1"/>
    <x v="2"/>
  </r>
  <r>
    <x v="300"/>
    <x v="2"/>
    <m/>
    <x v="2"/>
  </r>
  <r>
    <x v="300"/>
    <x v="3"/>
    <m/>
    <x v="2"/>
  </r>
  <r>
    <x v="300"/>
    <x v="4"/>
    <b v="1"/>
    <x v="2"/>
  </r>
  <r>
    <x v="300"/>
    <x v="5"/>
    <m/>
    <x v="2"/>
  </r>
  <r>
    <x v="300"/>
    <x v="10"/>
    <b v="1"/>
    <x v="2"/>
  </r>
  <r>
    <x v="300"/>
    <x v="7"/>
    <s v="Tegretol"/>
    <x v="2"/>
  </r>
  <r>
    <x v="300"/>
    <x v="8"/>
    <s v="400, 0"/>
    <x v="2"/>
  </r>
  <r>
    <x v="300"/>
    <x v="9"/>
    <s v="kroz dan aure"/>
    <x v="2"/>
  </r>
  <r>
    <x v="301"/>
    <x v="0"/>
    <s v="srijeda"/>
    <x v="2"/>
  </r>
  <r>
    <x v="301"/>
    <x v="1"/>
    <b v="1"/>
    <x v="2"/>
  </r>
  <r>
    <x v="301"/>
    <x v="2"/>
    <b v="1"/>
    <x v="2"/>
  </r>
  <r>
    <x v="301"/>
    <x v="3"/>
    <m/>
    <x v="2"/>
  </r>
  <r>
    <x v="301"/>
    <x v="4"/>
    <b v="1"/>
    <x v="2"/>
  </r>
  <r>
    <x v="301"/>
    <x v="5"/>
    <m/>
    <x v="2"/>
  </r>
  <r>
    <x v="301"/>
    <x v="10"/>
    <b v="1"/>
    <x v="2"/>
  </r>
  <r>
    <x v="301"/>
    <x v="7"/>
    <s v="Tegretol"/>
    <x v="2"/>
  </r>
  <r>
    <x v="301"/>
    <x v="8"/>
    <s v="400, 0"/>
    <x v="2"/>
  </r>
  <r>
    <x v="301"/>
    <x v="9"/>
    <s v="ovo je bil zanimljiv dan; spaval sam ok, cak se bolje osjecam nego jucer, no prek dana sam valjda zamjesecario, otisao na krevet i probudio se sa ugrizom na obrazu"/>
    <x v="2"/>
  </r>
  <r>
    <x v="302"/>
    <x v="0"/>
    <s v="petak"/>
    <x v="2"/>
  </r>
  <r>
    <x v="302"/>
    <x v="1"/>
    <b v="1"/>
    <x v="2"/>
  </r>
  <r>
    <x v="302"/>
    <x v="2"/>
    <m/>
    <x v="2"/>
  </r>
  <r>
    <x v="302"/>
    <x v="3"/>
    <b v="1"/>
    <x v="2"/>
  </r>
  <r>
    <x v="302"/>
    <x v="4"/>
    <m/>
    <x v="2"/>
  </r>
  <r>
    <x v="302"/>
    <x v="5"/>
    <m/>
    <x v="2"/>
  </r>
  <r>
    <x v="302"/>
    <x v="10"/>
    <b v="1"/>
    <x v="2"/>
  </r>
  <r>
    <x v="302"/>
    <x v="7"/>
    <s v="Tegretol"/>
    <x v="2"/>
  </r>
  <r>
    <x v="302"/>
    <x v="8"/>
    <s v="400, 0"/>
    <x v="2"/>
  </r>
  <r>
    <x v="302"/>
    <x v="9"/>
    <m/>
    <x v="2"/>
  </r>
  <r>
    <x v="303"/>
    <x v="0"/>
    <s v="nedjelja"/>
    <x v="2"/>
  </r>
  <r>
    <x v="303"/>
    <x v="1"/>
    <b v="1"/>
    <x v="2"/>
  </r>
  <r>
    <x v="303"/>
    <x v="2"/>
    <m/>
    <x v="2"/>
  </r>
  <r>
    <x v="303"/>
    <x v="3"/>
    <b v="1"/>
    <x v="2"/>
  </r>
  <r>
    <x v="303"/>
    <x v="4"/>
    <m/>
    <x v="2"/>
  </r>
  <r>
    <x v="303"/>
    <x v="5"/>
    <m/>
    <x v="2"/>
  </r>
  <r>
    <x v="303"/>
    <x v="10"/>
    <b v="1"/>
    <x v="2"/>
  </r>
  <r>
    <x v="303"/>
    <x v="7"/>
    <s v="Tegretol"/>
    <x v="2"/>
  </r>
  <r>
    <x v="303"/>
    <x v="8"/>
    <s v="400, 0"/>
    <x v="2"/>
  </r>
  <r>
    <x v="303"/>
    <x v="9"/>
    <m/>
    <x v="2"/>
  </r>
  <r>
    <x v="304"/>
    <x v="0"/>
    <s v="ponedjeljak"/>
    <x v="2"/>
  </r>
  <r>
    <x v="304"/>
    <x v="1"/>
    <b v="1"/>
    <x v="2"/>
  </r>
  <r>
    <x v="304"/>
    <x v="2"/>
    <m/>
    <x v="2"/>
  </r>
  <r>
    <x v="304"/>
    <x v="3"/>
    <b v="1"/>
    <x v="2"/>
  </r>
  <r>
    <x v="304"/>
    <x v="4"/>
    <m/>
    <x v="2"/>
  </r>
  <r>
    <x v="304"/>
    <x v="5"/>
    <m/>
    <x v="2"/>
  </r>
  <r>
    <x v="304"/>
    <x v="10"/>
    <b v="1"/>
    <x v="2"/>
  </r>
  <r>
    <x v="304"/>
    <x v="7"/>
    <s v="Tegretol"/>
    <x v="2"/>
  </r>
  <r>
    <x v="304"/>
    <x v="8"/>
    <s v="400, 0"/>
    <x v="2"/>
  </r>
  <r>
    <x v="304"/>
    <x v="9"/>
    <m/>
    <x v="2"/>
  </r>
  <r>
    <x v="305"/>
    <x v="0"/>
    <s v="subota"/>
    <x v="2"/>
  </r>
  <r>
    <x v="305"/>
    <x v="1"/>
    <b v="1"/>
    <x v="2"/>
  </r>
  <r>
    <x v="305"/>
    <x v="2"/>
    <m/>
    <x v="2"/>
  </r>
  <r>
    <x v="305"/>
    <x v="3"/>
    <b v="1"/>
    <x v="2"/>
  </r>
  <r>
    <x v="305"/>
    <x v="4"/>
    <m/>
    <x v="2"/>
  </r>
  <r>
    <x v="305"/>
    <x v="5"/>
    <m/>
    <x v="2"/>
  </r>
  <r>
    <x v="305"/>
    <x v="10"/>
    <b v="1"/>
    <x v="2"/>
  </r>
  <r>
    <x v="305"/>
    <x v="7"/>
    <s v="Tegretol"/>
    <x v="2"/>
  </r>
  <r>
    <x v="305"/>
    <x v="8"/>
    <s v="400, 0"/>
    <x v="2"/>
  </r>
  <r>
    <x v="305"/>
    <x v="9"/>
    <s v="san podne"/>
    <x v="2"/>
  </r>
  <r>
    <x v="306"/>
    <x v="0"/>
    <s v="nedjelja"/>
    <x v="2"/>
  </r>
  <r>
    <x v="306"/>
    <x v="1"/>
    <b v="1"/>
    <x v="2"/>
  </r>
  <r>
    <x v="306"/>
    <x v="2"/>
    <m/>
    <x v="2"/>
  </r>
  <r>
    <x v="306"/>
    <x v="3"/>
    <b v="1"/>
    <x v="2"/>
  </r>
  <r>
    <x v="306"/>
    <x v="4"/>
    <m/>
    <x v="2"/>
  </r>
  <r>
    <x v="306"/>
    <x v="5"/>
    <m/>
    <x v="2"/>
  </r>
  <r>
    <x v="306"/>
    <x v="10"/>
    <b v="1"/>
    <x v="2"/>
  </r>
  <r>
    <x v="306"/>
    <x v="7"/>
    <s v="Tegretol"/>
    <x v="2"/>
  </r>
  <r>
    <x v="306"/>
    <x v="8"/>
    <s v="400, 0"/>
    <x v="2"/>
  </r>
  <r>
    <x v="306"/>
    <x v="9"/>
    <m/>
    <x v="2"/>
  </r>
  <r>
    <x v="307"/>
    <x v="0"/>
    <s v="srijeda"/>
    <x v="2"/>
  </r>
  <r>
    <x v="307"/>
    <x v="1"/>
    <b v="1"/>
    <x v="2"/>
  </r>
  <r>
    <x v="307"/>
    <x v="2"/>
    <m/>
    <x v="2"/>
  </r>
  <r>
    <x v="307"/>
    <x v="3"/>
    <b v="1"/>
    <x v="2"/>
  </r>
  <r>
    <x v="307"/>
    <x v="4"/>
    <m/>
    <x v="2"/>
  </r>
  <r>
    <x v="307"/>
    <x v="5"/>
    <m/>
    <x v="2"/>
  </r>
  <r>
    <x v="307"/>
    <x v="10"/>
    <b v="1"/>
    <x v="2"/>
  </r>
  <r>
    <x v="307"/>
    <x v="7"/>
    <s v="Tegretol"/>
    <x v="2"/>
  </r>
  <r>
    <x v="307"/>
    <x v="8"/>
    <s v="400, 0"/>
    <x v="2"/>
  </r>
  <r>
    <x v="307"/>
    <x v="9"/>
    <s v="nije strasno"/>
    <x v="2"/>
  </r>
  <r>
    <x v="308"/>
    <x v="0"/>
    <s v="četvrtak"/>
    <x v="2"/>
  </r>
  <r>
    <x v="308"/>
    <x v="1"/>
    <b v="1"/>
    <x v="2"/>
  </r>
  <r>
    <x v="308"/>
    <x v="2"/>
    <m/>
    <x v="2"/>
  </r>
  <r>
    <x v="308"/>
    <x v="3"/>
    <b v="1"/>
    <x v="2"/>
  </r>
  <r>
    <x v="308"/>
    <x v="4"/>
    <m/>
    <x v="2"/>
  </r>
  <r>
    <x v="308"/>
    <x v="5"/>
    <m/>
    <x v="2"/>
  </r>
  <r>
    <x v="308"/>
    <x v="10"/>
    <b v="1"/>
    <x v="2"/>
  </r>
  <r>
    <x v="308"/>
    <x v="7"/>
    <s v="Tegretol"/>
    <x v="2"/>
  </r>
  <r>
    <x v="308"/>
    <x v="8"/>
    <s v="400, 0"/>
    <x v="2"/>
  </r>
  <r>
    <x v="308"/>
    <x v="9"/>
    <m/>
    <x v="2"/>
  </r>
  <r>
    <x v="309"/>
    <x v="0"/>
    <s v="petak"/>
    <x v="2"/>
  </r>
  <r>
    <x v="309"/>
    <x v="1"/>
    <m/>
    <x v="2"/>
  </r>
  <r>
    <x v="309"/>
    <x v="2"/>
    <b v="1"/>
    <x v="2"/>
  </r>
  <r>
    <x v="309"/>
    <x v="3"/>
    <b v="1"/>
    <x v="2"/>
  </r>
  <r>
    <x v="309"/>
    <x v="4"/>
    <m/>
    <x v="2"/>
  </r>
  <r>
    <x v="309"/>
    <x v="5"/>
    <m/>
    <x v="2"/>
  </r>
  <r>
    <x v="309"/>
    <x v="10"/>
    <b v="1"/>
    <x v="2"/>
  </r>
  <r>
    <x v="309"/>
    <x v="7"/>
    <s v="Tegretol"/>
    <x v="2"/>
  </r>
  <r>
    <x v="309"/>
    <x v="8"/>
    <s v="400, 0"/>
    <x v="2"/>
  </r>
  <r>
    <x v="309"/>
    <x v="9"/>
    <s v="ugriz"/>
    <x v="2"/>
  </r>
  <r>
    <x v="310"/>
    <x v="0"/>
    <s v="subota"/>
    <x v="2"/>
  </r>
  <r>
    <x v="310"/>
    <x v="1"/>
    <b v="1"/>
    <x v="2"/>
  </r>
  <r>
    <x v="310"/>
    <x v="2"/>
    <m/>
    <x v="2"/>
  </r>
  <r>
    <x v="310"/>
    <x v="3"/>
    <b v="1"/>
    <x v="2"/>
  </r>
  <r>
    <x v="310"/>
    <x v="4"/>
    <m/>
    <x v="2"/>
  </r>
  <r>
    <x v="310"/>
    <x v="5"/>
    <m/>
    <x v="2"/>
  </r>
  <r>
    <x v="310"/>
    <x v="10"/>
    <b v="1"/>
    <x v="2"/>
  </r>
  <r>
    <x v="310"/>
    <x v="7"/>
    <s v="Tegretol"/>
    <x v="2"/>
  </r>
  <r>
    <x v="310"/>
    <x v="8"/>
    <s v="400, 0"/>
    <x v="2"/>
  </r>
  <r>
    <x v="310"/>
    <x v="9"/>
    <s v="slabije"/>
    <x v="2"/>
  </r>
  <r>
    <x v="311"/>
    <x v="0"/>
    <s v="petak"/>
    <x v="2"/>
  </r>
  <r>
    <x v="311"/>
    <x v="1"/>
    <m/>
    <x v="2"/>
  </r>
  <r>
    <x v="311"/>
    <x v="2"/>
    <b v="1"/>
    <x v="2"/>
  </r>
  <r>
    <x v="311"/>
    <x v="3"/>
    <b v="1"/>
    <x v="2"/>
  </r>
  <r>
    <x v="311"/>
    <x v="4"/>
    <m/>
    <x v="2"/>
  </r>
  <r>
    <x v="311"/>
    <x v="5"/>
    <m/>
    <x v="2"/>
  </r>
  <r>
    <x v="311"/>
    <x v="10"/>
    <b v="1"/>
    <x v="2"/>
  </r>
  <r>
    <x v="311"/>
    <x v="7"/>
    <s v="Tegretol"/>
    <x v="2"/>
  </r>
  <r>
    <x v="311"/>
    <x v="8"/>
    <s v="400, 0"/>
    <x v="2"/>
  </r>
  <r>
    <x v="311"/>
    <x v="9"/>
    <s v="ugriz"/>
    <x v="2"/>
  </r>
  <r>
    <x v="312"/>
    <x v="0"/>
    <s v="nedjelja"/>
    <x v="2"/>
  </r>
  <r>
    <x v="312"/>
    <x v="1"/>
    <b v="1"/>
    <x v="2"/>
  </r>
  <r>
    <x v="312"/>
    <x v="2"/>
    <m/>
    <x v="2"/>
  </r>
  <r>
    <x v="312"/>
    <x v="3"/>
    <m/>
    <x v="2"/>
  </r>
  <r>
    <x v="312"/>
    <x v="4"/>
    <m/>
    <x v="2"/>
  </r>
  <r>
    <x v="312"/>
    <x v="5"/>
    <m/>
    <x v="2"/>
  </r>
  <r>
    <x v="312"/>
    <x v="10"/>
    <b v="1"/>
    <x v="2"/>
  </r>
  <r>
    <x v="312"/>
    <x v="7"/>
    <s v="Tegretol"/>
    <x v="2"/>
  </r>
  <r>
    <x v="312"/>
    <x v="8"/>
    <s v="400, 0"/>
    <x v="2"/>
  </r>
  <r>
    <x v="312"/>
    <x v="9"/>
    <m/>
    <x v="2"/>
  </r>
  <r>
    <x v="313"/>
    <x v="0"/>
    <s v="utorak"/>
    <x v="2"/>
  </r>
  <r>
    <x v="313"/>
    <x v="1"/>
    <b v="1"/>
    <x v="2"/>
  </r>
  <r>
    <x v="313"/>
    <x v="2"/>
    <b v="1"/>
    <x v="2"/>
  </r>
  <r>
    <x v="313"/>
    <x v="3"/>
    <b v="1"/>
    <x v="2"/>
  </r>
  <r>
    <x v="313"/>
    <x v="4"/>
    <b v="1"/>
    <x v="2"/>
  </r>
  <r>
    <x v="313"/>
    <x v="5"/>
    <m/>
    <x v="2"/>
  </r>
  <r>
    <x v="313"/>
    <x v="10"/>
    <b v="1"/>
    <x v="2"/>
  </r>
  <r>
    <x v="313"/>
    <x v="7"/>
    <s v="Tegretol"/>
    <x v="2"/>
  </r>
  <r>
    <x v="313"/>
    <x v="8"/>
    <s v="400, 0"/>
    <x v="2"/>
  </r>
  <r>
    <x v="313"/>
    <x v="9"/>
    <s v="ugriz prek sna u noci i popodne; tezak dan, prek dana mi je preslo tokom rucka u napadaj; trebat ce mi tjedan dana da zaljecim jezik"/>
    <x v="2"/>
  </r>
  <r>
    <x v="314"/>
    <x v="0"/>
    <s v="srijeda"/>
    <x v="2"/>
  </r>
  <r>
    <x v="314"/>
    <x v="1"/>
    <b v="1"/>
    <x v="2"/>
  </r>
  <r>
    <x v="314"/>
    <x v="2"/>
    <m/>
    <x v="2"/>
  </r>
  <r>
    <x v="314"/>
    <x v="3"/>
    <m/>
    <x v="2"/>
  </r>
  <r>
    <x v="314"/>
    <x v="4"/>
    <b v="1"/>
    <x v="2"/>
  </r>
  <r>
    <x v="314"/>
    <x v="5"/>
    <m/>
    <x v="2"/>
  </r>
  <r>
    <x v="314"/>
    <x v="10"/>
    <b v="1"/>
    <x v="2"/>
  </r>
  <r>
    <x v="314"/>
    <x v="7"/>
    <s v="Tegretol"/>
    <x v="2"/>
  </r>
  <r>
    <x v="314"/>
    <x v="8"/>
    <s v="400, 0"/>
    <x v="2"/>
  </r>
  <r>
    <x v="314"/>
    <x v="9"/>
    <m/>
    <x v="2"/>
  </r>
  <r>
    <x v="315"/>
    <x v="0"/>
    <s v="četvrtak"/>
    <x v="2"/>
  </r>
  <r>
    <x v="315"/>
    <x v="1"/>
    <b v="1"/>
    <x v="2"/>
  </r>
  <r>
    <x v="315"/>
    <x v="2"/>
    <m/>
    <x v="2"/>
  </r>
  <r>
    <x v="315"/>
    <x v="3"/>
    <m/>
    <x v="2"/>
  </r>
  <r>
    <x v="315"/>
    <x v="4"/>
    <b v="1"/>
    <x v="2"/>
  </r>
  <r>
    <x v="315"/>
    <x v="5"/>
    <m/>
    <x v="2"/>
  </r>
  <r>
    <x v="315"/>
    <x v="10"/>
    <b v="1"/>
    <x v="2"/>
  </r>
  <r>
    <x v="315"/>
    <x v="7"/>
    <s v="Tegretol"/>
    <x v="2"/>
  </r>
  <r>
    <x v="315"/>
    <x v="8"/>
    <s v="400, 0"/>
    <x v="2"/>
  </r>
  <r>
    <x v="315"/>
    <x v="9"/>
    <m/>
    <x v="2"/>
  </r>
  <r>
    <x v="316"/>
    <x v="0"/>
    <s v="petak"/>
    <x v="2"/>
  </r>
  <r>
    <x v="316"/>
    <x v="1"/>
    <m/>
    <x v="2"/>
  </r>
  <r>
    <x v="316"/>
    <x v="2"/>
    <b v="1"/>
    <x v="2"/>
  </r>
  <r>
    <x v="316"/>
    <x v="3"/>
    <b v="1"/>
    <x v="2"/>
  </r>
  <r>
    <x v="316"/>
    <x v="4"/>
    <m/>
    <x v="2"/>
  </r>
  <r>
    <x v="316"/>
    <x v="5"/>
    <m/>
    <x v="2"/>
  </r>
  <r>
    <x v="316"/>
    <x v="10"/>
    <b v="1"/>
    <x v="2"/>
  </r>
  <r>
    <x v="316"/>
    <x v="7"/>
    <s v="Tegretol"/>
    <x v="2"/>
  </r>
  <r>
    <x v="316"/>
    <x v="8"/>
    <s v="400, 0"/>
    <x v="2"/>
  </r>
  <r>
    <x v="316"/>
    <x v="9"/>
    <s v="ugriz"/>
    <x v="2"/>
  </r>
  <r>
    <x v="317"/>
    <x v="0"/>
    <s v="subota"/>
    <x v="2"/>
  </r>
  <r>
    <x v="317"/>
    <x v="1"/>
    <b v="1"/>
    <x v="2"/>
  </r>
  <r>
    <x v="317"/>
    <x v="2"/>
    <m/>
    <x v="2"/>
  </r>
  <r>
    <x v="317"/>
    <x v="3"/>
    <b v="1"/>
    <x v="2"/>
  </r>
  <r>
    <x v="317"/>
    <x v="4"/>
    <m/>
    <x v="2"/>
  </r>
  <r>
    <x v="317"/>
    <x v="5"/>
    <m/>
    <x v="2"/>
  </r>
  <r>
    <x v="317"/>
    <x v="10"/>
    <b v="1"/>
    <x v="2"/>
  </r>
  <r>
    <x v="317"/>
    <x v="7"/>
    <s v="Tegretol"/>
    <x v="2"/>
  </r>
  <r>
    <x v="317"/>
    <x v="8"/>
    <s v="400, 0"/>
    <x v="2"/>
  </r>
  <r>
    <x v="317"/>
    <x v="9"/>
    <m/>
    <x v="2"/>
  </r>
  <r>
    <x v="318"/>
    <x v="0"/>
    <s v="nedjelja"/>
    <x v="2"/>
  </r>
  <r>
    <x v="318"/>
    <x v="1"/>
    <b v="1"/>
    <x v="2"/>
  </r>
  <r>
    <x v="318"/>
    <x v="2"/>
    <m/>
    <x v="2"/>
  </r>
  <r>
    <x v="318"/>
    <x v="3"/>
    <b v="1"/>
    <x v="2"/>
  </r>
  <r>
    <x v="318"/>
    <x v="4"/>
    <m/>
    <x v="2"/>
  </r>
  <r>
    <x v="318"/>
    <x v="5"/>
    <m/>
    <x v="2"/>
  </r>
  <r>
    <x v="318"/>
    <x v="10"/>
    <b v="1"/>
    <x v="2"/>
  </r>
  <r>
    <x v="318"/>
    <x v="7"/>
    <s v="Tegretol"/>
    <x v="2"/>
  </r>
  <r>
    <x v="318"/>
    <x v="8"/>
    <s v="400, 0"/>
    <x v="2"/>
  </r>
  <r>
    <x v="318"/>
    <x v="9"/>
    <m/>
    <x v="2"/>
  </r>
  <r>
    <x v="319"/>
    <x v="0"/>
    <s v="ponedjeljak"/>
    <x v="2"/>
  </r>
  <r>
    <x v="319"/>
    <x v="1"/>
    <b v="1"/>
    <x v="2"/>
  </r>
  <r>
    <x v="319"/>
    <x v="2"/>
    <m/>
    <x v="2"/>
  </r>
  <r>
    <x v="319"/>
    <x v="3"/>
    <b v="1"/>
    <x v="2"/>
  </r>
  <r>
    <x v="319"/>
    <x v="4"/>
    <m/>
    <x v="2"/>
  </r>
  <r>
    <x v="319"/>
    <x v="5"/>
    <m/>
    <x v="2"/>
  </r>
  <r>
    <x v="319"/>
    <x v="10"/>
    <b v="1"/>
    <x v="2"/>
  </r>
  <r>
    <x v="319"/>
    <x v="7"/>
    <s v="Tegretol"/>
    <x v="2"/>
  </r>
  <r>
    <x v="319"/>
    <x v="8"/>
    <s v="400, 0"/>
    <x v="2"/>
  </r>
  <r>
    <x v="319"/>
    <x v="9"/>
    <m/>
    <x v="2"/>
  </r>
  <r>
    <x v="320"/>
    <x v="0"/>
    <s v="utorak"/>
    <x v="2"/>
  </r>
  <r>
    <x v="320"/>
    <x v="1"/>
    <b v="1"/>
    <x v="2"/>
  </r>
  <r>
    <x v="320"/>
    <x v="2"/>
    <m/>
    <x v="2"/>
  </r>
  <r>
    <x v="320"/>
    <x v="3"/>
    <b v="1"/>
    <x v="2"/>
  </r>
  <r>
    <x v="320"/>
    <x v="4"/>
    <m/>
    <x v="2"/>
  </r>
  <r>
    <x v="320"/>
    <x v="5"/>
    <m/>
    <x v="2"/>
  </r>
  <r>
    <x v="320"/>
    <x v="10"/>
    <b v="1"/>
    <x v="2"/>
  </r>
  <r>
    <x v="320"/>
    <x v="7"/>
    <s v="Tegretol"/>
    <x v="2"/>
  </r>
  <r>
    <x v="320"/>
    <x v="8"/>
    <s v="400, 0"/>
    <x v="2"/>
  </r>
  <r>
    <x v="320"/>
    <x v="9"/>
    <s v="u noci uz nesanicu sam u nekom polusnu auru imal; slabije"/>
    <x v="2"/>
  </r>
  <r>
    <x v="321"/>
    <x v="0"/>
    <s v="srijeda"/>
    <x v="2"/>
  </r>
  <r>
    <x v="321"/>
    <x v="1"/>
    <b v="1"/>
    <x v="2"/>
  </r>
  <r>
    <x v="321"/>
    <x v="2"/>
    <m/>
    <x v="2"/>
  </r>
  <r>
    <x v="321"/>
    <x v="3"/>
    <b v="1"/>
    <x v="2"/>
  </r>
  <r>
    <x v="321"/>
    <x v="4"/>
    <m/>
    <x v="2"/>
  </r>
  <r>
    <x v="321"/>
    <x v="5"/>
    <m/>
    <x v="2"/>
  </r>
  <r>
    <x v="321"/>
    <x v="10"/>
    <b v="1"/>
    <x v="2"/>
  </r>
  <r>
    <x v="321"/>
    <x v="7"/>
    <s v="Tegretol"/>
    <x v="2"/>
  </r>
  <r>
    <x v="321"/>
    <x v="8"/>
    <s v="400, 0"/>
    <x v="2"/>
  </r>
  <r>
    <x v="321"/>
    <x v="9"/>
    <m/>
    <x v="2"/>
  </r>
  <r>
    <x v="322"/>
    <x v="0"/>
    <s v="četvrtak"/>
    <x v="2"/>
  </r>
  <r>
    <x v="322"/>
    <x v="1"/>
    <b v="1"/>
    <x v="2"/>
  </r>
  <r>
    <x v="322"/>
    <x v="2"/>
    <m/>
    <x v="2"/>
  </r>
  <r>
    <x v="322"/>
    <x v="3"/>
    <b v="1"/>
    <x v="2"/>
  </r>
  <r>
    <x v="322"/>
    <x v="4"/>
    <m/>
    <x v="2"/>
  </r>
  <r>
    <x v="322"/>
    <x v="5"/>
    <m/>
    <x v="2"/>
  </r>
  <r>
    <x v="322"/>
    <x v="10"/>
    <b v="1"/>
    <x v="2"/>
  </r>
  <r>
    <x v="322"/>
    <x v="7"/>
    <s v="Tegretol"/>
    <x v="2"/>
  </r>
  <r>
    <x v="322"/>
    <x v="8"/>
    <s v="400, 0"/>
    <x v="2"/>
  </r>
  <r>
    <x v="322"/>
    <x v="9"/>
    <m/>
    <x v="2"/>
  </r>
  <r>
    <x v="323"/>
    <x v="0"/>
    <s v="srijeda"/>
    <x v="2"/>
  </r>
  <r>
    <x v="323"/>
    <x v="1"/>
    <m/>
    <x v="2"/>
  </r>
  <r>
    <x v="323"/>
    <x v="2"/>
    <m/>
    <x v="2"/>
  </r>
  <r>
    <x v="323"/>
    <x v="3"/>
    <m/>
    <x v="2"/>
  </r>
  <r>
    <x v="323"/>
    <x v="4"/>
    <m/>
    <x v="2"/>
  </r>
  <r>
    <x v="323"/>
    <x v="5"/>
    <m/>
    <x v="2"/>
  </r>
  <r>
    <x v="323"/>
    <x v="10"/>
    <s v=""/>
    <x v="2"/>
  </r>
  <r>
    <x v="323"/>
    <x v="7"/>
    <s v="Tegretol"/>
    <x v="2"/>
  </r>
  <r>
    <x v="323"/>
    <x v="8"/>
    <s v="400, 0"/>
    <x v="2"/>
  </r>
  <r>
    <x v="323"/>
    <x v="9"/>
    <s v="tu sam potrosio CBD, nisam jos nabivl novo"/>
    <x v="2"/>
  </r>
  <r>
    <x v="324"/>
    <x v="0"/>
    <s v="subota"/>
    <x v="2"/>
  </r>
  <r>
    <x v="324"/>
    <x v="1"/>
    <m/>
    <x v="2"/>
  </r>
  <r>
    <x v="324"/>
    <x v="2"/>
    <b v="1"/>
    <x v="2"/>
  </r>
  <r>
    <x v="324"/>
    <x v="3"/>
    <b v="1"/>
    <x v="2"/>
  </r>
  <r>
    <x v="324"/>
    <x v="4"/>
    <m/>
    <x v="2"/>
  </r>
  <r>
    <x v="324"/>
    <x v="5"/>
    <m/>
    <x v="2"/>
  </r>
  <r>
    <x v="324"/>
    <x v="10"/>
    <b v="1"/>
    <x v="2"/>
  </r>
  <r>
    <x v="324"/>
    <x v="7"/>
    <s v="Tegretol"/>
    <x v="2"/>
  </r>
  <r>
    <x v="324"/>
    <x v="8"/>
    <s v="400, 0"/>
    <x v="2"/>
  </r>
  <r>
    <x v="324"/>
    <x v="9"/>
    <s v="ugriz"/>
    <x v="2"/>
  </r>
  <r>
    <x v="325"/>
    <x v="0"/>
    <s v="ponedjeljak"/>
    <x v="2"/>
  </r>
  <r>
    <x v="325"/>
    <x v="1"/>
    <m/>
    <x v="2"/>
  </r>
  <r>
    <x v="325"/>
    <x v="2"/>
    <b v="1"/>
    <x v="2"/>
  </r>
  <r>
    <x v="325"/>
    <x v="3"/>
    <b v="1"/>
    <x v="2"/>
  </r>
  <r>
    <x v="325"/>
    <x v="4"/>
    <m/>
    <x v="2"/>
  </r>
  <r>
    <x v="325"/>
    <x v="5"/>
    <m/>
    <x v="2"/>
  </r>
  <r>
    <x v="325"/>
    <x v="10"/>
    <b v="1"/>
    <x v="2"/>
  </r>
  <r>
    <x v="325"/>
    <x v="7"/>
    <s v="Tegretol"/>
    <x v="2"/>
  </r>
  <r>
    <x v="325"/>
    <x v="8"/>
    <s v="400, 0"/>
    <x v="2"/>
  </r>
  <r>
    <x v="325"/>
    <x v="9"/>
    <s v="ugriz"/>
    <x v="2"/>
  </r>
  <r>
    <x v="326"/>
    <x v="0"/>
    <s v="utorak"/>
    <x v="2"/>
  </r>
  <r>
    <x v="326"/>
    <x v="1"/>
    <b v="1"/>
    <x v="2"/>
  </r>
  <r>
    <x v="326"/>
    <x v="2"/>
    <m/>
    <x v="2"/>
  </r>
  <r>
    <x v="326"/>
    <x v="3"/>
    <m/>
    <x v="2"/>
  </r>
  <r>
    <x v="326"/>
    <x v="4"/>
    <b v="1"/>
    <x v="2"/>
  </r>
  <r>
    <x v="326"/>
    <x v="5"/>
    <m/>
    <x v="2"/>
  </r>
  <r>
    <x v="326"/>
    <x v="10"/>
    <b v="1"/>
    <x v="2"/>
  </r>
  <r>
    <x v="326"/>
    <x v="7"/>
    <s v="Tegretol"/>
    <x v="2"/>
  </r>
  <r>
    <x v="326"/>
    <x v="8"/>
    <s v="400, 0"/>
    <x v="2"/>
  </r>
  <r>
    <x v="326"/>
    <x v="9"/>
    <m/>
    <x v="2"/>
  </r>
  <r>
    <x v="327"/>
    <x v="0"/>
    <s v="srijeda"/>
    <x v="2"/>
  </r>
  <r>
    <x v="327"/>
    <x v="1"/>
    <b v="1"/>
    <x v="2"/>
  </r>
  <r>
    <x v="327"/>
    <x v="2"/>
    <m/>
    <x v="2"/>
  </r>
  <r>
    <x v="327"/>
    <x v="3"/>
    <m/>
    <x v="2"/>
  </r>
  <r>
    <x v="327"/>
    <x v="4"/>
    <b v="1"/>
    <x v="2"/>
  </r>
  <r>
    <x v="327"/>
    <x v="5"/>
    <m/>
    <x v="2"/>
  </r>
  <r>
    <x v="327"/>
    <x v="10"/>
    <b v="1"/>
    <x v="2"/>
  </r>
  <r>
    <x v="327"/>
    <x v="7"/>
    <s v="Tegretol"/>
    <x v="2"/>
  </r>
  <r>
    <x v="327"/>
    <x v="8"/>
    <s v="400, 0"/>
    <x v="2"/>
  </r>
  <r>
    <x v="327"/>
    <x v="9"/>
    <m/>
    <x v="2"/>
  </r>
  <r>
    <x v="328"/>
    <x v="0"/>
    <s v="četvrtak"/>
    <x v="2"/>
  </r>
  <r>
    <x v="328"/>
    <x v="1"/>
    <b v="1"/>
    <x v="2"/>
  </r>
  <r>
    <x v="328"/>
    <x v="2"/>
    <m/>
    <x v="2"/>
  </r>
  <r>
    <x v="328"/>
    <x v="3"/>
    <m/>
    <x v="2"/>
  </r>
  <r>
    <x v="328"/>
    <x v="4"/>
    <b v="1"/>
    <x v="2"/>
  </r>
  <r>
    <x v="328"/>
    <x v="5"/>
    <m/>
    <x v="2"/>
  </r>
  <r>
    <x v="328"/>
    <x v="10"/>
    <b v="1"/>
    <x v="2"/>
  </r>
  <r>
    <x v="328"/>
    <x v="7"/>
    <s v="Tegretol"/>
    <x v="2"/>
  </r>
  <r>
    <x v="328"/>
    <x v="8"/>
    <s v="400, 0"/>
    <x v="2"/>
  </r>
  <r>
    <x v="328"/>
    <x v="9"/>
    <m/>
    <x v="2"/>
  </r>
  <r>
    <x v="329"/>
    <x v="0"/>
    <s v="četvrtak"/>
    <x v="2"/>
  </r>
  <r>
    <x v="329"/>
    <x v="1"/>
    <b v="1"/>
    <x v="2"/>
  </r>
  <r>
    <x v="329"/>
    <x v="2"/>
    <m/>
    <x v="2"/>
  </r>
  <r>
    <x v="329"/>
    <x v="3"/>
    <b v="1"/>
    <x v="2"/>
  </r>
  <r>
    <x v="329"/>
    <x v="4"/>
    <m/>
    <x v="2"/>
  </r>
  <r>
    <x v="329"/>
    <x v="5"/>
    <m/>
    <x v="2"/>
  </r>
  <r>
    <x v="329"/>
    <x v="10"/>
    <b v="1"/>
    <x v="2"/>
  </r>
  <r>
    <x v="329"/>
    <x v="7"/>
    <s v="Tegretol"/>
    <x v="2"/>
  </r>
  <r>
    <x v="329"/>
    <x v="8"/>
    <s v="400, 0"/>
    <x v="2"/>
  </r>
  <r>
    <x v="329"/>
    <x v="9"/>
    <s v="ful slabo"/>
    <x v="2"/>
  </r>
  <r>
    <x v="330"/>
    <x v="0"/>
    <s v="srijeda"/>
    <x v="2"/>
  </r>
  <r>
    <x v="330"/>
    <x v="1"/>
    <m/>
    <x v="2"/>
  </r>
  <r>
    <x v="330"/>
    <x v="2"/>
    <b v="1"/>
    <x v="2"/>
  </r>
  <r>
    <x v="330"/>
    <x v="3"/>
    <b v="1"/>
    <x v="2"/>
  </r>
  <r>
    <x v="330"/>
    <x v="4"/>
    <m/>
    <x v="2"/>
  </r>
  <r>
    <x v="330"/>
    <x v="5"/>
    <m/>
    <x v="2"/>
  </r>
  <r>
    <x v="330"/>
    <x v="10"/>
    <b v="1"/>
    <x v="2"/>
  </r>
  <r>
    <x v="330"/>
    <x v="7"/>
    <s v="Tegretol"/>
    <x v="2"/>
  </r>
  <r>
    <x v="330"/>
    <x v="8"/>
    <s v="400, 0"/>
    <x v="2"/>
  </r>
  <r>
    <x v="330"/>
    <x v="9"/>
    <s v="ugriz"/>
    <x v="2"/>
  </r>
  <r>
    <x v="331"/>
    <x v="0"/>
    <s v="četvrtak"/>
    <x v="2"/>
  </r>
  <r>
    <x v="331"/>
    <x v="1"/>
    <m/>
    <x v="2"/>
  </r>
  <r>
    <x v="331"/>
    <x v="2"/>
    <b v="1"/>
    <x v="2"/>
  </r>
  <r>
    <x v="331"/>
    <x v="3"/>
    <b v="1"/>
    <x v="2"/>
  </r>
  <r>
    <x v="331"/>
    <x v="4"/>
    <m/>
    <x v="2"/>
  </r>
  <r>
    <x v="331"/>
    <x v="5"/>
    <m/>
    <x v="2"/>
  </r>
  <r>
    <x v="331"/>
    <x v="10"/>
    <b v="1"/>
    <x v="2"/>
  </r>
  <r>
    <x v="331"/>
    <x v="7"/>
    <s v="Tegretol"/>
    <x v="2"/>
  </r>
  <r>
    <x v="331"/>
    <x v="8"/>
    <s v="400, 0"/>
    <x v="2"/>
  </r>
  <r>
    <x v="331"/>
    <x v="9"/>
    <s v="ugriz"/>
    <x v="2"/>
  </r>
  <r>
    <x v="332"/>
    <x v="0"/>
    <s v="srijeda"/>
    <x v="2"/>
  </r>
  <r>
    <x v="332"/>
    <x v="1"/>
    <b v="1"/>
    <x v="2"/>
  </r>
  <r>
    <x v="332"/>
    <x v="2"/>
    <m/>
    <x v="2"/>
  </r>
  <r>
    <x v="332"/>
    <x v="3"/>
    <b v="1"/>
    <x v="2"/>
  </r>
  <r>
    <x v="332"/>
    <x v="4"/>
    <m/>
    <x v="2"/>
  </r>
  <r>
    <x v="332"/>
    <x v="5"/>
    <m/>
    <x v="2"/>
  </r>
  <r>
    <x v="332"/>
    <x v="10"/>
    <b v="1"/>
    <x v="2"/>
  </r>
  <r>
    <x v="332"/>
    <x v="7"/>
    <s v="Tegretol"/>
    <x v="2"/>
  </r>
  <r>
    <x v="332"/>
    <x v="8"/>
    <s v="400, 0"/>
    <x v="2"/>
  </r>
  <r>
    <x v="332"/>
    <x v="9"/>
    <s v="dosta osjetljive aure - juzina i probava me zeza"/>
    <x v="2"/>
  </r>
  <r>
    <x v="333"/>
    <x v="0"/>
    <s v="četvrtak"/>
    <x v="2"/>
  </r>
  <r>
    <x v="333"/>
    <x v="1"/>
    <b v="1"/>
    <x v="2"/>
  </r>
  <r>
    <x v="333"/>
    <x v="2"/>
    <m/>
    <x v="2"/>
  </r>
  <r>
    <x v="333"/>
    <x v="3"/>
    <b v="1"/>
    <x v="2"/>
  </r>
  <r>
    <x v="333"/>
    <x v="4"/>
    <m/>
    <x v="2"/>
  </r>
  <r>
    <x v="333"/>
    <x v="5"/>
    <b v="1"/>
    <x v="2"/>
  </r>
  <r>
    <x v="333"/>
    <x v="10"/>
    <b v="1"/>
    <x v="2"/>
  </r>
  <r>
    <x v="333"/>
    <x v="7"/>
    <s v="Tegretol"/>
    <x v="2"/>
  </r>
  <r>
    <x v="333"/>
    <x v="8"/>
    <s v="400, 0"/>
    <x v="2"/>
  </r>
  <r>
    <x v="333"/>
    <x v="9"/>
    <m/>
    <x v="2"/>
  </r>
  <r>
    <x v="334"/>
    <x v="0"/>
    <s v="petak"/>
    <x v="2"/>
  </r>
  <r>
    <x v="334"/>
    <x v="1"/>
    <m/>
    <x v="2"/>
  </r>
  <r>
    <x v="334"/>
    <x v="2"/>
    <b v="1"/>
    <x v="2"/>
  </r>
  <r>
    <x v="334"/>
    <x v="3"/>
    <b v="1"/>
    <x v="2"/>
  </r>
  <r>
    <x v="334"/>
    <x v="4"/>
    <m/>
    <x v="2"/>
  </r>
  <r>
    <x v="334"/>
    <x v="5"/>
    <m/>
    <x v="2"/>
  </r>
  <r>
    <x v="334"/>
    <x v="10"/>
    <b v="1"/>
    <x v="2"/>
  </r>
  <r>
    <x v="334"/>
    <x v="7"/>
    <s v="Tegretol"/>
    <x v="2"/>
  </r>
  <r>
    <x v="334"/>
    <x v="8"/>
    <s v="400, 0"/>
    <x v="2"/>
  </r>
  <r>
    <x v="334"/>
    <x v="9"/>
    <s v="ugriz"/>
    <x v="2"/>
  </r>
  <r>
    <x v="335"/>
    <x v="0"/>
    <s v="srijeda"/>
    <x v="2"/>
  </r>
  <r>
    <x v="335"/>
    <x v="1"/>
    <m/>
    <x v="2"/>
  </r>
  <r>
    <x v="335"/>
    <x v="2"/>
    <b v="1"/>
    <x v="2"/>
  </r>
  <r>
    <x v="335"/>
    <x v="3"/>
    <b v="1"/>
    <x v="2"/>
  </r>
  <r>
    <x v="335"/>
    <x v="4"/>
    <m/>
    <x v="2"/>
  </r>
  <r>
    <x v="335"/>
    <x v="5"/>
    <m/>
    <x v="2"/>
  </r>
  <r>
    <x v="335"/>
    <x v="10"/>
    <b v="1"/>
    <x v="2"/>
  </r>
  <r>
    <x v="335"/>
    <x v="7"/>
    <s v="Tegretol"/>
    <x v="2"/>
  </r>
  <r>
    <x v="335"/>
    <x v="8"/>
    <s v="400, 0"/>
    <x v="2"/>
  </r>
  <r>
    <x v="335"/>
    <x v="9"/>
    <s v="ugriz; ovo je na noc kad je potres istukao Petrinju"/>
    <x v="2"/>
  </r>
  <r>
    <x v="336"/>
    <x v="0"/>
    <s v="ponedjeljak"/>
    <x v="3"/>
  </r>
  <r>
    <x v="336"/>
    <x v="1"/>
    <b v="1"/>
    <x v="3"/>
  </r>
  <r>
    <x v="336"/>
    <x v="2"/>
    <m/>
    <x v="3"/>
  </r>
  <r>
    <x v="336"/>
    <x v="3"/>
    <b v="1"/>
    <x v="3"/>
  </r>
  <r>
    <x v="336"/>
    <x v="4"/>
    <m/>
    <x v="3"/>
  </r>
  <r>
    <x v="336"/>
    <x v="5"/>
    <m/>
    <x v="3"/>
  </r>
  <r>
    <x v="336"/>
    <x v="10"/>
    <b v="1"/>
    <x v="3"/>
  </r>
  <r>
    <x v="336"/>
    <x v="7"/>
    <s v="Tegretol"/>
    <x v="3"/>
  </r>
  <r>
    <x v="336"/>
    <x v="8"/>
    <s v="400, 0"/>
    <x v="3"/>
  </r>
  <r>
    <x v="336"/>
    <x v="9"/>
    <m/>
    <x v="3"/>
  </r>
  <r>
    <x v="337"/>
    <x v="0"/>
    <s v="utorak"/>
    <x v="3"/>
  </r>
  <r>
    <x v="337"/>
    <x v="1"/>
    <b v="1"/>
    <x v="3"/>
  </r>
  <r>
    <x v="337"/>
    <x v="2"/>
    <m/>
    <x v="3"/>
  </r>
  <r>
    <x v="337"/>
    <x v="3"/>
    <b v="1"/>
    <x v="3"/>
  </r>
  <r>
    <x v="337"/>
    <x v="4"/>
    <m/>
    <x v="3"/>
  </r>
  <r>
    <x v="337"/>
    <x v="5"/>
    <m/>
    <x v="3"/>
  </r>
  <r>
    <x v="337"/>
    <x v="10"/>
    <b v="1"/>
    <x v="3"/>
  </r>
  <r>
    <x v="337"/>
    <x v="7"/>
    <s v="Tegretol"/>
    <x v="3"/>
  </r>
  <r>
    <x v="337"/>
    <x v="8"/>
    <s v="400, 0"/>
    <x v="3"/>
  </r>
  <r>
    <x v="337"/>
    <x v="9"/>
    <s v="slabije neg jucer"/>
    <x v="3"/>
  </r>
  <r>
    <x v="338"/>
    <x v="0"/>
    <s v="četvrtak"/>
    <x v="3"/>
  </r>
  <r>
    <x v="338"/>
    <x v="1"/>
    <m/>
    <x v="3"/>
  </r>
  <r>
    <x v="338"/>
    <x v="2"/>
    <b v="1"/>
    <x v="3"/>
  </r>
  <r>
    <x v="338"/>
    <x v="3"/>
    <b v="1"/>
    <x v="3"/>
  </r>
  <r>
    <x v="338"/>
    <x v="4"/>
    <m/>
    <x v="3"/>
  </r>
  <r>
    <x v="338"/>
    <x v="5"/>
    <m/>
    <x v="3"/>
  </r>
  <r>
    <x v="338"/>
    <x v="10"/>
    <b v="1"/>
    <x v="3"/>
  </r>
  <r>
    <x v="338"/>
    <x v="7"/>
    <s v="Tegretol"/>
    <x v="3"/>
  </r>
  <r>
    <x v="338"/>
    <x v="8"/>
    <s v="400, 0"/>
    <x v="3"/>
  </r>
  <r>
    <x v="338"/>
    <x v="9"/>
    <s v="ugriz"/>
    <x v="3"/>
  </r>
  <r>
    <x v="339"/>
    <x v="0"/>
    <s v="petak"/>
    <x v="3"/>
  </r>
  <r>
    <x v="339"/>
    <x v="1"/>
    <b v="1"/>
    <x v="3"/>
  </r>
  <r>
    <x v="339"/>
    <x v="2"/>
    <b v="1"/>
    <x v="3"/>
  </r>
  <r>
    <x v="339"/>
    <x v="3"/>
    <b v="1"/>
    <x v="3"/>
  </r>
  <r>
    <x v="339"/>
    <x v="4"/>
    <m/>
    <x v="3"/>
  </r>
  <r>
    <x v="339"/>
    <x v="5"/>
    <m/>
    <x v="3"/>
  </r>
  <r>
    <x v="339"/>
    <x v="10"/>
    <b v="1"/>
    <x v="3"/>
  </r>
  <r>
    <x v="339"/>
    <x v="7"/>
    <s v="Tegretol"/>
    <x v="3"/>
  </r>
  <r>
    <x v="339"/>
    <x v="8"/>
    <s v="400, 0"/>
    <x v="3"/>
  </r>
  <r>
    <x v="339"/>
    <x v="9"/>
    <s v="podone kad sam zaspal sam se ugrizel; neka odvratna južina je"/>
    <x v="3"/>
  </r>
  <r>
    <x v="340"/>
    <x v="0"/>
    <s v="nedjelja"/>
    <x v="3"/>
  </r>
  <r>
    <x v="340"/>
    <x v="1"/>
    <b v="1"/>
    <x v="3"/>
  </r>
  <r>
    <x v="340"/>
    <x v="2"/>
    <b v="1"/>
    <x v="3"/>
  </r>
  <r>
    <x v="340"/>
    <x v="3"/>
    <m/>
    <x v="3"/>
  </r>
  <r>
    <x v="340"/>
    <x v="4"/>
    <b v="1"/>
    <x v="3"/>
  </r>
  <r>
    <x v="340"/>
    <x v="5"/>
    <m/>
    <x v="3"/>
  </r>
  <r>
    <x v="340"/>
    <x v="10"/>
    <b v="1"/>
    <x v="3"/>
  </r>
  <r>
    <x v="340"/>
    <x v="7"/>
    <s v="Tegretol"/>
    <x v="3"/>
  </r>
  <r>
    <x v="340"/>
    <x v="8"/>
    <s v="400, 0"/>
    <x v="3"/>
  </r>
  <r>
    <x v="340"/>
    <x v="9"/>
    <s v="imam aure kroz dan i kroz san; ugrizao sam se navecer tokom spavanja"/>
    <x v="3"/>
  </r>
  <r>
    <x v="341"/>
    <x v="0"/>
    <s v="ponedjeljak"/>
    <x v="3"/>
  </r>
  <r>
    <x v="341"/>
    <x v="1"/>
    <m/>
    <x v="3"/>
  </r>
  <r>
    <x v="341"/>
    <x v="2"/>
    <m/>
    <x v="3"/>
  </r>
  <r>
    <x v="341"/>
    <x v="3"/>
    <m/>
    <x v="3"/>
  </r>
  <r>
    <x v="341"/>
    <x v="4"/>
    <m/>
    <x v="3"/>
  </r>
  <r>
    <x v="341"/>
    <x v="5"/>
    <b v="1"/>
    <x v="3"/>
  </r>
  <r>
    <x v="341"/>
    <x v="10"/>
    <s v=""/>
    <x v="3"/>
  </r>
  <r>
    <x v="341"/>
    <x v="7"/>
    <s v="Tegretol"/>
    <x v="3"/>
  </r>
  <r>
    <x v="341"/>
    <x v="8"/>
    <s v="400, 0"/>
    <x v="3"/>
  </r>
  <r>
    <x v="341"/>
    <x v="9"/>
    <s v="muci me neka nesanica i anksioznost, no mislim da nije epilepticke prirode ovo"/>
    <x v="3"/>
  </r>
  <r>
    <x v="342"/>
    <x v="0"/>
    <s v="srijeda"/>
    <x v="3"/>
  </r>
  <r>
    <x v="342"/>
    <x v="1"/>
    <b v="1"/>
    <x v="3"/>
  </r>
  <r>
    <x v="342"/>
    <x v="2"/>
    <m/>
    <x v="3"/>
  </r>
  <r>
    <x v="342"/>
    <x v="3"/>
    <m/>
    <x v="3"/>
  </r>
  <r>
    <x v="342"/>
    <x v="4"/>
    <m/>
    <x v="3"/>
  </r>
  <r>
    <x v="342"/>
    <x v="5"/>
    <b v="1"/>
    <x v="3"/>
  </r>
  <r>
    <x v="342"/>
    <x v="10"/>
    <b v="1"/>
    <x v="3"/>
  </r>
  <r>
    <x v="342"/>
    <x v="7"/>
    <s v="Tegretol"/>
    <x v="3"/>
  </r>
  <r>
    <x v="342"/>
    <x v="8"/>
    <s v="400, 0"/>
    <x v="3"/>
  </r>
  <r>
    <x v="342"/>
    <x v="9"/>
    <m/>
    <x v="3"/>
  </r>
  <r>
    <x v="343"/>
    <x v="0"/>
    <s v="četvrtak"/>
    <x v="3"/>
  </r>
  <r>
    <x v="343"/>
    <x v="1"/>
    <b v="1"/>
    <x v="3"/>
  </r>
  <r>
    <x v="343"/>
    <x v="2"/>
    <m/>
    <x v="3"/>
  </r>
  <r>
    <x v="343"/>
    <x v="3"/>
    <m/>
    <x v="3"/>
  </r>
  <r>
    <x v="343"/>
    <x v="4"/>
    <m/>
    <x v="3"/>
  </r>
  <r>
    <x v="343"/>
    <x v="5"/>
    <b v="1"/>
    <x v="3"/>
  </r>
  <r>
    <x v="343"/>
    <x v="10"/>
    <b v="1"/>
    <x v="3"/>
  </r>
  <r>
    <x v="343"/>
    <x v="7"/>
    <s v="Tegretol"/>
    <x v="3"/>
  </r>
  <r>
    <x v="343"/>
    <x v="8"/>
    <s v="400, 0"/>
    <x v="3"/>
  </r>
  <r>
    <x v="343"/>
    <x v="9"/>
    <m/>
    <x v="3"/>
  </r>
  <r>
    <x v="344"/>
    <x v="0"/>
    <s v="petak"/>
    <x v="3"/>
  </r>
  <r>
    <x v="344"/>
    <x v="1"/>
    <b v="1"/>
    <x v="3"/>
  </r>
  <r>
    <x v="344"/>
    <x v="2"/>
    <m/>
    <x v="3"/>
  </r>
  <r>
    <x v="344"/>
    <x v="3"/>
    <m/>
    <x v="3"/>
  </r>
  <r>
    <x v="344"/>
    <x v="4"/>
    <m/>
    <x v="3"/>
  </r>
  <r>
    <x v="344"/>
    <x v="5"/>
    <b v="1"/>
    <x v="3"/>
  </r>
  <r>
    <x v="344"/>
    <x v="10"/>
    <b v="1"/>
    <x v="3"/>
  </r>
  <r>
    <x v="344"/>
    <x v="7"/>
    <s v="Tegretol"/>
    <x v="3"/>
  </r>
  <r>
    <x v="344"/>
    <x v="8"/>
    <s v="400, 0"/>
    <x v="3"/>
  </r>
  <r>
    <x v="344"/>
    <x v="9"/>
    <m/>
    <x v="3"/>
  </r>
  <r>
    <x v="345"/>
    <x v="0"/>
    <s v="srijeda"/>
    <x v="3"/>
  </r>
  <r>
    <x v="345"/>
    <x v="1"/>
    <m/>
    <x v="3"/>
  </r>
  <r>
    <x v="345"/>
    <x v="2"/>
    <b v="1"/>
    <x v="3"/>
  </r>
  <r>
    <x v="345"/>
    <x v="3"/>
    <b v="1"/>
    <x v="3"/>
  </r>
  <r>
    <x v="345"/>
    <x v="4"/>
    <m/>
    <x v="3"/>
  </r>
  <r>
    <x v="345"/>
    <x v="5"/>
    <m/>
    <x v="3"/>
  </r>
  <r>
    <x v="345"/>
    <x v="10"/>
    <b v="1"/>
    <x v="3"/>
  </r>
  <r>
    <x v="345"/>
    <x v="7"/>
    <s v="Tegretol"/>
    <x v="3"/>
  </r>
  <r>
    <x v="345"/>
    <x v="8"/>
    <s v="400, 0"/>
    <x v="3"/>
  </r>
  <r>
    <x v="345"/>
    <x v="9"/>
    <s v="san; ugriz"/>
    <x v="3"/>
  </r>
  <r>
    <x v="346"/>
    <x v="0"/>
    <s v="subota"/>
    <x v="3"/>
  </r>
  <r>
    <x v="346"/>
    <x v="1"/>
    <b v="1"/>
    <x v="3"/>
  </r>
  <r>
    <x v="346"/>
    <x v="2"/>
    <m/>
    <x v="3"/>
  </r>
  <r>
    <x v="346"/>
    <x v="3"/>
    <b v="1"/>
    <x v="3"/>
  </r>
  <r>
    <x v="346"/>
    <x v="4"/>
    <m/>
    <x v="3"/>
  </r>
  <r>
    <x v="346"/>
    <x v="5"/>
    <m/>
    <x v="3"/>
  </r>
  <r>
    <x v="346"/>
    <x v="10"/>
    <b v="1"/>
    <x v="3"/>
  </r>
  <r>
    <x v="346"/>
    <x v="7"/>
    <s v="Tegretol"/>
    <x v="3"/>
  </r>
  <r>
    <x v="346"/>
    <x v="8"/>
    <s v="400, 0"/>
    <x v="3"/>
  </r>
  <r>
    <x v="346"/>
    <x v="9"/>
    <m/>
    <x v="3"/>
  </r>
  <r>
    <x v="347"/>
    <x v="0"/>
    <s v="nedjelja"/>
    <x v="3"/>
  </r>
  <r>
    <x v="347"/>
    <x v="1"/>
    <b v="1"/>
    <x v="3"/>
  </r>
  <r>
    <x v="347"/>
    <x v="2"/>
    <m/>
    <x v="3"/>
  </r>
  <r>
    <x v="347"/>
    <x v="3"/>
    <b v="1"/>
    <x v="3"/>
  </r>
  <r>
    <x v="347"/>
    <x v="4"/>
    <m/>
    <x v="3"/>
  </r>
  <r>
    <x v="347"/>
    <x v="5"/>
    <m/>
    <x v="3"/>
  </r>
  <r>
    <x v="347"/>
    <x v="10"/>
    <b v="1"/>
    <x v="3"/>
  </r>
  <r>
    <x v="347"/>
    <x v="7"/>
    <s v="Tegretol"/>
    <x v="3"/>
  </r>
  <r>
    <x v="347"/>
    <x v="8"/>
    <s v="400, 0"/>
    <x v="3"/>
  </r>
  <r>
    <x v="347"/>
    <x v="9"/>
    <m/>
    <x v="3"/>
  </r>
  <r>
    <x v="348"/>
    <x v="0"/>
    <s v="srijeda"/>
    <x v="3"/>
  </r>
  <r>
    <x v="348"/>
    <x v="1"/>
    <b v="1"/>
    <x v="3"/>
  </r>
  <r>
    <x v="348"/>
    <x v="2"/>
    <m/>
    <x v="3"/>
  </r>
  <r>
    <x v="348"/>
    <x v="3"/>
    <b v="1"/>
    <x v="3"/>
  </r>
  <r>
    <x v="348"/>
    <x v="4"/>
    <m/>
    <x v="3"/>
  </r>
  <r>
    <x v="348"/>
    <x v="5"/>
    <m/>
    <x v="3"/>
  </r>
  <r>
    <x v="348"/>
    <x v="10"/>
    <b v="1"/>
    <x v="3"/>
  </r>
  <r>
    <x v="348"/>
    <x v="7"/>
    <s v="Tegretol"/>
    <x v="3"/>
  </r>
  <r>
    <x v="348"/>
    <x v="8"/>
    <s v="400, 0"/>
    <x v="3"/>
  </r>
  <r>
    <x v="348"/>
    <x v="9"/>
    <s v="san popodne; dobro sam spavao nocas; dignuo sam se u 7 ujutro; popodne kad sam zaspal sam imal auru"/>
    <x v="3"/>
  </r>
  <r>
    <x v="349"/>
    <x v="0"/>
    <s v="četvrtak"/>
    <x v="3"/>
  </r>
  <r>
    <x v="349"/>
    <x v="1"/>
    <b v="1"/>
    <x v="3"/>
  </r>
  <r>
    <x v="349"/>
    <x v="2"/>
    <m/>
    <x v="3"/>
  </r>
  <r>
    <x v="349"/>
    <x v="3"/>
    <b v="1"/>
    <x v="3"/>
  </r>
  <r>
    <x v="349"/>
    <x v="4"/>
    <m/>
    <x v="3"/>
  </r>
  <r>
    <x v="349"/>
    <x v="5"/>
    <m/>
    <x v="3"/>
  </r>
  <r>
    <x v="349"/>
    <x v="10"/>
    <b v="1"/>
    <x v="3"/>
  </r>
  <r>
    <x v="349"/>
    <x v="7"/>
    <s v="Tegretol"/>
    <x v="3"/>
  </r>
  <r>
    <x v="349"/>
    <x v="8"/>
    <s v="400, 0"/>
    <x v="3"/>
  </r>
  <r>
    <x v="349"/>
    <x v="9"/>
    <m/>
    <x v="3"/>
  </r>
  <r>
    <x v="350"/>
    <x v="0"/>
    <s v="četvrtak"/>
    <x v="3"/>
  </r>
  <r>
    <x v="350"/>
    <x v="1"/>
    <b v="1"/>
    <x v="3"/>
  </r>
  <r>
    <x v="350"/>
    <x v="2"/>
    <m/>
    <x v="3"/>
  </r>
  <r>
    <x v="350"/>
    <x v="3"/>
    <b v="1"/>
    <x v="3"/>
  </r>
  <r>
    <x v="350"/>
    <x v="4"/>
    <m/>
    <x v="3"/>
  </r>
  <r>
    <x v="350"/>
    <x v="5"/>
    <m/>
    <x v="3"/>
  </r>
  <r>
    <x v="350"/>
    <x v="10"/>
    <b v="1"/>
    <x v="3"/>
  </r>
  <r>
    <x v="350"/>
    <x v="7"/>
    <s v="Tegretol"/>
    <x v="3"/>
  </r>
  <r>
    <x v="350"/>
    <x v="8"/>
    <s v="400, 0"/>
    <x v="3"/>
  </r>
  <r>
    <x v="350"/>
    <x v="9"/>
    <m/>
    <x v="3"/>
  </r>
  <r>
    <x v="351"/>
    <x v="0"/>
    <s v="nedjelja"/>
    <x v="3"/>
  </r>
  <r>
    <x v="351"/>
    <x v="1"/>
    <b v="1"/>
    <x v="3"/>
  </r>
  <r>
    <x v="351"/>
    <x v="2"/>
    <m/>
    <x v="3"/>
  </r>
  <r>
    <x v="351"/>
    <x v="3"/>
    <b v="1"/>
    <x v="3"/>
  </r>
  <r>
    <x v="351"/>
    <x v="4"/>
    <m/>
    <x v="3"/>
  </r>
  <r>
    <x v="351"/>
    <x v="5"/>
    <b v="1"/>
    <x v="3"/>
  </r>
  <r>
    <x v="351"/>
    <x v="10"/>
    <b v="1"/>
    <x v="3"/>
  </r>
  <r>
    <x v="351"/>
    <x v="7"/>
    <s v="Tegretol"/>
    <x v="3"/>
  </r>
  <r>
    <x v="351"/>
    <x v="8"/>
    <s v="400, 0"/>
    <x v="3"/>
  </r>
  <r>
    <x v="351"/>
    <x v="9"/>
    <m/>
    <x v="3"/>
  </r>
  <r>
    <x v="352"/>
    <x v="0"/>
    <s v="ponedjeljak"/>
    <x v="3"/>
  </r>
  <r>
    <x v="352"/>
    <x v="1"/>
    <m/>
    <x v="3"/>
  </r>
  <r>
    <x v="352"/>
    <x v="2"/>
    <b v="1"/>
    <x v="3"/>
  </r>
  <r>
    <x v="352"/>
    <x v="3"/>
    <b v="1"/>
    <x v="3"/>
  </r>
  <r>
    <x v="352"/>
    <x v="4"/>
    <m/>
    <x v="3"/>
  </r>
  <r>
    <x v="352"/>
    <x v="5"/>
    <m/>
    <x v="3"/>
  </r>
  <r>
    <x v="352"/>
    <x v="10"/>
    <b v="1"/>
    <x v="3"/>
  </r>
  <r>
    <x v="352"/>
    <x v="7"/>
    <s v="Tegretol"/>
    <x v="3"/>
  </r>
  <r>
    <x v="352"/>
    <x v="8"/>
    <s v="400, 0"/>
    <x v="3"/>
  </r>
  <r>
    <x v="352"/>
    <x v="9"/>
    <s v="ugriz"/>
    <x v="3"/>
  </r>
  <r>
    <x v="353"/>
    <x v="0"/>
    <s v="srijeda"/>
    <x v="3"/>
  </r>
  <r>
    <x v="353"/>
    <x v="1"/>
    <m/>
    <x v="3"/>
  </r>
  <r>
    <x v="353"/>
    <x v="2"/>
    <b v="1"/>
    <x v="3"/>
  </r>
  <r>
    <x v="353"/>
    <x v="3"/>
    <b v="1"/>
    <x v="3"/>
  </r>
  <r>
    <x v="353"/>
    <x v="4"/>
    <m/>
    <x v="3"/>
  </r>
  <r>
    <x v="353"/>
    <x v="5"/>
    <m/>
    <x v="3"/>
  </r>
  <r>
    <x v="353"/>
    <x v="10"/>
    <b v="1"/>
    <x v="3"/>
  </r>
  <r>
    <x v="353"/>
    <x v="7"/>
    <s v="Tegretol"/>
    <x v="3"/>
  </r>
  <r>
    <x v="353"/>
    <x v="8"/>
    <s v="400, 0"/>
    <x v="3"/>
  </r>
  <r>
    <x v="353"/>
    <x v="9"/>
    <s v="ugriz; san popodne isto"/>
    <x v="3"/>
  </r>
  <r>
    <x v="354"/>
    <x v="0"/>
    <s v="četvrtak"/>
    <x v="3"/>
  </r>
  <r>
    <x v="354"/>
    <x v="1"/>
    <m/>
    <x v="3"/>
  </r>
  <r>
    <x v="354"/>
    <x v="2"/>
    <b v="1"/>
    <x v="3"/>
  </r>
  <r>
    <x v="354"/>
    <x v="3"/>
    <b v="1"/>
    <x v="3"/>
  </r>
  <r>
    <x v="354"/>
    <x v="4"/>
    <m/>
    <x v="3"/>
  </r>
  <r>
    <x v="354"/>
    <x v="5"/>
    <m/>
    <x v="3"/>
  </r>
  <r>
    <x v="354"/>
    <x v="10"/>
    <b v="1"/>
    <x v="3"/>
  </r>
  <r>
    <x v="354"/>
    <x v="7"/>
    <s v="Tegretol"/>
    <x v="3"/>
  </r>
  <r>
    <x v="354"/>
    <x v="8"/>
    <s v="400, 0"/>
    <x v="3"/>
  </r>
  <r>
    <x v="354"/>
    <x v="9"/>
    <s v="nisam skuzio al petra je primjetila"/>
    <x v="3"/>
  </r>
  <r>
    <x v="355"/>
    <x v="0"/>
    <s v="petak"/>
    <x v="3"/>
  </r>
  <r>
    <x v="355"/>
    <x v="1"/>
    <b v="1"/>
    <x v="3"/>
  </r>
  <r>
    <x v="355"/>
    <x v="2"/>
    <b v="1"/>
    <x v="3"/>
  </r>
  <r>
    <x v="355"/>
    <x v="3"/>
    <m/>
    <x v="3"/>
  </r>
  <r>
    <x v="355"/>
    <x v="4"/>
    <b v="1"/>
    <x v="3"/>
  </r>
  <r>
    <x v="355"/>
    <x v="5"/>
    <m/>
    <x v="3"/>
  </r>
  <r>
    <x v="355"/>
    <x v="10"/>
    <b v="1"/>
    <x v="3"/>
  </r>
  <r>
    <x v="355"/>
    <x v="7"/>
    <s v="Tegretol"/>
    <x v="3"/>
  </r>
  <r>
    <x v="355"/>
    <x v="8"/>
    <s v="400, 0"/>
    <x v="3"/>
  </r>
  <r>
    <x v="355"/>
    <x v="9"/>
    <s v="zamjesecario sam kod Žanka veceras (izmedju ostalog), gadno je ovo bilo"/>
    <x v="3"/>
  </r>
  <r>
    <x v="356"/>
    <x v="0"/>
    <s v="subota"/>
    <x v="3"/>
  </r>
  <r>
    <x v="356"/>
    <x v="1"/>
    <b v="1"/>
    <x v="3"/>
  </r>
  <r>
    <x v="356"/>
    <x v="2"/>
    <m/>
    <x v="3"/>
  </r>
  <r>
    <x v="356"/>
    <x v="3"/>
    <m/>
    <x v="3"/>
  </r>
  <r>
    <x v="356"/>
    <x v="4"/>
    <m/>
    <x v="3"/>
  </r>
  <r>
    <x v="356"/>
    <x v="5"/>
    <m/>
    <x v="3"/>
  </r>
  <r>
    <x v="356"/>
    <x v="10"/>
    <b v="1"/>
    <x v="3"/>
  </r>
  <r>
    <x v="356"/>
    <x v="7"/>
    <s v="Tegretol"/>
    <x v="3"/>
  </r>
  <r>
    <x v="356"/>
    <x v="8"/>
    <s v="400, 0"/>
    <x v="3"/>
  </r>
  <r>
    <x v="356"/>
    <x v="9"/>
    <m/>
    <x v="3"/>
  </r>
  <r>
    <x v="357"/>
    <x v="0"/>
    <s v="nedjelja"/>
    <x v="3"/>
  </r>
  <r>
    <x v="357"/>
    <x v="1"/>
    <b v="1"/>
    <x v="3"/>
  </r>
  <r>
    <x v="357"/>
    <x v="2"/>
    <m/>
    <x v="3"/>
  </r>
  <r>
    <x v="357"/>
    <x v="3"/>
    <m/>
    <x v="3"/>
  </r>
  <r>
    <x v="357"/>
    <x v="4"/>
    <b v="1"/>
    <x v="3"/>
  </r>
  <r>
    <x v="357"/>
    <x v="5"/>
    <m/>
    <x v="3"/>
  </r>
  <r>
    <x v="357"/>
    <x v="10"/>
    <b v="1"/>
    <x v="3"/>
  </r>
  <r>
    <x v="357"/>
    <x v="7"/>
    <s v="Tegretol"/>
    <x v="3"/>
  </r>
  <r>
    <x v="357"/>
    <x v="8"/>
    <s v="400, 0"/>
    <x v="3"/>
  </r>
  <r>
    <x v="357"/>
    <x v="9"/>
    <s v="aure kroz dan; jace nego inace"/>
    <x v="3"/>
  </r>
  <r>
    <x v="358"/>
    <x v="0"/>
    <s v="srijeda"/>
    <x v="3"/>
  </r>
  <r>
    <x v="358"/>
    <x v="1"/>
    <b v="1"/>
    <x v="3"/>
  </r>
  <r>
    <x v="358"/>
    <x v="2"/>
    <m/>
    <x v="3"/>
  </r>
  <r>
    <x v="358"/>
    <x v="3"/>
    <m/>
    <x v="3"/>
  </r>
  <r>
    <x v="358"/>
    <x v="4"/>
    <m/>
    <x v="3"/>
  </r>
  <r>
    <x v="358"/>
    <x v="5"/>
    <b v="1"/>
    <x v="3"/>
  </r>
  <r>
    <x v="358"/>
    <x v="10"/>
    <b v="1"/>
    <x v="3"/>
  </r>
  <r>
    <x v="358"/>
    <x v="7"/>
    <s v="Tegretol"/>
    <x v="3"/>
  </r>
  <r>
    <x v="358"/>
    <x v="8"/>
    <s v="400, 0"/>
    <x v="3"/>
  </r>
  <r>
    <x v="358"/>
    <x v="9"/>
    <m/>
    <x v="3"/>
  </r>
  <r>
    <x v="359"/>
    <x v="0"/>
    <s v="subota"/>
    <x v="3"/>
  </r>
  <r>
    <x v="359"/>
    <x v="1"/>
    <m/>
    <x v="3"/>
  </r>
  <r>
    <x v="359"/>
    <x v="2"/>
    <b v="1"/>
    <x v="3"/>
  </r>
  <r>
    <x v="359"/>
    <x v="3"/>
    <b v="1"/>
    <x v="3"/>
  </r>
  <r>
    <x v="359"/>
    <x v="4"/>
    <m/>
    <x v="3"/>
  </r>
  <r>
    <x v="359"/>
    <x v="5"/>
    <m/>
    <x v="3"/>
  </r>
  <r>
    <x v="359"/>
    <x v="10"/>
    <b v="1"/>
    <x v="3"/>
  </r>
  <r>
    <x v="359"/>
    <x v="7"/>
    <s v="Tegretol"/>
    <x v="3"/>
  </r>
  <r>
    <x v="359"/>
    <x v="8"/>
    <s v="400, 0"/>
    <x v="3"/>
  </r>
  <r>
    <x v="359"/>
    <x v="9"/>
    <s v="jucer sam ruzio no ne tolko jako"/>
    <x v="3"/>
  </r>
  <r>
    <x v="360"/>
    <x v="0"/>
    <s v="nedjelja"/>
    <x v="3"/>
  </r>
  <r>
    <x v="360"/>
    <x v="1"/>
    <b v="1"/>
    <x v="3"/>
  </r>
  <r>
    <x v="360"/>
    <x v="2"/>
    <b v="1"/>
    <x v="3"/>
  </r>
  <r>
    <x v="360"/>
    <x v="3"/>
    <b v="1"/>
    <x v="3"/>
  </r>
  <r>
    <x v="360"/>
    <x v="4"/>
    <m/>
    <x v="3"/>
  </r>
  <r>
    <x v="360"/>
    <x v="5"/>
    <m/>
    <x v="3"/>
  </r>
  <r>
    <x v="360"/>
    <x v="10"/>
    <b v="1"/>
    <x v="3"/>
  </r>
  <r>
    <x v="360"/>
    <x v="7"/>
    <s v="Tegretol"/>
    <x v="3"/>
  </r>
  <r>
    <x v="360"/>
    <x v="8"/>
    <s v="400, 0"/>
    <x v="3"/>
  </r>
  <r>
    <x v="360"/>
    <x v="9"/>
    <s v="ugriz"/>
    <x v="3"/>
  </r>
  <r>
    <x v="361"/>
    <x v="0"/>
    <s v="ponedjeljak"/>
    <x v="3"/>
  </r>
  <r>
    <x v="361"/>
    <x v="1"/>
    <b v="1"/>
    <x v="3"/>
  </r>
  <r>
    <x v="361"/>
    <x v="2"/>
    <m/>
    <x v="3"/>
  </r>
  <r>
    <x v="361"/>
    <x v="3"/>
    <b v="1"/>
    <x v="3"/>
  </r>
  <r>
    <x v="361"/>
    <x v="4"/>
    <m/>
    <x v="3"/>
  </r>
  <r>
    <x v="361"/>
    <x v="5"/>
    <m/>
    <x v="3"/>
  </r>
  <r>
    <x v="361"/>
    <x v="10"/>
    <b v="1"/>
    <x v="3"/>
  </r>
  <r>
    <x v="361"/>
    <x v="7"/>
    <s v="Tegretol"/>
    <x v="3"/>
  </r>
  <r>
    <x v="361"/>
    <x v="8"/>
    <s v="400, 0"/>
    <x v="3"/>
  </r>
  <r>
    <x v="361"/>
    <x v="9"/>
    <m/>
    <x v="3"/>
  </r>
  <r>
    <x v="362"/>
    <x v="0"/>
    <s v="srijeda"/>
    <x v="3"/>
  </r>
  <r>
    <x v="362"/>
    <x v="1"/>
    <b v="1"/>
    <x v="3"/>
  </r>
  <r>
    <x v="362"/>
    <x v="2"/>
    <m/>
    <x v="3"/>
  </r>
  <r>
    <x v="362"/>
    <x v="3"/>
    <b v="1"/>
    <x v="3"/>
  </r>
  <r>
    <x v="362"/>
    <x v="4"/>
    <m/>
    <x v="3"/>
  </r>
  <r>
    <x v="362"/>
    <x v="5"/>
    <m/>
    <x v="3"/>
  </r>
  <r>
    <x v="362"/>
    <x v="10"/>
    <b v="1"/>
    <x v="3"/>
  </r>
  <r>
    <x v="362"/>
    <x v="7"/>
    <s v="Tegretol"/>
    <x v="3"/>
  </r>
  <r>
    <x v="362"/>
    <x v="8"/>
    <s v="400, 0"/>
    <x v="3"/>
  </r>
  <r>
    <x v="362"/>
    <x v="9"/>
    <s v="slabije"/>
    <x v="3"/>
  </r>
  <r>
    <x v="363"/>
    <x v="0"/>
    <s v="četvrtak"/>
    <x v="3"/>
  </r>
  <r>
    <x v="363"/>
    <x v="1"/>
    <b v="1"/>
    <x v="3"/>
  </r>
  <r>
    <x v="363"/>
    <x v="2"/>
    <b v="1"/>
    <x v="3"/>
  </r>
  <r>
    <x v="363"/>
    <x v="3"/>
    <b v="1"/>
    <x v="3"/>
  </r>
  <r>
    <x v="363"/>
    <x v="4"/>
    <m/>
    <x v="3"/>
  </r>
  <r>
    <x v="363"/>
    <x v="5"/>
    <m/>
    <x v="3"/>
  </r>
  <r>
    <x v="363"/>
    <x v="10"/>
    <b v="1"/>
    <x v="3"/>
  </r>
  <r>
    <x v="363"/>
    <x v="7"/>
    <s v="Tegretol"/>
    <x v="3"/>
  </r>
  <r>
    <x v="363"/>
    <x v="8"/>
    <s v="400, 0"/>
    <x v="3"/>
  </r>
  <r>
    <x v="363"/>
    <x v="9"/>
    <s v="san; ugriz"/>
    <x v="3"/>
  </r>
  <r>
    <x v="364"/>
    <x v="0"/>
    <s v="srijeda"/>
    <x v="3"/>
  </r>
  <r>
    <x v="364"/>
    <x v="1"/>
    <b v="1"/>
    <x v="3"/>
  </r>
  <r>
    <x v="364"/>
    <x v="2"/>
    <m/>
    <x v="3"/>
  </r>
  <r>
    <x v="364"/>
    <x v="3"/>
    <b v="1"/>
    <x v="3"/>
  </r>
  <r>
    <x v="364"/>
    <x v="4"/>
    <m/>
    <x v="3"/>
  </r>
  <r>
    <x v="364"/>
    <x v="5"/>
    <m/>
    <x v="3"/>
  </r>
  <r>
    <x v="364"/>
    <x v="10"/>
    <b v="1"/>
    <x v="3"/>
  </r>
  <r>
    <x v="364"/>
    <x v="7"/>
    <s v="Tegretol"/>
    <x v="3"/>
  </r>
  <r>
    <x v="364"/>
    <x v="8"/>
    <s v="400, 0"/>
    <x v="3"/>
  </r>
  <r>
    <x v="364"/>
    <x v="9"/>
    <s v="san; ugriz"/>
    <x v="3"/>
  </r>
  <r>
    <x v="365"/>
    <x v="0"/>
    <s v="četvrtak"/>
    <x v="3"/>
  </r>
  <r>
    <x v="365"/>
    <x v="1"/>
    <b v="1"/>
    <x v="3"/>
  </r>
  <r>
    <x v="365"/>
    <x v="2"/>
    <b v="1"/>
    <x v="3"/>
  </r>
  <r>
    <x v="365"/>
    <x v="3"/>
    <b v="1"/>
    <x v="3"/>
  </r>
  <r>
    <x v="365"/>
    <x v="4"/>
    <m/>
    <x v="3"/>
  </r>
  <r>
    <x v="365"/>
    <x v="5"/>
    <m/>
    <x v="3"/>
  </r>
  <r>
    <x v="365"/>
    <x v="10"/>
    <b v="1"/>
    <x v="3"/>
  </r>
  <r>
    <x v="365"/>
    <x v="7"/>
    <s v="Tegretol"/>
    <x v="3"/>
  </r>
  <r>
    <x v="365"/>
    <x v="8"/>
    <s v="400, 0"/>
    <x v="3"/>
  </r>
  <r>
    <x v="365"/>
    <x v="9"/>
    <s v="san; ugriz"/>
    <x v="3"/>
  </r>
  <r>
    <x v="366"/>
    <x v="0"/>
    <s v="petak"/>
    <x v="3"/>
  </r>
  <r>
    <x v="366"/>
    <x v="1"/>
    <b v="1"/>
    <x v="3"/>
  </r>
  <r>
    <x v="366"/>
    <x v="2"/>
    <b v="1"/>
    <x v="3"/>
  </r>
  <r>
    <x v="366"/>
    <x v="3"/>
    <b v="1"/>
    <x v="3"/>
  </r>
  <r>
    <x v="366"/>
    <x v="4"/>
    <b v="1"/>
    <x v="3"/>
  </r>
  <r>
    <x v="366"/>
    <x v="5"/>
    <m/>
    <x v="3"/>
  </r>
  <r>
    <x v="366"/>
    <x v="10"/>
    <b v="1"/>
    <x v="3"/>
  </r>
  <r>
    <x v="366"/>
    <x v="7"/>
    <s v="Tegretol"/>
    <x v="3"/>
  </r>
  <r>
    <x v="366"/>
    <x v="8"/>
    <s v="400, 0"/>
    <x v="3"/>
  </r>
  <r>
    <x v="366"/>
    <x v="9"/>
    <s v="san i popdne; ugriz; prek dana aure"/>
    <x v="3"/>
  </r>
  <r>
    <x v="367"/>
    <x v="0"/>
    <s v="subota"/>
    <x v="3"/>
  </r>
  <r>
    <x v="367"/>
    <x v="1"/>
    <b v="1"/>
    <x v="3"/>
  </r>
  <r>
    <x v="367"/>
    <x v="2"/>
    <m/>
    <x v="3"/>
  </r>
  <r>
    <x v="367"/>
    <x v="3"/>
    <m/>
    <x v="3"/>
  </r>
  <r>
    <x v="367"/>
    <x v="4"/>
    <m/>
    <x v="3"/>
  </r>
  <r>
    <x v="367"/>
    <x v="5"/>
    <b v="1"/>
    <x v="3"/>
  </r>
  <r>
    <x v="367"/>
    <x v="10"/>
    <b v="1"/>
    <x v="3"/>
  </r>
  <r>
    <x v="367"/>
    <x v="7"/>
    <s v="Tegretol"/>
    <x v="3"/>
  </r>
  <r>
    <x v="367"/>
    <x v="8"/>
    <s v="400, 0"/>
    <x v="3"/>
  </r>
  <r>
    <x v="367"/>
    <x v="9"/>
    <m/>
    <x v="3"/>
  </r>
  <r>
    <x v="368"/>
    <x v="0"/>
    <s v="srijeda"/>
    <x v="3"/>
  </r>
  <r>
    <x v="368"/>
    <x v="1"/>
    <m/>
    <x v="3"/>
  </r>
  <r>
    <x v="368"/>
    <x v="2"/>
    <m/>
    <x v="3"/>
  </r>
  <r>
    <x v="368"/>
    <x v="3"/>
    <m/>
    <x v="3"/>
  </r>
  <r>
    <x v="368"/>
    <x v="4"/>
    <m/>
    <x v="3"/>
  </r>
  <r>
    <x v="368"/>
    <x v="5"/>
    <m/>
    <x v="3"/>
  </r>
  <r>
    <x v="368"/>
    <x v="10"/>
    <s v=""/>
    <x v="3"/>
  </r>
  <r>
    <x v="368"/>
    <x v="7"/>
    <s v="Tegretol"/>
    <x v="3"/>
  </r>
  <r>
    <x v="368"/>
    <x v="8"/>
    <s v="400, 0"/>
    <x v="3"/>
  </r>
  <r>
    <x v="368"/>
    <x v="9"/>
    <s v="sada smanjujem tegretol"/>
    <x v="3"/>
  </r>
  <r>
    <x v="369"/>
    <x v="0"/>
    <s v="nedjelja"/>
    <x v="3"/>
  </r>
  <r>
    <x v="369"/>
    <x v="1"/>
    <m/>
    <x v="3"/>
  </r>
  <r>
    <x v="369"/>
    <x v="2"/>
    <m/>
    <x v="3"/>
  </r>
  <r>
    <x v="369"/>
    <x v="3"/>
    <m/>
    <x v="3"/>
  </r>
  <r>
    <x v="369"/>
    <x v="4"/>
    <m/>
    <x v="3"/>
  </r>
  <r>
    <x v="369"/>
    <x v="5"/>
    <m/>
    <x v="3"/>
  </r>
  <r>
    <x v="369"/>
    <x v="10"/>
    <s v=""/>
    <x v="3"/>
  </r>
  <r>
    <x v="369"/>
    <x v="7"/>
    <s v="Tegretol"/>
    <x v="3"/>
  </r>
  <r>
    <x v="369"/>
    <x v="8"/>
    <s v="400, 0"/>
    <x v="3"/>
  </r>
  <r>
    <x v="369"/>
    <x v="9"/>
    <s v="CBD od sada opet"/>
    <x v="3"/>
  </r>
  <r>
    <x v="370"/>
    <x v="0"/>
    <s v="srijeda"/>
    <x v="3"/>
  </r>
  <r>
    <x v="370"/>
    <x v="1"/>
    <m/>
    <x v="3"/>
  </r>
  <r>
    <x v="370"/>
    <x v="2"/>
    <b v="1"/>
    <x v="3"/>
  </r>
  <r>
    <x v="370"/>
    <x v="3"/>
    <b v="1"/>
    <x v="3"/>
  </r>
  <r>
    <x v="370"/>
    <x v="4"/>
    <m/>
    <x v="3"/>
  </r>
  <r>
    <x v="370"/>
    <x v="5"/>
    <m/>
    <x v="3"/>
  </r>
  <r>
    <x v="370"/>
    <x v="10"/>
    <b v="1"/>
    <x v="3"/>
  </r>
  <r>
    <x v="370"/>
    <x v="7"/>
    <s v="Tegretol"/>
    <x v="3"/>
  </r>
  <r>
    <x v="370"/>
    <x v="8"/>
    <s v="400, 0"/>
    <x v="3"/>
  </r>
  <r>
    <x v="370"/>
    <x v="9"/>
    <s v="ugriz mali - bio sam kod puca nocas"/>
    <x v="3"/>
  </r>
  <r>
    <x v="371"/>
    <x v="0"/>
    <s v="četvrtak"/>
    <x v="3"/>
  </r>
  <r>
    <x v="371"/>
    <x v="1"/>
    <b v="1"/>
    <x v="3"/>
  </r>
  <r>
    <x v="371"/>
    <x v="2"/>
    <m/>
    <x v="3"/>
  </r>
  <r>
    <x v="371"/>
    <x v="3"/>
    <b v="1"/>
    <x v="3"/>
  </r>
  <r>
    <x v="371"/>
    <x v="4"/>
    <m/>
    <x v="3"/>
  </r>
  <r>
    <x v="371"/>
    <x v="5"/>
    <m/>
    <x v="3"/>
  </r>
  <r>
    <x v="371"/>
    <x v="10"/>
    <b v="1"/>
    <x v="3"/>
  </r>
  <r>
    <x v="371"/>
    <x v="7"/>
    <s v="Tegretol"/>
    <x v="3"/>
  </r>
  <r>
    <x v="371"/>
    <x v="8"/>
    <s v="400, 0"/>
    <x v="3"/>
  </r>
  <r>
    <x v="371"/>
    <x v="9"/>
    <m/>
    <x v="3"/>
  </r>
  <r>
    <x v="372"/>
    <x v="0"/>
    <s v="petak"/>
    <x v="3"/>
  </r>
  <r>
    <x v="372"/>
    <x v="1"/>
    <m/>
    <x v="3"/>
  </r>
  <r>
    <x v="372"/>
    <x v="2"/>
    <m/>
    <x v="3"/>
  </r>
  <r>
    <x v="372"/>
    <x v="3"/>
    <m/>
    <x v="3"/>
  </r>
  <r>
    <x v="372"/>
    <x v="4"/>
    <m/>
    <x v="3"/>
  </r>
  <r>
    <x v="372"/>
    <x v="5"/>
    <b v="1"/>
    <x v="3"/>
  </r>
  <r>
    <x v="372"/>
    <x v="10"/>
    <s v=""/>
    <x v="3"/>
  </r>
  <r>
    <x v="372"/>
    <x v="7"/>
    <s v="Tegretol"/>
    <x v="3"/>
  </r>
  <r>
    <x v="372"/>
    <x v="8"/>
    <s v="400, 0"/>
    <x v="3"/>
  </r>
  <r>
    <x v="372"/>
    <x v="9"/>
    <s v="dobro sam spaval, no kao da me nekaj streslo dok sam ulazil u san, no ne cini mi se epilepticke prirode?"/>
    <x v="3"/>
  </r>
  <r>
    <x v="373"/>
    <x v="0"/>
    <s v="nedjelja"/>
    <x v="3"/>
  </r>
  <r>
    <x v="373"/>
    <x v="1"/>
    <b v="1"/>
    <x v="3"/>
  </r>
  <r>
    <x v="373"/>
    <x v="2"/>
    <m/>
    <x v="3"/>
  </r>
  <r>
    <x v="373"/>
    <x v="3"/>
    <b v="1"/>
    <x v="3"/>
  </r>
  <r>
    <x v="373"/>
    <x v="4"/>
    <m/>
    <x v="3"/>
  </r>
  <r>
    <x v="373"/>
    <x v="5"/>
    <m/>
    <x v="3"/>
  </r>
  <r>
    <x v="373"/>
    <x v="10"/>
    <b v="1"/>
    <x v="3"/>
  </r>
  <r>
    <x v="373"/>
    <x v="7"/>
    <s v="Tegretol"/>
    <x v="3"/>
  </r>
  <r>
    <x v="373"/>
    <x v="8"/>
    <s v="400, 0"/>
    <x v="3"/>
  </r>
  <r>
    <x v="373"/>
    <x v="9"/>
    <s v="slabije"/>
    <x v="3"/>
  </r>
  <r>
    <x v="374"/>
    <x v="0"/>
    <s v="utorak"/>
    <x v="3"/>
  </r>
  <r>
    <x v="374"/>
    <x v="1"/>
    <m/>
    <x v="3"/>
  </r>
  <r>
    <x v="374"/>
    <x v="2"/>
    <b v="1"/>
    <x v="3"/>
  </r>
  <r>
    <x v="374"/>
    <x v="3"/>
    <b v="1"/>
    <x v="3"/>
  </r>
  <r>
    <x v="374"/>
    <x v="4"/>
    <m/>
    <x v="3"/>
  </r>
  <r>
    <x v="374"/>
    <x v="5"/>
    <m/>
    <x v="3"/>
  </r>
  <r>
    <x v="374"/>
    <x v="10"/>
    <b v="1"/>
    <x v="3"/>
  </r>
  <r>
    <x v="374"/>
    <x v="7"/>
    <s v="Tegretol"/>
    <x v="3"/>
  </r>
  <r>
    <x v="374"/>
    <x v="8"/>
    <s v="400, 0"/>
    <x v="3"/>
  </r>
  <r>
    <x v="374"/>
    <x v="9"/>
    <s v="san; ugriz"/>
    <x v="3"/>
  </r>
  <r>
    <x v="375"/>
    <x v="0"/>
    <s v="petak"/>
    <x v="3"/>
  </r>
  <r>
    <x v="375"/>
    <x v="1"/>
    <b v="1"/>
    <x v="3"/>
  </r>
  <r>
    <x v="375"/>
    <x v="2"/>
    <m/>
    <x v="3"/>
  </r>
  <r>
    <x v="375"/>
    <x v="3"/>
    <b v="1"/>
    <x v="3"/>
  </r>
  <r>
    <x v="375"/>
    <x v="4"/>
    <m/>
    <x v="3"/>
  </r>
  <r>
    <x v="375"/>
    <x v="5"/>
    <b v="1"/>
    <x v="3"/>
  </r>
  <r>
    <x v="375"/>
    <x v="10"/>
    <b v="1"/>
    <x v="3"/>
  </r>
  <r>
    <x v="375"/>
    <x v="7"/>
    <s v="Tegretol"/>
    <x v="3"/>
  </r>
  <r>
    <x v="375"/>
    <x v="8"/>
    <s v="400, 0"/>
    <x v="3"/>
  </r>
  <r>
    <x v="375"/>
    <x v="9"/>
    <m/>
    <x v="3"/>
  </r>
  <r>
    <x v="376"/>
    <x v="0"/>
    <s v="petak"/>
    <x v="3"/>
  </r>
  <r>
    <x v="376"/>
    <x v="1"/>
    <b v="1"/>
    <x v="3"/>
  </r>
  <r>
    <x v="376"/>
    <x v="2"/>
    <m/>
    <x v="3"/>
  </r>
  <r>
    <x v="376"/>
    <x v="3"/>
    <b v="1"/>
    <x v="3"/>
  </r>
  <r>
    <x v="376"/>
    <x v="4"/>
    <m/>
    <x v="3"/>
  </r>
  <r>
    <x v="376"/>
    <x v="5"/>
    <m/>
    <x v="3"/>
  </r>
  <r>
    <x v="376"/>
    <x v="10"/>
    <b v="1"/>
    <x v="3"/>
  </r>
  <r>
    <x v="376"/>
    <x v="7"/>
    <s v="Tegretol"/>
    <x v="3"/>
  </r>
  <r>
    <x v="376"/>
    <x v="8"/>
    <s v="400, 0"/>
    <x v="3"/>
  </r>
  <r>
    <x v="376"/>
    <x v="9"/>
    <s v="san; slabije"/>
    <x v="3"/>
  </r>
  <r>
    <x v="377"/>
    <x v="0"/>
    <s v="subota"/>
    <x v="3"/>
  </r>
  <r>
    <x v="377"/>
    <x v="1"/>
    <b v="1"/>
    <x v="3"/>
  </r>
  <r>
    <x v="377"/>
    <x v="2"/>
    <m/>
    <x v="3"/>
  </r>
  <r>
    <x v="377"/>
    <x v="3"/>
    <b v="1"/>
    <x v="3"/>
  </r>
  <r>
    <x v="377"/>
    <x v="4"/>
    <m/>
    <x v="3"/>
  </r>
  <r>
    <x v="377"/>
    <x v="5"/>
    <m/>
    <x v="3"/>
  </r>
  <r>
    <x v="377"/>
    <x v="10"/>
    <b v="1"/>
    <x v="3"/>
  </r>
  <r>
    <x v="377"/>
    <x v="7"/>
    <s v="Tegretol"/>
    <x v="3"/>
  </r>
  <r>
    <x v="377"/>
    <x v="8"/>
    <s v="400, 0"/>
    <x v="3"/>
  </r>
  <r>
    <x v="377"/>
    <x v="9"/>
    <s v="san; slabije"/>
    <x v="3"/>
  </r>
  <r>
    <x v="378"/>
    <x v="0"/>
    <s v="srijeda"/>
    <x v="3"/>
  </r>
  <r>
    <x v="378"/>
    <x v="1"/>
    <b v="1"/>
    <x v="3"/>
  </r>
  <r>
    <x v="378"/>
    <x v="2"/>
    <m/>
    <x v="3"/>
  </r>
  <r>
    <x v="378"/>
    <x v="3"/>
    <b v="1"/>
    <x v="3"/>
  </r>
  <r>
    <x v="378"/>
    <x v="4"/>
    <m/>
    <x v="3"/>
  </r>
  <r>
    <x v="378"/>
    <x v="5"/>
    <m/>
    <x v="3"/>
  </r>
  <r>
    <x v="378"/>
    <x v="10"/>
    <b v="1"/>
    <x v="3"/>
  </r>
  <r>
    <x v="378"/>
    <x v="7"/>
    <s v="Tegretol"/>
    <x v="3"/>
  </r>
  <r>
    <x v="378"/>
    <x v="8"/>
    <s v="400, 0"/>
    <x v="3"/>
  </r>
  <r>
    <x v="378"/>
    <x v="9"/>
    <m/>
    <x v="3"/>
  </r>
  <r>
    <x v="379"/>
    <x v="0"/>
    <s v="četvrtak"/>
    <x v="3"/>
  </r>
  <r>
    <x v="379"/>
    <x v="1"/>
    <b v="1"/>
    <x v="3"/>
  </r>
  <r>
    <x v="379"/>
    <x v="2"/>
    <m/>
    <x v="3"/>
  </r>
  <r>
    <x v="379"/>
    <x v="3"/>
    <b v="1"/>
    <x v="3"/>
  </r>
  <r>
    <x v="379"/>
    <x v="4"/>
    <m/>
    <x v="3"/>
  </r>
  <r>
    <x v="379"/>
    <x v="5"/>
    <m/>
    <x v="3"/>
  </r>
  <r>
    <x v="379"/>
    <x v="10"/>
    <b v="1"/>
    <x v="3"/>
  </r>
  <r>
    <x v="379"/>
    <x v="7"/>
    <s v="Tegretol"/>
    <x v="3"/>
  </r>
  <r>
    <x v="379"/>
    <x v="8"/>
    <s v="400, 0"/>
    <x v="3"/>
  </r>
  <r>
    <x v="379"/>
    <x v="9"/>
    <m/>
    <x v="3"/>
  </r>
  <r>
    <x v="380"/>
    <x v="0"/>
    <s v="subota"/>
    <x v="3"/>
  </r>
  <r>
    <x v="380"/>
    <x v="1"/>
    <b v="1"/>
    <x v="3"/>
  </r>
  <r>
    <x v="380"/>
    <x v="2"/>
    <m/>
    <x v="3"/>
  </r>
  <r>
    <x v="380"/>
    <x v="3"/>
    <b v="1"/>
    <x v="3"/>
  </r>
  <r>
    <x v="380"/>
    <x v="4"/>
    <m/>
    <x v="3"/>
  </r>
  <r>
    <x v="380"/>
    <x v="5"/>
    <m/>
    <x v="3"/>
  </r>
  <r>
    <x v="380"/>
    <x v="10"/>
    <b v="1"/>
    <x v="3"/>
  </r>
  <r>
    <x v="380"/>
    <x v="7"/>
    <s v="Tegretol"/>
    <x v="3"/>
  </r>
  <r>
    <x v="380"/>
    <x v="8"/>
    <s v="400, 0"/>
    <x v="3"/>
  </r>
  <r>
    <x v="380"/>
    <x v="9"/>
    <s v="san popodne; slabije"/>
    <x v="3"/>
  </r>
  <r>
    <x v="381"/>
    <x v="0"/>
    <s v="utorak"/>
    <x v="3"/>
  </r>
  <r>
    <x v="381"/>
    <x v="1"/>
    <b v="1"/>
    <x v="3"/>
  </r>
  <r>
    <x v="381"/>
    <x v="2"/>
    <m/>
    <x v="3"/>
  </r>
  <r>
    <x v="381"/>
    <x v="3"/>
    <b v="1"/>
    <x v="3"/>
  </r>
  <r>
    <x v="381"/>
    <x v="4"/>
    <m/>
    <x v="3"/>
  </r>
  <r>
    <x v="381"/>
    <x v="5"/>
    <m/>
    <x v="3"/>
  </r>
  <r>
    <x v="381"/>
    <x v="10"/>
    <b v="1"/>
    <x v="3"/>
  </r>
  <r>
    <x v="381"/>
    <x v="7"/>
    <s v="Tegretol"/>
    <x v="3"/>
  </r>
  <r>
    <x v="381"/>
    <x v="8"/>
    <s v="400, 0"/>
    <x v="3"/>
  </r>
  <r>
    <x v="381"/>
    <x v="9"/>
    <m/>
    <x v="3"/>
  </r>
  <r>
    <x v="382"/>
    <x v="0"/>
    <s v="subota"/>
    <x v="3"/>
  </r>
  <r>
    <x v="382"/>
    <x v="1"/>
    <m/>
    <x v="3"/>
  </r>
  <r>
    <x v="382"/>
    <x v="2"/>
    <b v="1"/>
    <x v="3"/>
  </r>
  <r>
    <x v="382"/>
    <x v="3"/>
    <b v="1"/>
    <x v="3"/>
  </r>
  <r>
    <x v="382"/>
    <x v="4"/>
    <m/>
    <x v="3"/>
  </r>
  <r>
    <x v="382"/>
    <x v="5"/>
    <m/>
    <x v="3"/>
  </r>
  <r>
    <x v="382"/>
    <x v="10"/>
    <b v="1"/>
    <x v="3"/>
  </r>
  <r>
    <x v="382"/>
    <x v="7"/>
    <s v="Tegretol"/>
    <x v="3"/>
  </r>
  <r>
    <x v="382"/>
    <x v="8"/>
    <s v="400, 0"/>
    <x v="3"/>
  </r>
  <r>
    <x v="382"/>
    <x v="9"/>
    <s v="san; ugriz"/>
    <x v="3"/>
  </r>
  <r>
    <x v="383"/>
    <x v="0"/>
    <s v="ponedjeljak"/>
    <x v="3"/>
  </r>
  <r>
    <x v="383"/>
    <x v="1"/>
    <b v="1"/>
    <x v="3"/>
  </r>
  <r>
    <x v="383"/>
    <x v="2"/>
    <m/>
    <x v="3"/>
  </r>
  <r>
    <x v="383"/>
    <x v="3"/>
    <b v="1"/>
    <x v="3"/>
  </r>
  <r>
    <x v="383"/>
    <x v="4"/>
    <m/>
    <x v="3"/>
  </r>
  <r>
    <x v="383"/>
    <x v="5"/>
    <b v="1"/>
    <x v="3"/>
  </r>
  <r>
    <x v="383"/>
    <x v="10"/>
    <b v="1"/>
    <x v="3"/>
  </r>
  <r>
    <x v="383"/>
    <x v="7"/>
    <s v="Tegretol"/>
    <x v="3"/>
  </r>
  <r>
    <x v="383"/>
    <x v="8"/>
    <s v="400, 0"/>
    <x v="3"/>
  </r>
  <r>
    <x v="383"/>
    <x v="9"/>
    <m/>
    <x v="3"/>
  </r>
  <r>
    <x v="384"/>
    <x v="0"/>
    <s v="nedjelja"/>
    <x v="3"/>
  </r>
  <r>
    <x v="384"/>
    <x v="1"/>
    <m/>
    <x v="3"/>
  </r>
  <r>
    <x v="384"/>
    <x v="2"/>
    <b v="1"/>
    <x v="3"/>
  </r>
  <r>
    <x v="384"/>
    <x v="3"/>
    <b v="1"/>
    <x v="3"/>
  </r>
  <r>
    <x v="384"/>
    <x v="4"/>
    <m/>
    <x v="3"/>
  </r>
  <r>
    <x v="384"/>
    <x v="5"/>
    <m/>
    <x v="3"/>
  </r>
  <r>
    <x v="384"/>
    <x v="10"/>
    <b v="1"/>
    <x v="3"/>
  </r>
  <r>
    <x v="384"/>
    <x v="7"/>
    <s v="Tegretol"/>
    <x v="3"/>
  </r>
  <r>
    <x v="384"/>
    <x v="8"/>
    <s v="400, 0"/>
    <x v="3"/>
  </r>
  <r>
    <x v="384"/>
    <x v="9"/>
    <s v="san; ugriz; jucer je javorov rodjendan bil; ostali smo dugo vani; ovo je vec drugi put za redom da nakon ruzenja isti dan me kresne"/>
    <x v="3"/>
  </r>
  <r>
    <x v="385"/>
    <x v="0"/>
    <s v="petak"/>
    <x v="3"/>
  </r>
  <r>
    <x v="385"/>
    <x v="1"/>
    <b v="1"/>
    <x v="3"/>
  </r>
  <r>
    <x v="385"/>
    <x v="2"/>
    <m/>
    <x v="3"/>
  </r>
  <r>
    <x v="385"/>
    <x v="3"/>
    <b v="1"/>
    <x v="3"/>
  </r>
  <r>
    <x v="385"/>
    <x v="4"/>
    <m/>
    <x v="3"/>
  </r>
  <r>
    <x v="385"/>
    <x v="5"/>
    <m/>
    <x v="3"/>
  </r>
  <r>
    <x v="385"/>
    <x v="10"/>
    <b v="1"/>
    <x v="3"/>
  </r>
  <r>
    <x v="385"/>
    <x v="7"/>
    <s v="Tegretol"/>
    <x v="3"/>
  </r>
  <r>
    <x v="385"/>
    <x v="8"/>
    <s v="400, 0"/>
    <x v="3"/>
  </r>
  <r>
    <x v="385"/>
    <x v="9"/>
    <s v="san; slabije"/>
    <x v="3"/>
  </r>
  <r>
    <x v="386"/>
    <x v="0"/>
    <s v="petak"/>
    <x v="3"/>
  </r>
  <r>
    <x v="386"/>
    <x v="1"/>
    <b v="1"/>
    <x v="3"/>
  </r>
  <r>
    <x v="386"/>
    <x v="2"/>
    <m/>
    <x v="3"/>
  </r>
  <r>
    <x v="386"/>
    <x v="3"/>
    <b v="1"/>
    <x v="3"/>
  </r>
  <r>
    <x v="386"/>
    <x v="4"/>
    <m/>
    <x v="3"/>
  </r>
  <r>
    <x v="386"/>
    <x v="5"/>
    <m/>
    <x v="3"/>
  </r>
  <r>
    <x v="386"/>
    <x v="10"/>
    <b v="1"/>
    <x v="3"/>
  </r>
  <r>
    <x v="386"/>
    <x v="7"/>
    <s v="Tegretol"/>
    <x v="3"/>
  </r>
  <r>
    <x v="386"/>
    <x v="8"/>
    <s v="400, 0"/>
    <x v="3"/>
  </r>
  <r>
    <x v="386"/>
    <x v="9"/>
    <s v="san; nekaj sam i prehladjen"/>
    <x v="3"/>
  </r>
  <r>
    <x v="387"/>
    <x v="0"/>
    <s v="ponedjeljak"/>
    <x v="3"/>
  </r>
  <r>
    <x v="387"/>
    <x v="1"/>
    <b v="1"/>
    <x v="3"/>
  </r>
  <r>
    <x v="387"/>
    <x v="2"/>
    <m/>
    <x v="3"/>
  </r>
  <r>
    <x v="387"/>
    <x v="3"/>
    <b v="1"/>
    <x v="3"/>
  </r>
  <r>
    <x v="387"/>
    <x v="4"/>
    <m/>
    <x v="3"/>
  </r>
  <r>
    <x v="387"/>
    <x v="5"/>
    <m/>
    <x v="3"/>
  </r>
  <r>
    <x v="387"/>
    <x v="10"/>
    <b v="1"/>
    <x v="3"/>
  </r>
  <r>
    <x v="387"/>
    <x v="7"/>
    <s v="Tegretol"/>
    <x v="3"/>
  </r>
  <r>
    <x v="387"/>
    <x v="8"/>
    <s v="400, 0"/>
    <x v="3"/>
  </r>
  <r>
    <x v="387"/>
    <x v="9"/>
    <m/>
    <x v="3"/>
  </r>
  <r>
    <x v="388"/>
    <x v="0"/>
    <s v="nedjelja"/>
    <x v="3"/>
  </r>
  <r>
    <x v="388"/>
    <x v="1"/>
    <b v="1"/>
    <x v="3"/>
  </r>
  <r>
    <x v="388"/>
    <x v="2"/>
    <m/>
    <x v="3"/>
  </r>
  <r>
    <x v="388"/>
    <x v="3"/>
    <b v="1"/>
    <x v="3"/>
  </r>
  <r>
    <x v="388"/>
    <x v="4"/>
    <m/>
    <x v="3"/>
  </r>
  <r>
    <x v="388"/>
    <x v="5"/>
    <b v="1"/>
    <x v="3"/>
  </r>
  <r>
    <x v="388"/>
    <x v="10"/>
    <b v="1"/>
    <x v="3"/>
  </r>
  <r>
    <x v="388"/>
    <x v="7"/>
    <s v="Tegretol"/>
    <x v="3"/>
  </r>
  <r>
    <x v="388"/>
    <x v="8"/>
    <s v="400, 0"/>
    <x v="3"/>
  </r>
  <r>
    <x v="388"/>
    <x v="9"/>
    <s v="san; nisam siguran; vec par puta se znam probudit ko nadrogiran, no nisam siguran dal je ovo epilepticke prirode"/>
    <x v="3"/>
  </r>
  <r>
    <x v="389"/>
    <x v="0"/>
    <s v="petak"/>
    <x v="3"/>
  </r>
  <r>
    <x v="389"/>
    <x v="1"/>
    <b v="1"/>
    <x v="3"/>
  </r>
  <r>
    <x v="389"/>
    <x v="2"/>
    <m/>
    <x v="3"/>
  </r>
  <r>
    <x v="389"/>
    <x v="3"/>
    <b v="1"/>
    <x v="3"/>
  </r>
  <r>
    <x v="389"/>
    <x v="4"/>
    <m/>
    <x v="3"/>
  </r>
  <r>
    <x v="389"/>
    <x v="5"/>
    <m/>
    <x v="3"/>
  </r>
  <r>
    <x v="389"/>
    <x v="10"/>
    <b v="1"/>
    <x v="3"/>
  </r>
  <r>
    <x v="389"/>
    <x v="7"/>
    <s v="Tegretol"/>
    <x v="3"/>
  </r>
  <r>
    <x v="389"/>
    <x v="8"/>
    <s v="400, 0"/>
    <x v="3"/>
  </r>
  <r>
    <x v="389"/>
    <x v="9"/>
    <s v="san; slabije - petra je primjetila, ja ne"/>
    <x v="3"/>
  </r>
  <r>
    <x v="390"/>
    <x v="0"/>
    <s v="subota"/>
    <x v="3"/>
  </r>
  <r>
    <x v="390"/>
    <x v="1"/>
    <b v="1"/>
    <x v="3"/>
  </r>
  <r>
    <x v="390"/>
    <x v="2"/>
    <m/>
    <x v="3"/>
  </r>
  <r>
    <x v="390"/>
    <x v="3"/>
    <b v="1"/>
    <x v="3"/>
  </r>
  <r>
    <x v="390"/>
    <x v="4"/>
    <m/>
    <x v="3"/>
  </r>
  <r>
    <x v="390"/>
    <x v="5"/>
    <m/>
    <x v="3"/>
  </r>
  <r>
    <x v="390"/>
    <x v="10"/>
    <b v="1"/>
    <x v="3"/>
  </r>
  <r>
    <x v="390"/>
    <x v="7"/>
    <s v="Tegretol"/>
    <x v="3"/>
  </r>
  <r>
    <x v="390"/>
    <x v="8"/>
    <s v="400, 0"/>
    <x v="3"/>
  </r>
  <r>
    <x v="390"/>
    <x v="9"/>
    <s v="san popdne; slabije"/>
    <x v="3"/>
  </r>
  <r>
    <x v="391"/>
    <x v="0"/>
    <s v="ponedjeljak"/>
    <x v="3"/>
  </r>
  <r>
    <x v="391"/>
    <x v="1"/>
    <b v="1"/>
    <x v="3"/>
  </r>
  <r>
    <x v="391"/>
    <x v="2"/>
    <b v="1"/>
    <x v="3"/>
  </r>
  <r>
    <x v="391"/>
    <x v="3"/>
    <b v="1"/>
    <x v="3"/>
  </r>
  <r>
    <x v="391"/>
    <x v="4"/>
    <m/>
    <x v="3"/>
  </r>
  <r>
    <x v="391"/>
    <x v="5"/>
    <m/>
    <x v="3"/>
  </r>
  <r>
    <x v="391"/>
    <x v="10"/>
    <b v="1"/>
    <x v="3"/>
  </r>
  <r>
    <x v="391"/>
    <x v="7"/>
    <s v="Tegretol"/>
    <x v="3"/>
  </r>
  <r>
    <x v="391"/>
    <x v="8"/>
    <s v="400, 0"/>
    <x v="3"/>
  </r>
  <r>
    <x v="391"/>
    <x v="9"/>
    <s v="san; ugriz"/>
    <x v="3"/>
  </r>
  <r>
    <x v="392"/>
    <x v="0"/>
    <s v="srijeda"/>
    <x v="3"/>
  </r>
  <r>
    <x v="392"/>
    <x v="1"/>
    <b v="1"/>
    <x v="3"/>
  </r>
  <r>
    <x v="392"/>
    <x v="2"/>
    <b v="1"/>
    <x v="3"/>
  </r>
  <r>
    <x v="392"/>
    <x v="3"/>
    <m/>
    <x v="3"/>
  </r>
  <r>
    <x v="392"/>
    <x v="4"/>
    <b v="1"/>
    <x v="3"/>
  </r>
  <r>
    <x v="392"/>
    <x v="5"/>
    <m/>
    <x v="3"/>
  </r>
  <r>
    <x v="392"/>
    <x v="10"/>
    <b v="1"/>
    <x v="3"/>
  </r>
  <r>
    <x v="392"/>
    <x v="7"/>
    <s v="Tegretol"/>
    <x v="3"/>
  </r>
  <r>
    <x v="392"/>
    <x v="8"/>
    <s v="400, 0"/>
    <x v="3"/>
  </r>
  <r>
    <x v="392"/>
    <x v="9"/>
    <s v="budan; aura mi presla u napadaj kod tomija danas; ugrizel sam obraz"/>
    <x v="3"/>
  </r>
  <r>
    <x v="393"/>
    <x v="0"/>
    <s v="petak"/>
    <x v="3"/>
  </r>
  <r>
    <x v="393"/>
    <x v="1"/>
    <m/>
    <x v="3"/>
  </r>
  <r>
    <x v="393"/>
    <x v="2"/>
    <b v="1"/>
    <x v="3"/>
  </r>
  <r>
    <x v="393"/>
    <x v="3"/>
    <m/>
    <x v="3"/>
  </r>
  <r>
    <x v="393"/>
    <x v="4"/>
    <b v="1"/>
    <x v="3"/>
  </r>
  <r>
    <x v="393"/>
    <x v="5"/>
    <m/>
    <x v="3"/>
  </r>
  <r>
    <x v="393"/>
    <x v="10"/>
    <b v="1"/>
    <x v="3"/>
  </r>
  <r>
    <x v="393"/>
    <x v="7"/>
    <s v="Tegretol"/>
    <x v="3"/>
  </r>
  <r>
    <x v="393"/>
    <x v="8"/>
    <s v="400, 0"/>
    <x v="3"/>
  </r>
  <r>
    <x v="393"/>
    <x v="9"/>
    <s v="budan; 2 put kod zanka danas, ko prekjucer"/>
    <x v="3"/>
  </r>
  <r>
    <x v="394"/>
    <x v="0"/>
    <s v="subota"/>
    <x v="3"/>
  </r>
  <r>
    <x v="394"/>
    <x v="1"/>
    <m/>
    <x v="3"/>
  </r>
  <r>
    <x v="394"/>
    <x v="2"/>
    <b v="1"/>
    <x v="3"/>
  </r>
  <r>
    <x v="394"/>
    <x v="3"/>
    <b v="1"/>
    <x v="3"/>
  </r>
  <r>
    <x v="394"/>
    <x v="4"/>
    <m/>
    <x v="3"/>
  </r>
  <r>
    <x v="394"/>
    <x v="5"/>
    <m/>
    <x v="3"/>
  </r>
  <r>
    <x v="394"/>
    <x v="10"/>
    <b v="1"/>
    <x v="3"/>
  </r>
  <r>
    <x v="394"/>
    <x v="7"/>
    <s v="Tegretol"/>
    <x v="3"/>
  </r>
  <r>
    <x v="394"/>
    <x v="8"/>
    <s v="400, 0"/>
    <x v="3"/>
  </r>
  <r>
    <x v="394"/>
    <x v="9"/>
    <s v="san popdne ugriz"/>
    <x v="3"/>
  </r>
  <r>
    <x v="395"/>
    <x v="0"/>
    <s v="nedjelja"/>
    <x v="3"/>
  </r>
  <r>
    <x v="395"/>
    <x v="1"/>
    <b v="1"/>
    <x v="3"/>
  </r>
  <r>
    <x v="395"/>
    <x v="2"/>
    <b v="1"/>
    <x v="3"/>
  </r>
  <r>
    <x v="395"/>
    <x v="3"/>
    <b v="1"/>
    <x v="3"/>
  </r>
  <r>
    <x v="395"/>
    <x v="4"/>
    <b v="1"/>
    <x v="3"/>
  </r>
  <r>
    <x v="395"/>
    <x v="5"/>
    <m/>
    <x v="3"/>
  </r>
  <r>
    <x v="395"/>
    <x v="10"/>
    <b v="1"/>
    <x v="3"/>
  </r>
  <r>
    <x v="395"/>
    <x v="7"/>
    <s v="Tegretol"/>
    <x v="3"/>
  </r>
  <r>
    <x v="395"/>
    <x v="8"/>
    <s v="400, 0"/>
    <x v="3"/>
  </r>
  <r>
    <x v="395"/>
    <x v="9"/>
    <s v="san i budan - vise puta; ja zapravo nisam primjetio sve (osim ugriza), no petra je vidla; tesko je ovo bilo, no zanimljivo je da se ne osjecam tolko lose uopce?"/>
    <x v="3"/>
  </r>
  <r>
    <x v="396"/>
    <x v="0"/>
    <s v="ponedjeljak"/>
    <x v="3"/>
  </r>
  <r>
    <x v="396"/>
    <x v="1"/>
    <b v="1"/>
    <x v="3"/>
  </r>
  <r>
    <x v="396"/>
    <x v="2"/>
    <b v="1"/>
    <x v="3"/>
  </r>
  <r>
    <x v="396"/>
    <x v="3"/>
    <b v="1"/>
    <x v="3"/>
  </r>
  <r>
    <x v="396"/>
    <x v="4"/>
    <m/>
    <x v="3"/>
  </r>
  <r>
    <x v="396"/>
    <x v="5"/>
    <m/>
    <x v="3"/>
  </r>
  <r>
    <x v="396"/>
    <x v="10"/>
    <b v="1"/>
    <x v="3"/>
  </r>
  <r>
    <x v="396"/>
    <x v="7"/>
    <s v="Tegretol"/>
    <x v="3"/>
  </r>
  <r>
    <x v="396"/>
    <x v="8"/>
    <s v="400, 0"/>
    <x v="3"/>
  </r>
  <r>
    <x v="396"/>
    <x v="9"/>
    <s v="budan - stari je prijemtio aura koja je presla"/>
    <x v="3"/>
  </r>
  <r>
    <x v="397"/>
    <x v="0"/>
    <s v="utorak"/>
    <x v="3"/>
  </r>
  <r>
    <x v="397"/>
    <x v="1"/>
    <b v="1"/>
    <x v="3"/>
  </r>
  <r>
    <x v="397"/>
    <x v="2"/>
    <m/>
    <x v="3"/>
  </r>
  <r>
    <x v="397"/>
    <x v="3"/>
    <b v="1"/>
    <x v="3"/>
  </r>
  <r>
    <x v="397"/>
    <x v="4"/>
    <b v="1"/>
    <x v="3"/>
  </r>
  <r>
    <x v="397"/>
    <x v="5"/>
    <m/>
    <x v="3"/>
  </r>
  <r>
    <x v="397"/>
    <x v="10"/>
    <b v="1"/>
    <x v="3"/>
  </r>
  <r>
    <x v="397"/>
    <x v="7"/>
    <s v="Tegretol"/>
    <x v="3"/>
  </r>
  <r>
    <x v="397"/>
    <x v="8"/>
    <s v="400, 0"/>
    <x v="3"/>
  </r>
  <r>
    <x v="397"/>
    <x v="9"/>
    <s v="jako me boli glava uz sto imam i jake aure; zanimljiv dan, noc mi je bila nadrogirana kao nikad do sad"/>
    <x v="3"/>
  </r>
  <r>
    <x v="398"/>
    <x v="0"/>
    <s v="ponedjeljak"/>
    <x v="3"/>
  </r>
  <r>
    <x v="398"/>
    <x v="1"/>
    <b v="1"/>
    <x v="3"/>
  </r>
  <r>
    <x v="398"/>
    <x v="2"/>
    <m/>
    <x v="3"/>
  </r>
  <r>
    <x v="398"/>
    <x v="3"/>
    <b v="1"/>
    <x v="3"/>
  </r>
  <r>
    <x v="398"/>
    <x v="4"/>
    <m/>
    <x v="3"/>
  </r>
  <r>
    <x v="398"/>
    <x v="5"/>
    <m/>
    <x v="3"/>
  </r>
  <r>
    <x v="398"/>
    <x v="10"/>
    <b v="1"/>
    <x v="3"/>
  </r>
  <r>
    <x v="398"/>
    <x v="7"/>
    <s v="Tegretol"/>
    <x v="3"/>
  </r>
  <r>
    <x v="398"/>
    <x v="8"/>
    <s v="400, 0"/>
    <x v="3"/>
  </r>
  <r>
    <x v="398"/>
    <x v="9"/>
    <s v="san; slabije"/>
    <x v="3"/>
  </r>
  <r>
    <x v="399"/>
    <x v="0"/>
    <s v="nedjelja"/>
    <x v="3"/>
  </r>
  <r>
    <x v="399"/>
    <x v="1"/>
    <m/>
    <x v="3"/>
  </r>
  <r>
    <x v="399"/>
    <x v="2"/>
    <m/>
    <x v="3"/>
  </r>
  <r>
    <x v="399"/>
    <x v="3"/>
    <m/>
    <x v="3"/>
  </r>
  <r>
    <x v="399"/>
    <x v="4"/>
    <m/>
    <x v="3"/>
  </r>
  <r>
    <x v="399"/>
    <x v="5"/>
    <m/>
    <x v="3"/>
  </r>
  <r>
    <x v="399"/>
    <x v="10"/>
    <s v=""/>
    <x v="3"/>
  </r>
  <r>
    <x v="399"/>
    <x v="7"/>
    <s v="Tegretol"/>
    <x v="3"/>
  </r>
  <r>
    <x v="399"/>
    <x v="8"/>
    <s v="400, 0"/>
    <x v="3"/>
  </r>
  <r>
    <x v="399"/>
    <x v="9"/>
    <s v="CBD smola od sad"/>
    <x v="3"/>
  </r>
  <r>
    <x v="400"/>
    <x v="0"/>
    <s v="subota"/>
    <x v="3"/>
  </r>
  <r>
    <x v="400"/>
    <x v="1"/>
    <b v="1"/>
    <x v="3"/>
  </r>
  <r>
    <x v="400"/>
    <x v="2"/>
    <m/>
    <x v="3"/>
  </r>
  <r>
    <x v="400"/>
    <x v="3"/>
    <b v="1"/>
    <x v="3"/>
  </r>
  <r>
    <x v="400"/>
    <x v="4"/>
    <m/>
    <x v="3"/>
  </r>
  <r>
    <x v="400"/>
    <x v="5"/>
    <m/>
    <x v="3"/>
  </r>
  <r>
    <x v="400"/>
    <x v="10"/>
    <b v="1"/>
    <x v="3"/>
  </r>
  <r>
    <x v="400"/>
    <x v="7"/>
    <s v="Tegretol"/>
    <x v="3"/>
  </r>
  <r>
    <x v="400"/>
    <x v="8"/>
    <s v="400, 0"/>
    <x v="3"/>
  </r>
  <r>
    <x v="400"/>
    <x v="9"/>
    <m/>
    <x v="3"/>
  </r>
  <r>
    <x v="401"/>
    <x v="0"/>
    <s v="ponedjeljak"/>
    <x v="3"/>
  </r>
  <r>
    <x v="401"/>
    <x v="1"/>
    <b v="1"/>
    <x v="3"/>
  </r>
  <r>
    <x v="401"/>
    <x v="2"/>
    <m/>
    <x v="3"/>
  </r>
  <r>
    <x v="401"/>
    <x v="3"/>
    <b v="1"/>
    <x v="3"/>
  </r>
  <r>
    <x v="401"/>
    <x v="4"/>
    <m/>
    <x v="3"/>
  </r>
  <r>
    <x v="401"/>
    <x v="5"/>
    <m/>
    <x v="3"/>
  </r>
  <r>
    <x v="401"/>
    <x v="10"/>
    <b v="1"/>
    <x v="3"/>
  </r>
  <r>
    <x v="401"/>
    <x v="7"/>
    <s v="Tegretol"/>
    <x v="3"/>
  </r>
  <r>
    <x v="401"/>
    <x v="8"/>
    <s v="400, 0"/>
    <x v="3"/>
  </r>
  <r>
    <x v="401"/>
    <x v="9"/>
    <m/>
    <x v="3"/>
  </r>
  <r>
    <x v="402"/>
    <x v="0"/>
    <s v="nedjelja"/>
    <x v="3"/>
  </r>
  <r>
    <x v="402"/>
    <x v="1"/>
    <b v="1"/>
    <x v="3"/>
  </r>
  <r>
    <x v="402"/>
    <x v="2"/>
    <m/>
    <x v="3"/>
  </r>
  <r>
    <x v="402"/>
    <x v="3"/>
    <b v="1"/>
    <x v="3"/>
  </r>
  <r>
    <x v="402"/>
    <x v="4"/>
    <m/>
    <x v="3"/>
  </r>
  <r>
    <x v="402"/>
    <x v="5"/>
    <m/>
    <x v="3"/>
  </r>
  <r>
    <x v="402"/>
    <x v="10"/>
    <b v="1"/>
    <x v="3"/>
  </r>
  <r>
    <x v="402"/>
    <x v="7"/>
    <s v="Tegretol"/>
    <x v="3"/>
  </r>
  <r>
    <x v="402"/>
    <x v="8"/>
    <s v="400, 0"/>
    <x v="3"/>
  </r>
  <r>
    <x v="402"/>
    <x v="9"/>
    <s v="san popodne"/>
    <x v="3"/>
  </r>
  <r>
    <x v="403"/>
    <x v="0"/>
    <s v="ponedjeljak"/>
    <x v="3"/>
  </r>
  <r>
    <x v="403"/>
    <x v="1"/>
    <b v="1"/>
    <x v="3"/>
  </r>
  <r>
    <x v="403"/>
    <x v="2"/>
    <m/>
    <x v="3"/>
  </r>
  <r>
    <x v="403"/>
    <x v="3"/>
    <b v="1"/>
    <x v="3"/>
  </r>
  <r>
    <x v="403"/>
    <x v="4"/>
    <m/>
    <x v="3"/>
  </r>
  <r>
    <x v="403"/>
    <x v="5"/>
    <m/>
    <x v="3"/>
  </r>
  <r>
    <x v="403"/>
    <x v="10"/>
    <b v="1"/>
    <x v="3"/>
  </r>
  <r>
    <x v="403"/>
    <x v="7"/>
    <s v="Tegretol"/>
    <x v="3"/>
  </r>
  <r>
    <x v="403"/>
    <x v="8"/>
    <s v="400, 0"/>
    <x v="3"/>
  </r>
  <r>
    <x v="403"/>
    <x v="9"/>
    <m/>
    <x v="3"/>
  </r>
  <r>
    <x v="404"/>
    <x v="0"/>
    <s v="petak"/>
    <x v="3"/>
  </r>
  <r>
    <x v="404"/>
    <x v="1"/>
    <m/>
    <x v="3"/>
  </r>
  <r>
    <x v="404"/>
    <x v="2"/>
    <b v="1"/>
    <x v="3"/>
  </r>
  <r>
    <x v="404"/>
    <x v="3"/>
    <b v="1"/>
    <x v="3"/>
  </r>
  <r>
    <x v="404"/>
    <x v="4"/>
    <m/>
    <x v="3"/>
  </r>
  <r>
    <x v="404"/>
    <x v="5"/>
    <m/>
    <x v="3"/>
  </r>
  <r>
    <x v="404"/>
    <x v="10"/>
    <b v="1"/>
    <x v="3"/>
  </r>
  <r>
    <x v="404"/>
    <x v="7"/>
    <s v="Tegretol"/>
    <x v="3"/>
  </r>
  <r>
    <x v="404"/>
    <x v="8"/>
    <s v="400, 0"/>
    <x v="3"/>
  </r>
  <r>
    <x v="404"/>
    <x v="9"/>
    <s v="drugacije nego inace? Pisao bi kao auru ovo, no Petra veli da je bil slabiji napadaj. Šugavo je vrijeme, a i igrao sam Barotraumu ful dugo - zadnji put mi je bilo slicno kad sam visil na toj igrici?"/>
    <x v="3"/>
  </r>
  <r>
    <x v="405"/>
    <x v="0"/>
    <s v="srijeda"/>
    <x v="3"/>
  </r>
  <r>
    <x v="405"/>
    <x v="1"/>
    <m/>
    <x v="3"/>
  </r>
  <r>
    <x v="405"/>
    <x v="2"/>
    <b v="1"/>
    <x v="3"/>
  </r>
  <r>
    <x v="405"/>
    <x v="3"/>
    <b v="1"/>
    <x v="3"/>
  </r>
  <r>
    <x v="405"/>
    <x v="4"/>
    <m/>
    <x v="3"/>
  </r>
  <r>
    <x v="405"/>
    <x v="5"/>
    <m/>
    <x v="3"/>
  </r>
  <r>
    <x v="405"/>
    <x v="10"/>
    <b v="1"/>
    <x v="3"/>
  </r>
  <r>
    <x v="405"/>
    <x v="7"/>
    <s v="Tegretol"/>
    <x v="3"/>
  </r>
  <r>
    <x v="405"/>
    <x v="8"/>
    <s v="400, 0"/>
    <x v="3"/>
  </r>
  <r>
    <x v="405"/>
    <x v="9"/>
    <s v="san; ugriz"/>
    <x v="3"/>
  </r>
  <r>
    <x v="406"/>
    <x v="0"/>
    <s v="četvrtak"/>
    <x v="3"/>
  </r>
  <r>
    <x v="406"/>
    <x v="1"/>
    <m/>
    <x v="3"/>
  </r>
  <r>
    <x v="406"/>
    <x v="2"/>
    <b v="1"/>
    <x v="3"/>
  </r>
  <r>
    <x v="406"/>
    <x v="3"/>
    <b v="1"/>
    <x v="3"/>
  </r>
  <r>
    <x v="406"/>
    <x v="4"/>
    <m/>
    <x v="3"/>
  </r>
  <r>
    <x v="406"/>
    <x v="5"/>
    <m/>
    <x v="3"/>
  </r>
  <r>
    <x v="406"/>
    <x v="10"/>
    <b v="1"/>
    <x v="3"/>
  </r>
  <r>
    <x v="406"/>
    <x v="7"/>
    <s v="Tegretol"/>
    <x v="3"/>
  </r>
  <r>
    <x v="406"/>
    <x v="8"/>
    <s v="400, 0"/>
    <x v="3"/>
  </r>
  <r>
    <x v="406"/>
    <x v="9"/>
    <s v="san; ugriz"/>
    <x v="3"/>
  </r>
  <r>
    <x v="407"/>
    <x v="0"/>
    <s v="petak"/>
    <x v="3"/>
  </r>
  <r>
    <x v="407"/>
    <x v="1"/>
    <m/>
    <x v="3"/>
  </r>
  <r>
    <x v="407"/>
    <x v="2"/>
    <b v="1"/>
    <x v="3"/>
  </r>
  <r>
    <x v="407"/>
    <x v="3"/>
    <b v="1"/>
    <x v="3"/>
  </r>
  <r>
    <x v="407"/>
    <x v="4"/>
    <m/>
    <x v="3"/>
  </r>
  <r>
    <x v="407"/>
    <x v="5"/>
    <m/>
    <x v="3"/>
  </r>
  <r>
    <x v="407"/>
    <x v="10"/>
    <b v="1"/>
    <x v="3"/>
  </r>
  <r>
    <x v="407"/>
    <x v="7"/>
    <s v="Tegretol"/>
    <x v="3"/>
  </r>
  <r>
    <x v="407"/>
    <x v="8"/>
    <s v="400, 0"/>
    <x v="3"/>
  </r>
  <r>
    <x v="407"/>
    <x v="9"/>
    <s v="san; ugriz"/>
    <x v="3"/>
  </r>
  <r>
    <x v="408"/>
    <x v="0"/>
    <s v="ponedjeljak"/>
    <x v="3"/>
  </r>
  <r>
    <x v="408"/>
    <x v="1"/>
    <b v="1"/>
    <x v="3"/>
  </r>
  <r>
    <x v="408"/>
    <x v="2"/>
    <m/>
    <x v="3"/>
  </r>
  <r>
    <x v="408"/>
    <x v="3"/>
    <m/>
    <x v="3"/>
  </r>
  <r>
    <x v="408"/>
    <x v="4"/>
    <b v="1"/>
    <x v="3"/>
  </r>
  <r>
    <x v="408"/>
    <x v="5"/>
    <m/>
    <x v="3"/>
  </r>
  <r>
    <x v="408"/>
    <x v="10"/>
    <b v="1"/>
    <x v="3"/>
  </r>
  <r>
    <x v="408"/>
    <x v="7"/>
    <s v="Tegretol"/>
    <x v="3"/>
  </r>
  <r>
    <x v="408"/>
    <x v="8"/>
    <s v="400, 0"/>
    <x v="3"/>
  </r>
  <r>
    <x v="408"/>
    <x v="9"/>
    <s v="nakon vecere me love neka mini aurice kad sam se legao - pospan sam"/>
    <x v="3"/>
  </r>
  <r>
    <x v="409"/>
    <x v="0"/>
    <s v="subota"/>
    <x v="3"/>
  </r>
  <r>
    <x v="409"/>
    <x v="1"/>
    <b v="1"/>
    <x v="3"/>
  </r>
  <r>
    <x v="409"/>
    <x v="2"/>
    <m/>
    <x v="3"/>
  </r>
  <r>
    <x v="409"/>
    <x v="3"/>
    <m/>
    <x v="3"/>
  </r>
  <r>
    <x v="409"/>
    <x v="4"/>
    <b v="1"/>
    <x v="3"/>
  </r>
  <r>
    <x v="409"/>
    <x v="5"/>
    <m/>
    <x v="3"/>
  </r>
  <r>
    <x v="409"/>
    <x v="10"/>
    <b v="1"/>
    <x v="3"/>
  </r>
  <r>
    <x v="409"/>
    <x v="7"/>
    <s v="Tegretol"/>
    <x v="3"/>
  </r>
  <r>
    <x v="409"/>
    <x v="8"/>
    <s v="400, 0"/>
    <x v="3"/>
  </r>
  <r>
    <x v="409"/>
    <x v="9"/>
    <s v="pred spavanje me ulovila aurica, no nisam imao nista preko noci"/>
    <x v="3"/>
  </r>
  <r>
    <x v="410"/>
    <x v="0"/>
    <s v="nedjelja"/>
    <x v="3"/>
  </r>
  <r>
    <x v="410"/>
    <x v="1"/>
    <b v="1"/>
    <x v="3"/>
  </r>
  <r>
    <x v="410"/>
    <x v="2"/>
    <m/>
    <x v="3"/>
  </r>
  <r>
    <x v="410"/>
    <x v="3"/>
    <m/>
    <x v="3"/>
  </r>
  <r>
    <x v="410"/>
    <x v="4"/>
    <b v="1"/>
    <x v="3"/>
  </r>
  <r>
    <x v="410"/>
    <x v="5"/>
    <m/>
    <x v="3"/>
  </r>
  <r>
    <x v="410"/>
    <x v="10"/>
    <b v="1"/>
    <x v="3"/>
  </r>
  <r>
    <x v="410"/>
    <x v="7"/>
    <s v="Tegretol"/>
    <x v="3"/>
  </r>
  <r>
    <x v="410"/>
    <x v="8"/>
    <s v="400, 0"/>
    <x v="3"/>
  </r>
  <r>
    <x v="410"/>
    <x v="9"/>
    <s v="slicno ko jucer; navecer pred spavanje jednom"/>
    <x v="3"/>
  </r>
  <r>
    <x v="411"/>
    <x v="0"/>
    <s v="srijeda"/>
    <x v="3"/>
  </r>
  <r>
    <x v="411"/>
    <x v="1"/>
    <b v="1"/>
    <x v="3"/>
  </r>
  <r>
    <x v="411"/>
    <x v="2"/>
    <m/>
    <x v="3"/>
  </r>
  <r>
    <x v="411"/>
    <x v="3"/>
    <m/>
    <x v="3"/>
  </r>
  <r>
    <x v="411"/>
    <x v="4"/>
    <b v="1"/>
    <x v="3"/>
  </r>
  <r>
    <x v="411"/>
    <x v="5"/>
    <m/>
    <x v="3"/>
  </r>
  <r>
    <x v="411"/>
    <x v="10"/>
    <b v="1"/>
    <x v="3"/>
  </r>
  <r>
    <x v="411"/>
    <x v="7"/>
    <s v="Tegretol"/>
    <x v="3"/>
  </r>
  <r>
    <x v="411"/>
    <x v="8"/>
    <s v="400, 0"/>
    <x v="3"/>
  </r>
  <r>
    <x v="411"/>
    <x v="9"/>
    <s v="pred spavanje aurica; kao ovo iznad"/>
    <x v="3"/>
  </r>
  <r>
    <x v="412"/>
    <x v="0"/>
    <s v="subota"/>
    <x v="3"/>
  </r>
  <r>
    <x v="412"/>
    <x v="1"/>
    <m/>
    <x v="3"/>
  </r>
  <r>
    <x v="412"/>
    <x v="2"/>
    <b v="1"/>
    <x v="3"/>
  </r>
  <r>
    <x v="412"/>
    <x v="3"/>
    <b v="1"/>
    <x v="3"/>
  </r>
  <r>
    <x v="412"/>
    <x v="4"/>
    <m/>
    <x v="3"/>
  </r>
  <r>
    <x v="412"/>
    <x v="5"/>
    <m/>
    <x v="3"/>
  </r>
  <r>
    <x v="412"/>
    <x v="10"/>
    <b v="1"/>
    <x v="3"/>
  </r>
  <r>
    <x v="412"/>
    <x v="7"/>
    <s v="Tegretol"/>
    <x v="3"/>
  </r>
  <r>
    <x v="412"/>
    <x v="8"/>
    <s v="400, 0"/>
    <x v="3"/>
  </r>
  <r>
    <x v="412"/>
    <x v="9"/>
    <s v="san; jace neg inace; imam muskulbifer par dana nakon"/>
    <x v="3"/>
  </r>
  <r>
    <x v="413"/>
    <x v="0"/>
    <s v="utorak"/>
    <x v="3"/>
  </r>
  <r>
    <x v="413"/>
    <x v="1"/>
    <b v="1"/>
    <x v="3"/>
  </r>
  <r>
    <x v="413"/>
    <x v="2"/>
    <m/>
    <x v="3"/>
  </r>
  <r>
    <x v="413"/>
    <x v="3"/>
    <b v="1"/>
    <x v="3"/>
  </r>
  <r>
    <x v="413"/>
    <x v="4"/>
    <m/>
    <x v="3"/>
  </r>
  <r>
    <x v="413"/>
    <x v="5"/>
    <m/>
    <x v="3"/>
  </r>
  <r>
    <x v="413"/>
    <x v="10"/>
    <b v="1"/>
    <x v="3"/>
  </r>
  <r>
    <x v="413"/>
    <x v="7"/>
    <s v="Tegretol"/>
    <x v="3"/>
  </r>
  <r>
    <x v="413"/>
    <x v="8"/>
    <s v="400, 0"/>
    <x v="3"/>
  </r>
  <r>
    <x v="413"/>
    <x v="9"/>
    <s v="prical sam s petrom dugo u noc neke gluposti oko covida"/>
    <x v="3"/>
  </r>
  <r>
    <x v="414"/>
    <x v="0"/>
    <s v="nedjelja"/>
    <x v="3"/>
  </r>
  <r>
    <x v="414"/>
    <x v="1"/>
    <m/>
    <x v="3"/>
  </r>
  <r>
    <x v="414"/>
    <x v="2"/>
    <m/>
    <x v="3"/>
  </r>
  <r>
    <x v="414"/>
    <x v="3"/>
    <m/>
    <x v="3"/>
  </r>
  <r>
    <x v="414"/>
    <x v="4"/>
    <m/>
    <x v="3"/>
  </r>
  <r>
    <x v="414"/>
    <x v="5"/>
    <m/>
    <x v="3"/>
  </r>
  <r>
    <x v="414"/>
    <x v="10"/>
    <s v=""/>
    <x v="3"/>
  </r>
  <r>
    <x v="414"/>
    <x v="7"/>
    <s v="Depakine"/>
    <x v="3"/>
  </r>
  <r>
    <x v="414"/>
    <x v="8"/>
    <s v="300, 0"/>
    <x v="3"/>
  </r>
  <r>
    <x v="414"/>
    <x v="9"/>
    <s v="poceo sam uzimat depakine chrono u noci 13 na 14"/>
    <x v="3"/>
  </r>
  <r>
    <x v="415"/>
    <x v="0"/>
    <s v="utorak"/>
    <x v="3"/>
  </r>
  <r>
    <x v="415"/>
    <x v="1"/>
    <m/>
    <x v="3"/>
  </r>
  <r>
    <x v="415"/>
    <x v="2"/>
    <b v="1"/>
    <x v="3"/>
  </r>
  <r>
    <x v="415"/>
    <x v="3"/>
    <b v="1"/>
    <x v="3"/>
  </r>
  <r>
    <x v="415"/>
    <x v="4"/>
    <m/>
    <x v="3"/>
  </r>
  <r>
    <x v="415"/>
    <x v="5"/>
    <m/>
    <x v="3"/>
  </r>
  <r>
    <x v="415"/>
    <x v="10"/>
    <b v="1"/>
    <x v="3"/>
  </r>
  <r>
    <x v="415"/>
    <x v="7"/>
    <s v="Depakine"/>
    <x v="3"/>
  </r>
  <r>
    <x v="415"/>
    <x v="8"/>
    <s v="300, 0"/>
    <x v="3"/>
  </r>
  <r>
    <x v="415"/>
    <x v="9"/>
    <s v="san; ugriz"/>
    <x v="3"/>
  </r>
  <r>
    <x v="416"/>
    <x v="0"/>
    <s v="subota"/>
    <x v="3"/>
  </r>
  <r>
    <x v="416"/>
    <x v="1"/>
    <b v="1"/>
    <x v="3"/>
  </r>
  <r>
    <x v="416"/>
    <x v="2"/>
    <m/>
    <x v="3"/>
  </r>
  <r>
    <x v="416"/>
    <x v="3"/>
    <b v="1"/>
    <x v="3"/>
  </r>
  <r>
    <x v="416"/>
    <x v="4"/>
    <m/>
    <x v="3"/>
  </r>
  <r>
    <x v="416"/>
    <x v="5"/>
    <b v="1"/>
    <x v="3"/>
  </r>
  <r>
    <x v="416"/>
    <x v="10"/>
    <b v="1"/>
    <x v="3"/>
  </r>
  <r>
    <x v="416"/>
    <x v="7"/>
    <s v="Depakine"/>
    <x v="3"/>
  </r>
  <r>
    <x v="416"/>
    <x v="8"/>
    <s v="300, 0"/>
    <x v="3"/>
  </r>
  <r>
    <x v="416"/>
    <x v="9"/>
    <m/>
    <x v="3"/>
  </r>
  <r>
    <x v="417"/>
    <x v="0"/>
    <s v="četvrtak"/>
    <x v="3"/>
  </r>
  <r>
    <x v="417"/>
    <x v="1"/>
    <b v="1"/>
    <x v="3"/>
  </r>
  <r>
    <x v="417"/>
    <x v="2"/>
    <m/>
    <x v="3"/>
  </r>
  <r>
    <x v="417"/>
    <x v="3"/>
    <b v="1"/>
    <x v="3"/>
  </r>
  <r>
    <x v="417"/>
    <x v="4"/>
    <m/>
    <x v="3"/>
  </r>
  <r>
    <x v="417"/>
    <x v="5"/>
    <m/>
    <x v="3"/>
  </r>
  <r>
    <x v="417"/>
    <x v="10"/>
    <b v="1"/>
    <x v="3"/>
  </r>
  <r>
    <x v="417"/>
    <x v="7"/>
    <s v="Depakine"/>
    <x v="3"/>
  </r>
  <r>
    <x v="417"/>
    <x v="8"/>
    <s v="300, 0"/>
    <x v="3"/>
  </r>
  <r>
    <x v="417"/>
    <x v="9"/>
    <m/>
    <x v="3"/>
  </r>
  <r>
    <x v="418"/>
    <x v="0"/>
    <s v="petak"/>
    <x v="3"/>
  </r>
  <r>
    <x v="418"/>
    <x v="1"/>
    <b v="1"/>
    <x v="3"/>
  </r>
  <r>
    <x v="418"/>
    <x v="2"/>
    <b v="1"/>
    <x v="3"/>
  </r>
  <r>
    <x v="418"/>
    <x v="3"/>
    <b v="1"/>
    <x v="3"/>
  </r>
  <r>
    <x v="418"/>
    <x v="4"/>
    <m/>
    <x v="3"/>
  </r>
  <r>
    <x v="418"/>
    <x v="5"/>
    <m/>
    <x v="3"/>
  </r>
  <r>
    <x v="418"/>
    <x v="10"/>
    <b v="1"/>
    <x v="3"/>
  </r>
  <r>
    <x v="418"/>
    <x v="7"/>
    <s v="Depakine"/>
    <x v="3"/>
  </r>
  <r>
    <x v="418"/>
    <x v="8"/>
    <s v="300, 0"/>
    <x v="3"/>
  </r>
  <r>
    <x v="418"/>
    <x v="9"/>
    <s v="san; u noci sam otvorio prozor i odreaigrao aurom na hladnocu? kasnije sam se ugrizo u snu"/>
    <x v="3"/>
  </r>
  <r>
    <x v="419"/>
    <x v="0"/>
    <s v="nedjelja"/>
    <x v="3"/>
  </r>
  <r>
    <x v="419"/>
    <x v="1"/>
    <b v="1"/>
    <x v="3"/>
  </r>
  <r>
    <x v="419"/>
    <x v="2"/>
    <m/>
    <x v="3"/>
  </r>
  <r>
    <x v="419"/>
    <x v="3"/>
    <b v="1"/>
    <x v="3"/>
  </r>
  <r>
    <x v="419"/>
    <x v="4"/>
    <m/>
    <x v="3"/>
  </r>
  <r>
    <x v="419"/>
    <x v="5"/>
    <m/>
    <x v="3"/>
  </r>
  <r>
    <x v="419"/>
    <x v="10"/>
    <b v="1"/>
    <x v="3"/>
  </r>
  <r>
    <x v="419"/>
    <x v="7"/>
    <s v="Depakine"/>
    <x v="3"/>
  </r>
  <r>
    <x v="419"/>
    <x v="8"/>
    <s v="300, 0"/>
    <x v="3"/>
  </r>
  <r>
    <x v="419"/>
    <x v="9"/>
    <m/>
    <x v="3"/>
  </r>
  <r>
    <x v="420"/>
    <x v="0"/>
    <s v="utorak"/>
    <x v="3"/>
  </r>
  <r>
    <x v="420"/>
    <x v="1"/>
    <b v="1"/>
    <x v="3"/>
  </r>
  <r>
    <x v="420"/>
    <x v="2"/>
    <m/>
    <x v="3"/>
  </r>
  <r>
    <x v="420"/>
    <x v="3"/>
    <b v="1"/>
    <x v="3"/>
  </r>
  <r>
    <x v="420"/>
    <x v="4"/>
    <m/>
    <x v="3"/>
  </r>
  <r>
    <x v="420"/>
    <x v="5"/>
    <m/>
    <x v="3"/>
  </r>
  <r>
    <x v="420"/>
    <x v="10"/>
    <b v="1"/>
    <x v="3"/>
  </r>
  <r>
    <x v="420"/>
    <x v="7"/>
    <s v="Depakine"/>
    <x v="3"/>
  </r>
  <r>
    <x v="420"/>
    <x v="8"/>
    <s v="300, 0"/>
    <x v="3"/>
  </r>
  <r>
    <x v="420"/>
    <x v="9"/>
    <m/>
    <x v="3"/>
  </r>
  <r>
    <x v="421"/>
    <x v="0"/>
    <s v="četvrtak"/>
    <x v="3"/>
  </r>
  <r>
    <x v="421"/>
    <x v="1"/>
    <m/>
    <x v="3"/>
  </r>
  <r>
    <x v="421"/>
    <x v="2"/>
    <b v="1"/>
    <x v="3"/>
  </r>
  <r>
    <x v="421"/>
    <x v="3"/>
    <b v="1"/>
    <x v="3"/>
  </r>
  <r>
    <x v="421"/>
    <x v="4"/>
    <m/>
    <x v="3"/>
  </r>
  <r>
    <x v="421"/>
    <x v="5"/>
    <m/>
    <x v="3"/>
  </r>
  <r>
    <x v="421"/>
    <x v="10"/>
    <b v="1"/>
    <x v="3"/>
  </r>
  <r>
    <x v="421"/>
    <x v="7"/>
    <s v="Depakine"/>
    <x v="3"/>
  </r>
  <r>
    <x v="421"/>
    <x v="8"/>
    <s v="300, 0"/>
    <x v="3"/>
  </r>
  <r>
    <x v="421"/>
    <x v="9"/>
    <s v="san; ugriz, rame mi je iskocilo"/>
    <x v="3"/>
  </r>
  <r>
    <x v="422"/>
    <x v="0"/>
    <s v="subota"/>
    <x v="3"/>
  </r>
  <r>
    <x v="422"/>
    <x v="1"/>
    <m/>
    <x v="3"/>
  </r>
  <r>
    <x v="422"/>
    <x v="2"/>
    <b v="1"/>
    <x v="3"/>
  </r>
  <r>
    <x v="422"/>
    <x v="3"/>
    <b v="1"/>
    <x v="3"/>
  </r>
  <r>
    <x v="422"/>
    <x v="4"/>
    <m/>
    <x v="3"/>
  </r>
  <r>
    <x v="422"/>
    <x v="5"/>
    <m/>
    <x v="3"/>
  </r>
  <r>
    <x v="422"/>
    <x v="10"/>
    <b v="1"/>
    <x v="3"/>
  </r>
  <r>
    <x v="422"/>
    <x v="7"/>
    <s v="Depakine"/>
    <x v="3"/>
  </r>
  <r>
    <x v="422"/>
    <x v="8"/>
    <s v="300, 0"/>
    <x v="3"/>
  </r>
  <r>
    <x v="422"/>
    <x v="9"/>
    <s v="san; ugriz"/>
    <x v="3"/>
  </r>
  <r>
    <x v="423"/>
    <x v="0"/>
    <s v="nedjelja"/>
    <x v="3"/>
  </r>
  <r>
    <x v="423"/>
    <x v="1"/>
    <m/>
    <x v="3"/>
  </r>
  <r>
    <x v="423"/>
    <x v="2"/>
    <b v="1"/>
    <x v="3"/>
  </r>
  <r>
    <x v="423"/>
    <x v="3"/>
    <b v="1"/>
    <x v="3"/>
  </r>
  <r>
    <x v="423"/>
    <x v="4"/>
    <m/>
    <x v="3"/>
  </r>
  <r>
    <x v="423"/>
    <x v="5"/>
    <m/>
    <x v="3"/>
  </r>
  <r>
    <x v="423"/>
    <x v="10"/>
    <b v="1"/>
    <x v="3"/>
  </r>
  <r>
    <x v="423"/>
    <x v="7"/>
    <s v="Depakine"/>
    <x v="3"/>
  </r>
  <r>
    <x v="423"/>
    <x v="8"/>
    <s v="300, 0"/>
    <x v="3"/>
  </r>
  <r>
    <x v="423"/>
    <x v="9"/>
    <s v="sah; ugriz"/>
    <x v="3"/>
  </r>
  <r>
    <x v="424"/>
    <x v="0"/>
    <s v="ponedjeljak"/>
    <x v="3"/>
  </r>
  <r>
    <x v="424"/>
    <x v="1"/>
    <m/>
    <x v="3"/>
  </r>
  <r>
    <x v="424"/>
    <x v="2"/>
    <b v="1"/>
    <x v="3"/>
  </r>
  <r>
    <x v="424"/>
    <x v="3"/>
    <m/>
    <x v="3"/>
  </r>
  <r>
    <x v="424"/>
    <x v="4"/>
    <b v="1"/>
    <x v="3"/>
  </r>
  <r>
    <x v="424"/>
    <x v="5"/>
    <m/>
    <x v="3"/>
  </r>
  <r>
    <x v="424"/>
    <x v="10"/>
    <b v="1"/>
    <x v="3"/>
  </r>
  <r>
    <x v="424"/>
    <x v="7"/>
    <s v="Depakine"/>
    <x v="3"/>
  </r>
  <r>
    <x v="424"/>
    <x v="8"/>
    <s v="300, 0"/>
    <x v="3"/>
  </r>
  <r>
    <x v="424"/>
    <x v="9"/>
    <s v="sjeban dan napadaji u firmi"/>
    <x v="3"/>
  </r>
  <r>
    <x v="425"/>
    <x v="0"/>
    <s v="utorak"/>
    <x v="3"/>
  </r>
  <r>
    <x v="425"/>
    <x v="1"/>
    <b v="1"/>
    <x v="3"/>
  </r>
  <r>
    <x v="425"/>
    <x v="2"/>
    <m/>
    <x v="3"/>
  </r>
  <r>
    <x v="425"/>
    <x v="3"/>
    <m/>
    <x v="3"/>
  </r>
  <r>
    <x v="425"/>
    <x v="4"/>
    <b v="1"/>
    <x v="3"/>
  </r>
  <r>
    <x v="425"/>
    <x v="5"/>
    <m/>
    <x v="3"/>
  </r>
  <r>
    <x v="425"/>
    <x v="10"/>
    <b v="1"/>
    <x v="3"/>
  </r>
  <r>
    <x v="425"/>
    <x v="7"/>
    <s v="Depakine"/>
    <x v="3"/>
  </r>
  <r>
    <x v="425"/>
    <x v="8"/>
    <s v="300, 0"/>
    <x v="3"/>
  </r>
  <r>
    <x v="425"/>
    <x v="9"/>
    <s v="aure kroz dan"/>
    <x v="3"/>
  </r>
  <r>
    <x v="426"/>
    <x v="0"/>
    <s v="srijeda"/>
    <x v="3"/>
  </r>
  <r>
    <x v="426"/>
    <x v="1"/>
    <b v="1"/>
    <x v="3"/>
  </r>
  <r>
    <x v="426"/>
    <x v="2"/>
    <m/>
    <x v="3"/>
  </r>
  <r>
    <x v="426"/>
    <x v="3"/>
    <b v="1"/>
    <x v="3"/>
  </r>
  <r>
    <x v="426"/>
    <x v="4"/>
    <m/>
    <x v="3"/>
  </r>
  <r>
    <x v="426"/>
    <x v="5"/>
    <m/>
    <x v="3"/>
  </r>
  <r>
    <x v="426"/>
    <x v="10"/>
    <b v="1"/>
    <x v="3"/>
  </r>
  <r>
    <x v="426"/>
    <x v="7"/>
    <s v="Depakine"/>
    <x v="3"/>
  </r>
  <r>
    <x v="426"/>
    <x v="8"/>
    <s v="300, 0"/>
    <x v="3"/>
  </r>
  <r>
    <x v="426"/>
    <x v="9"/>
    <s v="neznam dal aure il panicni napajdaji kroz dan? Al spavao sam dobro mislim"/>
    <x v="3"/>
  </r>
  <r>
    <x v="427"/>
    <x v="0"/>
    <s v="četvrtak"/>
    <x v="3"/>
  </r>
  <r>
    <x v="427"/>
    <x v="1"/>
    <b v="1"/>
    <x v="3"/>
  </r>
  <r>
    <x v="427"/>
    <x v="2"/>
    <m/>
    <x v="3"/>
  </r>
  <r>
    <x v="427"/>
    <x v="3"/>
    <b v="1"/>
    <x v="3"/>
  </r>
  <r>
    <x v="427"/>
    <x v="4"/>
    <m/>
    <x v="3"/>
  </r>
  <r>
    <x v="427"/>
    <x v="5"/>
    <m/>
    <x v="3"/>
  </r>
  <r>
    <x v="427"/>
    <x v="10"/>
    <b v="1"/>
    <x v="3"/>
  </r>
  <r>
    <x v="427"/>
    <x v="7"/>
    <s v="Depakine"/>
    <x v="3"/>
  </r>
  <r>
    <x v="427"/>
    <x v="8"/>
    <s v="300, 0"/>
    <x v="3"/>
  </r>
  <r>
    <x v="427"/>
    <x v="9"/>
    <s v="lkase neg jucer; nisam uzeo full dozu"/>
    <x v="3"/>
  </r>
  <r>
    <x v="428"/>
    <x v="0"/>
    <s v="subota"/>
    <x v="3"/>
  </r>
  <r>
    <x v="428"/>
    <x v="1"/>
    <b v="1"/>
    <x v="3"/>
  </r>
  <r>
    <x v="428"/>
    <x v="2"/>
    <m/>
    <x v="3"/>
  </r>
  <r>
    <x v="428"/>
    <x v="3"/>
    <m/>
    <x v="3"/>
  </r>
  <r>
    <x v="428"/>
    <x v="4"/>
    <b v="1"/>
    <x v="3"/>
  </r>
  <r>
    <x v="428"/>
    <x v="5"/>
    <m/>
    <x v="3"/>
  </r>
  <r>
    <x v="428"/>
    <x v="10"/>
    <b v="1"/>
    <x v="3"/>
  </r>
  <r>
    <x v="428"/>
    <x v="7"/>
    <s v="Depakine"/>
    <x v="3"/>
  </r>
  <r>
    <x v="428"/>
    <x v="8"/>
    <s v="300, 0"/>
    <x v="3"/>
  </r>
  <r>
    <x v="428"/>
    <x v="9"/>
    <s v="jucer sam bil vani, preskocil sam depakin popil 3 piva, i nekak su mi osjetlia jaca ful; uzasan nadrogiran dan?"/>
    <x v="3"/>
  </r>
  <r>
    <x v="429"/>
    <x v="0"/>
    <s v="nedjelja"/>
    <x v="3"/>
  </r>
  <r>
    <x v="429"/>
    <x v="1"/>
    <b v="1"/>
    <x v="3"/>
  </r>
  <r>
    <x v="429"/>
    <x v="2"/>
    <m/>
    <x v="3"/>
  </r>
  <r>
    <x v="429"/>
    <x v="3"/>
    <m/>
    <x v="3"/>
  </r>
  <r>
    <x v="429"/>
    <x v="4"/>
    <b v="1"/>
    <x v="3"/>
  </r>
  <r>
    <x v="429"/>
    <x v="5"/>
    <m/>
    <x v="3"/>
  </r>
  <r>
    <x v="429"/>
    <x v="10"/>
    <b v="1"/>
    <x v="3"/>
  </r>
  <r>
    <x v="429"/>
    <x v="7"/>
    <s v="Depakine"/>
    <x v="3"/>
  </r>
  <r>
    <x v="429"/>
    <x v="8"/>
    <s v="300, 0"/>
    <x v="3"/>
  </r>
  <r>
    <x v="429"/>
    <x v="9"/>
    <s v="slicno ko jucer al malo slabije?"/>
    <x v="3"/>
  </r>
  <r>
    <x v="430"/>
    <x v="0"/>
    <s v="petak"/>
    <x v="3"/>
  </r>
  <r>
    <x v="430"/>
    <x v="1"/>
    <b v="1"/>
    <x v="3"/>
  </r>
  <r>
    <x v="430"/>
    <x v="2"/>
    <m/>
    <x v="3"/>
  </r>
  <r>
    <x v="430"/>
    <x v="3"/>
    <m/>
    <x v="3"/>
  </r>
  <r>
    <x v="430"/>
    <x v="4"/>
    <m/>
    <x v="3"/>
  </r>
  <r>
    <x v="430"/>
    <x v="5"/>
    <m/>
    <x v="3"/>
  </r>
  <r>
    <x v="430"/>
    <x v="10"/>
    <b v="1"/>
    <x v="3"/>
  </r>
  <r>
    <x v="430"/>
    <x v="7"/>
    <s v="Depakine"/>
    <x v="3"/>
  </r>
  <r>
    <x v="430"/>
    <x v="8"/>
    <s v="300, 0"/>
    <x v="3"/>
  </r>
  <r>
    <x v="430"/>
    <x v="9"/>
    <m/>
    <x v="3"/>
  </r>
  <r>
    <x v="431"/>
    <x v="0"/>
    <s v="subota"/>
    <x v="3"/>
  </r>
  <r>
    <x v="431"/>
    <x v="1"/>
    <b v="1"/>
    <x v="3"/>
  </r>
  <r>
    <x v="431"/>
    <x v="2"/>
    <m/>
    <x v="3"/>
  </r>
  <r>
    <x v="431"/>
    <x v="3"/>
    <b v="1"/>
    <x v="3"/>
  </r>
  <r>
    <x v="431"/>
    <x v="4"/>
    <m/>
    <x v="3"/>
  </r>
  <r>
    <x v="431"/>
    <x v="5"/>
    <m/>
    <x v="3"/>
  </r>
  <r>
    <x v="431"/>
    <x v="10"/>
    <b v="1"/>
    <x v="3"/>
  </r>
  <r>
    <x v="431"/>
    <x v="7"/>
    <s v="Depakine"/>
    <x v="3"/>
  </r>
  <r>
    <x v="431"/>
    <x v="8"/>
    <s v="300, 0"/>
    <x v="3"/>
  </r>
  <r>
    <x v="431"/>
    <x v="9"/>
    <s v="siljak"/>
    <x v="3"/>
  </r>
  <r>
    <x v="432"/>
    <x v="0"/>
    <s v="nedjelja"/>
    <x v="3"/>
  </r>
  <r>
    <x v="432"/>
    <x v="1"/>
    <b v="1"/>
    <x v="3"/>
  </r>
  <r>
    <x v="432"/>
    <x v="2"/>
    <m/>
    <x v="3"/>
  </r>
  <r>
    <x v="432"/>
    <x v="3"/>
    <b v="1"/>
    <x v="3"/>
  </r>
  <r>
    <x v="432"/>
    <x v="4"/>
    <m/>
    <x v="3"/>
  </r>
  <r>
    <x v="432"/>
    <x v="5"/>
    <m/>
    <x v="3"/>
  </r>
  <r>
    <x v="432"/>
    <x v="10"/>
    <b v="1"/>
    <x v="3"/>
  </r>
  <r>
    <x v="432"/>
    <x v="7"/>
    <s v="Depakine"/>
    <x v="3"/>
  </r>
  <r>
    <x v="432"/>
    <x v="8"/>
    <s v="300, 0"/>
    <x v="3"/>
  </r>
  <r>
    <x v="432"/>
    <x v="9"/>
    <s v="jace"/>
    <x v="3"/>
  </r>
  <r>
    <x v="433"/>
    <x v="0"/>
    <s v="ponedjeljak"/>
    <x v="3"/>
  </r>
  <r>
    <x v="433"/>
    <x v="1"/>
    <b v="1"/>
    <x v="3"/>
  </r>
  <r>
    <x v="433"/>
    <x v="2"/>
    <m/>
    <x v="3"/>
  </r>
  <r>
    <x v="433"/>
    <x v="3"/>
    <b v="1"/>
    <x v="3"/>
  </r>
  <r>
    <x v="433"/>
    <x v="4"/>
    <b v="1"/>
    <x v="3"/>
  </r>
  <r>
    <x v="433"/>
    <x v="5"/>
    <m/>
    <x v="3"/>
  </r>
  <r>
    <x v="433"/>
    <x v="10"/>
    <b v="1"/>
    <x v="3"/>
  </r>
  <r>
    <x v="433"/>
    <x v="7"/>
    <s v="Depakine"/>
    <x v="3"/>
  </r>
  <r>
    <x v="433"/>
    <x v="8"/>
    <s v="300, 0"/>
    <x v="3"/>
  </r>
  <r>
    <x v="433"/>
    <x v="9"/>
    <s v="jace"/>
    <x v="3"/>
  </r>
  <r>
    <x v="434"/>
    <x v="0"/>
    <s v="srijeda"/>
    <x v="3"/>
  </r>
  <r>
    <x v="434"/>
    <x v="1"/>
    <b v="1"/>
    <x v="3"/>
  </r>
  <r>
    <x v="434"/>
    <x v="2"/>
    <m/>
    <x v="3"/>
  </r>
  <r>
    <x v="434"/>
    <x v="3"/>
    <m/>
    <x v="3"/>
  </r>
  <r>
    <x v="434"/>
    <x v="4"/>
    <m/>
    <x v="3"/>
  </r>
  <r>
    <x v="434"/>
    <x v="5"/>
    <m/>
    <x v="3"/>
  </r>
  <r>
    <x v="434"/>
    <x v="10"/>
    <b v="1"/>
    <x v="3"/>
  </r>
  <r>
    <x v="434"/>
    <x v="7"/>
    <s v="Depakine"/>
    <x v="3"/>
  </r>
  <r>
    <x v="434"/>
    <x v="8"/>
    <s v="300, 0"/>
    <x v="3"/>
  </r>
  <r>
    <x v="434"/>
    <x v="9"/>
    <m/>
    <x v="3"/>
  </r>
  <r>
    <x v="435"/>
    <x v="0"/>
    <s v="četvrtak"/>
    <x v="3"/>
  </r>
  <r>
    <x v="435"/>
    <x v="1"/>
    <m/>
    <x v="3"/>
  </r>
  <r>
    <x v="435"/>
    <x v="2"/>
    <b v="1"/>
    <x v="3"/>
  </r>
  <r>
    <x v="435"/>
    <x v="3"/>
    <b v="1"/>
    <x v="3"/>
  </r>
  <r>
    <x v="435"/>
    <x v="4"/>
    <m/>
    <x v="3"/>
  </r>
  <r>
    <x v="435"/>
    <x v="5"/>
    <m/>
    <x v="3"/>
  </r>
  <r>
    <x v="435"/>
    <x v="10"/>
    <b v="1"/>
    <x v="3"/>
  </r>
  <r>
    <x v="435"/>
    <x v="7"/>
    <s v="Depakine"/>
    <x v="3"/>
  </r>
  <r>
    <x v="435"/>
    <x v="8"/>
    <s v="300, 0"/>
    <x v="3"/>
  </r>
  <r>
    <x v="435"/>
    <x v="9"/>
    <s v="san; ugriz"/>
    <x v="3"/>
  </r>
  <r>
    <x v="436"/>
    <x v="0"/>
    <s v="srijeda"/>
    <x v="4"/>
  </r>
  <r>
    <x v="436"/>
    <x v="1"/>
    <b v="1"/>
    <x v="4"/>
  </r>
  <r>
    <x v="436"/>
    <x v="2"/>
    <m/>
    <x v="4"/>
  </r>
  <r>
    <x v="436"/>
    <x v="3"/>
    <b v="1"/>
    <x v="4"/>
  </r>
  <r>
    <x v="436"/>
    <x v="4"/>
    <m/>
    <x v="4"/>
  </r>
  <r>
    <x v="436"/>
    <x v="5"/>
    <m/>
    <x v="4"/>
  </r>
  <r>
    <x v="436"/>
    <x v="10"/>
    <b v="1"/>
    <x v="4"/>
  </r>
  <r>
    <x v="436"/>
    <x v="7"/>
    <s v="Depakine"/>
    <x v="4"/>
  </r>
  <r>
    <x v="436"/>
    <x v="8"/>
    <s v="75, 75"/>
    <x v="4"/>
  </r>
  <r>
    <x v="436"/>
    <x v="9"/>
    <s v="san popodne"/>
    <x v="4"/>
  </r>
  <r>
    <x v="437"/>
    <x v="0"/>
    <s v="subota"/>
    <x v="4"/>
  </r>
  <r>
    <x v="437"/>
    <x v="1"/>
    <m/>
    <x v="4"/>
  </r>
  <r>
    <x v="437"/>
    <x v="2"/>
    <b v="1"/>
    <x v="4"/>
  </r>
  <r>
    <x v="437"/>
    <x v="3"/>
    <b v="1"/>
    <x v="4"/>
  </r>
  <r>
    <x v="437"/>
    <x v="4"/>
    <m/>
    <x v="4"/>
  </r>
  <r>
    <x v="437"/>
    <x v="5"/>
    <b v="1"/>
    <x v="4"/>
  </r>
  <r>
    <x v="437"/>
    <x v="10"/>
    <b v="1"/>
    <x v="4"/>
  </r>
  <r>
    <x v="437"/>
    <x v="7"/>
    <s v="Depakine"/>
    <x v="4"/>
  </r>
  <r>
    <x v="437"/>
    <x v="8"/>
    <s v="75, 75"/>
    <x v="4"/>
  </r>
  <r>
    <x v="437"/>
    <x v="9"/>
    <s v="nisam ziher jel GM? Nisam se ugrizao, dignuo sam se u 7 jutros, a navecer sam bio kod puca, popil sam 5.5 piva."/>
    <x v="4"/>
  </r>
  <r>
    <x v="438"/>
    <x v="0"/>
    <s v="utorak"/>
    <x v="4"/>
  </r>
  <r>
    <x v="438"/>
    <x v="1"/>
    <b v="1"/>
    <x v="4"/>
  </r>
  <r>
    <x v="438"/>
    <x v="2"/>
    <m/>
    <x v="4"/>
  </r>
  <r>
    <x v="438"/>
    <x v="3"/>
    <b v="1"/>
    <x v="4"/>
  </r>
  <r>
    <x v="438"/>
    <x v="4"/>
    <m/>
    <x v="4"/>
  </r>
  <r>
    <x v="438"/>
    <x v="5"/>
    <m/>
    <x v="4"/>
  </r>
  <r>
    <x v="438"/>
    <x v="10"/>
    <b v="1"/>
    <x v="4"/>
  </r>
  <r>
    <x v="438"/>
    <x v="7"/>
    <s v="Depakine"/>
    <x v="4"/>
  </r>
  <r>
    <x v="438"/>
    <x v="8"/>
    <s v="75, 75"/>
    <x v="4"/>
  </r>
  <r>
    <x v="438"/>
    <x v="9"/>
    <s v="slabije; bil sam na kompu dugo"/>
    <x v="4"/>
  </r>
  <r>
    <x v="439"/>
    <x v="0"/>
    <s v="ponedjeljak"/>
    <x v="4"/>
  </r>
  <r>
    <x v="439"/>
    <x v="1"/>
    <b v="1"/>
    <x v="4"/>
  </r>
  <r>
    <x v="439"/>
    <x v="2"/>
    <m/>
    <x v="4"/>
  </r>
  <r>
    <x v="439"/>
    <x v="3"/>
    <b v="1"/>
    <x v="4"/>
  </r>
  <r>
    <x v="439"/>
    <x v="4"/>
    <m/>
    <x v="4"/>
  </r>
  <r>
    <x v="439"/>
    <x v="5"/>
    <b v="1"/>
    <x v="4"/>
  </r>
  <r>
    <x v="439"/>
    <x v="10"/>
    <b v="1"/>
    <x v="4"/>
  </r>
  <r>
    <x v="439"/>
    <x v="7"/>
    <s v="Depakine"/>
    <x v="4"/>
  </r>
  <r>
    <x v="439"/>
    <x v="8"/>
    <s v="75, 75"/>
    <x v="4"/>
  </r>
  <r>
    <x v="439"/>
    <x v="9"/>
    <m/>
    <x v="4"/>
  </r>
  <r>
    <x v="440"/>
    <x v="0"/>
    <s v="utorak"/>
    <x v="4"/>
  </r>
  <r>
    <x v="440"/>
    <x v="1"/>
    <b v="1"/>
    <x v="4"/>
  </r>
  <r>
    <x v="440"/>
    <x v="2"/>
    <m/>
    <x v="4"/>
  </r>
  <r>
    <x v="440"/>
    <x v="3"/>
    <b v="1"/>
    <x v="4"/>
  </r>
  <r>
    <x v="440"/>
    <x v="4"/>
    <b v="1"/>
    <x v="4"/>
  </r>
  <r>
    <x v="440"/>
    <x v="5"/>
    <m/>
    <x v="4"/>
  </r>
  <r>
    <x v="440"/>
    <x v="10"/>
    <b v="1"/>
    <x v="4"/>
  </r>
  <r>
    <x v="440"/>
    <x v="7"/>
    <s v="Depakine"/>
    <x v="4"/>
  </r>
  <r>
    <x v="440"/>
    <x v="8"/>
    <s v="75, 75"/>
    <x v="4"/>
  </r>
  <r>
    <x v="440"/>
    <x v="9"/>
    <s v="cudno je ovo; poceo sam pit 1/4 depakina i drugaciji je filing; cak i jace dosta; 2 aure tokom dana su me kresnule"/>
    <x v="4"/>
  </r>
  <r>
    <x v="441"/>
    <x v="0"/>
    <s v="srijeda"/>
    <x v="4"/>
  </r>
  <r>
    <x v="441"/>
    <x v="1"/>
    <b v="1"/>
    <x v="4"/>
  </r>
  <r>
    <x v="441"/>
    <x v="2"/>
    <m/>
    <x v="4"/>
  </r>
  <r>
    <x v="441"/>
    <x v="3"/>
    <m/>
    <x v="4"/>
  </r>
  <r>
    <x v="441"/>
    <x v="4"/>
    <b v="1"/>
    <x v="4"/>
  </r>
  <r>
    <x v="441"/>
    <x v="5"/>
    <m/>
    <x v="4"/>
  </r>
  <r>
    <x v="441"/>
    <x v="10"/>
    <b v="1"/>
    <x v="4"/>
  </r>
  <r>
    <x v="441"/>
    <x v="7"/>
    <s v="Depakine"/>
    <x v="4"/>
  </r>
  <r>
    <x v="441"/>
    <x v="8"/>
    <s v="75, 75"/>
    <x v="4"/>
  </r>
  <r>
    <x v="441"/>
    <x v="9"/>
    <s v="budan 2 puta"/>
    <x v="4"/>
  </r>
  <r>
    <x v="442"/>
    <x v="0"/>
    <s v="subota"/>
    <x v="4"/>
  </r>
  <r>
    <x v="442"/>
    <x v="1"/>
    <m/>
    <x v="4"/>
  </r>
  <r>
    <x v="442"/>
    <x v="2"/>
    <b v="1"/>
    <x v="4"/>
  </r>
  <r>
    <x v="442"/>
    <x v="3"/>
    <b v="1"/>
    <x v="4"/>
  </r>
  <r>
    <x v="442"/>
    <x v="4"/>
    <m/>
    <x v="4"/>
  </r>
  <r>
    <x v="442"/>
    <x v="5"/>
    <m/>
    <x v="4"/>
  </r>
  <r>
    <x v="442"/>
    <x v="10"/>
    <b v="1"/>
    <x v="4"/>
  </r>
  <r>
    <x v="442"/>
    <x v="7"/>
    <s v="Depakine"/>
    <x v="4"/>
  </r>
  <r>
    <x v="442"/>
    <x v="8"/>
    <s v="75, 75"/>
    <x v="4"/>
  </r>
  <r>
    <x v="442"/>
    <x v="9"/>
    <s v="ugriz - nije strasno, nebi ni skuzil da nemam fleku na jeziku; bil sam vani nocas dugo; nisam uzeo depakin"/>
    <x v="4"/>
  </r>
  <r>
    <x v="443"/>
    <x v="0"/>
    <s v="nedjelja"/>
    <x v="4"/>
  </r>
  <r>
    <x v="443"/>
    <x v="1"/>
    <m/>
    <x v="4"/>
  </r>
  <r>
    <x v="443"/>
    <x v="2"/>
    <b v="1"/>
    <x v="4"/>
  </r>
  <r>
    <x v="443"/>
    <x v="3"/>
    <b v="1"/>
    <x v="4"/>
  </r>
  <r>
    <x v="443"/>
    <x v="4"/>
    <m/>
    <x v="4"/>
  </r>
  <r>
    <x v="443"/>
    <x v="5"/>
    <b v="1"/>
    <x v="4"/>
  </r>
  <r>
    <x v="443"/>
    <x v="10"/>
    <b v="1"/>
    <x v="4"/>
  </r>
  <r>
    <x v="443"/>
    <x v="7"/>
    <s v="Depakine"/>
    <x v="4"/>
  </r>
  <r>
    <x v="443"/>
    <x v="8"/>
    <s v="75, 75"/>
    <x v="4"/>
  </r>
  <r>
    <x v="443"/>
    <x v="9"/>
    <s v="rame sam iscasio, sam kaj nisam siguran dal je do napadaja il do toga sto ga tlacim prije spavanja; "/>
    <x v="4"/>
  </r>
  <r>
    <x v="444"/>
    <x v="0"/>
    <s v="utorak"/>
    <x v="4"/>
  </r>
  <r>
    <x v="444"/>
    <x v="1"/>
    <m/>
    <x v="4"/>
  </r>
  <r>
    <x v="444"/>
    <x v="2"/>
    <b v="1"/>
    <x v="4"/>
  </r>
  <r>
    <x v="444"/>
    <x v="3"/>
    <b v="1"/>
    <x v="4"/>
  </r>
  <r>
    <x v="444"/>
    <x v="4"/>
    <m/>
    <x v="4"/>
  </r>
  <r>
    <x v="444"/>
    <x v="5"/>
    <b v="1"/>
    <x v="4"/>
  </r>
  <r>
    <x v="444"/>
    <x v="10"/>
    <b v="1"/>
    <x v="4"/>
  </r>
  <r>
    <x v="444"/>
    <x v="7"/>
    <s v="Depakine"/>
    <x v="4"/>
  </r>
  <r>
    <x v="444"/>
    <x v="8"/>
    <s v="75, 75"/>
    <x v="4"/>
  </r>
  <r>
    <x v="444"/>
    <x v="9"/>
    <s v="imam neku fleku na jeziku, ne znam jel stara il nova?"/>
    <x v="4"/>
  </r>
  <r>
    <x v="445"/>
    <x v="0"/>
    <s v="četvrtak"/>
    <x v="4"/>
  </r>
  <r>
    <x v="445"/>
    <x v="1"/>
    <m/>
    <x v="4"/>
  </r>
  <r>
    <x v="445"/>
    <x v="2"/>
    <b v="1"/>
    <x v="4"/>
  </r>
  <r>
    <x v="445"/>
    <x v="3"/>
    <m/>
    <x v="4"/>
  </r>
  <r>
    <x v="445"/>
    <x v="4"/>
    <b v="1"/>
    <x v="4"/>
  </r>
  <r>
    <x v="445"/>
    <x v="5"/>
    <m/>
    <x v="4"/>
  </r>
  <r>
    <x v="445"/>
    <x v="10"/>
    <b v="1"/>
    <x v="4"/>
  </r>
  <r>
    <x v="445"/>
    <x v="7"/>
    <s v="Depakine"/>
    <x v="4"/>
  </r>
  <r>
    <x v="445"/>
    <x v="8"/>
    <s v="75, 75"/>
    <x v="4"/>
  </r>
  <r>
    <x v="445"/>
    <x v="9"/>
    <m/>
    <x v="4"/>
  </r>
  <r>
    <x v="446"/>
    <x v="0"/>
    <s v="subota"/>
    <x v="4"/>
  </r>
  <r>
    <x v="446"/>
    <x v="1"/>
    <b v="1"/>
    <x v="4"/>
  </r>
  <r>
    <x v="446"/>
    <x v="2"/>
    <m/>
    <x v="4"/>
  </r>
  <r>
    <x v="446"/>
    <x v="3"/>
    <b v="1"/>
    <x v="4"/>
  </r>
  <r>
    <x v="446"/>
    <x v="4"/>
    <m/>
    <x v="4"/>
  </r>
  <r>
    <x v="446"/>
    <x v="5"/>
    <m/>
    <x v="4"/>
  </r>
  <r>
    <x v="446"/>
    <x v="10"/>
    <b v="1"/>
    <x v="4"/>
  </r>
  <r>
    <x v="446"/>
    <x v="7"/>
    <s v="Depakine"/>
    <x v="4"/>
  </r>
  <r>
    <x v="446"/>
    <x v="8"/>
    <s v="75, 75"/>
    <x v="4"/>
  </r>
  <r>
    <x v="446"/>
    <x v="9"/>
    <s v="jace neg inace"/>
    <x v="4"/>
  </r>
  <r>
    <x v="447"/>
    <x v="0"/>
    <s v="ponedjeljak"/>
    <x v="4"/>
  </r>
  <r>
    <x v="447"/>
    <x v="1"/>
    <m/>
    <x v="4"/>
  </r>
  <r>
    <x v="447"/>
    <x v="2"/>
    <m/>
    <x v="4"/>
  </r>
  <r>
    <x v="447"/>
    <x v="3"/>
    <m/>
    <x v="4"/>
  </r>
  <r>
    <x v="447"/>
    <x v="4"/>
    <m/>
    <x v="4"/>
  </r>
  <r>
    <x v="447"/>
    <x v="5"/>
    <m/>
    <x v="4"/>
  </r>
  <r>
    <x v="447"/>
    <x v="10"/>
    <s v=""/>
    <x v="4"/>
  </r>
  <r>
    <x v="447"/>
    <x v="7"/>
    <s v="Depakine"/>
    <x v="4"/>
  </r>
  <r>
    <x v="447"/>
    <x v="8"/>
    <s v="75, 75"/>
    <x v="4"/>
  </r>
  <r>
    <x v="447"/>
    <x v="9"/>
    <s v="CJELI OVAJ PERIOD sam u kurcu, no bolestan sam istovremeno - koronu imam; Bilo je tu auri"/>
    <x v="4"/>
  </r>
  <r>
    <x v="448"/>
    <x v="0"/>
    <s v="utorak"/>
    <x v="4"/>
  </r>
  <r>
    <x v="448"/>
    <x v="1"/>
    <m/>
    <x v="4"/>
  </r>
  <r>
    <x v="448"/>
    <x v="2"/>
    <m/>
    <x v="4"/>
  </r>
  <r>
    <x v="448"/>
    <x v="3"/>
    <m/>
    <x v="4"/>
  </r>
  <r>
    <x v="448"/>
    <x v="4"/>
    <m/>
    <x v="4"/>
  </r>
  <r>
    <x v="448"/>
    <x v="5"/>
    <m/>
    <x v="4"/>
  </r>
  <r>
    <x v="448"/>
    <x v="10"/>
    <s v=""/>
    <x v="4"/>
  </r>
  <r>
    <x v="448"/>
    <x v="7"/>
    <s v="Depakine"/>
    <x v="4"/>
  </r>
  <r>
    <x v="448"/>
    <x v="8"/>
    <s v="75, 75"/>
    <x v="4"/>
  </r>
  <r>
    <x v="448"/>
    <x v="9"/>
    <s v="korona"/>
    <x v="4"/>
  </r>
  <r>
    <x v="449"/>
    <x v="0"/>
    <s v="srijeda"/>
    <x v="4"/>
  </r>
  <r>
    <x v="449"/>
    <x v="1"/>
    <m/>
    <x v="4"/>
  </r>
  <r>
    <x v="449"/>
    <x v="2"/>
    <m/>
    <x v="4"/>
  </r>
  <r>
    <x v="449"/>
    <x v="3"/>
    <m/>
    <x v="4"/>
  </r>
  <r>
    <x v="449"/>
    <x v="4"/>
    <m/>
    <x v="4"/>
  </r>
  <r>
    <x v="449"/>
    <x v="5"/>
    <m/>
    <x v="4"/>
  </r>
  <r>
    <x v="449"/>
    <x v="10"/>
    <s v=""/>
    <x v="4"/>
  </r>
  <r>
    <x v="449"/>
    <x v="7"/>
    <s v="Depakine"/>
    <x v="4"/>
  </r>
  <r>
    <x v="449"/>
    <x v="8"/>
    <s v="75, 75"/>
    <x v="4"/>
  </r>
  <r>
    <x v="449"/>
    <x v="9"/>
    <s v="korona"/>
    <x v="4"/>
  </r>
  <r>
    <x v="450"/>
    <x v="0"/>
    <s v="četvrtak"/>
    <x v="4"/>
  </r>
  <r>
    <x v="450"/>
    <x v="1"/>
    <m/>
    <x v="4"/>
  </r>
  <r>
    <x v="450"/>
    <x v="2"/>
    <m/>
    <x v="4"/>
  </r>
  <r>
    <x v="450"/>
    <x v="3"/>
    <m/>
    <x v="4"/>
  </r>
  <r>
    <x v="450"/>
    <x v="4"/>
    <m/>
    <x v="4"/>
  </r>
  <r>
    <x v="450"/>
    <x v="5"/>
    <m/>
    <x v="4"/>
  </r>
  <r>
    <x v="450"/>
    <x v="10"/>
    <s v=""/>
    <x v="4"/>
  </r>
  <r>
    <x v="450"/>
    <x v="7"/>
    <s v="Depakine"/>
    <x v="4"/>
  </r>
  <r>
    <x v="450"/>
    <x v="8"/>
    <s v="75, 75"/>
    <x v="4"/>
  </r>
  <r>
    <x v="450"/>
    <x v="9"/>
    <s v="korona"/>
    <x v="4"/>
  </r>
  <r>
    <x v="451"/>
    <x v="0"/>
    <s v="petak"/>
    <x v="4"/>
  </r>
  <r>
    <x v="451"/>
    <x v="1"/>
    <m/>
    <x v="4"/>
  </r>
  <r>
    <x v="451"/>
    <x v="2"/>
    <m/>
    <x v="4"/>
  </r>
  <r>
    <x v="451"/>
    <x v="3"/>
    <m/>
    <x v="4"/>
  </r>
  <r>
    <x v="451"/>
    <x v="4"/>
    <m/>
    <x v="4"/>
  </r>
  <r>
    <x v="451"/>
    <x v="5"/>
    <m/>
    <x v="4"/>
  </r>
  <r>
    <x v="451"/>
    <x v="10"/>
    <s v=""/>
    <x v="4"/>
  </r>
  <r>
    <x v="451"/>
    <x v="7"/>
    <s v="Depakine"/>
    <x v="4"/>
  </r>
  <r>
    <x v="451"/>
    <x v="8"/>
    <s v="75, 75"/>
    <x v="4"/>
  </r>
  <r>
    <x v="451"/>
    <x v="9"/>
    <s v="korona"/>
    <x v="4"/>
  </r>
  <r>
    <x v="452"/>
    <x v="0"/>
    <s v="subota"/>
    <x v="4"/>
  </r>
  <r>
    <x v="452"/>
    <x v="1"/>
    <m/>
    <x v="4"/>
  </r>
  <r>
    <x v="452"/>
    <x v="2"/>
    <m/>
    <x v="4"/>
  </r>
  <r>
    <x v="452"/>
    <x v="3"/>
    <m/>
    <x v="4"/>
  </r>
  <r>
    <x v="452"/>
    <x v="4"/>
    <m/>
    <x v="4"/>
  </r>
  <r>
    <x v="452"/>
    <x v="5"/>
    <m/>
    <x v="4"/>
  </r>
  <r>
    <x v="452"/>
    <x v="10"/>
    <s v=""/>
    <x v="4"/>
  </r>
  <r>
    <x v="452"/>
    <x v="7"/>
    <s v="Depakine"/>
    <x v="4"/>
  </r>
  <r>
    <x v="452"/>
    <x v="8"/>
    <s v="75, 75"/>
    <x v="4"/>
  </r>
  <r>
    <x v="452"/>
    <x v="9"/>
    <s v="korona"/>
    <x v="4"/>
  </r>
  <r>
    <x v="453"/>
    <x v="0"/>
    <s v="nedjelja"/>
    <x v="4"/>
  </r>
  <r>
    <x v="453"/>
    <x v="1"/>
    <b v="1"/>
    <x v="4"/>
  </r>
  <r>
    <x v="453"/>
    <x v="2"/>
    <m/>
    <x v="4"/>
  </r>
  <r>
    <x v="453"/>
    <x v="3"/>
    <m/>
    <x v="4"/>
  </r>
  <r>
    <x v="453"/>
    <x v="4"/>
    <b v="1"/>
    <x v="4"/>
  </r>
  <r>
    <x v="453"/>
    <x v="5"/>
    <m/>
    <x v="4"/>
  </r>
  <r>
    <x v="453"/>
    <x v="10"/>
    <b v="1"/>
    <x v="4"/>
  </r>
  <r>
    <x v="453"/>
    <x v="7"/>
    <s v="Depakine"/>
    <x v="4"/>
  </r>
  <r>
    <x v="453"/>
    <x v="8"/>
    <s v="75, 75"/>
    <x v="4"/>
  </r>
  <r>
    <x v="453"/>
    <x v="9"/>
    <s v="korona"/>
    <x v="4"/>
  </r>
  <r>
    <x v="454"/>
    <x v="0"/>
    <s v="ponedjeljak"/>
    <x v="4"/>
  </r>
  <r>
    <x v="454"/>
    <x v="1"/>
    <b v="1"/>
    <x v="4"/>
  </r>
  <r>
    <x v="454"/>
    <x v="2"/>
    <m/>
    <x v="4"/>
  </r>
  <r>
    <x v="454"/>
    <x v="3"/>
    <m/>
    <x v="4"/>
  </r>
  <r>
    <x v="454"/>
    <x v="4"/>
    <b v="1"/>
    <x v="4"/>
  </r>
  <r>
    <x v="454"/>
    <x v="5"/>
    <m/>
    <x v="4"/>
  </r>
  <r>
    <x v="454"/>
    <x v="10"/>
    <b v="1"/>
    <x v="4"/>
  </r>
  <r>
    <x v="454"/>
    <x v="7"/>
    <s v="Depakine"/>
    <x v="4"/>
  </r>
  <r>
    <x v="454"/>
    <x v="8"/>
    <s v="75, 75"/>
    <x v="4"/>
  </r>
  <r>
    <x v="454"/>
    <x v="9"/>
    <s v="korona"/>
    <x v="4"/>
  </r>
  <r>
    <x v="455"/>
    <x v="0"/>
    <s v="utorak"/>
    <x v="4"/>
  </r>
  <r>
    <x v="455"/>
    <x v="1"/>
    <b v="1"/>
    <x v="4"/>
  </r>
  <r>
    <x v="455"/>
    <x v="2"/>
    <m/>
    <x v="4"/>
  </r>
  <r>
    <x v="455"/>
    <x v="3"/>
    <m/>
    <x v="4"/>
  </r>
  <r>
    <x v="455"/>
    <x v="4"/>
    <b v="1"/>
    <x v="4"/>
  </r>
  <r>
    <x v="455"/>
    <x v="5"/>
    <m/>
    <x v="4"/>
  </r>
  <r>
    <x v="455"/>
    <x v="10"/>
    <b v="1"/>
    <x v="4"/>
  </r>
  <r>
    <x v="455"/>
    <x v="7"/>
    <s v="Depakine"/>
    <x v="4"/>
  </r>
  <r>
    <x v="455"/>
    <x v="8"/>
    <s v="75, 75"/>
    <x v="4"/>
  </r>
  <r>
    <x v="455"/>
    <x v="9"/>
    <s v="korona"/>
    <x v="4"/>
  </r>
  <r>
    <x v="456"/>
    <x v="0"/>
    <s v="srijeda"/>
    <x v="4"/>
  </r>
  <r>
    <x v="456"/>
    <x v="1"/>
    <b v="1"/>
    <x v="4"/>
  </r>
  <r>
    <x v="456"/>
    <x v="2"/>
    <m/>
    <x v="4"/>
  </r>
  <r>
    <x v="456"/>
    <x v="3"/>
    <m/>
    <x v="4"/>
  </r>
  <r>
    <x v="456"/>
    <x v="4"/>
    <b v="1"/>
    <x v="4"/>
  </r>
  <r>
    <x v="456"/>
    <x v="5"/>
    <m/>
    <x v="4"/>
  </r>
  <r>
    <x v="456"/>
    <x v="10"/>
    <b v="1"/>
    <x v="4"/>
  </r>
  <r>
    <x v="456"/>
    <x v="7"/>
    <s v="Depakine"/>
    <x v="4"/>
  </r>
  <r>
    <x v="456"/>
    <x v="8"/>
    <s v="75, 75"/>
    <x v="4"/>
  </r>
  <r>
    <x v="456"/>
    <x v="9"/>
    <s v="korona"/>
    <x v="4"/>
  </r>
  <r>
    <x v="457"/>
    <x v="0"/>
    <s v="četvrtak"/>
    <x v="4"/>
  </r>
  <r>
    <x v="457"/>
    <x v="1"/>
    <b v="1"/>
    <x v="4"/>
  </r>
  <r>
    <x v="457"/>
    <x v="2"/>
    <m/>
    <x v="4"/>
  </r>
  <r>
    <x v="457"/>
    <x v="3"/>
    <m/>
    <x v="4"/>
  </r>
  <r>
    <x v="457"/>
    <x v="4"/>
    <b v="1"/>
    <x v="4"/>
  </r>
  <r>
    <x v="457"/>
    <x v="5"/>
    <m/>
    <x v="4"/>
  </r>
  <r>
    <x v="457"/>
    <x v="10"/>
    <b v="1"/>
    <x v="4"/>
  </r>
  <r>
    <x v="457"/>
    <x v="7"/>
    <s v="Depakine"/>
    <x v="4"/>
  </r>
  <r>
    <x v="457"/>
    <x v="8"/>
    <s v="75, 75"/>
    <x v="4"/>
  </r>
  <r>
    <x v="457"/>
    <x v="9"/>
    <s v="korona"/>
    <x v="4"/>
  </r>
  <r>
    <x v="458"/>
    <x v="0"/>
    <s v="petak"/>
    <x v="4"/>
  </r>
  <r>
    <x v="458"/>
    <x v="1"/>
    <m/>
    <x v="4"/>
  </r>
  <r>
    <x v="458"/>
    <x v="2"/>
    <m/>
    <x v="4"/>
  </r>
  <r>
    <x v="458"/>
    <x v="3"/>
    <m/>
    <x v="4"/>
  </r>
  <r>
    <x v="458"/>
    <x v="4"/>
    <m/>
    <x v="4"/>
  </r>
  <r>
    <x v="458"/>
    <x v="5"/>
    <m/>
    <x v="4"/>
  </r>
  <r>
    <x v="458"/>
    <x v="10"/>
    <s v=""/>
    <x v="4"/>
  </r>
  <r>
    <x v="458"/>
    <x v="7"/>
    <s v="Depakine"/>
    <x v="4"/>
  </r>
  <r>
    <x v="458"/>
    <x v="8"/>
    <s v="75, 75"/>
    <x v="4"/>
  </r>
  <r>
    <x v="458"/>
    <x v="9"/>
    <s v="korona"/>
    <x v="4"/>
  </r>
  <r>
    <x v="459"/>
    <x v="0"/>
    <s v="subota"/>
    <x v="4"/>
  </r>
  <r>
    <x v="459"/>
    <x v="1"/>
    <m/>
    <x v="4"/>
  </r>
  <r>
    <x v="459"/>
    <x v="2"/>
    <m/>
    <x v="4"/>
  </r>
  <r>
    <x v="459"/>
    <x v="3"/>
    <m/>
    <x v="4"/>
  </r>
  <r>
    <x v="459"/>
    <x v="4"/>
    <m/>
    <x v="4"/>
  </r>
  <r>
    <x v="459"/>
    <x v="5"/>
    <m/>
    <x v="4"/>
  </r>
  <r>
    <x v="459"/>
    <x v="10"/>
    <s v=""/>
    <x v="4"/>
  </r>
  <r>
    <x v="459"/>
    <x v="7"/>
    <s v="Depakine"/>
    <x v="4"/>
  </r>
  <r>
    <x v="459"/>
    <x v="8"/>
    <s v="75, 75"/>
    <x v="4"/>
  </r>
  <r>
    <x v="459"/>
    <x v="9"/>
    <s v="korona"/>
    <x v="4"/>
  </r>
  <r>
    <x v="460"/>
    <x v="0"/>
    <s v="ponedjeljak"/>
    <x v="4"/>
  </r>
  <r>
    <x v="460"/>
    <x v="1"/>
    <m/>
    <x v="4"/>
  </r>
  <r>
    <x v="460"/>
    <x v="2"/>
    <m/>
    <x v="4"/>
  </r>
  <r>
    <x v="460"/>
    <x v="3"/>
    <m/>
    <x v="4"/>
  </r>
  <r>
    <x v="460"/>
    <x v="4"/>
    <m/>
    <x v="4"/>
  </r>
  <r>
    <x v="460"/>
    <x v="5"/>
    <b v="1"/>
    <x v="4"/>
  </r>
  <r>
    <x v="460"/>
    <x v="10"/>
    <s v=""/>
    <x v="4"/>
  </r>
  <r>
    <x v="460"/>
    <x v="7"/>
    <s v="Depakine"/>
    <x v="4"/>
  </r>
  <r>
    <x v="460"/>
    <x v="8"/>
    <s v="75, 75"/>
    <x v="4"/>
  </r>
  <r>
    <x v="460"/>
    <x v="9"/>
    <s v="vise ne nego da - sanjao sam da sam imao napadaj?"/>
    <x v="4"/>
  </r>
  <r>
    <x v="461"/>
    <x v="0"/>
    <s v="utorak"/>
    <x v="4"/>
  </r>
  <r>
    <x v="461"/>
    <x v="1"/>
    <b v="1"/>
    <x v="4"/>
  </r>
  <r>
    <x v="461"/>
    <x v="2"/>
    <m/>
    <x v="4"/>
  </r>
  <r>
    <x v="461"/>
    <x v="3"/>
    <b v="1"/>
    <x v="4"/>
  </r>
  <r>
    <x v="461"/>
    <x v="4"/>
    <m/>
    <x v="4"/>
  </r>
  <r>
    <x v="461"/>
    <x v="5"/>
    <b v="1"/>
    <x v="4"/>
  </r>
  <r>
    <x v="461"/>
    <x v="10"/>
    <b v="1"/>
    <x v="4"/>
  </r>
  <r>
    <x v="461"/>
    <x v="7"/>
    <s v="Depakine"/>
    <x v="4"/>
  </r>
  <r>
    <x v="461"/>
    <x v="8"/>
    <s v="75, 75"/>
    <x v="4"/>
  </r>
  <r>
    <x v="461"/>
    <x v="9"/>
    <s v="imam neke mutave snove?"/>
    <x v="4"/>
  </r>
  <r>
    <x v="462"/>
    <x v="0"/>
    <s v="srijeda"/>
    <x v="4"/>
  </r>
  <r>
    <x v="462"/>
    <x v="1"/>
    <m/>
    <x v="4"/>
  </r>
  <r>
    <x v="462"/>
    <x v="2"/>
    <b v="1"/>
    <x v="4"/>
  </r>
  <r>
    <x v="462"/>
    <x v="3"/>
    <b v="1"/>
    <x v="4"/>
  </r>
  <r>
    <x v="462"/>
    <x v="4"/>
    <m/>
    <x v="4"/>
  </r>
  <r>
    <x v="462"/>
    <x v="5"/>
    <m/>
    <x v="4"/>
  </r>
  <r>
    <x v="462"/>
    <x v="10"/>
    <b v="1"/>
    <x v="4"/>
  </r>
  <r>
    <x v="462"/>
    <x v="7"/>
    <s v="Depakine"/>
    <x v="4"/>
  </r>
  <r>
    <x v="462"/>
    <x v="8"/>
    <s v="75, 75"/>
    <x v="4"/>
  </r>
  <r>
    <x v="462"/>
    <x v="9"/>
    <s v="ugriz, nije tolko jako; bil sam vani; steralo me na wc usred sna; poceo sam radit ovaj pon"/>
    <x v="4"/>
  </r>
  <r>
    <x v="463"/>
    <x v="0"/>
    <s v="srijeda"/>
    <x v="4"/>
  </r>
  <r>
    <x v="463"/>
    <x v="1"/>
    <m/>
    <x v="4"/>
  </r>
  <r>
    <x v="463"/>
    <x v="2"/>
    <b v="1"/>
    <x v="4"/>
  </r>
  <r>
    <x v="463"/>
    <x v="3"/>
    <b v="1"/>
    <x v="4"/>
  </r>
  <r>
    <x v="463"/>
    <x v="4"/>
    <m/>
    <x v="4"/>
  </r>
  <r>
    <x v="463"/>
    <x v="5"/>
    <m/>
    <x v="4"/>
  </r>
  <r>
    <x v="463"/>
    <x v="10"/>
    <b v="1"/>
    <x v="4"/>
  </r>
  <r>
    <x v="463"/>
    <x v="7"/>
    <s v="Depakine"/>
    <x v="4"/>
  </r>
  <r>
    <x v="463"/>
    <x v="8"/>
    <s v="75, 75"/>
    <x v="4"/>
  </r>
  <r>
    <x v="463"/>
    <x v="9"/>
    <s v="ugriz; slicno ko tjedan prije"/>
    <x v="4"/>
  </r>
  <r>
    <x v="464"/>
    <x v="0"/>
    <s v="četvrtak"/>
    <x v="4"/>
  </r>
  <r>
    <x v="464"/>
    <x v="1"/>
    <m/>
    <x v="4"/>
  </r>
  <r>
    <x v="464"/>
    <x v="2"/>
    <b v="1"/>
    <x v="4"/>
  </r>
  <r>
    <x v="464"/>
    <x v="3"/>
    <b v="1"/>
    <x v="4"/>
  </r>
  <r>
    <x v="464"/>
    <x v="4"/>
    <m/>
    <x v="4"/>
  </r>
  <r>
    <x v="464"/>
    <x v="5"/>
    <m/>
    <x v="4"/>
  </r>
  <r>
    <x v="464"/>
    <x v="10"/>
    <b v="1"/>
    <x v="4"/>
  </r>
  <r>
    <x v="464"/>
    <x v="7"/>
    <s v="Depakine"/>
    <x v="4"/>
  </r>
  <r>
    <x v="464"/>
    <x v="8"/>
    <s v="75, 75"/>
    <x v="4"/>
  </r>
  <r>
    <x v="464"/>
    <x v="9"/>
    <s v="jace neg inace, no nisam se ugrizo"/>
    <x v="4"/>
  </r>
  <r>
    <x v="465"/>
    <x v="0"/>
    <s v="petak"/>
    <x v="4"/>
  </r>
  <r>
    <x v="465"/>
    <x v="1"/>
    <b v="1"/>
    <x v="4"/>
  </r>
  <r>
    <x v="465"/>
    <x v="2"/>
    <m/>
    <x v="4"/>
  </r>
  <r>
    <x v="465"/>
    <x v="3"/>
    <b v="1"/>
    <x v="4"/>
  </r>
  <r>
    <x v="465"/>
    <x v="4"/>
    <m/>
    <x v="4"/>
  </r>
  <r>
    <x v="465"/>
    <x v="5"/>
    <m/>
    <x v="4"/>
  </r>
  <r>
    <x v="465"/>
    <x v="10"/>
    <b v="1"/>
    <x v="4"/>
  </r>
  <r>
    <x v="465"/>
    <x v="7"/>
    <s v="Depakine"/>
    <x v="4"/>
  </r>
  <r>
    <x v="465"/>
    <x v="8"/>
    <s v="75, 75"/>
    <x v="4"/>
  </r>
  <r>
    <x v="465"/>
    <x v="9"/>
    <m/>
    <x v="4"/>
  </r>
  <r>
    <x v="466"/>
    <x v="0"/>
    <s v="subota"/>
    <x v="4"/>
  </r>
  <r>
    <x v="466"/>
    <x v="1"/>
    <b v="1"/>
    <x v="4"/>
  </r>
  <r>
    <x v="466"/>
    <x v="2"/>
    <m/>
    <x v="4"/>
  </r>
  <r>
    <x v="466"/>
    <x v="3"/>
    <m/>
    <x v="4"/>
  </r>
  <r>
    <x v="466"/>
    <x v="4"/>
    <b v="1"/>
    <x v="4"/>
  </r>
  <r>
    <x v="466"/>
    <x v="5"/>
    <m/>
    <x v="4"/>
  </r>
  <r>
    <x v="466"/>
    <x v="10"/>
    <b v="1"/>
    <x v="4"/>
  </r>
  <r>
    <x v="466"/>
    <x v="7"/>
    <s v="Depakine"/>
    <x v="4"/>
  </r>
  <r>
    <x v="466"/>
    <x v="8"/>
    <s v="75, 75"/>
    <x v="4"/>
  </r>
  <r>
    <x v="466"/>
    <x v="9"/>
    <s v="jace neg inace"/>
    <x v="4"/>
  </r>
  <r>
    <x v="467"/>
    <x v="0"/>
    <s v="četvrtak"/>
    <x v="4"/>
  </r>
  <r>
    <x v="467"/>
    <x v="1"/>
    <m/>
    <x v="4"/>
  </r>
  <r>
    <x v="467"/>
    <x v="2"/>
    <b v="1"/>
    <x v="4"/>
  </r>
  <r>
    <x v="467"/>
    <x v="3"/>
    <b v="1"/>
    <x v="4"/>
  </r>
  <r>
    <x v="467"/>
    <x v="4"/>
    <m/>
    <x v="4"/>
  </r>
  <r>
    <x v="467"/>
    <x v="5"/>
    <m/>
    <x v="4"/>
  </r>
  <r>
    <x v="467"/>
    <x v="10"/>
    <b v="1"/>
    <x v="4"/>
  </r>
  <r>
    <x v="467"/>
    <x v="7"/>
    <s v="Depakine"/>
    <x v="4"/>
  </r>
  <r>
    <x v="467"/>
    <x v="8"/>
    <s v="75, 75"/>
    <x v="4"/>
  </r>
  <r>
    <x v="467"/>
    <x v="9"/>
    <m/>
    <x v="4"/>
  </r>
  <r>
    <x v="468"/>
    <x v="0"/>
    <s v="petak"/>
    <x v="4"/>
  </r>
  <r>
    <x v="468"/>
    <x v="1"/>
    <m/>
    <x v="4"/>
  </r>
  <r>
    <x v="468"/>
    <x v="2"/>
    <b v="1"/>
    <x v="4"/>
  </r>
  <r>
    <x v="468"/>
    <x v="3"/>
    <b v="1"/>
    <x v="4"/>
  </r>
  <r>
    <x v="468"/>
    <x v="4"/>
    <m/>
    <x v="4"/>
  </r>
  <r>
    <x v="468"/>
    <x v="5"/>
    <m/>
    <x v="4"/>
  </r>
  <r>
    <x v="468"/>
    <x v="10"/>
    <b v="1"/>
    <x v="4"/>
  </r>
  <r>
    <x v="468"/>
    <x v="7"/>
    <s v="Depakine"/>
    <x v="4"/>
  </r>
  <r>
    <x v="468"/>
    <x v="8"/>
    <s v="75, 75"/>
    <x v="4"/>
  </r>
  <r>
    <x v="468"/>
    <x v="9"/>
    <s v="slabije neg jucer; nisam se ugrizao no imam neku crvenu fleku na vrhu jezika"/>
    <x v="4"/>
  </r>
  <r>
    <x v="469"/>
    <x v="0"/>
    <s v="subota"/>
    <x v="4"/>
  </r>
  <r>
    <x v="469"/>
    <x v="1"/>
    <b v="1"/>
    <x v="4"/>
  </r>
  <r>
    <x v="469"/>
    <x v="2"/>
    <m/>
    <x v="4"/>
  </r>
  <r>
    <x v="469"/>
    <x v="3"/>
    <b v="1"/>
    <x v="4"/>
  </r>
  <r>
    <x v="469"/>
    <x v="4"/>
    <m/>
    <x v="4"/>
  </r>
  <r>
    <x v="469"/>
    <x v="5"/>
    <m/>
    <x v="4"/>
  </r>
  <r>
    <x v="469"/>
    <x v="10"/>
    <b v="1"/>
    <x v="4"/>
  </r>
  <r>
    <x v="469"/>
    <x v="7"/>
    <s v="Depakine"/>
    <x v="4"/>
  </r>
  <r>
    <x v="469"/>
    <x v="8"/>
    <s v="75, 75"/>
    <x v="4"/>
  </r>
  <r>
    <x v="469"/>
    <x v="9"/>
    <s v="jace neg inace, probudil sam se uz neku amneziju cudnu"/>
    <x v="4"/>
  </r>
  <r>
    <x v="470"/>
    <x v="0"/>
    <s v="nedjelja"/>
    <x v="4"/>
  </r>
  <r>
    <x v="470"/>
    <x v="1"/>
    <m/>
    <x v="4"/>
  </r>
  <r>
    <x v="470"/>
    <x v="2"/>
    <b v="1"/>
    <x v="4"/>
  </r>
  <r>
    <x v="470"/>
    <x v="3"/>
    <b v="1"/>
    <x v="4"/>
  </r>
  <r>
    <x v="470"/>
    <x v="4"/>
    <m/>
    <x v="4"/>
  </r>
  <r>
    <x v="470"/>
    <x v="5"/>
    <m/>
    <x v="4"/>
  </r>
  <r>
    <x v="470"/>
    <x v="10"/>
    <b v="1"/>
    <x v="4"/>
  </r>
  <r>
    <x v="470"/>
    <x v="7"/>
    <s v="Depakine"/>
    <x v="4"/>
  </r>
  <r>
    <x v="470"/>
    <x v="8"/>
    <s v="75, 75"/>
    <x v="4"/>
  </r>
  <r>
    <x v="470"/>
    <x v="9"/>
    <m/>
    <x v="4"/>
  </r>
  <r>
    <x v="471"/>
    <x v="0"/>
    <s v="ponedjeljak"/>
    <x v="4"/>
  </r>
  <r>
    <x v="471"/>
    <x v="1"/>
    <b v="1"/>
    <x v="4"/>
  </r>
  <r>
    <x v="471"/>
    <x v="2"/>
    <m/>
    <x v="4"/>
  </r>
  <r>
    <x v="471"/>
    <x v="3"/>
    <m/>
    <x v="4"/>
  </r>
  <r>
    <x v="471"/>
    <x v="4"/>
    <b v="1"/>
    <x v="4"/>
  </r>
  <r>
    <x v="471"/>
    <x v="5"/>
    <m/>
    <x v="4"/>
  </r>
  <r>
    <x v="471"/>
    <x v="10"/>
    <b v="1"/>
    <x v="4"/>
  </r>
  <r>
    <x v="471"/>
    <x v="7"/>
    <s v="Depakine"/>
    <x v="4"/>
  </r>
  <r>
    <x v="471"/>
    <x v="8"/>
    <s v="75, 75"/>
    <x v="4"/>
  </r>
  <r>
    <x v="471"/>
    <x v="9"/>
    <m/>
    <x v="4"/>
  </r>
  <r>
    <x v="472"/>
    <x v="0"/>
    <s v="utorak"/>
    <x v="4"/>
  </r>
  <r>
    <x v="472"/>
    <x v="1"/>
    <b v="1"/>
    <x v="4"/>
  </r>
  <r>
    <x v="472"/>
    <x v="2"/>
    <m/>
    <x v="4"/>
  </r>
  <r>
    <x v="472"/>
    <x v="3"/>
    <m/>
    <x v="4"/>
  </r>
  <r>
    <x v="472"/>
    <x v="4"/>
    <b v="1"/>
    <x v="4"/>
  </r>
  <r>
    <x v="472"/>
    <x v="5"/>
    <m/>
    <x v="4"/>
  </r>
  <r>
    <x v="472"/>
    <x v="10"/>
    <b v="1"/>
    <x v="4"/>
  </r>
  <r>
    <x v="472"/>
    <x v="7"/>
    <s v="Depakine"/>
    <x v="4"/>
  </r>
  <r>
    <x v="472"/>
    <x v="8"/>
    <s v="75, 75"/>
    <x v="4"/>
  </r>
  <r>
    <x v="472"/>
    <x v="9"/>
    <m/>
    <x v="4"/>
  </r>
  <r>
    <x v="473"/>
    <x v="0"/>
    <s v="subota"/>
    <x v="4"/>
  </r>
  <r>
    <x v="473"/>
    <x v="1"/>
    <m/>
    <x v="4"/>
  </r>
  <r>
    <x v="473"/>
    <x v="2"/>
    <b v="1"/>
    <x v="4"/>
  </r>
  <r>
    <x v="473"/>
    <x v="3"/>
    <b v="1"/>
    <x v="4"/>
  </r>
  <r>
    <x v="473"/>
    <x v="4"/>
    <m/>
    <x v="4"/>
  </r>
  <r>
    <x v="473"/>
    <x v="5"/>
    <m/>
    <x v="4"/>
  </r>
  <r>
    <x v="473"/>
    <x v="10"/>
    <b v="1"/>
    <x v="4"/>
  </r>
  <r>
    <x v="473"/>
    <x v="7"/>
    <s v="Depakine"/>
    <x v="4"/>
  </r>
  <r>
    <x v="473"/>
    <x v="8"/>
    <s v="75, 75"/>
    <x v="4"/>
  </r>
  <r>
    <x v="473"/>
    <x v="9"/>
    <s v="jucer sam bil vani (filipov rodjendan) do 2 popodne"/>
    <x v="4"/>
  </r>
  <r>
    <x v="474"/>
    <x v="0"/>
    <s v="nedjelja"/>
    <x v="4"/>
  </r>
  <r>
    <x v="474"/>
    <x v="1"/>
    <m/>
    <x v="4"/>
  </r>
  <r>
    <x v="474"/>
    <x v="2"/>
    <b v="1"/>
    <x v="4"/>
  </r>
  <r>
    <x v="474"/>
    <x v="3"/>
    <b v="1"/>
    <x v="4"/>
  </r>
  <r>
    <x v="474"/>
    <x v="4"/>
    <m/>
    <x v="4"/>
  </r>
  <r>
    <x v="474"/>
    <x v="5"/>
    <m/>
    <x v="4"/>
  </r>
  <r>
    <x v="474"/>
    <x v="10"/>
    <b v="1"/>
    <x v="4"/>
  </r>
  <r>
    <x v="474"/>
    <x v="7"/>
    <s v="Depakine"/>
    <x v="4"/>
  </r>
  <r>
    <x v="474"/>
    <x v="8"/>
    <s v="75, 75"/>
    <x v="4"/>
  </r>
  <r>
    <x v="474"/>
    <x v="9"/>
    <m/>
    <x v="4"/>
  </r>
  <r>
    <x v="475"/>
    <x v="0"/>
    <s v="srijeda"/>
    <x v="4"/>
  </r>
  <r>
    <x v="475"/>
    <x v="1"/>
    <m/>
    <x v="4"/>
  </r>
  <r>
    <x v="475"/>
    <x v="2"/>
    <b v="1"/>
    <x v="4"/>
  </r>
  <r>
    <x v="475"/>
    <x v="3"/>
    <m/>
    <x v="4"/>
  </r>
  <r>
    <x v="475"/>
    <x v="4"/>
    <b v="1"/>
    <x v="4"/>
  </r>
  <r>
    <x v="475"/>
    <x v="5"/>
    <m/>
    <x v="4"/>
  </r>
  <r>
    <x v="475"/>
    <x v="10"/>
    <b v="1"/>
    <x v="4"/>
  </r>
  <r>
    <x v="475"/>
    <x v="7"/>
    <s v="Depakine"/>
    <x v="4"/>
  </r>
  <r>
    <x v="475"/>
    <x v="8"/>
    <s v="75, 75"/>
    <x v="4"/>
  </r>
  <r>
    <x v="475"/>
    <x v="9"/>
    <s v="ovo je bilo sranje; izgubio sam svjest kod psihologa"/>
    <x v="4"/>
  </r>
  <r>
    <x v="476"/>
    <x v="0"/>
    <s v="subota"/>
    <x v="4"/>
  </r>
  <r>
    <x v="476"/>
    <x v="1"/>
    <b v="1"/>
    <x v="4"/>
  </r>
  <r>
    <x v="476"/>
    <x v="2"/>
    <m/>
    <x v="4"/>
  </r>
  <r>
    <x v="476"/>
    <x v="3"/>
    <m/>
    <x v="4"/>
  </r>
  <r>
    <x v="476"/>
    <x v="4"/>
    <m/>
    <x v="4"/>
  </r>
  <r>
    <x v="476"/>
    <x v="5"/>
    <m/>
    <x v="4"/>
  </r>
  <r>
    <x v="476"/>
    <x v="10"/>
    <b v="1"/>
    <x v="4"/>
  </r>
  <r>
    <x v="476"/>
    <x v="7"/>
    <s v="Depakine"/>
    <x v="4"/>
  </r>
  <r>
    <x v="476"/>
    <x v="8"/>
    <s v="75, 75"/>
    <x v="4"/>
  </r>
  <r>
    <x v="476"/>
    <x v="9"/>
    <m/>
    <x v="4"/>
  </r>
  <r>
    <x v="477"/>
    <x v="0"/>
    <s v="srijeda"/>
    <x v="4"/>
  </r>
  <r>
    <x v="477"/>
    <x v="1"/>
    <m/>
    <x v="4"/>
  </r>
  <r>
    <x v="477"/>
    <x v="2"/>
    <b v="1"/>
    <x v="4"/>
  </r>
  <r>
    <x v="477"/>
    <x v="3"/>
    <b v="1"/>
    <x v="4"/>
  </r>
  <r>
    <x v="477"/>
    <x v="4"/>
    <m/>
    <x v="4"/>
  </r>
  <r>
    <x v="477"/>
    <x v="5"/>
    <m/>
    <x v="4"/>
  </r>
  <r>
    <x v="477"/>
    <x v="10"/>
    <b v="1"/>
    <x v="4"/>
  </r>
  <r>
    <x v="477"/>
    <x v="7"/>
    <s v="Depakine"/>
    <x v="4"/>
  </r>
  <r>
    <x v="477"/>
    <x v="8"/>
    <s v="75, 75"/>
    <x v="4"/>
  </r>
  <r>
    <x v="477"/>
    <x v="9"/>
    <s v="bil sam kod zanka"/>
    <x v="4"/>
  </r>
  <r>
    <x v="478"/>
    <x v="0"/>
    <s v="petak"/>
    <x v="4"/>
  </r>
  <r>
    <x v="478"/>
    <x v="1"/>
    <b v="1"/>
    <x v="4"/>
  </r>
  <r>
    <x v="478"/>
    <x v="2"/>
    <m/>
    <x v="4"/>
  </r>
  <r>
    <x v="478"/>
    <x v="3"/>
    <m/>
    <x v="4"/>
  </r>
  <r>
    <x v="478"/>
    <x v="4"/>
    <m/>
    <x v="4"/>
  </r>
  <r>
    <x v="478"/>
    <x v="5"/>
    <m/>
    <x v="4"/>
  </r>
  <r>
    <x v="478"/>
    <x v="10"/>
    <b v="1"/>
    <x v="4"/>
  </r>
  <r>
    <x v="478"/>
    <x v="7"/>
    <s v="Depakine"/>
    <x v="4"/>
  </r>
  <r>
    <x v="478"/>
    <x v="8"/>
    <s v="75, 75"/>
    <x v="4"/>
  </r>
  <r>
    <x v="478"/>
    <x v="9"/>
    <m/>
    <x v="4"/>
  </r>
  <r>
    <x v="479"/>
    <x v="0"/>
    <s v="petak"/>
    <x v="4"/>
  </r>
  <r>
    <x v="479"/>
    <x v="1"/>
    <m/>
    <x v="4"/>
  </r>
  <r>
    <x v="479"/>
    <x v="2"/>
    <b v="1"/>
    <x v="4"/>
  </r>
  <r>
    <x v="479"/>
    <x v="3"/>
    <b v="1"/>
    <x v="4"/>
  </r>
  <r>
    <x v="479"/>
    <x v="4"/>
    <m/>
    <x v="4"/>
  </r>
  <r>
    <x v="479"/>
    <x v="5"/>
    <m/>
    <x v="4"/>
  </r>
  <r>
    <x v="479"/>
    <x v="10"/>
    <b v="1"/>
    <x v="4"/>
  </r>
  <r>
    <x v="479"/>
    <x v="7"/>
    <s v="Depakine"/>
    <x v="4"/>
  </r>
  <r>
    <x v="479"/>
    <x v="8"/>
    <s v="75, 75"/>
    <x v="4"/>
  </r>
  <r>
    <x v="479"/>
    <x v="9"/>
    <s v="ova 2 dana sam magnezij sumace tablete uzeo prvi put; mozda sam isporvocirao time"/>
    <x v="4"/>
  </r>
  <r>
    <x v="480"/>
    <x v="0"/>
    <s v="subota"/>
    <x v="4"/>
  </r>
  <r>
    <x v="480"/>
    <x v="1"/>
    <m/>
    <x v="4"/>
  </r>
  <r>
    <x v="480"/>
    <x v="2"/>
    <b v="1"/>
    <x v="4"/>
  </r>
  <r>
    <x v="480"/>
    <x v="3"/>
    <b v="1"/>
    <x v="4"/>
  </r>
  <r>
    <x v="480"/>
    <x v="4"/>
    <m/>
    <x v="4"/>
  </r>
  <r>
    <x v="480"/>
    <x v="5"/>
    <m/>
    <x v="4"/>
  </r>
  <r>
    <x v="480"/>
    <x v="10"/>
    <b v="1"/>
    <x v="4"/>
  </r>
  <r>
    <x v="480"/>
    <x v="7"/>
    <s v="Depakine"/>
    <x v="4"/>
  </r>
  <r>
    <x v="480"/>
    <x v="8"/>
    <s v="75, 75"/>
    <x v="4"/>
  </r>
  <r>
    <x v="480"/>
    <x v="9"/>
    <s v="slabije"/>
    <x v="4"/>
  </r>
  <r>
    <x v="481"/>
    <x v="0"/>
    <s v="nedjelja"/>
    <x v="4"/>
  </r>
  <r>
    <x v="481"/>
    <x v="1"/>
    <m/>
    <x v="4"/>
  </r>
  <r>
    <x v="481"/>
    <x v="2"/>
    <b v="1"/>
    <x v="4"/>
  </r>
  <r>
    <x v="481"/>
    <x v="3"/>
    <b v="1"/>
    <x v="4"/>
  </r>
  <r>
    <x v="481"/>
    <x v="4"/>
    <m/>
    <x v="4"/>
  </r>
  <r>
    <x v="481"/>
    <x v="5"/>
    <b v="1"/>
    <x v="4"/>
  </r>
  <r>
    <x v="481"/>
    <x v="10"/>
    <b v="1"/>
    <x v="4"/>
  </r>
  <r>
    <x v="481"/>
    <x v="7"/>
    <s v="Depakine"/>
    <x v="4"/>
  </r>
  <r>
    <x v="481"/>
    <x v="8"/>
    <s v="75, 75"/>
    <x v="4"/>
  </r>
  <r>
    <x v="481"/>
    <x v="9"/>
    <m/>
    <x v="4"/>
  </r>
  <r>
    <x v="482"/>
    <x v="0"/>
    <s v="utorak"/>
    <x v="4"/>
  </r>
  <r>
    <x v="482"/>
    <x v="1"/>
    <b v="1"/>
    <x v="4"/>
  </r>
  <r>
    <x v="482"/>
    <x v="2"/>
    <m/>
    <x v="4"/>
  </r>
  <r>
    <x v="482"/>
    <x v="3"/>
    <m/>
    <x v="4"/>
  </r>
  <r>
    <x v="482"/>
    <x v="4"/>
    <b v="1"/>
    <x v="4"/>
  </r>
  <r>
    <x v="482"/>
    <x v="5"/>
    <m/>
    <x v="4"/>
  </r>
  <r>
    <x v="482"/>
    <x v="10"/>
    <b v="1"/>
    <x v="4"/>
  </r>
  <r>
    <x v="482"/>
    <x v="7"/>
    <s v="Depakine"/>
    <x v="4"/>
  </r>
  <r>
    <x v="482"/>
    <x v="8"/>
    <s v="75, 75"/>
    <x v="4"/>
  </r>
  <r>
    <x v="482"/>
    <x v="9"/>
    <m/>
    <x v="4"/>
  </r>
  <r>
    <x v="483"/>
    <x v="0"/>
    <s v="srijeda"/>
    <x v="4"/>
  </r>
  <r>
    <x v="483"/>
    <x v="1"/>
    <m/>
    <x v="4"/>
  </r>
  <r>
    <x v="483"/>
    <x v="2"/>
    <b v="1"/>
    <x v="4"/>
  </r>
  <r>
    <x v="483"/>
    <x v="3"/>
    <m/>
    <x v="4"/>
  </r>
  <r>
    <x v="483"/>
    <x v="4"/>
    <m/>
    <x v="4"/>
  </r>
  <r>
    <x v="483"/>
    <x v="5"/>
    <b v="1"/>
    <x v="4"/>
  </r>
  <r>
    <x v="483"/>
    <x v="10"/>
    <b v="1"/>
    <x v="4"/>
  </r>
  <r>
    <x v="483"/>
    <x v="7"/>
    <s v="Depakine"/>
    <x v="4"/>
  </r>
  <r>
    <x v="483"/>
    <x v="8"/>
    <s v="75, 75"/>
    <x v="4"/>
  </r>
  <r>
    <x v="483"/>
    <x v="9"/>
    <s v="bil sam kod puca nakon sistematskog; nakon te veceri imam neku manju fleku na obrazu - on kaze da nije nista primjetil?"/>
    <x v="4"/>
  </r>
  <r>
    <x v="484"/>
    <x v="0"/>
    <s v="četvrtak"/>
    <x v="4"/>
  </r>
  <r>
    <x v="484"/>
    <x v="1"/>
    <b v="1"/>
    <x v="4"/>
  </r>
  <r>
    <x v="484"/>
    <x v="2"/>
    <m/>
    <x v="4"/>
  </r>
  <r>
    <x v="484"/>
    <x v="3"/>
    <m/>
    <x v="4"/>
  </r>
  <r>
    <x v="484"/>
    <x v="4"/>
    <b v="1"/>
    <x v="4"/>
  </r>
  <r>
    <x v="484"/>
    <x v="5"/>
    <m/>
    <x v="4"/>
  </r>
  <r>
    <x v="484"/>
    <x v="10"/>
    <b v="1"/>
    <x v="4"/>
  </r>
  <r>
    <x v="484"/>
    <x v="7"/>
    <s v="Depakine"/>
    <x v="4"/>
  </r>
  <r>
    <x v="484"/>
    <x v="8"/>
    <s v="75, 75"/>
    <x v="4"/>
  </r>
  <r>
    <x v="484"/>
    <x v="9"/>
    <m/>
    <x v="4"/>
  </r>
  <r>
    <x v="485"/>
    <x v="0"/>
    <s v="subota"/>
    <x v="4"/>
  </r>
  <r>
    <x v="485"/>
    <x v="1"/>
    <m/>
    <x v="4"/>
  </r>
  <r>
    <x v="485"/>
    <x v="2"/>
    <b v="1"/>
    <x v="4"/>
  </r>
  <r>
    <x v="485"/>
    <x v="3"/>
    <m/>
    <x v="4"/>
  </r>
  <r>
    <x v="485"/>
    <x v="4"/>
    <m/>
    <x v="4"/>
  </r>
  <r>
    <x v="485"/>
    <x v="5"/>
    <m/>
    <x v="4"/>
  </r>
  <r>
    <x v="485"/>
    <x v="10"/>
    <b v="1"/>
    <x v="4"/>
  </r>
  <r>
    <x v="485"/>
    <x v="7"/>
    <s v="Depakine"/>
    <x v="4"/>
  </r>
  <r>
    <x v="485"/>
    <x v="8"/>
    <s v="75, 75"/>
    <x v="4"/>
  </r>
  <r>
    <x v="485"/>
    <x v="9"/>
    <s v="slabije"/>
    <x v="4"/>
  </r>
  <r>
    <x v="486"/>
    <x v="0"/>
    <s v="četvrtak"/>
    <x v="4"/>
  </r>
  <r>
    <x v="486"/>
    <x v="1"/>
    <m/>
    <x v="4"/>
  </r>
  <r>
    <x v="486"/>
    <x v="2"/>
    <b v="1"/>
    <x v="4"/>
  </r>
  <r>
    <x v="486"/>
    <x v="3"/>
    <m/>
    <x v="4"/>
  </r>
  <r>
    <x v="486"/>
    <x v="4"/>
    <m/>
    <x v="4"/>
  </r>
  <r>
    <x v="486"/>
    <x v="5"/>
    <m/>
    <x v="4"/>
  </r>
  <r>
    <x v="486"/>
    <x v="10"/>
    <b v="1"/>
    <x v="4"/>
  </r>
  <r>
    <x v="486"/>
    <x v="7"/>
    <s v="Depakine"/>
    <x v="4"/>
  </r>
  <r>
    <x v="486"/>
    <x v="8"/>
    <s v="75, 75"/>
    <x v="4"/>
  </r>
  <r>
    <x v="486"/>
    <x v="9"/>
    <s v="ovaj peroid je tezak; imam panicne napadaje i neke random posjekotine na jeziku"/>
    <x v="4"/>
  </r>
  <r>
    <x v="487"/>
    <x v="0"/>
    <s v="petak"/>
    <x v="4"/>
  </r>
  <r>
    <x v="487"/>
    <x v="1"/>
    <m/>
    <x v="4"/>
  </r>
  <r>
    <x v="487"/>
    <x v="2"/>
    <b v="1"/>
    <x v="4"/>
  </r>
  <r>
    <x v="487"/>
    <x v="3"/>
    <m/>
    <x v="4"/>
  </r>
  <r>
    <x v="487"/>
    <x v="4"/>
    <m/>
    <x v="4"/>
  </r>
  <r>
    <x v="487"/>
    <x v="5"/>
    <b v="1"/>
    <x v="4"/>
  </r>
  <r>
    <x v="487"/>
    <x v="10"/>
    <b v="1"/>
    <x v="4"/>
  </r>
  <r>
    <x v="487"/>
    <x v="7"/>
    <s v="Depakine"/>
    <x v="4"/>
  </r>
  <r>
    <x v="487"/>
    <x v="8"/>
    <s v="75, 75"/>
    <x v="4"/>
  </r>
  <r>
    <x v="487"/>
    <x v="9"/>
    <m/>
    <x v="4"/>
  </r>
  <r>
    <x v="488"/>
    <x v="0"/>
    <s v="subota"/>
    <x v="4"/>
  </r>
  <r>
    <x v="488"/>
    <x v="1"/>
    <b v="1"/>
    <x v="4"/>
  </r>
  <r>
    <x v="488"/>
    <x v="2"/>
    <m/>
    <x v="4"/>
  </r>
  <r>
    <x v="488"/>
    <x v="3"/>
    <m/>
    <x v="4"/>
  </r>
  <r>
    <x v="488"/>
    <x v="4"/>
    <m/>
    <x v="4"/>
  </r>
  <r>
    <x v="488"/>
    <x v="5"/>
    <m/>
    <x v="4"/>
  </r>
  <r>
    <x v="488"/>
    <x v="10"/>
    <b v="1"/>
    <x v="4"/>
  </r>
  <r>
    <x v="488"/>
    <x v="7"/>
    <s v="Depakine"/>
    <x v="4"/>
  </r>
  <r>
    <x v="488"/>
    <x v="8"/>
    <s v="75, 75"/>
    <x v="4"/>
  </r>
  <r>
    <x v="488"/>
    <x v="9"/>
    <m/>
    <x v="4"/>
  </r>
  <r>
    <x v="489"/>
    <x v="0"/>
    <s v="ponedjeljak"/>
    <x v="4"/>
  </r>
  <r>
    <x v="489"/>
    <x v="1"/>
    <m/>
    <x v="4"/>
  </r>
  <r>
    <x v="489"/>
    <x v="2"/>
    <m/>
    <x v="4"/>
  </r>
  <r>
    <x v="489"/>
    <x v="3"/>
    <m/>
    <x v="4"/>
  </r>
  <r>
    <x v="489"/>
    <x v="4"/>
    <m/>
    <x v="4"/>
  </r>
  <r>
    <x v="489"/>
    <x v="5"/>
    <m/>
    <x v="4"/>
  </r>
  <r>
    <x v="489"/>
    <x v="10"/>
    <s v=""/>
    <x v="4"/>
  </r>
  <r>
    <x v="489"/>
    <x v="7"/>
    <s v="Depakine"/>
    <x v="4"/>
  </r>
  <r>
    <x v="489"/>
    <x v="8"/>
    <s v="75, 75"/>
    <x v="4"/>
  </r>
  <r>
    <x v="489"/>
    <x v="9"/>
    <s v="imam nesanicu i dignuo sam se u 7, no ok sam"/>
    <x v="4"/>
  </r>
  <r>
    <x v="490"/>
    <x v="0"/>
    <s v="utorak"/>
    <x v="4"/>
  </r>
  <r>
    <x v="490"/>
    <x v="1"/>
    <b v="1"/>
    <x v="4"/>
  </r>
  <r>
    <x v="490"/>
    <x v="2"/>
    <m/>
    <x v="4"/>
  </r>
  <r>
    <x v="490"/>
    <x v="3"/>
    <b v="1"/>
    <x v="4"/>
  </r>
  <r>
    <x v="490"/>
    <x v="4"/>
    <m/>
    <x v="4"/>
  </r>
  <r>
    <x v="490"/>
    <x v="5"/>
    <m/>
    <x v="4"/>
  </r>
  <r>
    <x v="490"/>
    <x v="10"/>
    <b v="1"/>
    <x v="4"/>
  </r>
  <r>
    <x v="490"/>
    <x v="7"/>
    <s v="Depakine"/>
    <x v="4"/>
  </r>
  <r>
    <x v="490"/>
    <x v="8"/>
    <s v="75, 75"/>
    <x v="4"/>
  </r>
  <r>
    <x v="490"/>
    <x v="9"/>
    <s v="jace neg inace; nesanica opet"/>
    <x v="4"/>
  </r>
  <r>
    <x v="491"/>
    <x v="0"/>
    <s v="srijeda"/>
    <x v="4"/>
  </r>
  <r>
    <x v="491"/>
    <x v="1"/>
    <b v="1"/>
    <x v="4"/>
  </r>
  <r>
    <x v="491"/>
    <x v="2"/>
    <m/>
    <x v="4"/>
  </r>
  <r>
    <x v="491"/>
    <x v="3"/>
    <b v="1"/>
    <x v="4"/>
  </r>
  <r>
    <x v="491"/>
    <x v="4"/>
    <m/>
    <x v="4"/>
  </r>
  <r>
    <x v="491"/>
    <x v="5"/>
    <m/>
    <x v="4"/>
  </r>
  <r>
    <x v="491"/>
    <x v="10"/>
    <b v="1"/>
    <x v="4"/>
  </r>
  <r>
    <x v="491"/>
    <x v="7"/>
    <s v="Depakine"/>
    <x v="4"/>
  </r>
  <r>
    <x v="491"/>
    <x v="8"/>
    <s v="75, 75"/>
    <x v="4"/>
  </r>
  <r>
    <x v="491"/>
    <x v="9"/>
    <m/>
    <x v="4"/>
  </r>
  <r>
    <x v="492"/>
    <x v="0"/>
    <s v="petak"/>
    <x v="4"/>
  </r>
  <r>
    <x v="492"/>
    <x v="1"/>
    <m/>
    <x v="4"/>
  </r>
  <r>
    <x v="492"/>
    <x v="2"/>
    <b v="1"/>
    <x v="4"/>
  </r>
  <r>
    <x v="492"/>
    <x v="3"/>
    <m/>
    <x v="4"/>
  </r>
  <r>
    <x v="492"/>
    <x v="4"/>
    <m/>
    <x v="4"/>
  </r>
  <r>
    <x v="492"/>
    <x v="5"/>
    <m/>
    <x v="4"/>
  </r>
  <r>
    <x v="492"/>
    <x v="10"/>
    <b v="1"/>
    <x v="4"/>
  </r>
  <r>
    <x v="492"/>
    <x v="7"/>
    <s v="Depakine"/>
    <x v="4"/>
  </r>
  <r>
    <x v="492"/>
    <x v="8"/>
    <s v="75, 75"/>
    <x v="4"/>
  </r>
  <r>
    <x v="492"/>
    <x v="9"/>
    <s v="ugriz"/>
    <x v="4"/>
  </r>
  <r>
    <x v="493"/>
    <x v="0"/>
    <s v="ponedjeljak"/>
    <x v="4"/>
  </r>
  <r>
    <x v="493"/>
    <x v="1"/>
    <b v="1"/>
    <x v="4"/>
  </r>
  <r>
    <x v="493"/>
    <x v="2"/>
    <m/>
    <x v="4"/>
  </r>
  <r>
    <x v="493"/>
    <x v="3"/>
    <b v="1"/>
    <x v="4"/>
  </r>
  <r>
    <x v="493"/>
    <x v="4"/>
    <m/>
    <x v="4"/>
  </r>
  <r>
    <x v="493"/>
    <x v="5"/>
    <m/>
    <x v="4"/>
  </r>
  <r>
    <x v="493"/>
    <x v="10"/>
    <b v="1"/>
    <x v="4"/>
  </r>
  <r>
    <x v="493"/>
    <x v="7"/>
    <s v="Depakine"/>
    <x v="4"/>
  </r>
  <r>
    <x v="493"/>
    <x v="8"/>
    <s v="75, 75"/>
    <x v="4"/>
  </r>
  <r>
    <x v="493"/>
    <x v="9"/>
    <s v="nije tolko strasno"/>
    <x v="4"/>
  </r>
  <r>
    <x v="494"/>
    <x v="0"/>
    <s v="utorak"/>
    <x v="4"/>
  </r>
  <r>
    <x v="494"/>
    <x v="1"/>
    <b v="1"/>
    <x v="4"/>
  </r>
  <r>
    <x v="494"/>
    <x v="2"/>
    <m/>
    <x v="4"/>
  </r>
  <r>
    <x v="494"/>
    <x v="3"/>
    <b v="1"/>
    <x v="4"/>
  </r>
  <r>
    <x v="494"/>
    <x v="4"/>
    <m/>
    <x v="4"/>
  </r>
  <r>
    <x v="494"/>
    <x v="5"/>
    <m/>
    <x v="4"/>
  </r>
  <r>
    <x v="494"/>
    <x v="10"/>
    <b v="1"/>
    <x v="4"/>
  </r>
  <r>
    <x v="494"/>
    <x v="7"/>
    <s v="Depakine"/>
    <x v="4"/>
  </r>
  <r>
    <x v="494"/>
    <x v="8"/>
    <s v="75, 75"/>
    <x v="4"/>
  </r>
  <r>
    <x v="494"/>
    <x v="9"/>
    <m/>
    <x v="4"/>
  </r>
  <r>
    <x v="495"/>
    <x v="0"/>
    <s v="srijeda"/>
    <x v="4"/>
  </r>
  <r>
    <x v="495"/>
    <x v="1"/>
    <m/>
    <x v="4"/>
  </r>
  <r>
    <x v="495"/>
    <x v="2"/>
    <b v="1"/>
    <x v="4"/>
  </r>
  <r>
    <x v="495"/>
    <x v="3"/>
    <m/>
    <x v="4"/>
  </r>
  <r>
    <x v="495"/>
    <x v="4"/>
    <m/>
    <x v="4"/>
  </r>
  <r>
    <x v="495"/>
    <x v="5"/>
    <m/>
    <x v="4"/>
  </r>
  <r>
    <x v="495"/>
    <x v="10"/>
    <b v="1"/>
    <x v="4"/>
  </r>
  <r>
    <x v="495"/>
    <x v="7"/>
    <s v="Depakine"/>
    <x v="4"/>
  </r>
  <r>
    <x v="495"/>
    <x v="8"/>
    <s v="75, 75"/>
    <x v="4"/>
  </r>
  <r>
    <x v="495"/>
    <x v="9"/>
    <m/>
    <x v="4"/>
  </r>
  <r>
    <x v="496"/>
    <x v="0"/>
    <s v="četvrtak"/>
    <x v="4"/>
  </r>
  <r>
    <x v="496"/>
    <x v="1"/>
    <m/>
    <x v="4"/>
  </r>
  <r>
    <x v="496"/>
    <x v="2"/>
    <b v="1"/>
    <x v="4"/>
  </r>
  <r>
    <x v="496"/>
    <x v="3"/>
    <b v="1"/>
    <x v="4"/>
  </r>
  <r>
    <x v="496"/>
    <x v="4"/>
    <m/>
    <x v="4"/>
  </r>
  <r>
    <x v="496"/>
    <x v="5"/>
    <b v="1"/>
    <x v="4"/>
  </r>
  <r>
    <x v="496"/>
    <x v="10"/>
    <b v="1"/>
    <x v="4"/>
  </r>
  <r>
    <x v="496"/>
    <x v="7"/>
    <s v="Depakine"/>
    <x v="4"/>
  </r>
  <r>
    <x v="496"/>
    <x v="8"/>
    <s v="75, 75"/>
    <x v="4"/>
  </r>
  <r>
    <x v="496"/>
    <x v="9"/>
    <m/>
    <x v="4"/>
  </r>
  <r>
    <x v="497"/>
    <x v="0"/>
    <s v="petak"/>
    <x v="4"/>
  </r>
  <r>
    <x v="497"/>
    <x v="1"/>
    <m/>
    <x v="4"/>
  </r>
  <r>
    <x v="497"/>
    <x v="2"/>
    <b v="1"/>
    <x v="4"/>
  </r>
  <r>
    <x v="497"/>
    <x v="3"/>
    <m/>
    <x v="4"/>
  </r>
  <r>
    <x v="497"/>
    <x v="4"/>
    <b v="1"/>
    <x v="4"/>
  </r>
  <r>
    <x v="497"/>
    <x v="5"/>
    <m/>
    <x v="4"/>
  </r>
  <r>
    <x v="497"/>
    <x v="10"/>
    <b v="1"/>
    <x v="4"/>
  </r>
  <r>
    <x v="497"/>
    <x v="7"/>
    <s v="Depakine"/>
    <x v="4"/>
  </r>
  <r>
    <x v="497"/>
    <x v="8"/>
    <s v="75, 75"/>
    <x v="4"/>
  </r>
  <r>
    <x v="497"/>
    <x v="9"/>
    <s v="budan 2 puta"/>
    <x v="4"/>
  </r>
  <r>
    <x v="498"/>
    <x v="0"/>
    <s v="subota"/>
    <x v="4"/>
  </r>
  <r>
    <x v="498"/>
    <x v="1"/>
    <m/>
    <x v="4"/>
  </r>
  <r>
    <x v="498"/>
    <x v="2"/>
    <m/>
    <x v="4"/>
  </r>
  <r>
    <x v="498"/>
    <x v="3"/>
    <m/>
    <x v="4"/>
  </r>
  <r>
    <x v="498"/>
    <x v="4"/>
    <m/>
    <x v="4"/>
  </r>
  <r>
    <x v="498"/>
    <x v="5"/>
    <m/>
    <x v="4"/>
  </r>
  <r>
    <x v="498"/>
    <x v="10"/>
    <s v=""/>
    <x v="4"/>
  </r>
  <r>
    <x v="498"/>
    <x v="7"/>
    <s v="Depakine"/>
    <x v="4"/>
  </r>
  <r>
    <x v="498"/>
    <x v="8"/>
    <s v="75, 75"/>
    <x v="4"/>
  </r>
  <r>
    <x v="498"/>
    <x v="9"/>
    <s v="ovaj vikend sam skrsen; lose spavam i lose se osjecam, al nisam imao nis?"/>
    <x v="4"/>
  </r>
  <r>
    <x v="499"/>
    <x v="0"/>
    <s v="petak"/>
    <x v="4"/>
  </r>
  <r>
    <x v="499"/>
    <x v="1"/>
    <b v="1"/>
    <x v="4"/>
  </r>
  <r>
    <x v="499"/>
    <x v="2"/>
    <m/>
    <x v="4"/>
  </r>
  <r>
    <x v="499"/>
    <x v="3"/>
    <b v="1"/>
    <x v="4"/>
  </r>
  <r>
    <x v="499"/>
    <x v="4"/>
    <m/>
    <x v="4"/>
  </r>
  <r>
    <x v="499"/>
    <x v="5"/>
    <b v="1"/>
    <x v="4"/>
  </r>
  <r>
    <x v="499"/>
    <x v="10"/>
    <b v="1"/>
    <x v="4"/>
  </r>
  <r>
    <x v="499"/>
    <x v="7"/>
    <s v="Depakine"/>
    <x v="4"/>
  </r>
  <r>
    <x v="499"/>
    <x v="8"/>
    <s v="75, 75"/>
    <x v="4"/>
  </r>
  <r>
    <x v="499"/>
    <x v="9"/>
    <m/>
    <x v="4"/>
  </r>
  <r>
    <x v="500"/>
    <x v="0"/>
    <s v="ponedjeljak"/>
    <x v="4"/>
  </r>
  <r>
    <x v="500"/>
    <x v="1"/>
    <m/>
    <x v="4"/>
  </r>
  <r>
    <x v="500"/>
    <x v="2"/>
    <m/>
    <x v="4"/>
  </r>
  <r>
    <x v="500"/>
    <x v="3"/>
    <m/>
    <x v="4"/>
  </r>
  <r>
    <x v="500"/>
    <x v="4"/>
    <m/>
    <x v="4"/>
  </r>
  <r>
    <x v="500"/>
    <x v="5"/>
    <m/>
    <x v="4"/>
  </r>
  <r>
    <x v="500"/>
    <x v="10"/>
    <s v=""/>
    <x v="4"/>
  </r>
  <r>
    <x v="500"/>
    <x v="7"/>
    <s v="Depakine"/>
    <x v="4"/>
  </r>
  <r>
    <x v="500"/>
    <x v="8"/>
    <s v="75, 75"/>
    <x v="4"/>
  </r>
  <r>
    <x v="500"/>
    <x v="9"/>
    <s v="ova zadnja 2 tjedna sam bio na GO; izlazio sam vise, cugao sam vise, no nisam imao napadaje; manje vremena visim na kompu - mozda je do toga?"/>
    <x v="4"/>
  </r>
  <r>
    <x v="501"/>
    <x v="0"/>
    <s v="subota"/>
    <x v="4"/>
  </r>
  <r>
    <x v="501"/>
    <x v="1"/>
    <b v="1"/>
    <x v="4"/>
  </r>
  <r>
    <x v="501"/>
    <x v="2"/>
    <m/>
    <x v="4"/>
  </r>
  <r>
    <x v="501"/>
    <x v="3"/>
    <b v="1"/>
    <x v="4"/>
  </r>
  <r>
    <x v="501"/>
    <x v="4"/>
    <m/>
    <x v="4"/>
  </r>
  <r>
    <x v="501"/>
    <x v="5"/>
    <m/>
    <x v="4"/>
  </r>
  <r>
    <x v="501"/>
    <x v="10"/>
    <b v="1"/>
    <x v="4"/>
  </r>
  <r>
    <x v="501"/>
    <x v="7"/>
    <s v="Depakine"/>
    <x v="4"/>
  </r>
  <r>
    <x v="501"/>
    <x v="8"/>
    <s v="75, 75"/>
    <x v="4"/>
  </r>
  <r>
    <x v="501"/>
    <x v="9"/>
    <s v="san popodne; ruzio sam jucer"/>
    <x v="4"/>
  </r>
  <r>
    <x v="502"/>
    <x v="0"/>
    <s v="nedjelja"/>
    <x v="4"/>
  </r>
  <r>
    <x v="502"/>
    <x v="1"/>
    <b v="1"/>
    <x v="4"/>
  </r>
  <r>
    <x v="502"/>
    <x v="2"/>
    <m/>
    <x v="4"/>
  </r>
  <r>
    <x v="502"/>
    <x v="3"/>
    <b v="1"/>
    <x v="4"/>
  </r>
  <r>
    <x v="502"/>
    <x v="4"/>
    <m/>
    <x v="4"/>
  </r>
  <r>
    <x v="502"/>
    <x v="5"/>
    <m/>
    <x v="4"/>
  </r>
  <r>
    <x v="502"/>
    <x v="10"/>
    <b v="1"/>
    <x v="4"/>
  </r>
  <r>
    <x v="502"/>
    <x v="7"/>
    <s v="Depakine"/>
    <x v="4"/>
  </r>
  <r>
    <x v="502"/>
    <x v="8"/>
    <s v="75, 75"/>
    <x v="4"/>
  </r>
  <r>
    <x v="502"/>
    <x v="9"/>
    <m/>
    <x v="4"/>
  </r>
  <r>
    <x v="503"/>
    <x v="0"/>
    <s v="ponedjeljak"/>
    <x v="4"/>
  </r>
  <r>
    <x v="503"/>
    <x v="1"/>
    <b v="1"/>
    <x v="4"/>
  </r>
  <r>
    <x v="503"/>
    <x v="2"/>
    <m/>
    <x v="4"/>
  </r>
  <r>
    <x v="503"/>
    <x v="3"/>
    <b v="1"/>
    <x v="4"/>
  </r>
  <r>
    <x v="503"/>
    <x v="4"/>
    <b v="1"/>
    <x v="4"/>
  </r>
  <r>
    <x v="503"/>
    <x v="5"/>
    <m/>
    <x v="4"/>
  </r>
  <r>
    <x v="503"/>
    <x v="10"/>
    <b v="1"/>
    <x v="4"/>
  </r>
  <r>
    <x v="503"/>
    <x v="7"/>
    <s v="Depakine"/>
    <x v="4"/>
  </r>
  <r>
    <x v="503"/>
    <x v="8"/>
    <s v="75, 75"/>
    <x v="4"/>
  </r>
  <r>
    <x v="503"/>
    <x v="9"/>
    <m/>
    <x v="4"/>
  </r>
  <r>
    <x v="504"/>
    <x v="0"/>
    <s v="srijeda"/>
    <x v="4"/>
  </r>
  <r>
    <x v="504"/>
    <x v="1"/>
    <b v="1"/>
    <x v="4"/>
  </r>
  <r>
    <x v="504"/>
    <x v="2"/>
    <m/>
    <x v="4"/>
  </r>
  <r>
    <x v="504"/>
    <x v="3"/>
    <b v="1"/>
    <x v="4"/>
  </r>
  <r>
    <x v="504"/>
    <x v="4"/>
    <m/>
    <x v="4"/>
  </r>
  <r>
    <x v="504"/>
    <x v="5"/>
    <b v="1"/>
    <x v="4"/>
  </r>
  <r>
    <x v="504"/>
    <x v="10"/>
    <b v="1"/>
    <x v="4"/>
  </r>
  <r>
    <x v="504"/>
    <x v="7"/>
    <s v="Depakine"/>
    <x v="4"/>
  </r>
  <r>
    <x v="504"/>
    <x v="8"/>
    <s v="75, 75"/>
    <x v="4"/>
  </r>
  <r>
    <x v="504"/>
    <x v="9"/>
    <s v="promjena vremena je i muci me nesanica"/>
    <x v="4"/>
  </r>
  <r>
    <x v="505"/>
    <x v="0"/>
    <s v="četvrtak"/>
    <x v="4"/>
  </r>
  <r>
    <x v="505"/>
    <x v="1"/>
    <m/>
    <x v="4"/>
  </r>
  <r>
    <x v="505"/>
    <x v="2"/>
    <b v="1"/>
    <x v="4"/>
  </r>
  <r>
    <x v="505"/>
    <x v="3"/>
    <b v="1"/>
    <x v="4"/>
  </r>
  <r>
    <x v="505"/>
    <x v="4"/>
    <m/>
    <x v="4"/>
  </r>
  <r>
    <x v="505"/>
    <x v="5"/>
    <m/>
    <x v="4"/>
  </r>
  <r>
    <x v="505"/>
    <x v="10"/>
    <b v="1"/>
    <x v="4"/>
  </r>
  <r>
    <x v="505"/>
    <x v="7"/>
    <s v="Depakine"/>
    <x v="4"/>
  </r>
  <r>
    <x v="505"/>
    <x v="8"/>
    <s v="75, 75"/>
    <x v="4"/>
  </r>
  <r>
    <x v="505"/>
    <x v="9"/>
    <s v="jucer sam lose/malo spavao; kisa je neka"/>
    <x v="4"/>
  </r>
  <r>
    <x v="506"/>
    <x v="0"/>
    <s v="petak"/>
    <x v="4"/>
  </r>
  <r>
    <x v="506"/>
    <x v="1"/>
    <m/>
    <x v="4"/>
  </r>
  <r>
    <x v="506"/>
    <x v="2"/>
    <b v="1"/>
    <x v="4"/>
  </r>
  <r>
    <x v="506"/>
    <x v="3"/>
    <m/>
    <x v="4"/>
  </r>
  <r>
    <x v="506"/>
    <x v="4"/>
    <b v="1"/>
    <x v="4"/>
  </r>
  <r>
    <x v="506"/>
    <x v="5"/>
    <m/>
    <x v="4"/>
  </r>
  <r>
    <x v="506"/>
    <x v="10"/>
    <b v="1"/>
    <x v="4"/>
  </r>
  <r>
    <x v="506"/>
    <x v="7"/>
    <s v="Depakine"/>
    <x v="4"/>
  </r>
  <r>
    <x v="506"/>
    <x v="8"/>
    <s v="75, 75"/>
    <x v="4"/>
  </r>
  <r>
    <x v="506"/>
    <x v="9"/>
    <s v="budan sam doma imao parcijalni napadaj navecer "/>
    <x v="4"/>
  </r>
  <r>
    <x v="507"/>
    <x v="0"/>
    <s v="subota"/>
    <x v="4"/>
  </r>
  <r>
    <x v="507"/>
    <x v="1"/>
    <b v="1"/>
    <x v="4"/>
  </r>
  <r>
    <x v="507"/>
    <x v="2"/>
    <m/>
    <x v="4"/>
  </r>
  <r>
    <x v="507"/>
    <x v="3"/>
    <b v="1"/>
    <x v="4"/>
  </r>
  <r>
    <x v="507"/>
    <x v="4"/>
    <b v="1"/>
    <x v="4"/>
  </r>
  <r>
    <x v="507"/>
    <x v="5"/>
    <m/>
    <x v="4"/>
  </r>
  <r>
    <x v="507"/>
    <x v="10"/>
    <b v="1"/>
    <x v="4"/>
  </r>
  <r>
    <x v="507"/>
    <x v="7"/>
    <s v="Depakine"/>
    <x v="4"/>
  </r>
  <r>
    <x v="507"/>
    <x v="8"/>
    <s v="75, 75"/>
    <x v="4"/>
  </r>
  <r>
    <x v="507"/>
    <x v="9"/>
    <s v="danas je bil KISS; otisao sam na koncert i bilo je ok sve; imao sam neke aure prek dana"/>
    <x v="4"/>
  </r>
  <r>
    <x v="508"/>
    <x v="0"/>
    <s v="nedjelja"/>
    <x v="4"/>
  </r>
  <r>
    <x v="508"/>
    <x v="1"/>
    <m/>
    <x v="4"/>
  </r>
  <r>
    <x v="508"/>
    <x v="2"/>
    <b v="1"/>
    <x v="4"/>
  </r>
  <r>
    <x v="508"/>
    <x v="3"/>
    <b v="1"/>
    <x v="4"/>
  </r>
  <r>
    <x v="508"/>
    <x v="4"/>
    <m/>
    <x v="4"/>
  </r>
  <r>
    <x v="508"/>
    <x v="5"/>
    <m/>
    <x v="4"/>
  </r>
  <r>
    <x v="508"/>
    <x v="10"/>
    <b v="1"/>
    <x v="4"/>
  </r>
  <r>
    <x v="508"/>
    <x v="7"/>
    <s v="Depakine"/>
    <x v="4"/>
  </r>
  <r>
    <x v="508"/>
    <x v="8"/>
    <s v="75, 75"/>
    <x v="4"/>
  </r>
  <r>
    <x v="508"/>
    <x v="9"/>
    <s v="san prek dana ugriz u obraz"/>
    <x v="4"/>
  </r>
  <r>
    <x v="509"/>
    <x v="0"/>
    <s v="ponedjeljak"/>
    <x v="4"/>
  </r>
  <r>
    <x v="509"/>
    <x v="1"/>
    <b v="1"/>
    <x v="4"/>
  </r>
  <r>
    <x v="509"/>
    <x v="2"/>
    <m/>
    <x v="4"/>
  </r>
  <r>
    <x v="509"/>
    <x v="3"/>
    <m/>
    <x v="4"/>
  </r>
  <r>
    <x v="509"/>
    <x v="4"/>
    <b v="1"/>
    <x v="4"/>
  </r>
  <r>
    <x v="509"/>
    <x v="5"/>
    <m/>
    <x v="4"/>
  </r>
  <r>
    <x v="509"/>
    <x v="10"/>
    <b v="1"/>
    <x v="4"/>
  </r>
  <r>
    <x v="509"/>
    <x v="7"/>
    <s v="Depakine"/>
    <x v="4"/>
  </r>
  <r>
    <x v="509"/>
    <x v="8"/>
    <s v="75, 75"/>
    <x v="4"/>
  </r>
  <r>
    <x v="509"/>
    <x v="9"/>
    <m/>
    <x v="4"/>
  </r>
  <r>
    <x v="510"/>
    <x v="0"/>
    <s v="utorak"/>
    <x v="4"/>
  </r>
  <r>
    <x v="510"/>
    <x v="1"/>
    <b v="1"/>
    <x v="4"/>
  </r>
  <r>
    <x v="510"/>
    <x v="2"/>
    <m/>
    <x v="4"/>
  </r>
  <r>
    <x v="510"/>
    <x v="3"/>
    <m/>
    <x v="4"/>
  </r>
  <r>
    <x v="510"/>
    <x v="4"/>
    <b v="1"/>
    <x v="4"/>
  </r>
  <r>
    <x v="510"/>
    <x v="5"/>
    <m/>
    <x v="4"/>
  </r>
  <r>
    <x v="510"/>
    <x v="10"/>
    <b v="1"/>
    <x v="4"/>
  </r>
  <r>
    <x v="510"/>
    <x v="7"/>
    <s v="Depakine"/>
    <x v="4"/>
  </r>
  <r>
    <x v="510"/>
    <x v="8"/>
    <s v="75, 75"/>
    <x v="4"/>
  </r>
  <r>
    <x v="510"/>
    <x v="9"/>
    <s v=" jace nego inace; u Ljubljani sam imao jednu jacu epizodu, trebalo mi je vremena da skuzim di sam; danas je bil Judas Priest u Ljubljani; bio sam nervozan, no dobro je ispalo"/>
    <x v="4"/>
  </r>
  <r>
    <x v="511"/>
    <x v="0"/>
    <s v="ponedjeljak"/>
    <x v="4"/>
  </r>
  <r>
    <x v="511"/>
    <x v="1"/>
    <b v="1"/>
    <x v="4"/>
  </r>
  <r>
    <x v="511"/>
    <x v="2"/>
    <m/>
    <x v="4"/>
  </r>
  <r>
    <x v="511"/>
    <x v="3"/>
    <m/>
    <x v="4"/>
  </r>
  <r>
    <x v="511"/>
    <x v="4"/>
    <m/>
    <x v="4"/>
  </r>
  <r>
    <x v="511"/>
    <x v="5"/>
    <m/>
    <x v="4"/>
  </r>
  <r>
    <x v="511"/>
    <x v="10"/>
    <b v="1"/>
    <x v="4"/>
  </r>
  <r>
    <x v="511"/>
    <x v="7"/>
    <s v="Depakine"/>
    <x v="4"/>
  </r>
  <r>
    <x v="511"/>
    <x v="8"/>
    <s v="75, 75"/>
    <x v="4"/>
  </r>
  <r>
    <x v="511"/>
    <x v="9"/>
    <m/>
    <x v="4"/>
  </r>
  <r>
    <x v="512"/>
    <x v="0"/>
    <s v="utorak"/>
    <x v="4"/>
  </r>
  <r>
    <x v="512"/>
    <x v="1"/>
    <m/>
    <x v="4"/>
  </r>
  <r>
    <x v="512"/>
    <x v="2"/>
    <b v="1"/>
    <x v="4"/>
  </r>
  <r>
    <x v="512"/>
    <x v="3"/>
    <b v="1"/>
    <x v="4"/>
  </r>
  <r>
    <x v="512"/>
    <x v="4"/>
    <m/>
    <x v="4"/>
  </r>
  <r>
    <x v="512"/>
    <x v="5"/>
    <m/>
    <x v="4"/>
  </r>
  <r>
    <x v="512"/>
    <x v="10"/>
    <b v="1"/>
    <x v="4"/>
  </r>
  <r>
    <x v="512"/>
    <x v="7"/>
    <s v="Depakine"/>
    <x v="4"/>
  </r>
  <r>
    <x v="512"/>
    <x v="8"/>
    <s v="75, 75"/>
    <x v="4"/>
  </r>
  <r>
    <x v="512"/>
    <x v="9"/>
    <m/>
    <x v="4"/>
  </r>
  <r>
    <x v="513"/>
    <x v="0"/>
    <s v="srijeda"/>
    <x v="4"/>
  </r>
  <r>
    <x v="513"/>
    <x v="1"/>
    <m/>
    <x v="4"/>
  </r>
  <r>
    <x v="513"/>
    <x v="2"/>
    <b v="1"/>
    <x v="4"/>
  </r>
  <r>
    <x v="513"/>
    <x v="3"/>
    <b v="1"/>
    <x v="4"/>
  </r>
  <r>
    <x v="513"/>
    <x v="4"/>
    <m/>
    <x v="4"/>
  </r>
  <r>
    <x v="513"/>
    <x v="5"/>
    <m/>
    <x v="4"/>
  </r>
  <r>
    <x v="513"/>
    <x v="10"/>
    <b v="1"/>
    <x v="4"/>
  </r>
  <r>
    <x v="513"/>
    <x v="7"/>
    <s v="Depakine"/>
    <x v="4"/>
  </r>
  <r>
    <x v="513"/>
    <x v="8"/>
    <s v="75, 75"/>
    <x v="4"/>
  </r>
  <r>
    <x v="513"/>
    <x v="9"/>
    <s v="san ugriz i popdne ugriz u firmi"/>
    <x v="4"/>
  </r>
  <r>
    <x v="514"/>
    <x v="0"/>
    <s v="srijeda"/>
    <x v="4"/>
  </r>
  <r>
    <x v="514"/>
    <x v="1"/>
    <b v="1"/>
    <x v="4"/>
  </r>
  <r>
    <x v="514"/>
    <x v="2"/>
    <m/>
    <x v="4"/>
  </r>
  <r>
    <x v="514"/>
    <x v="3"/>
    <b v="1"/>
    <x v="4"/>
  </r>
  <r>
    <x v="514"/>
    <x v="4"/>
    <m/>
    <x v="4"/>
  </r>
  <r>
    <x v="514"/>
    <x v="5"/>
    <m/>
    <x v="4"/>
  </r>
  <r>
    <x v="514"/>
    <x v="10"/>
    <b v="1"/>
    <x v="4"/>
  </r>
  <r>
    <x v="514"/>
    <x v="7"/>
    <s v="Depakine"/>
    <x v="4"/>
  </r>
  <r>
    <x v="514"/>
    <x v="8"/>
    <s v="75, 75"/>
    <x v="4"/>
  </r>
  <r>
    <x v="514"/>
    <x v="9"/>
    <m/>
    <x v="4"/>
  </r>
  <r>
    <x v="515"/>
    <x v="0"/>
    <s v="četvrtak"/>
    <x v="4"/>
  </r>
  <r>
    <x v="515"/>
    <x v="1"/>
    <b v="1"/>
    <x v="4"/>
  </r>
  <r>
    <x v="515"/>
    <x v="2"/>
    <m/>
    <x v="4"/>
  </r>
  <r>
    <x v="515"/>
    <x v="3"/>
    <m/>
    <x v="4"/>
  </r>
  <r>
    <x v="515"/>
    <x v="4"/>
    <b v="1"/>
    <x v="4"/>
  </r>
  <r>
    <x v="515"/>
    <x v="5"/>
    <m/>
    <x v="4"/>
  </r>
  <r>
    <x v="515"/>
    <x v="10"/>
    <b v="1"/>
    <x v="4"/>
  </r>
  <r>
    <x v="515"/>
    <x v="7"/>
    <s v="Depakine"/>
    <x v="4"/>
  </r>
  <r>
    <x v="515"/>
    <x v="8"/>
    <s v="75, 75"/>
    <x v="4"/>
  </r>
  <r>
    <x v="515"/>
    <x v="9"/>
    <s v="jace nego inace"/>
    <x v="4"/>
  </r>
  <r>
    <x v="516"/>
    <x v="0"/>
    <s v="petak"/>
    <x v="4"/>
  </r>
  <r>
    <x v="516"/>
    <x v="1"/>
    <b v="1"/>
    <x v="4"/>
  </r>
  <r>
    <x v="516"/>
    <x v="2"/>
    <m/>
    <x v="4"/>
  </r>
  <r>
    <x v="516"/>
    <x v="3"/>
    <m/>
    <x v="4"/>
  </r>
  <r>
    <x v="516"/>
    <x v="4"/>
    <b v="1"/>
    <x v="4"/>
  </r>
  <r>
    <x v="516"/>
    <x v="5"/>
    <m/>
    <x v="4"/>
  </r>
  <r>
    <x v="516"/>
    <x v="10"/>
    <b v="1"/>
    <x v="4"/>
  </r>
  <r>
    <x v="516"/>
    <x v="7"/>
    <s v="Depakine"/>
    <x v="4"/>
  </r>
  <r>
    <x v="516"/>
    <x v="8"/>
    <s v="75, 75"/>
    <x v="4"/>
  </r>
  <r>
    <x v="516"/>
    <x v="9"/>
    <m/>
    <x v="4"/>
  </r>
  <r>
    <x v="517"/>
    <x v="0"/>
    <s v="ponedjeljak"/>
    <x v="4"/>
  </r>
  <r>
    <x v="517"/>
    <x v="1"/>
    <m/>
    <x v="4"/>
  </r>
  <r>
    <x v="517"/>
    <x v="2"/>
    <b v="1"/>
    <x v="4"/>
  </r>
  <r>
    <x v="517"/>
    <x v="3"/>
    <b v="1"/>
    <x v="4"/>
  </r>
  <r>
    <x v="517"/>
    <x v="4"/>
    <m/>
    <x v="4"/>
  </r>
  <r>
    <x v="517"/>
    <x v="5"/>
    <m/>
    <x v="4"/>
  </r>
  <r>
    <x v="517"/>
    <x v="10"/>
    <b v="1"/>
    <x v="4"/>
  </r>
  <r>
    <x v="517"/>
    <x v="7"/>
    <s v="Depakine"/>
    <x v="4"/>
  </r>
  <r>
    <x v="517"/>
    <x v="8"/>
    <s v="75, 75"/>
    <x v="4"/>
  </r>
  <r>
    <x v="517"/>
    <x v="9"/>
    <s v="slabije - imam neke tockice na jeziku i steralo me na WC usred noci;sada i zadnji put kad sam se ugizao sam jel gulaš/saft"/>
    <x v="4"/>
  </r>
  <r>
    <x v="518"/>
    <x v="0"/>
    <s v="utorak"/>
    <x v="4"/>
  </r>
  <r>
    <x v="518"/>
    <x v="1"/>
    <b v="1"/>
    <x v="4"/>
  </r>
  <r>
    <x v="518"/>
    <x v="2"/>
    <m/>
    <x v="4"/>
  </r>
  <r>
    <x v="518"/>
    <x v="3"/>
    <m/>
    <x v="4"/>
  </r>
  <r>
    <x v="518"/>
    <x v="4"/>
    <m/>
    <x v="4"/>
  </r>
  <r>
    <x v="518"/>
    <x v="5"/>
    <m/>
    <x v="4"/>
  </r>
  <r>
    <x v="518"/>
    <x v="10"/>
    <b v="1"/>
    <x v="4"/>
  </r>
  <r>
    <x v="518"/>
    <x v="7"/>
    <s v="Depakine"/>
    <x v="4"/>
  </r>
  <r>
    <x v="518"/>
    <x v="8"/>
    <s v="75, 75"/>
    <x v="4"/>
  </r>
  <r>
    <x v="518"/>
    <x v="9"/>
    <m/>
    <x v="4"/>
  </r>
  <r>
    <x v="519"/>
    <x v="0"/>
    <s v="srijeda"/>
    <x v="4"/>
  </r>
  <r>
    <x v="519"/>
    <x v="1"/>
    <b v="1"/>
    <x v="4"/>
  </r>
  <r>
    <x v="519"/>
    <x v="2"/>
    <m/>
    <x v="4"/>
  </r>
  <r>
    <x v="519"/>
    <x v="3"/>
    <m/>
    <x v="4"/>
  </r>
  <r>
    <x v="519"/>
    <x v="4"/>
    <m/>
    <x v="4"/>
  </r>
  <r>
    <x v="519"/>
    <x v="5"/>
    <m/>
    <x v="4"/>
  </r>
  <r>
    <x v="519"/>
    <x v="10"/>
    <b v="1"/>
    <x v="4"/>
  </r>
  <r>
    <x v="519"/>
    <x v="7"/>
    <s v="Depakine"/>
    <x v="4"/>
  </r>
  <r>
    <x v="519"/>
    <x v="8"/>
    <s v="75, 75"/>
    <x v="4"/>
  </r>
  <r>
    <x v="519"/>
    <x v="9"/>
    <m/>
    <x v="4"/>
  </r>
  <r>
    <x v="520"/>
    <x v="0"/>
    <s v="četvrtak"/>
    <x v="4"/>
  </r>
  <r>
    <x v="520"/>
    <x v="1"/>
    <b v="1"/>
    <x v="4"/>
  </r>
  <r>
    <x v="520"/>
    <x v="2"/>
    <m/>
    <x v="4"/>
  </r>
  <r>
    <x v="520"/>
    <x v="3"/>
    <m/>
    <x v="4"/>
  </r>
  <r>
    <x v="520"/>
    <x v="4"/>
    <m/>
    <x v="4"/>
  </r>
  <r>
    <x v="520"/>
    <x v="5"/>
    <m/>
    <x v="4"/>
  </r>
  <r>
    <x v="520"/>
    <x v="10"/>
    <b v="1"/>
    <x v="4"/>
  </r>
  <r>
    <x v="520"/>
    <x v="7"/>
    <s v="Depakine"/>
    <x v="4"/>
  </r>
  <r>
    <x v="520"/>
    <x v="8"/>
    <s v="75, 75"/>
    <x v="4"/>
  </r>
  <r>
    <x v="520"/>
    <x v="9"/>
    <m/>
    <x v="4"/>
  </r>
  <r>
    <x v="521"/>
    <x v="0"/>
    <s v="petak"/>
    <x v="4"/>
  </r>
  <r>
    <x v="521"/>
    <x v="1"/>
    <m/>
    <x v="4"/>
  </r>
  <r>
    <x v="521"/>
    <x v="2"/>
    <b v="1"/>
    <x v="4"/>
  </r>
  <r>
    <x v="521"/>
    <x v="3"/>
    <m/>
    <x v="4"/>
  </r>
  <r>
    <x v="521"/>
    <x v="4"/>
    <m/>
    <x v="4"/>
  </r>
  <r>
    <x v="521"/>
    <x v="5"/>
    <b v="1"/>
    <x v="4"/>
  </r>
  <r>
    <x v="521"/>
    <x v="10"/>
    <b v="1"/>
    <x v="4"/>
  </r>
  <r>
    <x v="521"/>
    <x v="7"/>
    <s v="Depakine"/>
    <x v="4"/>
  </r>
  <r>
    <x v="521"/>
    <x v="8"/>
    <s v="75, 75"/>
    <x v="4"/>
  </r>
  <r>
    <x v="521"/>
    <x v="9"/>
    <s v="ovih dana sam lose, lose spavam; ne znam dal su mi fleke na jeziku nove il stare?"/>
    <x v="4"/>
  </r>
  <r>
    <x v="522"/>
    <x v="0"/>
    <s v="četvrtak"/>
    <x v="4"/>
  </r>
  <r>
    <x v="522"/>
    <x v="1"/>
    <m/>
    <x v="4"/>
  </r>
  <r>
    <x v="522"/>
    <x v="2"/>
    <b v="1"/>
    <x v="4"/>
  </r>
  <r>
    <x v="522"/>
    <x v="3"/>
    <b v="1"/>
    <x v="4"/>
  </r>
  <r>
    <x v="522"/>
    <x v="4"/>
    <m/>
    <x v="4"/>
  </r>
  <r>
    <x v="522"/>
    <x v="5"/>
    <m/>
    <x v="4"/>
  </r>
  <r>
    <x v="522"/>
    <x v="10"/>
    <b v="1"/>
    <x v="4"/>
  </r>
  <r>
    <x v="522"/>
    <x v="7"/>
    <s v="Depakine"/>
    <x v="4"/>
  </r>
  <r>
    <x v="522"/>
    <x v="8"/>
    <s v="75, 75"/>
    <x v="4"/>
  </r>
  <r>
    <x v="522"/>
    <x v="9"/>
    <s v="nije strasno"/>
    <x v="4"/>
  </r>
  <r>
    <x v="523"/>
    <x v="0"/>
    <s v="subota"/>
    <x v="4"/>
  </r>
  <r>
    <x v="523"/>
    <x v="1"/>
    <b v="1"/>
    <x v="4"/>
  </r>
  <r>
    <x v="523"/>
    <x v="2"/>
    <m/>
    <x v="4"/>
  </r>
  <r>
    <x v="523"/>
    <x v="3"/>
    <b v="1"/>
    <x v="4"/>
  </r>
  <r>
    <x v="523"/>
    <x v="4"/>
    <m/>
    <x v="4"/>
  </r>
  <r>
    <x v="523"/>
    <x v="5"/>
    <m/>
    <x v="4"/>
  </r>
  <r>
    <x v="523"/>
    <x v="10"/>
    <b v="1"/>
    <x v="4"/>
  </r>
  <r>
    <x v="523"/>
    <x v="7"/>
    <s v="Depakine"/>
    <x v="4"/>
  </r>
  <r>
    <x v="523"/>
    <x v="8"/>
    <s v="75, 75"/>
    <x v="4"/>
  </r>
  <r>
    <x v="523"/>
    <x v="9"/>
    <s v="san popdne"/>
    <x v="4"/>
  </r>
  <r>
    <x v="524"/>
    <x v="0"/>
    <s v="ponedjeljak"/>
    <x v="4"/>
  </r>
  <r>
    <x v="524"/>
    <x v="1"/>
    <m/>
    <x v="4"/>
  </r>
  <r>
    <x v="524"/>
    <x v="2"/>
    <b v="1"/>
    <x v="4"/>
  </r>
  <r>
    <x v="524"/>
    <x v="3"/>
    <b v="1"/>
    <x v="4"/>
  </r>
  <r>
    <x v="524"/>
    <x v="4"/>
    <m/>
    <x v="4"/>
  </r>
  <r>
    <x v="524"/>
    <x v="5"/>
    <b v="1"/>
    <x v="4"/>
  </r>
  <r>
    <x v="524"/>
    <x v="10"/>
    <b v="1"/>
    <x v="4"/>
  </r>
  <r>
    <x v="524"/>
    <x v="7"/>
    <s v="Depakine"/>
    <x v="4"/>
  </r>
  <r>
    <x v="524"/>
    <x v="8"/>
    <s v="75, 75"/>
    <x v="4"/>
  </r>
  <r>
    <x v="524"/>
    <x v="9"/>
    <m/>
    <x v="4"/>
  </r>
  <r>
    <x v="525"/>
    <x v="0"/>
    <s v="srijeda"/>
    <x v="4"/>
  </r>
  <r>
    <x v="525"/>
    <x v="1"/>
    <b v="1"/>
    <x v="4"/>
  </r>
  <r>
    <x v="525"/>
    <x v="2"/>
    <m/>
    <x v="4"/>
  </r>
  <r>
    <x v="525"/>
    <x v="3"/>
    <b v="1"/>
    <x v="4"/>
  </r>
  <r>
    <x v="525"/>
    <x v="4"/>
    <m/>
    <x v="4"/>
  </r>
  <r>
    <x v="525"/>
    <x v="5"/>
    <m/>
    <x v="4"/>
  </r>
  <r>
    <x v="525"/>
    <x v="10"/>
    <b v="1"/>
    <x v="4"/>
  </r>
  <r>
    <x v="525"/>
    <x v="7"/>
    <s v="Depakine"/>
    <x v="4"/>
  </r>
  <r>
    <x v="525"/>
    <x v="8"/>
    <s v="75, 75"/>
    <x v="4"/>
  </r>
  <r>
    <x v="525"/>
    <x v="9"/>
    <m/>
    <x v="4"/>
  </r>
  <r>
    <x v="526"/>
    <x v="0"/>
    <s v="ponedjeljak"/>
    <x v="4"/>
  </r>
  <r>
    <x v="526"/>
    <x v="1"/>
    <m/>
    <x v="4"/>
  </r>
  <r>
    <x v="526"/>
    <x v="2"/>
    <b v="1"/>
    <x v="4"/>
  </r>
  <r>
    <x v="526"/>
    <x v="3"/>
    <b v="1"/>
    <x v="4"/>
  </r>
  <r>
    <x v="526"/>
    <x v="4"/>
    <m/>
    <x v="4"/>
  </r>
  <r>
    <x v="526"/>
    <x v="5"/>
    <m/>
    <x v="4"/>
  </r>
  <r>
    <x v="526"/>
    <x v="10"/>
    <b v="1"/>
    <x v="4"/>
  </r>
  <r>
    <x v="526"/>
    <x v="7"/>
    <s v="Depakine"/>
    <x v="4"/>
  </r>
  <r>
    <x v="526"/>
    <x v="8"/>
    <s v="75, 75"/>
    <x v="4"/>
  </r>
  <r>
    <x v="526"/>
    <x v="9"/>
    <s v="2 put; noc i san poslije podne"/>
    <x v="4"/>
  </r>
  <r>
    <x v="527"/>
    <x v="0"/>
    <s v="petak"/>
    <x v="4"/>
  </r>
  <r>
    <x v="527"/>
    <x v="1"/>
    <b v="1"/>
    <x v="4"/>
  </r>
  <r>
    <x v="527"/>
    <x v="2"/>
    <m/>
    <x v="4"/>
  </r>
  <r>
    <x v="527"/>
    <x v="3"/>
    <b v="1"/>
    <x v="4"/>
  </r>
  <r>
    <x v="527"/>
    <x v="4"/>
    <m/>
    <x v="4"/>
  </r>
  <r>
    <x v="527"/>
    <x v="5"/>
    <b v="1"/>
    <x v="4"/>
  </r>
  <r>
    <x v="527"/>
    <x v="10"/>
    <b v="1"/>
    <x v="4"/>
  </r>
  <r>
    <x v="527"/>
    <x v="7"/>
    <s v="Depakine"/>
    <x v="4"/>
  </r>
  <r>
    <x v="527"/>
    <x v="8"/>
    <s v="75, 75"/>
    <x v="4"/>
  </r>
  <r>
    <x v="527"/>
    <x v="9"/>
    <m/>
    <x v="4"/>
  </r>
  <r>
    <x v="528"/>
    <x v="0"/>
    <s v="srijeda"/>
    <x v="4"/>
  </r>
  <r>
    <x v="528"/>
    <x v="1"/>
    <m/>
    <x v="4"/>
  </r>
  <r>
    <x v="528"/>
    <x v="2"/>
    <b v="1"/>
    <x v="4"/>
  </r>
  <r>
    <x v="528"/>
    <x v="3"/>
    <b v="1"/>
    <x v="4"/>
  </r>
  <r>
    <x v="528"/>
    <x v="4"/>
    <m/>
    <x v="4"/>
  </r>
  <r>
    <x v="528"/>
    <x v="5"/>
    <m/>
    <x v="4"/>
  </r>
  <r>
    <x v="528"/>
    <x v="10"/>
    <b v="1"/>
    <x v="4"/>
  </r>
  <r>
    <x v="528"/>
    <x v="7"/>
    <s v="Depakine"/>
    <x v="4"/>
  </r>
  <r>
    <x v="528"/>
    <x v="8"/>
    <s v="75, 75"/>
    <x v="4"/>
  </r>
  <r>
    <x v="528"/>
    <x v="9"/>
    <s v="ugriz"/>
    <x v="4"/>
  </r>
  <r>
    <x v="529"/>
    <x v="0"/>
    <s v="petak"/>
    <x v="4"/>
  </r>
  <r>
    <x v="529"/>
    <x v="1"/>
    <b v="1"/>
    <x v="4"/>
  </r>
  <r>
    <x v="529"/>
    <x v="2"/>
    <m/>
    <x v="4"/>
  </r>
  <r>
    <x v="529"/>
    <x v="3"/>
    <b v="1"/>
    <x v="4"/>
  </r>
  <r>
    <x v="529"/>
    <x v="4"/>
    <m/>
    <x v="4"/>
  </r>
  <r>
    <x v="529"/>
    <x v="5"/>
    <m/>
    <x v="4"/>
  </r>
  <r>
    <x v="529"/>
    <x v="10"/>
    <b v="1"/>
    <x v="4"/>
  </r>
  <r>
    <x v="529"/>
    <x v="7"/>
    <s v="Depakine"/>
    <x v="4"/>
  </r>
  <r>
    <x v="529"/>
    <x v="8"/>
    <s v="75, 75"/>
    <x v="4"/>
  </r>
  <r>
    <x v="529"/>
    <x v="9"/>
    <s v="aura u vranovdolu"/>
    <x v="4"/>
  </r>
  <r>
    <x v="530"/>
    <x v="0"/>
    <s v="ponedjeljak"/>
    <x v="4"/>
  </r>
  <r>
    <x v="530"/>
    <x v="1"/>
    <b v="1"/>
    <x v="4"/>
  </r>
  <r>
    <x v="530"/>
    <x v="2"/>
    <b v="1"/>
    <x v="4"/>
  </r>
  <r>
    <x v="530"/>
    <x v="3"/>
    <b v="1"/>
    <x v="4"/>
  </r>
  <r>
    <x v="530"/>
    <x v="4"/>
    <m/>
    <x v="4"/>
  </r>
  <r>
    <x v="530"/>
    <x v="5"/>
    <m/>
    <x v="4"/>
  </r>
  <r>
    <x v="530"/>
    <x v="10"/>
    <b v="1"/>
    <x v="4"/>
  </r>
  <r>
    <x v="530"/>
    <x v="7"/>
    <s v="Depakine"/>
    <x v="4"/>
  </r>
  <r>
    <x v="530"/>
    <x v="8"/>
    <s v="75, 75"/>
    <x v="4"/>
  </r>
  <r>
    <x v="530"/>
    <x v="9"/>
    <s v="rame me boli jako nakon dizanja; bio sam ovaj vikend u vranovdolu 2 dana ruzio"/>
    <x v="4"/>
  </r>
  <r>
    <x v="531"/>
    <x v="0"/>
    <s v="nedjelja"/>
    <x v="4"/>
  </r>
  <r>
    <x v="531"/>
    <x v="1"/>
    <m/>
    <x v="4"/>
  </r>
  <r>
    <x v="531"/>
    <x v="2"/>
    <b v="1"/>
    <x v="4"/>
  </r>
  <r>
    <x v="531"/>
    <x v="3"/>
    <b v="1"/>
    <x v="4"/>
  </r>
  <r>
    <x v="531"/>
    <x v="4"/>
    <m/>
    <x v="4"/>
  </r>
  <r>
    <x v="531"/>
    <x v="5"/>
    <m/>
    <x v="4"/>
  </r>
  <r>
    <x v="531"/>
    <x v="10"/>
    <b v="1"/>
    <x v="4"/>
  </r>
  <r>
    <x v="531"/>
    <x v="7"/>
    <s v="Depakine"/>
    <x v="4"/>
  </r>
  <r>
    <x v="531"/>
    <x v="8"/>
    <s v="75, 75"/>
    <x v="4"/>
  </r>
  <r>
    <x v="531"/>
    <x v="9"/>
    <s v="bio sam u berbi jucer, no nisam izasao van"/>
    <x v="4"/>
  </r>
  <r>
    <x v="532"/>
    <x v="0"/>
    <s v="ponedjeljak"/>
    <x v="4"/>
  </r>
  <r>
    <x v="532"/>
    <x v="1"/>
    <b v="1"/>
    <x v="4"/>
  </r>
  <r>
    <x v="532"/>
    <x v="2"/>
    <m/>
    <x v="4"/>
  </r>
  <r>
    <x v="532"/>
    <x v="3"/>
    <b v="1"/>
    <x v="4"/>
  </r>
  <r>
    <x v="532"/>
    <x v="4"/>
    <m/>
    <x v="4"/>
  </r>
  <r>
    <x v="532"/>
    <x v="5"/>
    <b v="1"/>
    <x v="4"/>
  </r>
  <r>
    <x v="532"/>
    <x v="10"/>
    <b v="1"/>
    <x v="4"/>
  </r>
  <r>
    <x v="532"/>
    <x v="7"/>
    <s v="Depakine"/>
    <x v="4"/>
  </r>
  <r>
    <x v="532"/>
    <x v="8"/>
    <s v="75, 75"/>
    <x v="4"/>
  </r>
  <r>
    <x v="532"/>
    <x v="9"/>
    <m/>
    <x v="4"/>
  </r>
  <r>
    <x v="533"/>
    <x v="0"/>
    <s v="utorak"/>
    <x v="4"/>
  </r>
  <r>
    <x v="533"/>
    <x v="1"/>
    <b v="1"/>
    <x v="4"/>
  </r>
  <r>
    <x v="533"/>
    <x v="2"/>
    <m/>
    <x v="4"/>
  </r>
  <r>
    <x v="533"/>
    <x v="3"/>
    <m/>
    <x v="4"/>
  </r>
  <r>
    <x v="533"/>
    <x v="4"/>
    <b v="1"/>
    <x v="4"/>
  </r>
  <r>
    <x v="533"/>
    <x v="5"/>
    <m/>
    <x v="4"/>
  </r>
  <r>
    <x v="533"/>
    <x v="10"/>
    <b v="1"/>
    <x v="4"/>
  </r>
  <r>
    <x v="533"/>
    <x v="7"/>
    <s v="Depakine"/>
    <x v="4"/>
  </r>
  <r>
    <x v="533"/>
    <x v="8"/>
    <s v="75, 75"/>
    <x v="4"/>
  </r>
  <r>
    <x v="533"/>
    <x v="9"/>
    <s v="popdne i navecer aure"/>
    <x v="4"/>
  </r>
  <r>
    <x v="534"/>
    <x v="0"/>
    <s v="ponedjeljak"/>
    <x v="4"/>
  </r>
  <r>
    <x v="534"/>
    <x v="1"/>
    <b v="1"/>
    <x v="4"/>
  </r>
  <r>
    <x v="534"/>
    <x v="2"/>
    <m/>
    <x v="4"/>
  </r>
  <r>
    <x v="534"/>
    <x v="3"/>
    <m/>
    <x v="4"/>
  </r>
  <r>
    <x v="534"/>
    <x v="4"/>
    <m/>
    <x v="4"/>
  </r>
  <r>
    <x v="534"/>
    <x v="5"/>
    <m/>
    <x v="4"/>
  </r>
  <r>
    <x v="534"/>
    <x v="10"/>
    <b v="1"/>
    <x v="4"/>
  </r>
  <r>
    <x v="534"/>
    <x v="7"/>
    <s v="Depakine"/>
    <x v="4"/>
  </r>
  <r>
    <x v="534"/>
    <x v="8"/>
    <s v="75, 75"/>
    <x v="4"/>
  </r>
  <r>
    <x v="534"/>
    <x v="9"/>
    <m/>
    <x v="4"/>
  </r>
  <r>
    <x v="535"/>
    <x v="0"/>
    <s v="utorak"/>
    <x v="4"/>
  </r>
  <r>
    <x v="535"/>
    <x v="1"/>
    <m/>
    <x v="4"/>
  </r>
  <r>
    <x v="535"/>
    <x v="2"/>
    <b v="1"/>
    <x v="4"/>
  </r>
  <r>
    <x v="535"/>
    <x v="3"/>
    <b v="1"/>
    <x v="4"/>
  </r>
  <r>
    <x v="535"/>
    <x v="4"/>
    <m/>
    <x v="4"/>
  </r>
  <r>
    <x v="535"/>
    <x v="5"/>
    <m/>
    <x v="4"/>
  </r>
  <r>
    <x v="535"/>
    <x v="10"/>
    <b v="1"/>
    <x v="4"/>
  </r>
  <r>
    <x v="535"/>
    <x v="7"/>
    <s v="Depakine"/>
    <x v="4"/>
  </r>
  <r>
    <x v="535"/>
    <x v="8"/>
    <s v="75, 75"/>
    <x v="4"/>
  </r>
  <r>
    <x v="535"/>
    <x v="9"/>
    <m/>
    <x v="4"/>
  </r>
  <r>
    <x v="536"/>
    <x v="0"/>
    <s v="srijeda"/>
    <x v="4"/>
  </r>
  <r>
    <x v="536"/>
    <x v="1"/>
    <m/>
    <x v="4"/>
  </r>
  <r>
    <x v="536"/>
    <x v="2"/>
    <b v="1"/>
    <x v="4"/>
  </r>
  <r>
    <x v="536"/>
    <x v="3"/>
    <b v="1"/>
    <x v="4"/>
  </r>
  <r>
    <x v="536"/>
    <x v="4"/>
    <m/>
    <x v="4"/>
  </r>
  <r>
    <x v="536"/>
    <x v="5"/>
    <b v="1"/>
    <x v="4"/>
  </r>
  <r>
    <x v="536"/>
    <x v="10"/>
    <b v="1"/>
    <x v="4"/>
  </r>
  <r>
    <x v="536"/>
    <x v="7"/>
    <s v="Depakine"/>
    <x v="4"/>
  </r>
  <r>
    <x v="536"/>
    <x v="8"/>
    <s v="75, 75"/>
    <x v="4"/>
  </r>
  <r>
    <x v="536"/>
    <x v="9"/>
    <m/>
    <x v="4"/>
  </r>
  <r>
    <x v="537"/>
    <x v="0"/>
    <s v="petak"/>
    <x v="4"/>
  </r>
  <r>
    <x v="537"/>
    <x v="1"/>
    <b v="1"/>
    <x v="4"/>
  </r>
  <r>
    <x v="537"/>
    <x v="2"/>
    <m/>
    <x v="4"/>
  </r>
  <r>
    <x v="537"/>
    <x v="3"/>
    <m/>
    <x v="4"/>
  </r>
  <r>
    <x v="537"/>
    <x v="4"/>
    <b v="1"/>
    <x v="4"/>
  </r>
  <r>
    <x v="537"/>
    <x v="5"/>
    <m/>
    <x v="4"/>
  </r>
  <r>
    <x v="537"/>
    <x v="10"/>
    <b v="1"/>
    <x v="4"/>
  </r>
  <r>
    <x v="537"/>
    <x v="7"/>
    <s v="Depakine"/>
    <x v="4"/>
  </r>
  <r>
    <x v="537"/>
    <x v="8"/>
    <s v="75, 75"/>
    <x v="4"/>
  </r>
  <r>
    <x v="537"/>
    <x v="9"/>
    <s v="kod zanka na gejmu aura koju su primjetili svi"/>
    <x v="4"/>
  </r>
  <r>
    <x v="538"/>
    <x v="0"/>
    <s v="subota"/>
    <x v="4"/>
  </r>
  <r>
    <x v="538"/>
    <x v="1"/>
    <m/>
    <x v="4"/>
  </r>
  <r>
    <x v="538"/>
    <x v="2"/>
    <m/>
    <x v="4"/>
  </r>
  <r>
    <x v="538"/>
    <x v="3"/>
    <m/>
    <x v="4"/>
  </r>
  <r>
    <x v="538"/>
    <x v="4"/>
    <m/>
    <x v="4"/>
  </r>
  <r>
    <x v="538"/>
    <x v="5"/>
    <m/>
    <x v="4"/>
  </r>
  <r>
    <x v="538"/>
    <x v="10"/>
    <s v=""/>
    <x v="4"/>
  </r>
  <r>
    <x v="538"/>
    <x v="7"/>
    <s v="Depakine"/>
    <x v="4"/>
  </r>
  <r>
    <x v="538"/>
    <x v="8"/>
    <s v="75, 75"/>
    <x v="4"/>
  </r>
  <r>
    <x v="538"/>
    <x v="9"/>
    <s v="cudno se osjecam ovih dana; depersonaliziran sam, depresivan, no ne cini mi se da imam aure?"/>
    <x v="4"/>
  </r>
  <r>
    <x v="539"/>
    <x v="0"/>
    <s v="četvrtak"/>
    <x v="4"/>
  </r>
  <r>
    <x v="539"/>
    <x v="1"/>
    <m/>
    <x v="4"/>
  </r>
  <r>
    <x v="539"/>
    <x v="2"/>
    <b v="1"/>
    <x v="4"/>
  </r>
  <r>
    <x v="539"/>
    <x v="3"/>
    <b v="1"/>
    <x v="4"/>
  </r>
  <r>
    <x v="539"/>
    <x v="4"/>
    <m/>
    <x v="4"/>
  </r>
  <r>
    <x v="539"/>
    <x v="5"/>
    <m/>
    <x v="4"/>
  </r>
  <r>
    <x v="539"/>
    <x v="10"/>
    <b v="1"/>
    <x v="4"/>
  </r>
  <r>
    <x v="539"/>
    <x v="7"/>
    <s v="Depakine"/>
    <x v="4"/>
  </r>
  <r>
    <x v="539"/>
    <x v="8"/>
    <s v="75, 75"/>
    <x v="4"/>
  </r>
  <r>
    <x v="539"/>
    <x v="9"/>
    <s v="ugriz; slabije;opet sam jel gulaš?"/>
    <x v="4"/>
  </r>
  <r>
    <x v="540"/>
    <x v="0"/>
    <s v="nedjelja"/>
    <x v="4"/>
  </r>
  <r>
    <x v="540"/>
    <x v="1"/>
    <m/>
    <x v="4"/>
  </r>
  <r>
    <x v="540"/>
    <x v="2"/>
    <b v="1"/>
    <x v="4"/>
  </r>
  <r>
    <x v="540"/>
    <x v="3"/>
    <b v="1"/>
    <x v="4"/>
  </r>
  <r>
    <x v="540"/>
    <x v="4"/>
    <m/>
    <x v="4"/>
  </r>
  <r>
    <x v="540"/>
    <x v="5"/>
    <m/>
    <x v="4"/>
  </r>
  <r>
    <x v="540"/>
    <x v="10"/>
    <b v="1"/>
    <x v="4"/>
  </r>
  <r>
    <x v="540"/>
    <x v="7"/>
    <s v="Depakine"/>
    <x v="4"/>
  </r>
  <r>
    <x v="540"/>
    <x v="8"/>
    <s v="75, 75"/>
    <x v="4"/>
  </r>
  <r>
    <x v="540"/>
    <x v="9"/>
    <s v="jeo sam teletinu; ovi gulasi sto spominjem su junetina?"/>
    <x v="4"/>
  </r>
  <r>
    <x v="541"/>
    <x v="0"/>
    <s v="ponedjeljak"/>
    <x v="4"/>
  </r>
  <r>
    <x v="541"/>
    <x v="1"/>
    <b v="1"/>
    <x v="4"/>
  </r>
  <r>
    <x v="541"/>
    <x v="2"/>
    <b v="1"/>
    <x v="4"/>
  </r>
  <r>
    <x v="541"/>
    <x v="3"/>
    <b v="1"/>
    <x v="4"/>
  </r>
  <r>
    <x v="541"/>
    <x v="4"/>
    <m/>
    <x v="4"/>
  </r>
  <r>
    <x v="541"/>
    <x v="5"/>
    <b v="1"/>
    <x v="4"/>
  </r>
  <r>
    <x v="541"/>
    <x v="10"/>
    <b v="1"/>
    <x v="4"/>
  </r>
  <r>
    <x v="541"/>
    <x v="7"/>
    <s v="Depakine"/>
    <x v="4"/>
  </r>
  <r>
    <x v="541"/>
    <x v="8"/>
    <s v="75, 75"/>
    <x v="4"/>
  </r>
  <r>
    <x v="541"/>
    <x v="9"/>
    <m/>
    <x v="4"/>
  </r>
  <r>
    <x v="542"/>
    <x v="0"/>
    <s v="nedjelja"/>
    <x v="4"/>
  </r>
  <r>
    <x v="542"/>
    <x v="1"/>
    <m/>
    <x v="4"/>
  </r>
  <r>
    <x v="542"/>
    <x v="2"/>
    <b v="1"/>
    <x v="4"/>
  </r>
  <r>
    <x v="542"/>
    <x v="3"/>
    <b v="1"/>
    <x v="4"/>
  </r>
  <r>
    <x v="542"/>
    <x v="4"/>
    <m/>
    <x v="4"/>
  </r>
  <r>
    <x v="542"/>
    <x v="5"/>
    <m/>
    <x v="4"/>
  </r>
  <r>
    <x v="542"/>
    <x v="10"/>
    <b v="1"/>
    <x v="4"/>
  </r>
  <r>
    <x v="542"/>
    <x v="7"/>
    <s v="Depakine"/>
    <x v="4"/>
  </r>
  <r>
    <x v="542"/>
    <x v="8"/>
    <s v="75, 75"/>
    <x v="4"/>
  </r>
  <r>
    <x v="542"/>
    <x v="9"/>
    <s v="sa petka na subotu sam probdio noc"/>
    <x v="4"/>
  </r>
  <r>
    <x v="543"/>
    <x v="0"/>
    <s v="ponedjeljak"/>
    <x v="4"/>
  </r>
  <r>
    <x v="543"/>
    <x v="1"/>
    <m/>
    <x v="4"/>
  </r>
  <r>
    <x v="543"/>
    <x v="2"/>
    <b v="1"/>
    <x v="4"/>
  </r>
  <r>
    <x v="543"/>
    <x v="3"/>
    <b v="1"/>
    <x v="4"/>
  </r>
  <r>
    <x v="543"/>
    <x v="4"/>
    <m/>
    <x v="4"/>
  </r>
  <r>
    <x v="543"/>
    <x v="5"/>
    <m/>
    <x v="4"/>
  </r>
  <r>
    <x v="543"/>
    <x v="10"/>
    <b v="1"/>
    <x v="4"/>
  </r>
  <r>
    <x v="543"/>
    <x v="7"/>
    <s v="Depakine"/>
    <x v="4"/>
  </r>
  <r>
    <x v="543"/>
    <x v="8"/>
    <s v="75, 75"/>
    <x v="4"/>
  </r>
  <r>
    <x v="543"/>
    <x v="9"/>
    <m/>
    <x v="4"/>
  </r>
  <r>
    <x v="544"/>
    <x v="0"/>
    <s v="utorak"/>
    <x v="4"/>
  </r>
  <r>
    <x v="544"/>
    <x v="1"/>
    <b v="1"/>
    <x v="4"/>
  </r>
  <r>
    <x v="544"/>
    <x v="2"/>
    <b v="1"/>
    <x v="4"/>
  </r>
  <r>
    <x v="544"/>
    <x v="3"/>
    <b v="1"/>
    <x v="4"/>
  </r>
  <r>
    <x v="544"/>
    <x v="4"/>
    <m/>
    <x v="4"/>
  </r>
  <r>
    <x v="544"/>
    <x v="5"/>
    <b v="1"/>
    <x v="4"/>
  </r>
  <r>
    <x v="544"/>
    <x v="10"/>
    <b v="1"/>
    <x v="4"/>
  </r>
  <r>
    <x v="544"/>
    <x v="7"/>
    <s v="Depakine"/>
    <x v="4"/>
  </r>
  <r>
    <x v="544"/>
    <x v="8"/>
    <s v="75, 75"/>
    <x v="4"/>
  </r>
  <r>
    <x v="544"/>
    <x v="9"/>
    <m/>
    <x v="4"/>
  </r>
  <r>
    <x v="545"/>
    <x v="0"/>
    <s v="utorak"/>
    <x v="4"/>
  </r>
  <r>
    <x v="545"/>
    <x v="1"/>
    <m/>
    <x v="4"/>
  </r>
  <r>
    <x v="545"/>
    <x v="2"/>
    <m/>
    <x v="4"/>
  </r>
  <r>
    <x v="545"/>
    <x v="3"/>
    <m/>
    <x v="4"/>
  </r>
  <r>
    <x v="545"/>
    <x v="4"/>
    <m/>
    <x v="4"/>
  </r>
  <r>
    <x v="545"/>
    <x v="5"/>
    <m/>
    <x v="4"/>
  </r>
  <r>
    <x v="545"/>
    <x v="10"/>
    <s v=""/>
    <x v="4"/>
  </r>
  <r>
    <x v="545"/>
    <x v="7"/>
    <s v="Depakine"/>
    <x v="4"/>
  </r>
  <r>
    <x v="545"/>
    <x v="8"/>
    <s v="75, 75"/>
    <x v="4"/>
  </r>
  <r>
    <x v="545"/>
    <x v="9"/>
    <s v="stari je zavrsil u bolnici zbog mozdanog"/>
    <x v="4"/>
  </r>
  <r>
    <x v="546"/>
    <x v="0"/>
    <s v="srijeda"/>
    <x v="4"/>
  </r>
  <r>
    <x v="546"/>
    <x v="1"/>
    <m/>
    <x v="4"/>
  </r>
  <r>
    <x v="546"/>
    <x v="2"/>
    <b v="1"/>
    <x v="4"/>
  </r>
  <r>
    <x v="546"/>
    <x v="3"/>
    <b v="1"/>
    <x v="4"/>
  </r>
  <r>
    <x v="546"/>
    <x v="4"/>
    <m/>
    <x v="4"/>
  </r>
  <r>
    <x v="546"/>
    <x v="5"/>
    <m/>
    <x v="4"/>
  </r>
  <r>
    <x v="546"/>
    <x v="10"/>
    <b v="1"/>
    <x v="4"/>
  </r>
  <r>
    <x v="546"/>
    <x v="7"/>
    <s v="Depakine"/>
    <x v="4"/>
  </r>
  <r>
    <x v="546"/>
    <x v="8"/>
    <s v="75, 75"/>
    <x v="4"/>
  </r>
  <r>
    <x v="546"/>
    <x v="9"/>
    <s v="ugrizi slabije"/>
    <x v="4"/>
  </r>
  <r>
    <x v="547"/>
    <x v="0"/>
    <s v="petak"/>
    <x v="4"/>
  </r>
  <r>
    <x v="547"/>
    <x v="1"/>
    <b v="1"/>
    <x v="4"/>
  </r>
  <r>
    <x v="547"/>
    <x v="2"/>
    <m/>
    <x v="4"/>
  </r>
  <r>
    <x v="547"/>
    <x v="3"/>
    <m/>
    <x v="4"/>
  </r>
  <r>
    <x v="547"/>
    <x v="4"/>
    <b v="1"/>
    <x v="4"/>
  </r>
  <r>
    <x v="547"/>
    <x v="5"/>
    <m/>
    <x v="4"/>
  </r>
  <r>
    <x v="547"/>
    <x v="10"/>
    <b v="1"/>
    <x v="4"/>
  </r>
  <r>
    <x v="547"/>
    <x v="7"/>
    <s v="Depakine"/>
    <x v="4"/>
  </r>
  <r>
    <x v="547"/>
    <x v="8"/>
    <s v="75, 75"/>
    <x v="4"/>
  </r>
  <r>
    <x v="547"/>
    <x v="9"/>
    <s v="team building sa firmom"/>
    <x v="4"/>
  </r>
  <r>
    <x v="548"/>
    <x v="0"/>
    <s v="nedjelja"/>
    <x v="4"/>
  </r>
  <r>
    <x v="548"/>
    <x v="1"/>
    <m/>
    <x v="4"/>
  </r>
  <r>
    <x v="548"/>
    <x v="2"/>
    <b v="1"/>
    <x v="4"/>
  </r>
  <r>
    <x v="548"/>
    <x v="3"/>
    <b v="1"/>
    <x v="4"/>
  </r>
  <r>
    <x v="548"/>
    <x v="4"/>
    <m/>
    <x v="4"/>
  </r>
  <r>
    <x v="548"/>
    <x v="5"/>
    <m/>
    <x v="4"/>
  </r>
  <r>
    <x v="548"/>
    <x v="10"/>
    <b v="1"/>
    <x v="4"/>
  </r>
  <r>
    <x v="548"/>
    <x v="7"/>
    <s v="Depakine"/>
    <x v="4"/>
  </r>
  <r>
    <x v="548"/>
    <x v="8"/>
    <s v="75, 75"/>
    <x v="4"/>
  </r>
  <r>
    <x v="548"/>
    <x v="9"/>
    <s v="ugriz slabije"/>
    <x v="4"/>
  </r>
  <r>
    <x v="549"/>
    <x v="0"/>
    <s v="ponedjeljak"/>
    <x v="4"/>
  </r>
  <r>
    <x v="549"/>
    <x v="1"/>
    <m/>
    <x v="4"/>
  </r>
  <r>
    <x v="549"/>
    <x v="2"/>
    <b v="1"/>
    <x v="4"/>
  </r>
  <r>
    <x v="549"/>
    <x v="3"/>
    <b v="1"/>
    <x v="4"/>
  </r>
  <r>
    <x v="549"/>
    <x v="4"/>
    <m/>
    <x v="4"/>
  </r>
  <r>
    <x v="549"/>
    <x v="5"/>
    <m/>
    <x v="4"/>
  </r>
  <r>
    <x v="549"/>
    <x v="10"/>
    <b v="1"/>
    <x v="4"/>
  </r>
  <r>
    <x v="549"/>
    <x v="7"/>
    <s v="Depakine"/>
    <x v="4"/>
  </r>
  <r>
    <x v="549"/>
    <x v="8"/>
    <s v="75, 75"/>
    <x v="4"/>
  </r>
  <r>
    <x v="549"/>
    <x v="9"/>
    <s v="ugriz slabije"/>
    <x v="4"/>
  </r>
  <r>
    <x v="550"/>
    <x v="0"/>
    <s v="subota"/>
    <x v="4"/>
  </r>
  <r>
    <x v="550"/>
    <x v="1"/>
    <m/>
    <x v="4"/>
  </r>
  <r>
    <x v="550"/>
    <x v="2"/>
    <b v="1"/>
    <x v="4"/>
  </r>
  <r>
    <x v="550"/>
    <x v="3"/>
    <b v="1"/>
    <x v="4"/>
  </r>
  <r>
    <x v="550"/>
    <x v="4"/>
    <m/>
    <x v="4"/>
  </r>
  <r>
    <x v="550"/>
    <x v="5"/>
    <m/>
    <x v="4"/>
  </r>
  <r>
    <x v="550"/>
    <x v="10"/>
    <b v="1"/>
    <x v="4"/>
  </r>
  <r>
    <x v="550"/>
    <x v="7"/>
    <s v="Depakine"/>
    <x v="4"/>
  </r>
  <r>
    <x v="550"/>
    <x v="8"/>
    <s v="75, 75"/>
    <x v="4"/>
  </r>
  <r>
    <x v="550"/>
    <x v="9"/>
    <s v="ugriz slabije; opet gulaš"/>
    <x v="4"/>
  </r>
  <r>
    <x v="551"/>
    <x v="0"/>
    <s v="srijeda"/>
    <x v="4"/>
  </r>
  <r>
    <x v="551"/>
    <x v="1"/>
    <m/>
    <x v="4"/>
  </r>
  <r>
    <x v="551"/>
    <x v="2"/>
    <m/>
    <x v="4"/>
  </r>
  <r>
    <x v="551"/>
    <x v="3"/>
    <m/>
    <x v="4"/>
  </r>
  <r>
    <x v="551"/>
    <x v="4"/>
    <m/>
    <x v="4"/>
  </r>
  <r>
    <x v="551"/>
    <x v="5"/>
    <m/>
    <x v="4"/>
  </r>
  <r>
    <x v="551"/>
    <x v="10"/>
    <s v=""/>
    <x v="4"/>
  </r>
  <r>
    <x v="551"/>
    <x v="7"/>
    <s v="Depakine"/>
    <x v="4"/>
  </r>
  <r>
    <x v="551"/>
    <x v="8"/>
    <s v="75, 75"/>
    <x v="4"/>
  </r>
  <r>
    <x v="551"/>
    <x v="9"/>
    <s v="lose se osjecam ova 2 dana, depersonaliziran sam, depresivan, glava me boli, no nemam aure?"/>
    <x v="4"/>
  </r>
  <r>
    <x v="552"/>
    <x v="0"/>
    <s v="petak"/>
    <x v="4"/>
  </r>
  <r>
    <x v="552"/>
    <x v="1"/>
    <b v="1"/>
    <x v="4"/>
  </r>
  <r>
    <x v="552"/>
    <x v="2"/>
    <m/>
    <x v="4"/>
  </r>
  <r>
    <x v="552"/>
    <x v="3"/>
    <b v="1"/>
    <x v="4"/>
  </r>
  <r>
    <x v="552"/>
    <x v="4"/>
    <m/>
    <x v="4"/>
  </r>
  <r>
    <x v="552"/>
    <x v="5"/>
    <m/>
    <x v="4"/>
  </r>
  <r>
    <x v="552"/>
    <x v="10"/>
    <b v="1"/>
    <x v="4"/>
  </r>
  <r>
    <x v="552"/>
    <x v="7"/>
    <s v="Depakine"/>
    <x v="4"/>
  </r>
  <r>
    <x v="552"/>
    <x v="8"/>
    <s v="75, 75"/>
    <x v="4"/>
  </r>
  <r>
    <x v="552"/>
    <x v="9"/>
    <s v="uzeo sam jako malu doza depakina, bolje se osjecam, no imal sam tu auru"/>
    <x v="4"/>
  </r>
  <r>
    <x v="553"/>
    <x v="0"/>
    <s v="nedjelja"/>
    <x v="4"/>
  </r>
  <r>
    <x v="553"/>
    <x v="1"/>
    <b v="1"/>
    <x v="4"/>
  </r>
  <r>
    <x v="553"/>
    <x v="2"/>
    <m/>
    <x v="4"/>
  </r>
  <r>
    <x v="553"/>
    <x v="3"/>
    <b v="1"/>
    <x v="4"/>
  </r>
  <r>
    <x v="553"/>
    <x v="4"/>
    <m/>
    <x v="4"/>
  </r>
  <r>
    <x v="553"/>
    <x v="5"/>
    <m/>
    <x v="4"/>
  </r>
  <r>
    <x v="553"/>
    <x v="10"/>
    <b v="1"/>
    <x v="4"/>
  </r>
  <r>
    <x v="553"/>
    <x v="7"/>
    <s v="Depakine"/>
    <x v="4"/>
  </r>
  <r>
    <x v="553"/>
    <x v="8"/>
    <s v="75, 75"/>
    <x v="4"/>
  </r>
  <r>
    <x v="553"/>
    <x v="9"/>
    <s v="san popodne; dobra mi je bila noc; jel sam grah za rucak"/>
    <x v="4"/>
  </r>
  <r>
    <x v="554"/>
    <x v="0"/>
    <s v="ponedjeljak"/>
    <x v="4"/>
  </r>
  <r>
    <x v="554"/>
    <x v="1"/>
    <b v="1"/>
    <x v="4"/>
  </r>
  <r>
    <x v="554"/>
    <x v="2"/>
    <m/>
    <x v="4"/>
  </r>
  <r>
    <x v="554"/>
    <x v="3"/>
    <m/>
    <x v="4"/>
  </r>
  <r>
    <x v="554"/>
    <x v="4"/>
    <b v="1"/>
    <x v="4"/>
  </r>
  <r>
    <x v="554"/>
    <x v="5"/>
    <m/>
    <x v="4"/>
  </r>
  <r>
    <x v="554"/>
    <x v="10"/>
    <b v="1"/>
    <x v="4"/>
  </r>
  <r>
    <x v="554"/>
    <x v="7"/>
    <s v="Depakine"/>
    <x v="4"/>
  </r>
  <r>
    <x v="554"/>
    <x v="8"/>
    <s v="75, 75"/>
    <x v="4"/>
  </r>
  <r>
    <x v="554"/>
    <x v="9"/>
    <s v="budan navecer prije spavanja"/>
    <x v="4"/>
  </r>
  <r>
    <x v="555"/>
    <x v="0"/>
    <s v="utorak"/>
    <x v="4"/>
  </r>
  <r>
    <x v="555"/>
    <x v="1"/>
    <b v="1"/>
    <x v="4"/>
  </r>
  <r>
    <x v="555"/>
    <x v="2"/>
    <m/>
    <x v="4"/>
  </r>
  <r>
    <x v="555"/>
    <x v="3"/>
    <b v="1"/>
    <x v="4"/>
  </r>
  <r>
    <x v="555"/>
    <x v="4"/>
    <m/>
    <x v="4"/>
  </r>
  <r>
    <x v="555"/>
    <x v="5"/>
    <m/>
    <x v="4"/>
  </r>
  <r>
    <x v="555"/>
    <x v="10"/>
    <b v="1"/>
    <x v="4"/>
  </r>
  <r>
    <x v="555"/>
    <x v="7"/>
    <s v="Depakine"/>
    <x v="4"/>
  </r>
  <r>
    <x v="555"/>
    <x v="8"/>
    <s v="75, 75"/>
    <x v="4"/>
  </r>
  <r>
    <x v="555"/>
    <x v="9"/>
    <s v="popdne navecer vani kad mi je mrkva pala na pod?"/>
    <x v="4"/>
  </r>
  <r>
    <x v="556"/>
    <x v="0"/>
    <s v="četvrtak"/>
    <x v="4"/>
  </r>
  <r>
    <x v="556"/>
    <x v="1"/>
    <m/>
    <x v="4"/>
  </r>
  <r>
    <x v="556"/>
    <x v="2"/>
    <b v="1"/>
    <x v="4"/>
  </r>
  <r>
    <x v="556"/>
    <x v="3"/>
    <b v="1"/>
    <x v="4"/>
  </r>
  <r>
    <x v="556"/>
    <x v="4"/>
    <m/>
    <x v="4"/>
  </r>
  <r>
    <x v="556"/>
    <x v="5"/>
    <m/>
    <x v="4"/>
  </r>
  <r>
    <x v="556"/>
    <x v="10"/>
    <b v="1"/>
    <x v="4"/>
  </r>
  <r>
    <x v="556"/>
    <x v="7"/>
    <s v="Depakine"/>
    <x v="4"/>
  </r>
  <r>
    <x v="556"/>
    <x v="8"/>
    <s v="75, 75"/>
    <x v="4"/>
  </r>
  <r>
    <x v="556"/>
    <x v="9"/>
    <s v="ugriz"/>
    <x v="4"/>
  </r>
  <r>
    <x v="557"/>
    <x v="0"/>
    <s v="nedjelja"/>
    <x v="4"/>
  </r>
  <r>
    <x v="557"/>
    <x v="1"/>
    <m/>
    <x v="4"/>
  </r>
  <r>
    <x v="557"/>
    <x v="2"/>
    <m/>
    <x v="4"/>
  </r>
  <r>
    <x v="557"/>
    <x v="3"/>
    <m/>
    <x v="4"/>
  </r>
  <r>
    <x v="557"/>
    <x v="4"/>
    <m/>
    <x v="4"/>
  </r>
  <r>
    <x v="557"/>
    <x v="5"/>
    <m/>
    <x v="4"/>
  </r>
  <r>
    <x v="557"/>
    <x v="10"/>
    <s v=""/>
    <x v="4"/>
  </r>
  <r>
    <x v="557"/>
    <x v="7"/>
    <s v="Depakine"/>
    <x v="4"/>
  </r>
  <r>
    <x v="557"/>
    <x v="8"/>
    <s v="75, 75"/>
    <x v="4"/>
  </r>
  <r>
    <x v="557"/>
    <x v="9"/>
    <s v="ovih dana se lose osjecam, pun je mjesec, lose spavam depersonaliziran sam, no mislim da nemam EPI epizode?"/>
    <x v="4"/>
  </r>
  <r>
    <x v="558"/>
    <x v="0"/>
    <s v="subota"/>
    <x v="4"/>
  </r>
  <r>
    <x v="558"/>
    <x v="1"/>
    <m/>
    <x v="4"/>
  </r>
  <r>
    <x v="558"/>
    <x v="2"/>
    <b v="1"/>
    <x v="4"/>
  </r>
  <r>
    <x v="558"/>
    <x v="3"/>
    <b v="1"/>
    <x v="4"/>
  </r>
  <r>
    <x v="558"/>
    <x v="4"/>
    <m/>
    <x v="4"/>
  </r>
  <r>
    <x v="558"/>
    <x v="5"/>
    <m/>
    <x v="4"/>
  </r>
  <r>
    <x v="558"/>
    <x v="10"/>
    <b v="1"/>
    <x v="4"/>
  </r>
  <r>
    <x v="558"/>
    <x v="7"/>
    <s v="Depakine"/>
    <x v="4"/>
  </r>
  <r>
    <x v="558"/>
    <x v="8"/>
    <s v="75, 75"/>
    <x v="4"/>
  </r>
  <r>
    <x v="558"/>
    <x v="9"/>
    <s v="zaruzao sam sa markecom u cetvrtak u garazi do 6"/>
    <x v="4"/>
  </r>
  <r>
    <x v="559"/>
    <x v="0"/>
    <s v="nedjelja"/>
    <x v="4"/>
  </r>
  <r>
    <x v="559"/>
    <x v="1"/>
    <b v="1"/>
    <x v="4"/>
  </r>
  <r>
    <x v="559"/>
    <x v="2"/>
    <m/>
    <x v="4"/>
  </r>
  <r>
    <x v="559"/>
    <x v="3"/>
    <b v="1"/>
    <x v="4"/>
  </r>
  <r>
    <x v="559"/>
    <x v="4"/>
    <b v="1"/>
    <x v="4"/>
  </r>
  <r>
    <x v="559"/>
    <x v="5"/>
    <m/>
    <x v="4"/>
  </r>
  <r>
    <x v="559"/>
    <x v="10"/>
    <b v="1"/>
    <x v="4"/>
  </r>
  <r>
    <x v="559"/>
    <x v="7"/>
    <s v="Depakine"/>
    <x v="4"/>
  </r>
  <r>
    <x v="559"/>
    <x v="8"/>
    <s v="75, 75"/>
    <x v="4"/>
  </r>
  <r>
    <x v="559"/>
    <x v="9"/>
    <s v="budan i san popodne"/>
    <x v="4"/>
  </r>
  <r>
    <x v="560"/>
    <x v="0"/>
    <s v="ponedjeljak"/>
    <x v="4"/>
  </r>
  <r>
    <x v="560"/>
    <x v="1"/>
    <b v="1"/>
    <x v="4"/>
  </r>
  <r>
    <x v="560"/>
    <x v="2"/>
    <m/>
    <x v="4"/>
  </r>
  <r>
    <x v="560"/>
    <x v="3"/>
    <m/>
    <x v="4"/>
  </r>
  <r>
    <x v="560"/>
    <x v="4"/>
    <m/>
    <x v="4"/>
  </r>
  <r>
    <x v="560"/>
    <x v="5"/>
    <m/>
    <x v="4"/>
  </r>
  <r>
    <x v="560"/>
    <x v="10"/>
    <b v="1"/>
    <x v="4"/>
  </r>
  <r>
    <x v="560"/>
    <x v="7"/>
    <s v="Depakine"/>
    <x v="4"/>
  </r>
  <r>
    <x v="560"/>
    <x v="8"/>
    <s v="75, 75"/>
    <x v="4"/>
  </r>
  <r>
    <x v="560"/>
    <x v="9"/>
    <s v="budan u firmi; prije spavanja navecer sam imao jaku auru - bilo je tesko"/>
    <x v="4"/>
  </r>
  <r>
    <x v="561"/>
    <x v="0"/>
    <s v="petak"/>
    <x v="4"/>
  </r>
  <r>
    <x v="561"/>
    <x v="1"/>
    <b v="1"/>
    <x v="4"/>
  </r>
  <r>
    <x v="561"/>
    <x v="2"/>
    <m/>
    <x v="4"/>
  </r>
  <r>
    <x v="561"/>
    <x v="3"/>
    <b v="1"/>
    <x v="4"/>
  </r>
  <r>
    <x v="561"/>
    <x v="4"/>
    <m/>
    <x v="4"/>
  </r>
  <r>
    <x v="561"/>
    <x v="5"/>
    <m/>
    <x v="4"/>
  </r>
  <r>
    <x v="561"/>
    <x v="10"/>
    <b v="1"/>
    <x v="4"/>
  </r>
  <r>
    <x v="561"/>
    <x v="7"/>
    <s v="Depakine"/>
    <x v="4"/>
  </r>
  <r>
    <x v="561"/>
    <x v="8"/>
    <s v="75, 75"/>
    <x v="4"/>
  </r>
  <r>
    <x v="561"/>
    <x v="9"/>
    <m/>
    <x v="4"/>
  </r>
  <r>
    <x v="562"/>
    <x v="0"/>
    <s v="nedjelja"/>
    <x v="4"/>
  </r>
  <r>
    <x v="562"/>
    <x v="1"/>
    <b v="1"/>
    <x v="4"/>
  </r>
  <r>
    <x v="562"/>
    <x v="2"/>
    <m/>
    <x v="4"/>
  </r>
  <r>
    <x v="562"/>
    <x v="3"/>
    <b v="1"/>
    <x v="4"/>
  </r>
  <r>
    <x v="562"/>
    <x v="4"/>
    <m/>
    <x v="4"/>
  </r>
  <r>
    <x v="562"/>
    <x v="5"/>
    <m/>
    <x v="4"/>
  </r>
  <r>
    <x v="562"/>
    <x v="10"/>
    <b v="1"/>
    <x v="4"/>
  </r>
  <r>
    <x v="562"/>
    <x v="7"/>
    <s v="Depakine"/>
    <x v="4"/>
  </r>
  <r>
    <x v="562"/>
    <x v="8"/>
    <s v="75, 75"/>
    <x v="4"/>
  </r>
  <r>
    <x v="562"/>
    <x v="9"/>
    <m/>
    <x v="4"/>
  </r>
  <r>
    <x v="563"/>
    <x v="0"/>
    <s v="utorak"/>
    <x v="4"/>
  </r>
  <r>
    <x v="563"/>
    <x v="1"/>
    <m/>
    <x v="4"/>
  </r>
  <r>
    <x v="563"/>
    <x v="2"/>
    <b v="1"/>
    <x v="4"/>
  </r>
  <r>
    <x v="563"/>
    <x v="3"/>
    <b v="1"/>
    <x v="4"/>
  </r>
  <r>
    <x v="563"/>
    <x v="4"/>
    <m/>
    <x v="4"/>
  </r>
  <r>
    <x v="563"/>
    <x v="5"/>
    <m/>
    <x v="4"/>
  </r>
  <r>
    <x v="563"/>
    <x v="10"/>
    <b v="1"/>
    <x v="4"/>
  </r>
  <r>
    <x v="563"/>
    <x v="7"/>
    <s v="Depakine"/>
    <x v="4"/>
  </r>
  <r>
    <x v="563"/>
    <x v="8"/>
    <s v="75, 75"/>
    <x v="4"/>
  </r>
  <r>
    <x v="563"/>
    <x v="9"/>
    <s v="ugriz; jeo sam pileci gulas"/>
    <x v="4"/>
  </r>
  <r>
    <x v="564"/>
    <x v="0"/>
    <s v="srijeda"/>
    <x v="4"/>
  </r>
  <r>
    <x v="564"/>
    <x v="1"/>
    <m/>
    <x v="4"/>
  </r>
  <r>
    <x v="564"/>
    <x v="2"/>
    <m/>
    <x v="4"/>
  </r>
  <r>
    <x v="564"/>
    <x v="3"/>
    <m/>
    <x v="4"/>
  </r>
  <r>
    <x v="564"/>
    <x v="4"/>
    <m/>
    <x v="4"/>
  </r>
  <r>
    <x v="564"/>
    <x v="5"/>
    <m/>
    <x v="4"/>
  </r>
  <r>
    <x v="564"/>
    <x v="10"/>
    <s v=""/>
    <x v="4"/>
  </r>
  <r>
    <x v="564"/>
    <x v="7"/>
    <s v="Depakine"/>
    <x v="4"/>
  </r>
  <r>
    <x v="564"/>
    <x v="8"/>
    <s v="75, 75"/>
    <x v="4"/>
  </r>
  <r>
    <x v="564"/>
    <x v="9"/>
    <s v="prestao sam uzimat Depakin"/>
    <x v="4"/>
  </r>
  <r>
    <x v="565"/>
    <x v="0"/>
    <s v="četvrtak"/>
    <x v="4"/>
  </r>
  <r>
    <x v="565"/>
    <x v="1"/>
    <m/>
    <x v="4"/>
  </r>
  <r>
    <x v="565"/>
    <x v="2"/>
    <m/>
    <x v="4"/>
  </r>
  <r>
    <x v="565"/>
    <x v="3"/>
    <m/>
    <x v="4"/>
  </r>
  <r>
    <x v="565"/>
    <x v="4"/>
    <m/>
    <x v="4"/>
  </r>
  <r>
    <x v="565"/>
    <x v="5"/>
    <m/>
    <x v="4"/>
  </r>
  <r>
    <x v="565"/>
    <x v="10"/>
    <s v=""/>
    <x v="4"/>
  </r>
  <r>
    <x v="565"/>
    <x v="7"/>
    <s v="Trileptal"/>
    <x v="4"/>
  </r>
  <r>
    <x v="565"/>
    <x v="8"/>
    <s v="300, 0"/>
    <x v="4"/>
  </r>
  <r>
    <x v="565"/>
    <x v="9"/>
    <s v="poceo sam uzimat Trileptal"/>
    <x v="4"/>
  </r>
  <r>
    <x v="566"/>
    <x v="0"/>
    <s v="nedjelja"/>
    <x v="4"/>
  </r>
  <r>
    <x v="566"/>
    <x v="1"/>
    <m/>
    <x v="4"/>
  </r>
  <r>
    <x v="566"/>
    <x v="2"/>
    <b v="1"/>
    <x v="4"/>
  </r>
  <r>
    <x v="566"/>
    <x v="3"/>
    <b v="1"/>
    <x v="4"/>
  </r>
  <r>
    <x v="566"/>
    <x v="4"/>
    <m/>
    <x v="4"/>
  </r>
  <r>
    <x v="566"/>
    <x v="5"/>
    <m/>
    <x v="4"/>
  </r>
  <r>
    <x v="566"/>
    <x v="10"/>
    <b v="1"/>
    <x v="4"/>
  </r>
  <r>
    <x v="566"/>
    <x v="7"/>
    <s v="Trileptal"/>
    <x v="4"/>
  </r>
  <r>
    <x v="566"/>
    <x v="8"/>
    <s v="300, 0"/>
    <x v="4"/>
  </r>
  <r>
    <x v="566"/>
    <x v="9"/>
    <s v="ugriz slabije - tragovi na jeziku se niti ne vide; u petak sam bil vani, al nije bilo burno; jeo sam cevape i bio sam dosta za kompom, al ispod 12 sati"/>
    <x v="4"/>
  </r>
  <r>
    <x v="567"/>
    <x v="0"/>
    <s v="nedjelja"/>
    <x v="4"/>
  </r>
  <r>
    <x v="567"/>
    <x v="1"/>
    <m/>
    <x v="4"/>
  </r>
  <r>
    <x v="567"/>
    <x v="2"/>
    <b v="1"/>
    <x v="4"/>
  </r>
  <r>
    <x v="567"/>
    <x v="3"/>
    <b v="1"/>
    <x v="4"/>
  </r>
  <r>
    <x v="567"/>
    <x v="4"/>
    <m/>
    <x v="4"/>
  </r>
  <r>
    <x v="567"/>
    <x v="5"/>
    <m/>
    <x v="4"/>
  </r>
  <r>
    <x v="567"/>
    <x v="10"/>
    <b v="1"/>
    <x v="4"/>
  </r>
  <r>
    <x v="567"/>
    <x v="7"/>
    <s v="Trileptal"/>
    <x v="4"/>
  </r>
  <r>
    <x v="567"/>
    <x v="8"/>
    <s v="300, 0"/>
    <x v="4"/>
  </r>
  <r>
    <x v="567"/>
    <x v="9"/>
    <s v="ugriz slabije"/>
    <x v="4"/>
  </r>
  <r>
    <x v="568"/>
    <x v="0"/>
    <s v="ponedjeljak"/>
    <x v="4"/>
  </r>
  <r>
    <x v="568"/>
    <x v="1"/>
    <b v="1"/>
    <x v="4"/>
  </r>
  <r>
    <x v="568"/>
    <x v="2"/>
    <m/>
    <x v="4"/>
  </r>
  <r>
    <x v="568"/>
    <x v="3"/>
    <b v="1"/>
    <x v="4"/>
  </r>
  <r>
    <x v="568"/>
    <x v="4"/>
    <m/>
    <x v="4"/>
  </r>
  <r>
    <x v="568"/>
    <x v="5"/>
    <m/>
    <x v="4"/>
  </r>
  <r>
    <x v="568"/>
    <x v="10"/>
    <b v="1"/>
    <x v="4"/>
  </r>
  <r>
    <x v="568"/>
    <x v="7"/>
    <s v="Trileptal"/>
    <x v="4"/>
  </r>
  <r>
    <x v="568"/>
    <x v="8"/>
    <s v="300, 0"/>
    <x v="4"/>
  </r>
  <r>
    <x v="568"/>
    <x v="9"/>
    <m/>
    <x v="4"/>
  </r>
  <r>
    <x v="569"/>
    <x v="0"/>
    <s v="četvrtak"/>
    <x v="4"/>
  </r>
  <r>
    <x v="569"/>
    <x v="1"/>
    <b v="1"/>
    <x v="4"/>
  </r>
  <r>
    <x v="569"/>
    <x v="2"/>
    <m/>
    <x v="4"/>
  </r>
  <r>
    <x v="569"/>
    <x v="3"/>
    <b v="1"/>
    <x v="4"/>
  </r>
  <r>
    <x v="569"/>
    <x v="4"/>
    <m/>
    <x v="4"/>
  </r>
  <r>
    <x v="569"/>
    <x v="5"/>
    <m/>
    <x v="4"/>
  </r>
  <r>
    <x v="569"/>
    <x v="10"/>
    <b v="1"/>
    <x v="4"/>
  </r>
  <r>
    <x v="569"/>
    <x v="7"/>
    <s v="Trileptal"/>
    <x v="4"/>
  </r>
  <r>
    <x v="569"/>
    <x v="8"/>
    <s v="300, 0"/>
    <x v="4"/>
  </r>
  <r>
    <x v="569"/>
    <x v="9"/>
    <m/>
    <x v="4"/>
  </r>
  <r>
    <x v="570"/>
    <x v="0"/>
    <s v="nedjelja"/>
    <x v="4"/>
  </r>
  <r>
    <x v="570"/>
    <x v="1"/>
    <m/>
    <x v="4"/>
  </r>
  <r>
    <x v="570"/>
    <x v="2"/>
    <b v="1"/>
    <x v="4"/>
  </r>
  <r>
    <x v="570"/>
    <x v="3"/>
    <b v="1"/>
    <x v="4"/>
  </r>
  <r>
    <x v="570"/>
    <x v="4"/>
    <m/>
    <x v="4"/>
  </r>
  <r>
    <x v="570"/>
    <x v="5"/>
    <m/>
    <x v="4"/>
  </r>
  <r>
    <x v="570"/>
    <x v="10"/>
    <b v="1"/>
    <x v="4"/>
  </r>
  <r>
    <x v="570"/>
    <x v="7"/>
    <s v="Trileptal"/>
    <x v="4"/>
  </r>
  <r>
    <x v="570"/>
    <x v="8"/>
    <s v="300, 0"/>
    <x v="4"/>
  </r>
  <r>
    <x v="570"/>
    <x v="9"/>
    <s v="ugriz; juzina neka je"/>
    <x v="4"/>
  </r>
  <r>
    <x v="571"/>
    <x v="0"/>
    <s v="ponedjeljak"/>
    <x v="4"/>
  </r>
  <r>
    <x v="571"/>
    <x v="1"/>
    <m/>
    <x v="4"/>
  </r>
  <r>
    <x v="571"/>
    <x v="2"/>
    <b v="1"/>
    <x v="4"/>
  </r>
  <r>
    <x v="571"/>
    <x v="3"/>
    <b v="1"/>
    <x v="4"/>
  </r>
  <r>
    <x v="571"/>
    <x v="4"/>
    <m/>
    <x v="4"/>
  </r>
  <r>
    <x v="571"/>
    <x v="5"/>
    <m/>
    <x v="4"/>
  </r>
  <r>
    <x v="571"/>
    <x v="10"/>
    <b v="1"/>
    <x v="4"/>
  </r>
  <r>
    <x v="571"/>
    <x v="7"/>
    <s v="Trileptal"/>
    <x v="4"/>
  </r>
  <r>
    <x v="571"/>
    <x v="8"/>
    <s v="300, 0"/>
    <x v="4"/>
  </r>
  <r>
    <x v="571"/>
    <x v="9"/>
    <s v="ugriz"/>
    <x v="4"/>
  </r>
  <r>
    <x v="572"/>
    <x v="0"/>
    <s v="subota"/>
    <x v="4"/>
  </r>
  <r>
    <x v="572"/>
    <x v="1"/>
    <m/>
    <x v="4"/>
  </r>
  <r>
    <x v="572"/>
    <x v="2"/>
    <b v="1"/>
    <x v="4"/>
  </r>
  <r>
    <x v="572"/>
    <x v="3"/>
    <b v="1"/>
    <x v="4"/>
  </r>
  <r>
    <x v="572"/>
    <x v="4"/>
    <m/>
    <x v="4"/>
  </r>
  <r>
    <x v="572"/>
    <x v="5"/>
    <m/>
    <x v="4"/>
  </r>
  <r>
    <x v="572"/>
    <x v="10"/>
    <b v="1"/>
    <x v="4"/>
  </r>
  <r>
    <x v="572"/>
    <x v="7"/>
    <s v="Trileptal"/>
    <x v="4"/>
  </r>
  <r>
    <x v="572"/>
    <x v="8"/>
    <s v="300, 0"/>
    <x v="4"/>
  </r>
  <r>
    <x v="572"/>
    <x v="9"/>
    <s v="ugriz slabije, prekjucer sam bio ruzio u EROSU - vukusa je dosel"/>
    <x v="4"/>
  </r>
  <r>
    <x v="573"/>
    <x v="0"/>
    <s v="nedjelja"/>
    <x v="5"/>
  </r>
  <r>
    <x v="573"/>
    <x v="1"/>
    <m/>
    <x v="5"/>
  </r>
  <r>
    <x v="573"/>
    <x v="2"/>
    <m/>
    <x v="5"/>
  </r>
  <r>
    <x v="573"/>
    <x v="3"/>
    <m/>
    <x v="5"/>
  </r>
  <r>
    <x v="573"/>
    <x v="4"/>
    <m/>
    <x v="5"/>
  </r>
  <r>
    <x v="573"/>
    <x v="5"/>
    <m/>
    <x v="5"/>
  </r>
  <r>
    <x v="573"/>
    <x v="10"/>
    <s v=""/>
    <x v="5"/>
  </r>
  <r>
    <x v="573"/>
    <x v="7"/>
    <s v="Trileptal"/>
    <x v="5"/>
  </r>
  <r>
    <x v="573"/>
    <x v="8"/>
    <s v="300, 0"/>
    <x v="5"/>
  </r>
  <r>
    <x v="573"/>
    <x v="9"/>
    <s v="za novu godinu sam pobrao neku prehladu/virozu, sliedecih tjedan dana imam 37 temperaturu i kasalj"/>
    <x v="5"/>
  </r>
  <r>
    <x v="574"/>
    <x v="0"/>
    <s v="ponedjeljak"/>
    <x v="5"/>
  </r>
  <r>
    <x v="574"/>
    <x v="1"/>
    <b v="1"/>
    <x v="5"/>
  </r>
  <r>
    <x v="574"/>
    <x v="2"/>
    <b v="1"/>
    <x v="5"/>
  </r>
  <r>
    <x v="574"/>
    <x v="3"/>
    <b v="1"/>
    <x v="5"/>
  </r>
  <r>
    <x v="574"/>
    <x v="4"/>
    <m/>
    <x v="5"/>
  </r>
  <r>
    <x v="574"/>
    <x v="5"/>
    <b v="1"/>
    <x v="5"/>
  </r>
  <r>
    <x v="574"/>
    <x v="10"/>
    <b v="1"/>
    <x v="5"/>
  </r>
  <r>
    <x v="574"/>
    <x v="7"/>
    <s v="Trileptal"/>
    <x v="5"/>
  </r>
  <r>
    <x v="574"/>
    <x v="8"/>
    <s v="300, 0"/>
    <x v="5"/>
  </r>
  <r>
    <x v="574"/>
    <x v="9"/>
    <s v="nisam ziher za GM, al imam neku fleku na jeziku"/>
    <x v="5"/>
  </r>
  <r>
    <x v="575"/>
    <x v="0"/>
    <s v="petak"/>
    <x v="5"/>
  </r>
  <r>
    <x v="575"/>
    <x v="1"/>
    <b v="1"/>
    <x v="5"/>
  </r>
  <r>
    <x v="575"/>
    <x v="2"/>
    <m/>
    <x v="5"/>
  </r>
  <r>
    <x v="575"/>
    <x v="3"/>
    <b v="1"/>
    <x v="5"/>
  </r>
  <r>
    <x v="575"/>
    <x v="4"/>
    <m/>
    <x v="5"/>
  </r>
  <r>
    <x v="575"/>
    <x v="5"/>
    <m/>
    <x v="5"/>
  </r>
  <r>
    <x v="575"/>
    <x v="10"/>
    <b v="1"/>
    <x v="5"/>
  </r>
  <r>
    <x v="575"/>
    <x v="7"/>
    <s v="Trileptal"/>
    <x v="5"/>
  </r>
  <r>
    <x v="575"/>
    <x v="8"/>
    <s v="300, 0"/>
    <x v="5"/>
  </r>
  <r>
    <x v="575"/>
    <x v="9"/>
    <s v="imam neke odvratne nocne more, al nisam se ugrizao"/>
    <x v="5"/>
  </r>
  <r>
    <x v="576"/>
    <x v="0"/>
    <s v="subota"/>
    <x v="5"/>
  </r>
  <r>
    <x v="576"/>
    <x v="1"/>
    <m/>
    <x v="5"/>
  </r>
  <r>
    <x v="576"/>
    <x v="2"/>
    <m/>
    <x v="5"/>
  </r>
  <r>
    <x v="576"/>
    <x v="3"/>
    <m/>
    <x v="5"/>
  </r>
  <r>
    <x v="576"/>
    <x v="4"/>
    <m/>
    <x v="5"/>
  </r>
  <r>
    <x v="576"/>
    <x v="5"/>
    <m/>
    <x v="5"/>
  </r>
  <r>
    <x v="576"/>
    <x v="10"/>
    <s v=""/>
    <x v="5"/>
  </r>
  <r>
    <x v="576"/>
    <x v="7"/>
    <s v="Trileptal"/>
    <x v="5"/>
  </r>
  <r>
    <x v="576"/>
    <x v="8"/>
    <s v="300, 0"/>
    <x v="5"/>
  </r>
  <r>
    <x v="576"/>
    <x v="9"/>
    <s v="ok sam, no rame me je iskocilo kad sam se probudio, pa nek bude tu pisani trag"/>
    <x v="5"/>
  </r>
  <r>
    <x v="577"/>
    <x v="0"/>
    <s v="nedjelja"/>
    <x v="5"/>
  </r>
  <r>
    <x v="577"/>
    <x v="1"/>
    <m/>
    <x v="5"/>
  </r>
  <r>
    <x v="577"/>
    <x v="2"/>
    <b v="1"/>
    <x v="5"/>
  </r>
  <r>
    <x v="577"/>
    <x v="3"/>
    <b v="1"/>
    <x v="5"/>
  </r>
  <r>
    <x v="577"/>
    <x v="4"/>
    <m/>
    <x v="5"/>
  </r>
  <r>
    <x v="577"/>
    <x v="5"/>
    <m/>
    <x v="5"/>
  </r>
  <r>
    <x v="577"/>
    <x v="10"/>
    <b v="1"/>
    <x v="5"/>
  </r>
  <r>
    <x v="577"/>
    <x v="7"/>
    <s v="Trileptal"/>
    <x v="5"/>
  </r>
  <r>
    <x v="577"/>
    <x v="8"/>
    <s v="300, 0"/>
    <x v="5"/>
  </r>
  <r>
    <x v="577"/>
    <x v="9"/>
    <s v="ugriz; probudio sam se i sjecam se da sam si rekao da sam dobro, no nakon toga sam utonuo u san i ugrizao se"/>
    <x v="5"/>
  </r>
  <r>
    <x v="578"/>
    <x v="0"/>
    <s v="petak"/>
    <x v="5"/>
  </r>
  <r>
    <x v="578"/>
    <x v="1"/>
    <m/>
    <x v="5"/>
  </r>
  <r>
    <x v="578"/>
    <x v="2"/>
    <b v="1"/>
    <x v="5"/>
  </r>
  <r>
    <x v="578"/>
    <x v="3"/>
    <b v="1"/>
    <x v="5"/>
  </r>
  <r>
    <x v="578"/>
    <x v="4"/>
    <m/>
    <x v="5"/>
  </r>
  <r>
    <x v="578"/>
    <x v="5"/>
    <m/>
    <x v="5"/>
  </r>
  <r>
    <x v="578"/>
    <x v="10"/>
    <b v="1"/>
    <x v="5"/>
  </r>
  <r>
    <x v="578"/>
    <x v="7"/>
    <s v="Trileptal"/>
    <x v="5"/>
  </r>
  <r>
    <x v="578"/>
    <x v="8"/>
    <s v="300, 0"/>
    <x v="5"/>
  </r>
  <r>
    <x v="578"/>
    <x v="9"/>
    <s v="ovo je bilo cudno; nosio sam protiv hrkanja napravu, nemam fleku na jeziku valjda zbog nje?"/>
    <x v="5"/>
  </r>
  <r>
    <x v="579"/>
    <x v="0"/>
    <s v="nedjelja"/>
    <x v="5"/>
  </r>
  <r>
    <x v="579"/>
    <x v="1"/>
    <m/>
    <x v="5"/>
  </r>
  <r>
    <x v="579"/>
    <x v="2"/>
    <b v="1"/>
    <x v="5"/>
  </r>
  <r>
    <x v="579"/>
    <x v="3"/>
    <b v="1"/>
    <x v="5"/>
  </r>
  <r>
    <x v="579"/>
    <x v="4"/>
    <m/>
    <x v="5"/>
  </r>
  <r>
    <x v="579"/>
    <x v="5"/>
    <m/>
    <x v="5"/>
  </r>
  <r>
    <x v="579"/>
    <x v="10"/>
    <b v="1"/>
    <x v="5"/>
  </r>
  <r>
    <x v="579"/>
    <x v="7"/>
    <s v="Trileptal"/>
    <x v="5"/>
  </r>
  <r>
    <x v="579"/>
    <x v="8"/>
    <s v="300, 0"/>
    <x v="5"/>
  </r>
  <r>
    <x v="579"/>
    <x v="9"/>
    <s v="bio sam vani u petak do 5 ujutro kod zanka"/>
    <x v="5"/>
  </r>
  <r>
    <x v="580"/>
    <x v="0"/>
    <s v="ponedjeljak"/>
    <x v="5"/>
  </r>
  <r>
    <x v="580"/>
    <x v="1"/>
    <m/>
    <x v="5"/>
  </r>
  <r>
    <x v="580"/>
    <x v="2"/>
    <m/>
    <x v="5"/>
  </r>
  <r>
    <x v="580"/>
    <x v="3"/>
    <m/>
    <x v="5"/>
  </r>
  <r>
    <x v="580"/>
    <x v="4"/>
    <m/>
    <x v="5"/>
  </r>
  <r>
    <x v="580"/>
    <x v="5"/>
    <m/>
    <x v="5"/>
  </r>
  <r>
    <x v="580"/>
    <x v="10"/>
    <s v=""/>
    <x v="5"/>
  </r>
  <r>
    <x v="580"/>
    <x v="7"/>
    <s v="Trileptal"/>
    <x v="5"/>
  </r>
  <r>
    <x v="580"/>
    <x v="8"/>
    <s v="300, 150"/>
    <x v="5"/>
  </r>
  <r>
    <x v="580"/>
    <x v="9"/>
    <s v="poceo sam pit 2 trileptala"/>
    <x v="5"/>
  </r>
  <r>
    <x v="581"/>
    <x v="0"/>
    <s v="utorak"/>
    <x v="5"/>
  </r>
  <r>
    <x v="581"/>
    <x v="1"/>
    <b v="1"/>
    <x v="5"/>
  </r>
  <r>
    <x v="581"/>
    <x v="2"/>
    <m/>
    <x v="5"/>
  </r>
  <r>
    <x v="581"/>
    <x v="3"/>
    <b v="1"/>
    <x v="5"/>
  </r>
  <r>
    <x v="581"/>
    <x v="4"/>
    <m/>
    <x v="5"/>
  </r>
  <r>
    <x v="581"/>
    <x v="5"/>
    <m/>
    <x v="5"/>
  </r>
  <r>
    <x v="581"/>
    <x v="10"/>
    <b v="1"/>
    <x v="5"/>
  </r>
  <r>
    <x v="581"/>
    <x v="7"/>
    <s v="Trileptal"/>
    <x v="5"/>
  </r>
  <r>
    <x v="581"/>
    <x v="8"/>
    <s v="300, 150"/>
    <x v="5"/>
  </r>
  <r>
    <x v="581"/>
    <x v="9"/>
    <s v="imam neke nocne more (sanjao sam da sam si rekao u LOL igrici &quot;ne znas pushat jezik&quot;), no nisam se ugrizao; i popodne u snu imam neke aure?"/>
    <x v="5"/>
  </r>
  <r>
    <x v="582"/>
    <x v="0"/>
    <s v="petak"/>
    <x v="5"/>
  </r>
  <r>
    <x v="582"/>
    <x v="1"/>
    <b v="1"/>
    <x v="5"/>
  </r>
  <r>
    <x v="582"/>
    <x v="2"/>
    <m/>
    <x v="5"/>
  </r>
  <r>
    <x v="582"/>
    <x v="3"/>
    <b v="1"/>
    <x v="5"/>
  </r>
  <r>
    <x v="582"/>
    <x v="4"/>
    <m/>
    <x v="5"/>
  </r>
  <r>
    <x v="582"/>
    <x v="5"/>
    <m/>
    <x v="5"/>
  </r>
  <r>
    <x v="582"/>
    <x v="10"/>
    <b v="1"/>
    <x v="5"/>
  </r>
  <r>
    <x v="582"/>
    <x v="7"/>
    <s v="Trileptal"/>
    <x v="5"/>
  </r>
  <r>
    <x v="582"/>
    <x v="8"/>
    <s v="300, 150"/>
    <x v="5"/>
  </r>
  <r>
    <x v="582"/>
    <x v="9"/>
    <s v="san popodne; popio sam pivo sa ekipom nakon posla, nekaj se slabo osjecam, doma sam zaspao jer sam trebao ic na vedranin rodjendan i imao sam tu auru; nisam na kraju nikam isao veceras"/>
    <x v="5"/>
  </r>
  <r>
    <x v="583"/>
    <x v="0"/>
    <s v="ponedjeljak"/>
    <x v="5"/>
  </r>
  <r>
    <x v="583"/>
    <x v="1"/>
    <b v="1"/>
    <x v="5"/>
  </r>
  <r>
    <x v="583"/>
    <x v="2"/>
    <m/>
    <x v="5"/>
  </r>
  <r>
    <x v="583"/>
    <x v="3"/>
    <b v="1"/>
    <x v="5"/>
  </r>
  <r>
    <x v="583"/>
    <x v="4"/>
    <m/>
    <x v="5"/>
  </r>
  <r>
    <x v="583"/>
    <x v="5"/>
    <m/>
    <x v="5"/>
  </r>
  <r>
    <x v="583"/>
    <x v="10"/>
    <b v="1"/>
    <x v="5"/>
  </r>
  <r>
    <x v="583"/>
    <x v="7"/>
    <s v="Trileptal"/>
    <x v="5"/>
  </r>
  <r>
    <x v="583"/>
    <x v="8"/>
    <s v="300, 150"/>
    <x v="5"/>
  </r>
  <r>
    <x v="583"/>
    <x v="9"/>
    <s v="bio sam u subotu u garazi do 5 ujutro"/>
    <x v="5"/>
  </r>
  <r>
    <x v="584"/>
    <x v="0"/>
    <s v="utorak"/>
    <x v="5"/>
  </r>
  <r>
    <x v="584"/>
    <x v="1"/>
    <m/>
    <x v="5"/>
  </r>
  <r>
    <x v="584"/>
    <x v="2"/>
    <m/>
    <x v="5"/>
  </r>
  <r>
    <x v="584"/>
    <x v="3"/>
    <m/>
    <x v="5"/>
  </r>
  <r>
    <x v="584"/>
    <x v="4"/>
    <m/>
    <x v="5"/>
  </r>
  <r>
    <x v="584"/>
    <x v="5"/>
    <m/>
    <x v="5"/>
  </r>
  <r>
    <x v="584"/>
    <x v="10"/>
    <s v=""/>
    <x v="5"/>
  </r>
  <r>
    <x v="584"/>
    <x v="7"/>
    <s v="Trileptal"/>
    <x v="5"/>
  </r>
  <r>
    <x v="584"/>
    <x v="8"/>
    <s v="300, 150"/>
    <x v="5"/>
  </r>
  <r>
    <x v="584"/>
    <x v="9"/>
    <s v="mislim da nisam imao nista; al lose spavam ovih dana?"/>
    <x v="5"/>
  </r>
  <r>
    <x v="585"/>
    <x v="0"/>
    <s v="četvrtak"/>
    <x v="5"/>
  </r>
  <r>
    <x v="585"/>
    <x v="1"/>
    <b v="1"/>
    <x v="5"/>
  </r>
  <r>
    <x v="585"/>
    <x v="2"/>
    <m/>
    <x v="5"/>
  </r>
  <r>
    <x v="585"/>
    <x v="3"/>
    <b v="1"/>
    <x v="5"/>
  </r>
  <r>
    <x v="585"/>
    <x v="4"/>
    <m/>
    <x v="5"/>
  </r>
  <r>
    <x v="585"/>
    <x v="5"/>
    <m/>
    <x v="5"/>
  </r>
  <r>
    <x v="585"/>
    <x v="10"/>
    <b v="1"/>
    <x v="5"/>
  </r>
  <r>
    <x v="585"/>
    <x v="7"/>
    <s v="Trileptal"/>
    <x v="5"/>
  </r>
  <r>
    <x v="585"/>
    <x v="8"/>
    <s v="300, 150"/>
    <x v="5"/>
  </r>
  <r>
    <x v="585"/>
    <x v="9"/>
    <s v="sanjao sam da sam imao napadaj no nisam se ugrizao? Popio sam pivo sa amelom nakon posla i imam puno posla oko adriaticketa - rjesavao sam neke probleme i u 1 ujutro"/>
    <x v="5"/>
  </r>
  <r>
    <x v="586"/>
    <x v="0"/>
    <s v="petak"/>
    <x v="5"/>
  </r>
  <r>
    <x v="586"/>
    <x v="1"/>
    <m/>
    <x v="5"/>
  </r>
  <r>
    <x v="586"/>
    <x v="2"/>
    <m/>
    <x v="5"/>
  </r>
  <r>
    <x v="586"/>
    <x v="3"/>
    <m/>
    <x v="5"/>
  </r>
  <r>
    <x v="586"/>
    <x v="4"/>
    <m/>
    <x v="5"/>
  </r>
  <r>
    <x v="586"/>
    <x v="5"/>
    <m/>
    <x v="5"/>
  </r>
  <r>
    <x v="586"/>
    <x v="10"/>
    <s v=""/>
    <x v="5"/>
  </r>
  <r>
    <x v="586"/>
    <x v="7"/>
    <s v="Trileptal"/>
    <x v="5"/>
  </r>
  <r>
    <x v="586"/>
    <x v="8"/>
    <s v="300, 150"/>
    <x v="5"/>
  </r>
  <r>
    <x v="586"/>
    <x v="9"/>
    <s v="prepolovio sam trileptal; imam neke odvratne nocne more, al mislim da nema napadaja"/>
    <x v="5"/>
  </r>
  <r>
    <x v="587"/>
    <x v="0"/>
    <s v="subota"/>
    <x v="5"/>
  </r>
  <r>
    <x v="587"/>
    <x v="1"/>
    <m/>
    <x v="5"/>
  </r>
  <r>
    <x v="587"/>
    <x v="2"/>
    <b v="1"/>
    <x v="5"/>
  </r>
  <r>
    <x v="587"/>
    <x v="3"/>
    <b v="1"/>
    <x v="5"/>
  </r>
  <r>
    <x v="587"/>
    <x v="4"/>
    <m/>
    <x v="5"/>
  </r>
  <r>
    <x v="587"/>
    <x v="5"/>
    <m/>
    <x v="5"/>
  </r>
  <r>
    <x v="587"/>
    <x v="10"/>
    <b v="1"/>
    <x v="5"/>
  </r>
  <r>
    <x v="587"/>
    <x v="7"/>
    <s v="Trileptal"/>
    <x v="5"/>
  </r>
  <r>
    <x v="587"/>
    <x v="8"/>
    <s v="300, 150"/>
    <x v="5"/>
  </r>
  <r>
    <x v="587"/>
    <x v="9"/>
    <m/>
    <x v="5"/>
  </r>
  <r>
    <x v="588"/>
    <x v="0"/>
    <s v="nedjelja"/>
    <x v="5"/>
  </r>
  <r>
    <x v="588"/>
    <x v="1"/>
    <m/>
    <x v="5"/>
  </r>
  <r>
    <x v="588"/>
    <x v="2"/>
    <b v="1"/>
    <x v="5"/>
  </r>
  <r>
    <x v="588"/>
    <x v="3"/>
    <b v="1"/>
    <x v="5"/>
  </r>
  <r>
    <x v="588"/>
    <x v="4"/>
    <m/>
    <x v="5"/>
  </r>
  <r>
    <x v="588"/>
    <x v="5"/>
    <m/>
    <x v="5"/>
  </r>
  <r>
    <x v="588"/>
    <x v="10"/>
    <b v="1"/>
    <x v="5"/>
  </r>
  <r>
    <x v="588"/>
    <x v="7"/>
    <s v="Trileptal"/>
    <x v="5"/>
  </r>
  <r>
    <x v="588"/>
    <x v="8"/>
    <s v="300, 150"/>
    <x v="5"/>
  </r>
  <r>
    <x v="588"/>
    <x v="9"/>
    <s v="slicno kao jucer"/>
    <x v="5"/>
  </r>
  <r>
    <x v="589"/>
    <x v="0"/>
    <s v="ponedjeljak"/>
    <x v="5"/>
  </r>
  <r>
    <x v="589"/>
    <x v="1"/>
    <m/>
    <x v="5"/>
  </r>
  <r>
    <x v="589"/>
    <x v="2"/>
    <m/>
    <x v="5"/>
  </r>
  <r>
    <x v="589"/>
    <x v="3"/>
    <m/>
    <x v="5"/>
  </r>
  <r>
    <x v="589"/>
    <x v="4"/>
    <m/>
    <x v="5"/>
  </r>
  <r>
    <x v="589"/>
    <x v="5"/>
    <m/>
    <x v="5"/>
  </r>
  <r>
    <x v="589"/>
    <x v="10"/>
    <s v=""/>
    <x v="5"/>
  </r>
  <r>
    <x v="589"/>
    <x v="7"/>
    <s v="Trileptal"/>
    <x v="5"/>
  </r>
  <r>
    <x v="589"/>
    <x v="8"/>
    <s v="300, 150"/>
    <x v="5"/>
  </r>
  <r>
    <x v="589"/>
    <x v="9"/>
    <s v="bio sam na kompu 11 sati, lose se osjecam, no unatoc tome nis nije bilo (bio sam ziher da ce me pokosit)"/>
    <x v="5"/>
  </r>
  <r>
    <x v="590"/>
    <x v="0"/>
    <s v="četvrtak"/>
    <x v="5"/>
  </r>
  <r>
    <x v="590"/>
    <x v="1"/>
    <m/>
    <x v="5"/>
  </r>
  <r>
    <x v="590"/>
    <x v="2"/>
    <b v="1"/>
    <x v="5"/>
  </r>
  <r>
    <x v="590"/>
    <x v="3"/>
    <b v="1"/>
    <x v="5"/>
  </r>
  <r>
    <x v="590"/>
    <x v="4"/>
    <m/>
    <x v="5"/>
  </r>
  <r>
    <x v="590"/>
    <x v="5"/>
    <m/>
    <x v="5"/>
  </r>
  <r>
    <x v="590"/>
    <x v="10"/>
    <b v="1"/>
    <x v="5"/>
  </r>
  <r>
    <x v="590"/>
    <x v="7"/>
    <s v="Trileptal"/>
    <x v="5"/>
  </r>
  <r>
    <x v="590"/>
    <x v="8"/>
    <s v="300, 150"/>
    <x v="5"/>
  </r>
  <r>
    <x v="590"/>
    <x v="9"/>
    <s v="ugriz"/>
    <x v="5"/>
  </r>
  <r>
    <x v="591"/>
    <x v="0"/>
    <s v="petak"/>
    <x v="5"/>
  </r>
  <r>
    <x v="591"/>
    <x v="1"/>
    <m/>
    <x v="5"/>
  </r>
  <r>
    <x v="591"/>
    <x v="2"/>
    <b v="1"/>
    <x v="5"/>
  </r>
  <r>
    <x v="591"/>
    <x v="3"/>
    <b v="1"/>
    <x v="5"/>
  </r>
  <r>
    <x v="591"/>
    <x v="4"/>
    <m/>
    <x v="5"/>
  </r>
  <r>
    <x v="591"/>
    <x v="5"/>
    <m/>
    <x v="5"/>
  </r>
  <r>
    <x v="591"/>
    <x v="10"/>
    <b v="1"/>
    <x v="5"/>
  </r>
  <r>
    <x v="591"/>
    <x v="7"/>
    <s v="Trileptal"/>
    <x v="5"/>
  </r>
  <r>
    <x v="591"/>
    <x v="8"/>
    <s v="300, 150"/>
    <x v="5"/>
  </r>
  <r>
    <x v="591"/>
    <x v="9"/>
    <s v="slicno kao i jucer"/>
    <x v="5"/>
  </r>
  <r>
    <x v="592"/>
    <x v="0"/>
    <s v="subota"/>
    <x v="5"/>
  </r>
  <r>
    <x v="592"/>
    <x v="1"/>
    <m/>
    <x v="5"/>
  </r>
  <r>
    <x v="592"/>
    <x v="2"/>
    <m/>
    <x v="5"/>
  </r>
  <r>
    <x v="592"/>
    <x v="3"/>
    <m/>
    <x v="5"/>
  </r>
  <r>
    <x v="592"/>
    <x v="4"/>
    <m/>
    <x v="5"/>
  </r>
  <r>
    <x v="592"/>
    <x v="5"/>
    <m/>
    <x v="5"/>
  </r>
  <r>
    <x v="592"/>
    <x v="10"/>
    <s v=""/>
    <x v="5"/>
  </r>
  <r>
    <x v="592"/>
    <x v="7"/>
    <s v="Trileptal"/>
    <x v="5"/>
  </r>
  <r>
    <x v="592"/>
    <x v="8"/>
    <s v="300, 150"/>
    <x v="5"/>
  </r>
  <r>
    <x v="592"/>
    <x v="9"/>
    <s v="poceo sam pit cjeli tripleptal navecer opet"/>
    <x v="5"/>
  </r>
  <r>
    <x v="593"/>
    <x v="0"/>
    <s v="utorak"/>
    <x v="5"/>
  </r>
  <r>
    <x v="593"/>
    <x v="1"/>
    <b v="1"/>
    <x v="5"/>
  </r>
  <r>
    <x v="593"/>
    <x v="2"/>
    <m/>
    <x v="5"/>
  </r>
  <r>
    <x v="593"/>
    <x v="3"/>
    <b v="1"/>
    <x v="5"/>
  </r>
  <r>
    <x v="593"/>
    <x v="4"/>
    <m/>
    <x v="5"/>
  </r>
  <r>
    <x v="593"/>
    <x v="5"/>
    <b v="1"/>
    <x v="5"/>
  </r>
  <r>
    <x v="593"/>
    <x v="10"/>
    <b v="1"/>
    <x v="5"/>
  </r>
  <r>
    <x v="593"/>
    <x v="7"/>
    <s v="Trileptal"/>
    <x v="5"/>
  </r>
  <r>
    <x v="593"/>
    <x v="8"/>
    <s v="300, 150"/>
    <x v="5"/>
  </r>
  <r>
    <x v="593"/>
    <x v="9"/>
    <s v="drugacije je bilo nego inace? Probudio sam se depersonaliziran (mozda); imao sam i san popodne slicno; bio sam kod zubara danas; rjesavao mi je 2 karjesa"/>
    <x v="5"/>
  </r>
  <r>
    <x v="594"/>
    <x v="0"/>
    <s v="srijeda"/>
    <x v="5"/>
  </r>
  <r>
    <x v="594"/>
    <x v="1"/>
    <m/>
    <x v="5"/>
  </r>
  <r>
    <x v="594"/>
    <x v="2"/>
    <m/>
    <x v="5"/>
  </r>
  <r>
    <x v="594"/>
    <x v="3"/>
    <m/>
    <x v="5"/>
  </r>
  <r>
    <x v="594"/>
    <x v="4"/>
    <m/>
    <x v="5"/>
  </r>
  <r>
    <x v="594"/>
    <x v="5"/>
    <m/>
    <x v="5"/>
  </r>
  <r>
    <x v="594"/>
    <x v="10"/>
    <s v=""/>
    <x v="5"/>
  </r>
  <r>
    <x v="594"/>
    <x v="7"/>
    <s v="Trileptal"/>
    <x v="5"/>
  </r>
  <r>
    <x v="594"/>
    <x v="8"/>
    <s v="300, 150"/>
    <x v="5"/>
  </r>
  <r>
    <x v="594"/>
    <x v="9"/>
    <s v="mislim da nije bilo nista; no probudio sam se smušen"/>
    <x v="5"/>
  </r>
  <r>
    <x v="595"/>
    <x v="0"/>
    <s v="subota"/>
    <x v="5"/>
  </r>
  <r>
    <x v="595"/>
    <x v="1"/>
    <m/>
    <x v="5"/>
  </r>
  <r>
    <x v="595"/>
    <x v="2"/>
    <m/>
    <x v="5"/>
  </r>
  <r>
    <x v="595"/>
    <x v="3"/>
    <m/>
    <x v="5"/>
  </r>
  <r>
    <x v="595"/>
    <x v="4"/>
    <m/>
    <x v="5"/>
  </r>
  <r>
    <x v="595"/>
    <x v="5"/>
    <m/>
    <x v="5"/>
  </r>
  <r>
    <x v="595"/>
    <x v="10"/>
    <s v=""/>
    <x v="5"/>
  </r>
  <r>
    <x v="595"/>
    <x v="7"/>
    <s v="Trileptal"/>
    <x v="5"/>
  </r>
  <r>
    <x v="595"/>
    <x v="8"/>
    <s v="300, 150"/>
    <x v="5"/>
  </r>
  <r>
    <x v="595"/>
    <x v="9"/>
    <s v="zaruzao sam jucer sa ekipom sa posla do ponoci; iskocilo mi je rame na dinamovoj himni"/>
    <x v="5"/>
  </r>
  <r>
    <x v="596"/>
    <x v="0"/>
    <s v="nedjelja"/>
    <x v="5"/>
  </r>
  <r>
    <x v="596"/>
    <x v="1"/>
    <m/>
    <x v="5"/>
  </r>
  <r>
    <x v="596"/>
    <x v="2"/>
    <b v="1"/>
    <x v="5"/>
  </r>
  <r>
    <x v="596"/>
    <x v="3"/>
    <b v="1"/>
    <x v="5"/>
  </r>
  <r>
    <x v="596"/>
    <x v="4"/>
    <m/>
    <x v="5"/>
  </r>
  <r>
    <x v="596"/>
    <x v="5"/>
    <m/>
    <x v="5"/>
  </r>
  <r>
    <x v="596"/>
    <x v="10"/>
    <b v="1"/>
    <x v="5"/>
  </r>
  <r>
    <x v="596"/>
    <x v="7"/>
    <s v="Trileptal"/>
    <x v="5"/>
  </r>
  <r>
    <x v="596"/>
    <x v="8"/>
    <s v="300, 150"/>
    <x v="5"/>
  </r>
  <r>
    <x v="596"/>
    <x v="9"/>
    <s v="san popodne; noc je bila dobra, no prek dana me nekaj boli glava i uho (valjda od zuba jos?); spavam cjelo podne"/>
    <x v="5"/>
  </r>
  <r>
    <x v="597"/>
    <x v="0"/>
    <s v="četvrtak"/>
    <x v="5"/>
  </r>
  <r>
    <x v="597"/>
    <x v="1"/>
    <m/>
    <x v="5"/>
  </r>
  <r>
    <x v="597"/>
    <x v="2"/>
    <m/>
    <x v="5"/>
  </r>
  <r>
    <x v="597"/>
    <x v="3"/>
    <m/>
    <x v="5"/>
  </r>
  <r>
    <x v="597"/>
    <x v="4"/>
    <m/>
    <x v="5"/>
  </r>
  <r>
    <x v="597"/>
    <x v="5"/>
    <m/>
    <x v="5"/>
  </r>
  <r>
    <x v="597"/>
    <x v="10"/>
    <s v=""/>
    <x v="5"/>
  </r>
  <r>
    <x v="597"/>
    <x v="7"/>
    <s v="Trileptal"/>
    <x v="5"/>
  </r>
  <r>
    <x v="597"/>
    <x v="8"/>
    <s v="300, 150"/>
    <x v="5"/>
  </r>
  <r>
    <x v="597"/>
    <x v="9"/>
    <s v="jucer sam se probudio u 7 ujutro i nisam mogao spavat vise; danas kad sam popio trileptal navecer sam imao cudno stanje - halucinacije neke, psihicke fenomene nekakve, al nisam imao napadaj"/>
    <x v="5"/>
  </r>
  <r>
    <x v="598"/>
    <x v="0"/>
    <s v="subota"/>
    <x v="5"/>
  </r>
  <r>
    <x v="598"/>
    <x v="1"/>
    <b v="1"/>
    <x v="5"/>
  </r>
  <r>
    <x v="598"/>
    <x v="2"/>
    <m/>
    <x v="5"/>
  </r>
  <r>
    <x v="598"/>
    <x v="3"/>
    <b v="1"/>
    <x v="5"/>
  </r>
  <r>
    <x v="598"/>
    <x v="4"/>
    <b v="1"/>
    <x v="5"/>
  </r>
  <r>
    <x v="598"/>
    <x v="5"/>
    <b v="1"/>
    <x v="5"/>
  </r>
  <r>
    <x v="598"/>
    <x v="10"/>
    <b v="1"/>
    <x v="5"/>
  </r>
  <r>
    <x v="598"/>
    <x v="7"/>
    <s v="Trileptal"/>
    <x v="5"/>
  </r>
  <r>
    <x v="598"/>
    <x v="8"/>
    <s v="300, 150"/>
    <x v="5"/>
  </r>
  <r>
    <x v="598"/>
    <x v="9"/>
    <s v="san i mozda aure prek dana; izasao sam van u petak - popio sam dosta u odnosu na period pod trileptalom -5 ili 6 pivi; uzeo sam pola trileptala, dignuo sam se u noci - nisam znao di sam i koj je dan; no nisam se ugrizao"/>
    <x v="5"/>
  </r>
  <r>
    <x v="599"/>
    <x v="0"/>
    <s v="nedjelja"/>
    <x v="5"/>
  </r>
  <r>
    <x v="599"/>
    <x v="1"/>
    <m/>
    <x v="5"/>
  </r>
  <r>
    <x v="599"/>
    <x v="2"/>
    <b v="1"/>
    <x v="5"/>
  </r>
  <r>
    <x v="599"/>
    <x v="3"/>
    <b v="1"/>
    <x v="5"/>
  </r>
  <r>
    <x v="599"/>
    <x v="4"/>
    <m/>
    <x v="5"/>
  </r>
  <r>
    <x v="599"/>
    <x v="5"/>
    <b v="1"/>
    <x v="5"/>
  </r>
  <r>
    <x v="599"/>
    <x v="10"/>
    <b v="1"/>
    <x v="5"/>
  </r>
  <r>
    <x v="599"/>
    <x v="7"/>
    <s v="Trileptal"/>
    <x v="5"/>
  </r>
  <r>
    <x v="599"/>
    <x v="8"/>
    <s v="300, 150"/>
    <x v="5"/>
  </r>
  <r>
    <x v="599"/>
    <x v="9"/>
    <s v="ugriz; skrsen sam jos od ovog perioda; neka gadna promjena vremena je u ovom periodu; pala je temeperatura dosta"/>
    <x v="5"/>
  </r>
  <r>
    <x v="600"/>
    <x v="0"/>
    <s v="srijeda"/>
    <x v="5"/>
  </r>
  <r>
    <x v="600"/>
    <x v="1"/>
    <m/>
    <x v="5"/>
  </r>
  <r>
    <x v="600"/>
    <x v="2"/>
    <b v="1"/>
    <x v="5"/>
  </r>
  <r>
    <x v="600"/>
    <x v="3"/>
    <b v="1"/>
    <x v="5"/>
  </r>
  <r>
    <x v="600"/>
    <x v="4"/>
    <m/>
    <x v="5"/>
  </r>
  <r>
    <x v="600"/>
    <x v="5"/>
    <m/>
    <x v="5"/>
  </r>
  <r>
    <x v="600"/>
    <x v="10"/>
    <b v="1"/>
    <x v="5"/>
  </r>
  <r>
    <x v="600"/>
    <x v="7"/>
    <s v="Trileptal"/>
    <x v="5"/>
  </r>
  <r>
    <x v="600"/>
    <x v="8"/>
    <s v="300, 150"/>
    <x v="5"/>
  </r>
  <r>
    <x v="600"/>
    <x v="9"/>
    <s v="pun mjesec; ugriz slabije (na vrhu jezika imam onu fleku), imao sam novi retainer"/>
    <x v="5"/>
  </r>
  <r>
    <x v="601"/>
    <x v="0"/>
    <s v="srijeda"/>
    <x v="5"/>
  </r>
  <r>
    <x v="601"/>
    <x v="1"/>
    <b v="1"/>
    <x v="5"/>
  </r>
  <r>
    <x v="601"/>
    <x v="2"/>
    <m/>
    <x v="5"/>
  </r>
  <r>
    <x v="601"/>
    <x v="3"/>
    <b v="1"/>
    <x v="5"/>
  </r>
  <r>
    <x v="601"/>
    <x v="4"/>
    <m/>
    <x v="5"/>
  </r>
  <r>
    <x v="601"/>
    <x v="5"/>
    <m/>
    <x v="5"/>
  </r>
  <r>
    <x v="601"/>
    <x v="10"/>
    <b v="1"/>
    <x v="5"/>
  </r>
  <r>
    <x v="601"/>
    <x v="7"/>
    <s v="Trileptal"/>
    <x v="5"/>
  </r>
  <r>
    <x v="601"/>
    <x v="8"/>
    <s v="300, 150"/>
    <x v="5"/>
  </r>
  <r>
    <x v="601"/>
    <x v="9"/>
    <s v="pisalo je na netu da je promjena vremena i jugo, no nisam tolko osjetio promjenu?"/>
    <x v="5"/>
  </r>
  <r>
    <x v="602"/>
    <x v="0"/>
    <s v="četvrtak"/>
    <x v="5"/>
  </r>
  <r>
    <x v="602"/>
    <x v="1"/>
    <b v="1"/>
    <x v="5"/>
  </r>
  <r>
    <x v="602"/>
    <x v="2"/>
    <m/>
    <x v="5"/>
  </r>
  <r>
    <x v="602"/>
    <x v="3"/>
    <b v="1"/>
    <x v="5"/>
  </r>
  <r>
    <x v="602"/>
    <x v="4"/>
    <m/>
    <x v="5"/>
  </r>
  <r>
    <x v="602"/>
    <x v="5"/>
    <m/>
    <x v="5"/>
  </r>
  <r>
    <x v="602"/>
    <x v="10"/>
    <b v="1"/>
    <x v="5"/>
  </r>
  <r>
    <x v="602"/>
    <x v="7"/>
    <s v="Trileptal"/>
    <x v="5"/>
  </r>
  <r>
    <x v="602"/>
    <x v="8"/>
    <s v="300, 150"/>
    <x v="5"/>
  </r>
  <r>
    <x v="602"/>
    <x v="9"/>
    <m/>
    <x v="5"/>
  </r>
  <r>
    <x v="603"/>
    <x v="0"/>
    <s v="petak"/>
    <x v="5"/>
  </r>
  <r>
    <x v="603"/>
    <x v="1"/>
    <b v="1"/>
    <x v="5"/>
  </r>
  <r>
    <x v="603"/>
    <x v="2"/>
    <m/>
    <x v="5"/>
  </r>
  <r>
    <x v="603"/>
    <x v="3"/>
    <b v="1"/>
    <x v="5"/>
  </r>
  <r>
    <x v="603"/>
    <x v="4"/>
    <m/>
    <x v="5"/>
  </r>
  <r>
    <x v="603"/>
    <x v="5"/>
    <m/>
    <x v="5"/>
  </r>
  <r>
    <x v="603"/>
    <x v="10"/>
    <b v="1"/>
    <x v="5"/>
  </r>
  <r>
    <x v="603"/>
    <x v="7"/>
    <s v="Trileptal"/>
    <x v="5"/>
  </r>
  <r>
    <x v="603"/>
    <x v="8"/>
    <s v="300, 150"/>
    <x v="5"/>
  </r>
  <r>
    <x v="603"/>
    <x v="9"/>
    <m/>
    <x v="5"/>
  </r>
  <r>
    <x v="604"/>
    <x v="0"/>
    <s v="subota"/>
    <x v="5"/>
  </r>
  <r>
    <x v="604"/>
    <x v="1"/>
    <m/>
    <x v="5"/>
  </r>
  <r>
    <x v="604"/>
    <x v="2"/>
    <m/>
    <x v="5"/>
  </r>
  <r>
    <x v="604"/>
    <x v="3"/>
    <m/>
    <x v="5"/>
  </r>
  <r>
    <x v="604"/>
    <x v="4"/>
    <m/>
    <x v="5"/>
  </r>
  <r>
    <x v="604"/>
    <x v="5"/>
    <m/>
    <x v="5"/>
  </r>
  <r>
    <x v="604"/>
    <x v="10"/>
    <s v=""/>
    <x v="5"/>
  </r>
  <r>
    <x v="604"/>
    <x v="7"/>
    <s v="Trileptal"/>
    <x v="5"/>
  </r>
  <r>
    <x v="604"/>
    <x v="8"/>
    <s v="300, 150"/>
    <x v="5"/>
  </r>
  <r>
    <x v="604"/>
    <x v="9"/>
    <s v="imao sam neke nocne more i probudio sam se skrsen, no mislim da nisam nista imao"/>
    <x v="5"/>
  </r>
  <r>
    <x v="605"/>
    <x v="0"/>
    <s v="nedjelja"/>
    <x v="5"/>
  </r>
  <r>
    <x v="605"/>
    <x v="1"/>
    <b v="1"/>
    <x v="5"/>
  </r>
  <r>
    <x v="605"/>
    <x v="2"/>
    <m/>
    <x v="5"/>
  </r>
  <r>
    <x v="605"/>
    <x v="3"/>
    <b v="1"/>
    <x v="5"/>
  </r>
  <r>
    <x v="605"/>
    <x v="4"/>
    <m/>
    <x v="5"/>
  </r>
  <r>
    <x v="605"/>
    <x v="5"/>
    <m/>
    <x v="5"/>
  </r>
  <r>
    <x v="605"/>
    <x v="10"/>
    <b v="1"/>
    <x v="5"/>
  </r>
  <r>
    <x v="605"/>
    <x v="7"/>
    <s v="Trileptal"/>
    <x v="5"/>
  </r>
  <r>
    <x v="605"/>
    <x v="8"/>
    <s v="300, 150"/>
    <x v="5"/>
  </r>
  <r>
    <x v="605"/>
    <x v="9"/>
    <s v="slabije; idem u rezidbu danas, dignuo sam se u 7 ujutro i nisam mogao zaspat uopce; bio sam vani jucer 2 pive vremena"/>
    <x v="5"/>
  </r>
  <r>
    <x v="606"/>
    <x v="0"/>
    <s v="ponedjeljak"/>
    <x v="5"/>
  </r>
  <r>
    <x v="606"/>
    <x v="1"/>
    <m/>
    <x v="5"/>
  </r>
  <r>
    <x v="606"/>
    <x v="2"/>
    <m/>
    <x v="5"/>
  </r>
  <r>
    <x v="606"/>
    <x v="3"/>
    <m/>
    <x v="5"/>
  </r>
  <r>
    <x v="606"/>
    <x v="4"/>
    <m/>
    <x v="5"/>
  </r>
  <r>
    <x v="606"/>
    <x v="5"/>
    <m/>
    <x v="5"/>
  </r>
  <r>
    <x v="606"/>
    <x v="10"/>
    <s v=""/>
    <x v="5"/>
  </r>
  <r>
    <x v="606"/>
    <x v="7"/>
    <s v="Trileptal"/>
    <x v="5"/>
  </r>
  <r>
    <x v="606"/>
    <x v="8"/>
    <s v="300, 150"/>
    <x v="5"/>
  </r>
  <r>
    <x v="606"/>
    <x v="9"/>
    <s v="nesanica opet i lose spavanje, al mislim da nisam imao epizode; jucer sam se i zapil"/>
    <x v="5"/>
  </r>
  <r>
    <x v="607"/>
    <x v="0"/>
    <s v="utorak"/>
    <x v="5"/>
  </r>
  <r>
    <x v="607"/>
    <x v="1"/>
    <b v="1"/>
    <x v="5"/>
  </r>
  <r>
    <x v="607"/>
    <x v="2"/>
    <m/>
    <x v="5"/>
  </r>
  <r>
    <x v="607"/>
    <x v="3"/>
    <m/>
    <x v="5"/>
  </r>
  <r>
    <x v="607"/>
    <x v="4"/>
    <b v="1"/>
    <x v="5"/>
  </r>
  <r>
    <x v="607"/>
    <x v="5"/>
    <m/>
    <x v="5"/>
  </r>
  <r>
    <x v="607"/>
    <x v="10"/>
    <b v="1"/>
    <x v="5"/>
  </r>
  <r>
    <x v="607"/>
    <x v="7"/>
    <s v="Trileptal"/>
    <x v="5"/>
  </r>
  <r>
    <x v="607"/>
    <x v="8"/>
    <s v="300, 150"/>
    <x v="5"/>
  </r>
  <r>
    <x v="607"/>
    <x v="9"/>
    <m/>
    <x v="5"/>
  </r>
  <r>
    <x v="608"/>
    <x v="0"/>
    <s v="srijeda"/>
    <x v="5"/>
  </r>
  <r>
    <x v="608"/>
    <x v="1"/>
    <b v="1"/>
    <x v="5"/>
  </r>
  <r>
    <x v="608"/>
    <x v="2"/>
    <m/>
    <x v="5"/>
  </r>
  <r>
    <x v="608"/>
    <x v="3"/>
    <m/>
    <x v="5"/>
  </r>
  <r>
    <x v="608"/>
    <x v="4"/>
    <b v="1"/>
    <x v="5"/>
  </r>
  <r>
    <x v="608"/>
    <x v="5"/>
    <m/>
    <x v="5"/>
  </r>
  <r>
    <x v="608"/>
    <x v="10"/>
    <b v="1"/>
    <x v="5"/>
  </r>
  <r>
    <x v="608"/>
    <x v="7"/>
    <s v="Trileptal"/>
    <x v="5"/>
  </r>
  <r>
    <x v="608"/>
    <x v="8"/>
    <s v="300, 150"/>
    <x v="5"/>
  </r>
  <r>
    <x v="608"/>
    <x v="9"/>
    <s v="mjesecaranje; bio sam dobro cjeli dan; navecer sam isao radit za firmu nes i zamjesecario sam u neke BUG-ove kojih nije bilo?"/>
    <x v="5"/>
  </r>
  <r>
    <x v="609"/>
    <x v="0"/>
    <s v="petak"/>
    <x v="5"/>
  </r>
  <r>
    <x v="609"/>
    <x v="1"/>
    <m/>
    <x v="5"/>
  </r>
  <r>
    <x v="609"/>
    <x v="2"/>
    <b v="1"/>
    <x v="5"/>
  </r>
  <r>
    <x v="609"/>
    <x v="3"/>
    <m/>
    <x v="5"/>
  </r>
  <r>
    <x v="609"/>
    <x v="4"/>
    <b v="1"/>
    <x v="5"/>
  </r>
  <r>
    <x v="609"/>
    <x v="5"/>
    <m/>
    <x v="5"/>
  </r>
  <r>
    <x v="609"/>
    <x v="10"/>
    <b v="1"/>
    <x v="5"/>
  </r>
  <r>
    <x v="609"/>
    <x v="7"/>
    <s v="Trileptal"/>
    <x v="5"/>
  </r>
  <r>
    <x v="609"/>
    <x v="8"/>
    <s v="300, 150"/>
    <x v="5"/>
  </r>
  <r>
    <x v="609"/>
    <x v="9"/>
    <s v="izgubio sam svijest u krivom putu; slavio sam rodjendan; ugrizao sam obraz; preskocio sam terapiju popodne"/>
    <x v="5"/>
  </r>
  <r>
    <x v="610"/>
    <x v="0"/>
    <s v="srijeda"/>
    <x v="5"/>
  </r>
  <r>
    <x v="610"/>
    <x v="1"/>
    <m/>
    <x v="5"/>
  </r>
  <r>
    <x v="610"/>
    <x v="2"/>
    <m/>
    <x v="5"/>
  </r>
  <r>
    <x v="610"/>
    <x v="3"/>
    <m/>
    <x v="5"/>
  </r>
  <r>
    <x v="610"/>
    <x v="4"/>
    <m/>
    <x v="5"/>
  </r>
  <r>
    <x v="610"/>
    <x v="5"/>
    <m/>
    <x v="5"/>
  </r>
  <r>
    <x v="610"/>
    <x v="10"/>
    <s v=""/>
    <x v="5"/>
  </r>
  <r>
    <x v="610"/>
    <x v="7"/>
    <s v="Trileptal"/>
    <x v="5"/>
  </r>
  <r>
    <x v="610"/>
    <x v="8"/>
    <s v="300, 150"/>
    <x v="5"/>
  </r>
  <r>
    <x v="610"/>
    <x v="9"/>
    <s v="mislim da nije bilo nista, no u neko doba noci ucinilo mi se da sam gurao jezik naprijed, no nosio sam novi retainer"/>
    <x v="5"/>
  </r>
  <r>
    <x v="611"/>
    <x v="0"/>
    <s v="četvrtak"/>
    <x v="5"/>
  </r>
  <r>
    <x v="611"/>
    <x v="1"/>
    <b v="1"/>
    <x v="5"/>
  </r>
  <r>
    <x v="611"/>
    <x v="2"/>
    <m/>
    <x v="5"/>
  </r>
  <r>
    <x v="611"/>
    <x v="3"/>
    <b v="1"/>
    <x v="5"/>
  </r>
  <r>
    <x v="611"/>
    <x v="4"/>
    <m/>
    <x v="5"/>
  </r>
  <r>
    <x v="611"/>
    <x v="5"/>
    <b v="1"/>
    <x v="5"/>
  </r>
  <r>
    <x v="611"/>
    <x v="10"/>
    <b v="1"/>
    <x v="5"/>
  </r>
  <r>
    <x v="611"/>
    <x v="7"/>
    <s v="Trileptal"/>
    <x v="5"/>
  </r>
  <r>
    <x v="611"/>
    <x v="8"/>
    <s v="300, 150"/>
    <x v="5"/>
  </r>
  <r>
    <x v="611"/>
    <x v="9"/>
    <s v="zapio sam se jucer; imao sam ful cudan halucinacijski san; bilo je zapravo jako, nisam se ugrizao, nosio sam silikonski retainer"/>
    <x v="5"/>
  </r>
  <r>
    <x v="612"/>
    <x v="0"/>
    <s v="petak"/>
    <x v="5"/>
  </r>
  <r>
    <x v="612"/>
    <x v="1"/>
    <b v="1"/>
    <x v="5"/>
  </r>
  <r>
    <x v="612"/>
    <x v="2"/>
    <m/>
    <x v="5"/>
  </r>
  <r>
    <x v="612"/>
    <x v="3"/>
    <b v="1"/>
    <x v="5"/>
  </r>
  <r>
    <x v="612"/>
    <x v="4"/>
    <m/>
    <x v="5"/>
  </r>
  <r>
    <x v="612"/>
    <x v="5"/>
    <b v="1"/>
    <x v="5"/>
  </r>
  <r>
    <x v="612"/>
    <x v="10"/>
    <b v="1"/>
    <x v="5"/>
  </r>
  <r>
    <x v="612"/>
    <x v="7"/>
    <s v="Trileptal"/>
    <x v="5"/>
  </r>
  <r>
    <x v="612"/>
    <x v="8"/>
    <s v="300, 150"/>
    <x v="5"/>
  </r>
  <r>
    <x v="612"/>
    <x v="9"/>
    <s v="slicno ko jucer; promjena vremena je"/>
    <x v="5"/>
  </r>
  <r>
    <x v="613"/>
    <x v="0"/>
    <s v="nedjelja"/>
    <x v="5"/>
  </r>
  <r>
    <x v="613"/>
    <x v="1"/>
    <b v="1"/>
    <x v="5"/>
  </r>
  <r>
    <x v="613"/>
    <x v="2"/>
    <m/>
    <x v="5"/>
  </r>
  <r>
    <x v="613"/>
    <x v="3"/>
    <b v="1"/>
    <x v="5"/>
  </r>
  <r>
    <x v="613"/>
    <x v="4"/>
    <b v="1"/>
    <x v="5"/>
  </r>
  <r>
    <x v="613"/>
    <x v="5"/>
    <m/>
    <x v="5"/>
  </r>
  <r>
    <x v="613"/>
    <x v="10"/>
    <b v="1"/>
    <x v="5"/>
  </r>
  <r>
    <x v="613"/>
    <x v="7"/>
    <s v="Trileptal"/>
    <x v="5"/>
  </r>
  <r>
    <x v="613"/>
    <x v="8"/>
    <s v="300, 150"/>
    <x v="5"/>
  </r>
  <r>
    <x v="613"/>
    <x v="9"/>
    <s v="san i budan pred spavanje"/>
    <x v="5"/>
  </r>
  <r>
    <x v="614"/>
    <x v="0"/>
    <s v="srijeda"/>
    <x v="5"/>
  </r>
  <r>
    <x v="614"/>
    <x v="1"/>
    <b v="1"/>
    <x v="5"/>
  </r>
  <r>
    <x v="614"/>
    <x v="2"/>
    <b v="1"/>
    <x v="5"/>
  </r>
  <r>
    <x v="614"/>
    <x v="3"/>
    <m/>
    <x v="5"/>
  </r>
  <r>
    <x v="614"/>
    <x v="4"/>
    <b v="1"/>
    <x v="5"/>
  </r>
  <r>
    <x v="614"/>
    <x v="5"/>
    <m/>
    <x v="5"/>
  </r>
  <r>
    <x v="614"/>
    <x v="10"/>
    <b v="1"/>
    <x v="5"/>
  </r>
  <r>
    <x v="614"/>
    <x v="7"/>
    <s v="Trileptal"/>
    <x v="5"/>
  </r>
  <r>
    <x v="614"/>
    <x v="8"/>
    <s v="300, 150"/>
    <x v="5"/>
  </r>
  <r>
    <x v="614"/>
    <x v="9"/>
    <s v="nesanica - dignuo sam se u 6 ujutro i nisam mogao spavat vise; kroz dan me neke aurice hvataju; radio sam od doma i popodne za kompom sam se ugrizao"/>
    <x v="5"/>
  </r>
  <r>
    <x v="615"/>
    <x v="0"/>
    <s v="četvrtak"/>
    <x v="5"/>
  </r>
  <r>
    <x v="615"/>
    <x v="1"/>
    <b v="1"/>
    <x v="5"/>
  </r>
  <r>
    <x v="615"/>
    <x v="2"/>
    <m/>
    <x v="5"/>
  </r>
  <r>
    <x v="615"/>
    <x v="3"/>
    <b v="1"/>
    <x v="5"/>
  </r>
  <r>
    <x v="615"/>
    <x v="4"/>
    <m/>
    <x v="5"/>
  </r>
  <r>
    <x v="615"/>
    <x v="5"/>
    <m/>
    <x v="5"/>
  </r>
  <r>
    <x v="615"/>
    <x v="10"/>
    <b v="1"/>
    <x v="5"/>
  </r>
  <r>
    <x v="615"/>
    <x v="7"/>
    <s v="Trileptal"/>
    <x v="5"/>
  </r>
  <r>
    <x v="615"/>
    <x v="8"/>
    <s v="300, 150"/>
    <x v="5"/>
  </r>
  <r>
    <x v="615"/>
    <x v="9"/>
    <s v="aure prek dana"/>
    <x v="5"/>
  </r>
  <r>
    <x v="616"/>
    <x v="0"/>
    <s v="petak"/>
    <x v="5"/>
  </r>
  <r>
    <x v="616"/>
    <x v="1"/>
    <b v="1"/>
    <x v="5"/>
  </r>
  <r>
    <x v="616"/>
    <x v="2"/>
    <m/>
    <x v="5"/>
  </r>
  <r>
    <x v="616"/>
    <x v="3"/>
    <b v="1"/>
    <x v="5"/>
  </r>
  <r>
    <x v="616"/>
    <x v="4"/>
    <m/>
    <x v="5"/>
  </r>
  <r>
    <x v="616"/>
    <x v="5"/>
    <m/>
    <x v="5"/>
  </r>
  <r>
    <x v="616"/>
    <x v="10"/>
    <b v="1"/>
    <x v="5"/>
  </r>
  <r>
    <x v="616"/>
    <x v="7"/>
    <s v="Trileptal"/>
    <x v="5"/>
  </r>
  <r>
    <x v="616"/>
    <x v="8"/>
    <s v="300, 150"/>
    <x v="5"/>
  </r>
  <r>
    <x v="616"/>
    <x v="9"/>
    <s v="aure prek dana; mislim da sam i izgubio svijest kod zanka na kratko - nije bilo jako"/>
    <x v="5"/>
  </r>
  <r>
    <x v="617"/>
    <x v="0"/>
    <s v="subota"/>
    <x v="5"/>
  </r>
  <r>
    <x v="617"/>
    <x v="1"/>
    <b v="1"/>
    <x v="5"/>
  </r>
  <r>
    <x v="617"/>
    <x v="2"/>
    <m/>
    <x v="5"/>
  </r>
  <r>
    <x v="617"/>
    <x v="3"/>
    <b v="1"/>
    <x v="5"/>
  </r>
  <r>
    <x v="617"/>
    <x v="4"/>
    <m/>
    <x v="5"/>
  </r>
  <r>
    <x v="617"/>
    <x v="5"/>
    <m/>
    <x v="5"/>
  </r>
  <r>
    <x v="617"/>
    <x v="10"/>
    <b v="1"/>
    <x v="5"/>
  </r>
  <r>
    <x v="617"/>
    <x v="7"/>
    <s v="Trileptal"/>
    <x v="5"/>
  </r>
  <r>
    <x v="617"/>
    <x v="8"/>
    <s v="300, 150"/>
    <x v="5"/>
  </r>
  <r>
    <x v="617"/>
    <x v="9"/>
    <s v="aure prek dana"/>
    <x v="5"/>
  </r>
  <r>
    <x v="618"/>
    <x v="0"/>
    <s v="nedjelja"/>
    <x v="5"/>
  </r>
  <r>
    <x v="618"/>
    <x v="1"/>
    <b v="1"/>
    <x v="5"/>
  </r>
  <r>
    <x v="618"/>
    <x v="2"/>
    <m/>
    <x v="5"/>
  </r>
  <r>
    <x v="618"/>
    <x v="3"/>
    <b v="1"/>
    <x v="5"/>
  </r>
  <r>
    <x v="618"/>
    <x v="4"/>
    <m/>
    <x v="5"/>
  </r>
  <r>
    <x v="618"/>
    <x v="5"/>
    <m/>
    <x v="5"/>
  </r>
  <r>
    <x v="618"/>
    <x v="10"/>
    <b v="1"/>
    <x v="5"/>
  </r>
  <r>
    <x v="618"/>
    <x v="7"/>
    <s v="Trileptal"/>
    <x v="5"/>
  </r>
  <r>
    <x v="618"/>
    <x v="8"/>
    <s v="300, 150"/>
    <x v="5"/>
  </r>
  <r>
    <x v="618"/>
    <x v="9"/>
    <s v="jedna aura prek dana tokom 4te pive u krivom putu"/>
    <x v="5"/>
  </r>
  <r>
    <x v="619"/>
    <x v="0"/>
    <s v="petak"/>
    <x v="5"/>
  </r>
  <r>
    <x v="619"/>
    <x v="1"/>
    <b v="1"/>
    <x v="5"/>
  </r>
  <r>
    <x v="619"/>
    <x v="2"/>
    <m/>
    <x v="5"/>
  </r>
  <r>
    <x v="619"/>
    <x v="3"/>
    <b v="1"/>
    <x v="5"/>
  </r>
  <r>
    <x v="619"/>
    <x v="4"/>
    <m/>
    <x v="5"/>
  </r>
  <r>
    <x v="619"/>
    <x v="5"/>
    <m/>
    <x v="5"/>
  </r>
  <r>
    <x v="619"/>
    <x v="10"/>
    <b v="1"/>
    <x v="5"/>
  </r>
  <r>
    <x v="619"/>
    <x v="7"/>
    <s v="Trileptal"/>
    <x v="5"/>
  </r>
  <r>
    <x v="619"/>
    <x v="8"/>
    <s v="300, 150"/>
    <x v="5"/>
  </r>
  <r>
    <x v="619"/>
    <x v="9"/>
    <s v="bilo je jace; nisam se ugrizao, no jezik mi je bil veci?; igrao sam kingdom rush jako dugo do jutarnjih sati"/>
    <x v="5"/>
  </r>
  <r>
    <x v="620"/>
    <x v="0"/>
    <s v="utorak"/>
    <x v="5"/>
  </r>
  <r>
    <x v="620"/>
    <x v="1"/>
    <b v="1"/>
    <x v="5"/>
  </r>
  <r>
    <x v="620"/>
    <x v="2"/>
    <m/>
    <x v="5"/>
  </r>
  <r>
    <x v="620"/>
    <x v="3"/>
    <b v="1"/>
    <x v="5"/>
  </r>
  <r>
    <x v="620"/>
    <x v="4"/>
    <m/>
    <x v="5"/>
  </r>
  <r>
    <x v="620"/>
    <x v="5"/>
    <m/>
    <x v="5"/>
  </r>
  <r>
    <x v="620"/>
    <x v="10"/>
    <b v="1"/>
    <x v="5"/>
  </r>
  <r>
    <x v="620"/>
    <x v="7"/>
    <s v="Trileptal"/>
    <x v="5"/>
  </r>
  <r>
    <x v="620"/>
    <x v="8"/>
    <s v="300, 150"/>
    <x v="5"/>
  </r>
  <r>
    <x v="620"/>
    <x v="9"/>
    <s v="preznoio sam se"/>
    <x v="5"/>
  </r>
  <r>
    <x v="621"/>
    <x v="0"/>
    <s v="srijeda"/>
    <x v="5"/>
  </r>
  <r>
    <x v="621"/>
    <x v="1"/>
    <b v="1"/>
    <x v="5"/>
  </r>
  <r>
    <x v="621"/>
    <x v="2"/>
    <m/>
    <x v="5"/>
  </r>
  <r>
    <x v="621"/>
    <x v="3"/>
    <b v="1"/>
    <x v="5"/>
  </r>
  <r>
    <x v="621"/>
    <x v="4"/>
    <m/>
    <x v="5"/>
  </r>
  <r>
    <x v="621"/>
    <x v="5"/>
    <m/>
    <x v="5"/>
  </r>
  <r>
    <x v="621"/>
    <x v="10"/>
    <b v="1"/>
    <x v="5"/>
  </r>
  <r>
    <x v="621"/>
    <x v="7"/>
    <s v="Trileptal"/>
    <x v="5"/>
  </r>
  <r>
    <x v="621"/>
    <x v="8"/>
    <s v="300, 150"/>
    <x v="5"/>
  </r>
  <r>
    <x v="621"/>
    <x v="9"/>
    <s v="jace"/>
    <x v="5"/>
  </r>
  <r>
    <x v="622"/>
    <x v="0"/>
    <s v="četvrtak"/>
    <x v="5"/>
  </r>
  <r>
    <x v="622"/>
    <x v="1"/>
    <b v="1"/>
    <x v="5"/>
  </r>
  <r>
    <x v="622"/>
    <x v="2"/>
    <m/>
    <x v="5"/>
  </r>
  <r>
    <x v="622"/>
    <x v="3"/>
    <b v="1"/>
    <x v="5"/>
  </r>
  <r>
    <x v="622"/>
    <x v="4"/>
    <m/>
    <x v="5"/>
  </r>
  <r>
    <x v="622"/>
    <x v="5"/>
    <m/>
    <x v="5"/>
  </r>
  <r>
    <x v="622"/>
    <x v="10"/>
    <b v="1"/>
    <x v="5"/>
  </r>
  <r>
    <x v="622"/>
    <x v="7"/>
    <s v="Trileptal"/>
    <x v="5"/>
  </r>
  <r>
    <x v="622"/>
    <x v="8"/>
    <s v="300, 150"/>
    <x v="5"/>
  </r>
  <r>
    <x v="622"/>
    <x v="9"/>
    <s v="san; san popodne; slicno ko jucer no malo slabije"/>
    <x v="5"/>
  </r>
  <r>
    <x v="623"/>
    <x v="0"/>
    <s v="utorak"/>
    <x v="5"/>
  </r>
  <r>
    <x v="623"/>
    <x v="1"/>
    <b v="1"/>
    <x v="5"/>
  </r>
  <r>
    <x v="623"/>
    <x v="2"/>
    <m/>
    <x v="5"/>
  </r>
  <r>
    <x v="623"/>
    <x v="3"/>
    <b v="1"/>
    <x v="5"/>
  </r>
  <r>
    <x v="623"/>
    <x v="4"/>
    <m/>
    <x v="5"/>
  </r>
  <r>
    <x v="623"/>
    <x v="5"/>
    <m/>
    <x v="5"/>
  </r>
  <r>
    <x v="623"/>
    <x v="10"/>
    <b v="1"/>
    <x v="5"/>
  </r>
  <r>
    <x v="623"/>
    <x v="7"/>
    <s v="Trileptal"/>
    <x v="5"/>
  </r>
  <r>
    <x v="623"/>
    <x v="8"/>
    <s v="300, 150"/>
    <x v="5"/>
  </r>
  <r>
    <x v="623"/>
    <x v="9"/>
    <s v="nije strasno - imao sam neku amneziju usred noci kad sam se probudio"/>
    <x v="5"/>
  </r>
  <r>
    <x v="624"/>
    <x v="0"/>
    <s v="četvrtak"/>
    <x v="5"/>
  </r>
  <r>
    <x v="624"/>
    <x v="1"/>
    <b v="1"/>
    <x v="5"/>
  </r>
  <r>
    <x v="624"/>
    <x v="2"/>
    <m/>
    <x v="5"/>
  </r>
  <r>
    <x v="624"/>
    <x v="3"/>
    <b v="1"/>
    <x v="5"/>
  </r>
  <r>
    <x v="624"/>
    <x v="4"/>
    <m/>
    <x v="5"/>
  </r>
  <r>
    <x v="624"/>
    <x v="5"/>
    <b v="1"/>
    <x v="5"/>
  </r>
  <r>
    <x v="624"/>
    <x v="10"/>
    <b v="1"/>
    <x v="5"/>
  </r>
  <r>
    <x v="624"/>
    <x v="7"/>
    <s v="Trileptal"/>
    <x v="5"/>
  </r>
  <r>
    <x v="624"/>
    <x v="8"/>
    <s v="300, 150"/>
    <x v="5"/>
  </r>
  <r>
    <x v="624"/>
    <x v="9"/>
    <m/>
    <x v="5"/>
  </r>
  <r>
    <x v="625"/>
    <x v="0"/>
    <s v="petak"/>
    <x v="5"/>
  </r>
  <r>
    <x v="625"/>
    <x v="1"/>
    <b v="1"/>
    <x v="5"/>
  </r>
  <r>
    <x v="625"/>
    <x v="2"/>
    <m/>
    <x v="5"/>
  </r>
  <r>
    <x v="625"/>
    <x v="3"/>
    <m/>
    <x v="5"/>
  </r>
  <r>
    <x v="625"/>
    <x v="4"/>
    <b v="1"/>
    <x v="5"/>
  </r>
  <r>
    <x v="625"/>
    <x v="5"/>
    <m/>
    <x v="5"/>
  </r>
  <r>
    <x v="625"/>
    <x v="10"/>
    <b v="1"/>
    <x v="5"/>
  </r>
  <r>
    <x v="625"/>
    <x v="7"/>
    <s v="Trileptal"/>
    <x v="5"/>
  </r>
  <r>
    <x v="625"/>
    <x v="8"/>
    <s v="300, 150"/>
    <x v="5"/>
  </r>
  <r>
    <x v="625"/>
    <x v="9"/>
    <s v="aure prek dana; lose sam spavao, dignuo sam se u 6 i tesko zaspao nazad; sugavo vrijeme je ovih dana; slijedecih tjedan dana pada neka odvratna kisa"/>
    <x v="5"/>
  </r>
  <r>
    <x v="626"/>
    <x v="0"/>
    <s v="subota"/>
    <x v="5"/>
  </r>
  <r>
    <x v="626"/>
    <x v="1"/>
    <b v="1"/>
    <x v="5"/>
  </r>
  <r>
    <x v="626"/>
    <x v="2"/>
    <m/>
    <x v="5"/>
  </r>
  <r>
    <x v="626"/>
    <x v="3"/>
    <m/>
    <x v="5"/>
  </r>
  <r>
    <x v="626"/>
    <x v="4"/>
    <b v="1"/>
    <x v="5"/>
  </r>
  <r>
    <x v="626"/>
    <x v="5"/>
    <m/>
    <x v="5"/>
  </r>
  <r>
    <x v="626"/>
    <x v="10"/>
    <b v="1"/>
    <x v="5"/>
  </r>
  <r>
    <x v="626"/>
    <x v="7"/>
    <s v="Trileptal"/>
    <x v="5"/>
  </r>
  <r>
    <x v="626"/>
    <x v="8"/>
    <s v="300, 150"/>
    <x v="5"/>
  </r>
  <r>
    <x v="626"/>
    <x v="9"/>
    <m/>
    <x v="5"/>
  </r>
  <r>
    <x v="627"/>
    <x v="0"/>
    <s v="ponedjeljak"/>
    <x v="5"/>
  </r>
  <r>
    <x v="627"/>
    <x v="1"/>
    <b v="1"/>
    <x v="5"/>
  </r>
  <r>
    <x v="627"/>
    <x v="2"/>
    <m/>
    <x v="5"/>
  </r>
  <r>
    <x v="627"/>
    <x v="3"/>
    <m/>
    <x v="5"/>
  </r>
  <r>
    <x v="627"/>
    <x v="4"/>
    <b v="1"/>
    <x v="5"/>
  </r>
  <r>
    <x v="627"/>
    <x v="5"/>
    <m/>
    <x v="5"/>
  </r>
  <r>
    <x v="627"/>
    <x v="10"/>
    <b v="1"/>
    <x v="5"/>
  </r>
  <r>
    <x v="627"/>
    <x v="7"/>
    <s v="Trileptal"/>
    <x v="5"/>
  </r>
  <r>
    <x v="627"/>
    <x v="8"/>
    <s v="300, 150"/>
    <x v="5"/>
  </r>
  <r>
    <x v="627"/>
    <x v="9"/>
    <m/>
    <x v="5"/>
  </r>
  <r>
    <x v="628"/>
    <x v="0"/>
    <s v="četvrtak"/>
    <x v="5"/>
  </r>
  <r>
    <x v="628"/>
    <x v="1"/>
    <b v="1"/>
    <x v="5"/>
  </r>
  <r>
    <x v="628"/>
    <x v="2"/>
    <m/>
    <x v="5"/>
  </r>
  <r>
    <x v="628"/>
    <x v="3"/>
    <b v="1"/>
    <x v="5"/>
  </r>
  <r>
    <x v="628"/>
    <x v="4"/>
    <m/>
    <x v="5"/>
  </r>
  <r>
    <x v="628"/>
    <x v="5"/>
    <m/>
    <x v="5"/>
  </r>
  <r>
    <x v="628"/>
    <x v="10"/>
    <b v="1"/>
    <x v="5"/>
  </r>
  <r>
    <x v="628"/>
    <x v="7"/>
    <s v="Trileptal"/>
    <x v="5"/>
  </r>
  <r>
    <x v="628"/>
    <x v="8"/>
    <s v="300, 150"/>
    <x v="5"/>
  </r>
  <r>
    <x v="628"/>
    <x v="9"/>
    <m/>
    <x v="5"/>
  </r>
  <r>
    <x v="629"/>
    <x v="0"/>
    <s v="ponedjeljak"/>
    <x v="5"/>
  </r>
  <r>
    <x v="629"/>
    <x v="1"/>
    <m/>
    <x v="5"/>
  </r>
  <r>
    <x v="629"/>
    <x v="2"/>
    <m/>
    <x v="5"/>
  </r>
  <r>
    <x v="629"/>
    <x v="3"/>
    <m/>
    <x v="5"/>
  </r>
  <r>
    <x v="629"/>
    <x v="4"/>
    <m/>
    <x v="5"/>
  </r>
  <r>
    <x v="629"/>
    <x v="5"/>
    <m/>
    <x v="5"/>
  </r>
  <r>
    <x v="629"/>
    <x v="10"/>
    <s v=""/>
    <x v="5"/>
  </r>
  <r>
    <x v="629"/>
    <x v="7"/>
    <s v="Trileptal"/>
    <x v="5"/>
  </r>
  <r>
    <x v="629"/>
    <x v="8"/>
    <s v="300, 150"/>
    <x v="5"/>
  </r>
  <r>
    <x v="629"/>
    <x v="9"/>
    <s v="rame mi je iskocilo kad sam se probudio"/>
    <x v="5"/>
  </r>
  <r>
    <x v="630"/>
    <x v="0"/>
    <s v="utorak"/>
    <x v="5"/>
  </r>
  <r>
    <x v="630"/>
    <x v="1"/>
    <m/>
    <x v="5"/>
  </r>
  <r>
    <x v="630"/>
    <x v="2"/>
    <b v="1"/>
    <x v="5"/>
  </r>
  <r>
    <x v="630"/>
    <x v="3"/>
    <b v="1"/>
    <x v="5"/>
  </r>
  <r>
    <x v="630"/>
    <x v="4"/>
    <m/>
    <x v="5"/>
  </r>
  <r>
    <x v="630"/>
    <x v="5"/>
    <m/>
    <x v="5"/>
  </r>
  <r>
    <x v="630"/>
    <x v="10"/>
    <b v="1"/>
    <x v="5"/>
  </r>
  <r>
    <x v="630"/>
    <x v="7"/>
    <s v="Trileptal"/>
    <x v="5"/>
  </r>
  <r>
    <x v="630"/>
    <x v="8"/>
    <s v="300, 150"/>
    <x v="5"/>
  </r>
  <r>
    <x v="630"/>
    <x v="9"/>
    <s v="u subotu sam imao 20 godina mature; ostao sam do 10 ujutro vani; nije bilo strasno, ne bi ni skuzio da nemam malu fleku na vrhu jezika"/>
    <x v="5"/>
  </r>
  <r>
    <x v="631"/>
    <x v="0"/>
    <s v="petak"/>
    <x v="5"/>
  </r>
  <r>
    <x v="631"/>
    <x v="1"/>
    <b v="1"/>
    <x v="5"/>
  </r>
  <r>
    <x v="631"/>
    <x v="2"/>
    <m/>
    <x v="5"/>
  </r>
  <r>
    <x v="631"/>
    <x v="3"/>
    <b v="1"/>
    <x v="5"/>
  </r>
  <r>
    <x v="631"/>
    <x v="4"/>
    <m/>
    <x v="5"/>
  </r>
  <r>
    <x v="631"/>
    <x v="5"/>
    <m/>
    <x v="5"/>
  </r>
  <r>
    <x v="631"/>
    <x v="10"/>
    <b v="1"/>
    <x v="5"/>
  </r>
  <r>
    <x v="631"/>
    <x v="7"/>
    <s v="Trileptal"/>
    <x v="5"/>
  </r>
  <r>
    <x v="631"/>
    <x v="8"/>
    <s v="300, 150"/>
    <x v="5"/>
  </r>
  <r>
    <x v="631"/>
    <x v="9"/>
    <s v="pred spavanje"/>
    <x v="5"/>
  </r>
  <r>
    <x v="632"/>
    <x v="0"/>
    <s v="nedjelja"/>
    <x v="5"/>
  </r>
  <r>
    <x v="632"/>
    <x v="1"/>
    <m/>
    <x v="5"/>
  </r>
  <r>
    <x v="632"/>
    <x v="2"/>
    <b v="1"/>
    <x v="5"/>
  </r>
  <r>
    <x v="632"/>
    <x v="3"/>
    <m/>
    <x v="5"/>
  </r>
  <r>
    <x v="632"/>
    <x v="4"/>
    <b v="1"/>
    <x v="5"/>
  </r>
  <r>
    <x v="632"/>
    <x v="5"/>
    <m/>
    <x v="5"/>
  </r>
  <r>
    <x v="632"/>
    <x v="10"/>
    <b v="1"/>
    <x v="5"/>
  </r>
  <r>
    <x v="632"/>
    <x v="7"/>
    <s v="Trileptal"/>
    <x v="5"/>
  </r>
  <r>
    <x v="632"/>
    <x v="8"/>
    <s v="300, 150"/>
    <x v="5"/>
  </r>
  <r>
    <x v="632"/>
    <x v="9"/>
    <s v="ugrzi; bio sam vani do ponoci jucer, probudil sam se u 7 i nisam mogao zaspat"/>
    <x v="5"/>
  </r>
  <r>
    <x v="633"/>
    <x v="0"/>
    <s v="utorak"/>
    <x v="5"/>
  </r>
  <r>
    <x v="633"/>
    <x v="1"/>
    <b v="1"/>
    <x v="5"/>
  </r>
  <r>
    <x v="633"/>
    <x v="2"/>
    <m/>
    <x v="5"/>
  </r>
  <r>
    <x v="633"/>
    <x v="3"/>
    <b v="1"/>
    <x v="5"/>
  </r>
  <r>
    <x v="633"/>
    <x v="4"/>
    <m/>
    <x v="5"/>
  </r>
  <r>
    <x v="633"/>
    <x v="5"/>
    <m/>
    <x v="5"/>
  </r>
  <r>
    <x v="633"/>
    <x v="10"/>
    <b v="1"/>
    <x v="5"/>
  </r>
  <r>
    <x v="633"/>
    <x v="7"/>
    <s v="Trileptal"/>
    <x v="5"/>
  </r>
  <r>
    <x v="633"/>
    <x v="8"/>
    <s v="300, 150"/>
    <x v="5"/>
  </r>
  <r>
    <x v="633"/>
    <x v="9"/>
    <m/>
    <x v="5"/>
  </r>
  <r>
    <x v="634"/>
    <x v="0"/>
    <s v="srijeda"/>
    <x v="5"/>
  </r>
  <r>
    <x v="634"/>
    <x v="1"/>
    <b v="1"/>
    <x v="5"/>
  </r>
  <r>
    <x v="634"/>
    <x v="2"/>
    <m/>
    <x v="5"/>
  </r>
  <r>
    <x v="634"/>
    <x v="3"/>
    <b v="1"/>
    <x v="5"/>
  </r>
  <r>
    <x v="634"/>
    <x v="4"/>
    <m/>
    <x v="5"/>
  </r>
  <r>
    <x v="634"/>
    <x v="5"/>
    <b v="1"/>
    <x v="5"/>
  </r>
  <r>
    <x v="634"/>
    <x v="10"/>
    <b v="1"/>
    <x v="5"/>
  </r>
  <r>
    <x v="634"/>
    <x v="7"/>
    <s v="Trileptal"/>
    <x v="5"/>
  </r>
  <r>
    <x v="634"/>
    <x v="8"/>
    <s v="300, 150"/>
    <x v="5"/>
  </r>
  <r>
    <x v="634"/>
    <x v="9"/>
    <s v="imam neke aure prek dana, no ne mogu skuzit jel me love panicni napadaji il"/>
    <x v="5"/>
  </r>
  <r>
    <x v="635"/>
    <x v="0"/>
    <s v="petak"/>
    <x v="5"/>
  </r>
  <r>
    <x v="635"/>
    <x v="1"/>
    <m/>
    <x v="5"/>
  </r>
  <r>
    <x v="635"/>
    <x v="2"/>
    <b v="1"/>
    <x v="5"/>
  </r>
  <r>
    <x v="635"/>
    <x v="3"/>
    <b v="1"/>
    <x v="5"/>
  </r>
  <r>
    <x v="635"/>
    <x v="4"/>
    <m/>
    <x v="5"/>
  </r>
  <r>
    <x v="635"/>
    <x v="5"/>
    <b v="1"/>
    <x v="5"/>
  </r>
  <r>
    <x v="635"/>
    <x v="10"/>
    <b v="1"/>
    <x v="5"/>
  </r>
  <r>
    <x v="635"/>
    <x v="7"/>
    <s v="Trileptal"/>
    <x v="5"/>
  </r>
  <r>
    <x v="635"/>
    <x v="8"/>
    <s v="300, 150"/>
    <x v="5"/>
  </r>
  <r>
    <x v="635"/>
    <x v="9"/>
    <s v="bio sam kod zanka, skuzio sam da mi se na obrazu pojavila neka fleka u nekom trenu, no kao da je stara, a ne tek stvorena? Nitko mi nis nije rekao od skvadre"/>
    <x v="5"/>
  </r>
  <r>
    <x v="636"/>
    <x v="0"/>
    <s v="utorak"/>
    <x v="5"/>
  </r>
  <r>
    <x v="636"/>
    <x v="1"/>
    <m/>
    <x v="5"/>
  </r>
  <r>
    <x v="636"/>
    <x v="2"/>
    <m/>
    <x v="5"/>
  </r>
  <r>
    <x v="636"/>
    <x v="3"/>
    <m/>
    <x v="5"/>
  </r>
  <r>
    <x v="636"/>
    <x v="4"/>
    <m/>
    <x v="5"/>
  </r>
  <r>
    <x v="636"/>
    <x v="5"/>
    <m/>
    <x v="5"/>
  </r>
  <r>
    <x v="636"/>
    <x v="10"/>
    <s v=""/>
    <x v="5"/>
  </r>
  <r>
    <x v="636"/>
    <x v="7"/>
    <s v="Trileptal"/>
    <x v="5"/>
  </r>
  <r>
    <x v="636"/>
    <x v="8"/>
    <s v="300, 150"/>
    <x v="5"/>
  </r>
  <r>
    <x v="636"/>
    <x v="9"/>
    <s v="rame"/>
    <x v="5"/>
  </r>
  <r>
    <x v="637"/>
    <x v="0"/>
    <s v="četvrtak"/>
    <x v="5"/>
  </r>
  <r>
    <x v="637"/>
    <x v="1"/>
    <b v="1"/>
    <x v="5"/>
  </r>
  <r>
    <x v="637"/>
    <x v="2"/>
    <m/>
    <x v="5"/>
  </r>
  <r>
    <x v="637"/>
    <x v="3"/>
    <b v="1"/>
    <x v="5"/>
  </r>
  <r>
    <x v="637"/>
    <x v="4"/>
    <b v="1"/>
    <x v="5"/>
  </r>
  <r>
    <x v="637"/>
    <x v="5"/>
    <m/>
    <x v="5"/>
  </r>
  <r>
    <x v="637"/>
    <x v="10"/>
    <b v="1"/>
    <x v="5"/>
  </r>
  <r>
    <x v="637"/>
    <x v="7"/>
    <s v="Trileptal"/>
    <x v="5"/>
  </r>
  <r>
    <x v="637"/>
    <x v="8"/>
    <s v="300, 150"/>
    <x v="5"/>
  </r>
  <r>
    <x v="637"/>
    <x v="9"/>
    <s v="bio sam na debug konferenciji; kad sam se vracao doma u tramvaju me aura uhvatila"/>
    <x v="5"/>
  </r>
  <r>
    <x v="638"/>
    <x v="0"/>
    <s v="subota"/>
    <x v="5"/>
  </r>
  <r>
    <x v="638"/>
    <x v="1"/>
    <m/>
    <x v="5"/>
  </r>
  <r>
    <x v="638"/>
    <x v="2"/>
    <b v="1"/>
    <x v="5"/>
  </r>
  <r>
    <x v="638"/>
    <x v="3"/>
    <b v="1"/>
    <x v="5"/>
  </r>
  <r>
    <x v="638"/>
    <x v="4"/>
    <m/>
    <x v="5"/>
  </r>
  <r>
    <x v="638"/>
    <x v="5"/>
    <m/>
    <x v="5"/>
  </r>
  <r>
    <x v="638"/>
    <x v="10"/>
    <b v="1"/>
    <x v="5"/>
  </r>
  <r>
    <x v="638"/>
    <x v="7"/>
    <s v="Trileptal"/>
    <x v="5"/>
  </r>
  <r>
    <x v="638"/>
    <x v="8"/>
    <s v="300, 150"/>
    <x v="5"/>
  </r>
  <r>
    <x v="638"/>
    <x v="9"/>
    <s v="jucer opet debug konferencija; cjeli dan sam bio umoran i neispavan - nisam se dobro osjecao tamo; ostao sam sa ekipom iz firme skoro do ponoci, pio sam kroz cjeli dan pivo; probudio sam se u 5 ujutro sa flekom na vrhu jezika"/>
    <x v="5"/>
  </r>
  <r>
    <x v="639"/>
    <x v="0"/>
    <s v="srijeda"/>
    <x v="5"/>
  </r>
  <r>
    <x v="639"/>
    <x v="1"/>
    <b v="1"/>
    <x v="5"/>
  </r>
  <r>
    <x v="639"/>
    <x v="2"/>
    <m/>
    <x v="5"/>
  </r>
  <r>
    <x v="639"/>
    <x v="3"/>
    <m/>
    <x v="5"/>
  </r>
  <r>
    <x v="639"/>
    <x v="4"/>
    <b v="1"/>
    <x v="5"/>
  </r>
  <r>
    <x v="639"/>
    <x v="5"/>
    <b v="1"/>
    <x v="5"/>
  </r>
  <r>
    <x v="639"/>
    <x v="10"/>
    <b v="1"/>
    <x v="5"/>
  </r>
  <r>
    <x v="639"/>
    <x v="7"/>
    <s v="Trileptal"/>
    <x v="5"/>
  </r>
  <r>
    <x v="639"/>
    <x v="8"/>
    <s v="300, 150"/>
    <x v="5"/>
  </r>
  <r>
    <x v="639"/>
    <x v="9"/>
    <s v="prosli vikend sam pobrao neku virozu, imam temperaturu ovaj tjedan i ful se lose osjecam; cini mi se da me uz ovo i neke aure hvataju, al nisam siguran"/>
    <x v="5"/>
  </r>
  <r>
    <x v="640"/>
    <x v="0"/>
    <s v="četvrtak"/>
    <x v="5"/>
  </r>
  <r>
    <x v="640"/>
    <x v="1"/>
    <b v="1"/>
    <x v="5"/>
  </r>
  <r>
    <x v="640"/>
    <x v="2"/>
    <m/>
    <x v="5"/>
  </r>
  <r>
    <x v="640"/>
    <x v="3"/>
    <m/>
    <x v="5"/>
  </r>
  <r>
    <x v="640"/>
    <x v="4"/>
    <b v="1"/>
    <x v="5"/>
  </r>
  <r>
    <x v="640"/>
    <x v="5"/>
    <b v="1"/>
    <x v="5"/>
  </r>
  <r>
    <x v="640"/>
    <x v="10"/>
    <b v="1"/>
    <x v="5"/>
  </r>
  <r>
    <x v="640"/>
    <x v="7"/>
    <s v="Trileptal"/>
    <x v="5"/>
  </r>
  <r>
    <x v="640"/>
    <x v="8"/>
    <s v="300, 150"/>
    <x v="5"/>
  </r>
  <r>
    <x v="640"/>
    <x v="9"/>
    <m/>
    <x v="5"/>
  </r>
  <r>
    <x v="641"/>
    <x v="0"/>
    <s v="subota"/>
    <x v="5"/>
  </r>
  <r>
    <x v="641"/>
    <x v="1"/>
    <m/>
    <x v="5"/>
  </r>
  <r>
    <x v="641"/>
    <x v="2"/>
    <b v="1"/>
    <x v="5"/>
  </r>
  <r>
    <x v="641"/>
    <x v="3"/>
    <b v="1"/>
    <x v="5"/>
  </r>
  <r>
    <x v="641"/>
    <x v="4"/>
    <m/>
    <x v="5"/>
  </r>
  <r>
    <x v="641"/>
    <x v="5"/>
    <m/>
    <x v="5"/>
  </r>
  <r>
    <x v="641"/>
    <x v="10"/>
    <b v="1"/>
    <x v="5"/>
  </r>
  <r>
    <x v="641"/>
    <x v="7"/>
    <s v="Trileptal"/>
    <x v="5"/>
  </r>
  <r>
    <x v="641"/>
    <x v="8"/>
    <s v="300, 150"/>
    <x v="5"/>
  </r>
  <r>
    <x v="641"/>
    <x v="9"/>
    <s v="san popodne, ugriz"/>
    <x v="5"/>
  </r>
  <r>
    <x v="642"/>
    <x v="0"/>
    <s v="srijeda"/>
    <x v="5"/>
  </r>
  <r>
    <x v="642"/>
    <x v="1"/>
    <m/>
    <x v="5"/>
  </r>
  <r>
    <x v="642"/>
    <x v="2"/>
    <b v="1"/>
    <x v="5"/>
  </r>
  <r>
    <x v="642"/>
    <x v="3"/>
    <b v="1"/>
    <x v="5"/>
  </r>
  <r>
    <x v="642"/>
    <x v="4"/>
    <m/>
    <x v="5"/>
  </r>
  <r>
    <x v="642"/>
    <x v="5"/>
    <m/>
    <x v="5"/>
  </r>
  <r>
    <x v="642"/>
    <x v="10"/>
    <b v="1"/>
    <x v="5"/>
  </r>
  <r>
    <x v="642"/>
    <x v="7"/>
    <s v="Trileptal"/>
    <x v="5"/>
  </r>
  <r>
    <x v="642"/>
    <x v="8"/>
    <s v="300, 150"/>
    <x v="5"/>
  </r>
  <r>
    <x v="642"/>
    <x v="9"/>
    <s v="bio sam kod ortopeda, dobio sam preporuku za operaciju, kad sam dosao doma sam se napio"/>
    <x v="5"/>
  </r>
  <r>
    <x v="643"/>
    <x v="0"/>
    <s v="četvrtak"/>
    <x v="5"/>
  </r>
  <r>
    <x v="643"/>
    <x v="1"/>
    <m/>
    <x v="5"/>
  </r>
  <r>
    <x v="643"/>
    <x v="2"/>
    <b v="1"/>
    <x v="5"/>
  </r>
  <r>
    <x v="643"/>
    <x v="3"/>
    <b v="1"/>
    <x v="5"/>
  </r>
  <r>
    <x v="643"/>
    <x v="4"/>
    <m/>
    <x v="5"/>
  </r>
  <r>
    <x v="643"/>
    <x v="5"/>
    <m/>
    <x v="5"/>
  </r>
  <r>
    <x v="643"/>
    <x v="10"/>
    <b v="1"/>
    <x v="5"/>
  </r>
  <r>
    <x v="643"/>
    <x v="7"/>
    <s v="Trileptal"/>
    <x v="5"/>
  </r>
  <r>
    <x v="643"/>
    <x v="8"/>
    <s v="300, 150"/>
    <x v="5"/>
  </r>
  <r>
    <x v="643"/>
    <x v="9"/>
    <s v="ne bi skuzio da nemam crvenu fleku na vrhu jezika; slabije"/>
    <x v="5"/>
  </r>
  <r>
    <x v="644"/>
    <x v="0"/>
    <s v="petak"/>
    <x v="5"/>
  </r>
  <r>
    <x v="644"/>
    <x v="1"/>
    <b v="1"/>
    <x v="5"/>
  </r>
  <r>
    <x v="644"/>
    <x v="2"/>
    <m/>
    <x v="5"/>
  </r>
  <r>
    <x v="644"/>
    <x v="3"/>
    <b v="1"/>
    <x v="5"/>
  </r>
  <r>
    <x v="644"/>
    <x v="4"/>
    <m/>
    <x v="5"/>
  </r>
  <r>
    <x v="644"/>
    <x v="5"/>
    <m/>
    <x v="5"/>
  </r>
  <r>
    <x v="644"/>
    <x v="10"/>
    <b v="1"/>
    <x v="5"/>
  </r>
  <r>
    <x v="644"/>
    <x v="7"/>
    <s v="Trileptal"/>
    <x v="5"/>
  </r>
  <r>
    <x v="644"/>
    <x v="8"/>
    <s v="300, 150"/>
    <x v="5"/>
  </r>
  <r>
    <x v="644"/>
    <x v="9"/>
    <m/>
    <x v="5"/>
  </r>
  <r>
    <x v="645"/>
    <x v="0"/>
    <s v="ponedjeljak"/>
    <x v="5"/>
  </r>
  <r>
    <x v="645"/>
    <x v="1"/>
    <b v="1"/>
    <x v="5"/>
  </r>
  <r>
    <x v="645"/>
    <x v="2"/>
    <m/>
    <x v="5"/>
  </r>
  <r>
    <x v="645"/>
    <x v="3"/>
    <b v="1"/>
    <x v="5"/>
  </r>
  <r>
    <x v="645"/>
    <x v="4"/>
    <m/>
    <x v="5"/>
  </r>
  <r>
    <x v="645"/>
    <x v="5"/>
    <m/>
    <x v="5"/>
  </r>
  <r>
    <x v="645"/>
    <x v="10"/>
    <b v="1"/>
    <x v="5"/>
  </r>
  <r>
    <x v="645"/>
    <x v="7"/>
    <s v="Trileptal"/>
    <x v="5"/>
  </r>
  <r>
    <x v="645"/>
    <x v="8"/>
    <s v="300, 150"/>
    <x v="5"/>
  </r>
  <r>
    <x v="645"/>
    <x v="9"/>
    <m/>
    <x v="5"/>
  </r>
  <r>
    <x v="646"/>
    <x v="0"/>
    <s v="četvrtak"/>
    <x v="5"/>
  </r>
  <r>
    <x v="646"/>
    <x v="1"/>
    <m/>
    <x v="5"/>
  </r>
  <r>
    <x v="646"/>
    <x v="2"/>
    <b v="1"/>
    <x v="5"/>
  </r>
  <r>
    <x v="646"/>
    <x v="3"/>
    <b v="1"/>
    <x v="5"/>
  </r>
  <r>
    <x v="646"/>
    <x v="4"/>
    <m/>
    <x v="5"/>
  </r>
  <r>
    <x v="646"/>
    <x v="5"/>
    <m/>
    <x v="5"/>
  </r>
  <r>
    <x v="646"/>
    <x v="10"/>
    <b v="1"/>
    <x v="5"/>
  </r>
  <r>
    <x v="646"/>
    <x v="7"/>
    <s v="Trileptal"/>
    <x v="5"/>
  </r>
  <r>
    <x v="646"/>
    <x v="8"/>
    <s v="300, 150"/>
    <x v="5"/>
  </r>
  <r>
    <x v="646"/>
    <x v="9"/>
    <s v="nemam fleku uopce, al vidim da mi je jezik &quot;deblji&quot;; ovih dana je nevrijeme, cas vruce, cas oluje; slabije"/>
    <x v="5"/>
  </r>
  <r>
    <x v="647"/>
    <x v="0"/>
    <s v="srijeda"/>
    <x v="5"/>
  </r>
  <r>
    <x v="647"/>
    <x v="1"/>
    <b v="1"/>
    <x v="5"/>
  </r>
  <r>
    <x v="647"/>
    <x v="2"/>
    <m/>
    <x v="5"/>
  </r>
  <r>
    <x v="647"/>
    <x v="3"/>
    <m/>
    <x v="5"/>
  </r>
  <r>
    <x v="647"/>
    <x v="4"/>
    <b v="1"/>
    <x v="5"/>
  </r>
  <r>
    <x v="647"/>
    <x v="5"/>
    <b v="1"/>
    <x v="5"/>
  </r>
  <r>
    <x v="647"/>
    <x v="10"/>
    <b v="1"/>
    <x v="5"/>
  </r>
  <r>
    <x v="647"/>
    <x v="7"/>
    <s v="Trileptal"/>
    <x v="5"/>
  </r>
  <r>
    <x v="647"/>
    <x v="8"/>
    <s v="300, 150"/>
    <x v="5"/>
  </r>
  <r>
    <x v="647"/>
    <x v="9"/>
    <s v="imam neke depersonalizacije preko dana ovih dana; nisam siguran jesu li aure il ne?"/>
    <x v="5"/>
  </r>
  <r>
    <x v="648"/>
    <x v="0"/>
    <s v="četvrtak"/>
    <x v="5"/>
  </r>
  <r>
    <x v="648"/>
    <x v="1"/>
    <b v="1"/>
    <x v="5"/>
  </r>
  <r>
    <x v="648"/>
    <x v="2"/>
    <m/>
    <x v="5"/>
  </r>
  <r>
    <x v="648"/>
    <x v="3"/>
    <m/>
    <x v="5"/>
  </r>
  <r>
    <x v="648"/>
    <x v="4"/>
    <b v="1"/>
    <x v="5"/>
  </r>
  <r>
    <x v="648"/>
    <x v="5"/>
    <b v="1"/>
    <x v="5"/>
  </r>
  <r>
    <x v="648"/>
    <x v="10"/>
    <b v="1"/>
    <x v="5"/>
  </r>
  <r>
    <x v="648"/>
    <x v="7"/>
    <s v="Trileptal"/>
    <x v="5"/>
  </r>
  <r>
    <x v="648"/>
    <x v="8"/>
    <s v="300, 150"/>
    <x v="5"/>
  </r>
  <r>
    <x v="648"/>
    <x v="9"/>
    <m/>
    <x v="5"/>
  </r>
  <r>
    <x v="649"/>
    <x v="0"/>
    <s v="srijeda"/>
    <x v="5"/>
  </r>
  <r>
    <x v="649"/>
    <x v="1"/>
    <b v="1"/>
    <x v="5"/>
  </r>
  <r>
    <x v="649"/>
    <x v="2"/>
    <m/>
    <x v="5"/>
  </r>
  <r>
    <x v="649"/>
    <x v="3"/>
    <b v="1"/>
    <x v="5"/>
  </r>
  <r>
    <x v="649"/>
    <x v="4"/>
    <b v="1"/>
    <x v="5"/>
  </r>
  <r>
    <x v="649"/>
    <x v="5"/>
    <m/>
    <x v="5"/>
  </r>
  <r>
    <x v="649"/>
    <x v="10"/>
    <b v="1"/>
    <x v="5"/>
  </r>
  <r>
    <x v="649"/>
    <x v="7"/>
    <s v="Trileptal"/>
    <x v="5"/>
  </r>
  <r>
    <x v="649"/>
    <x v="8"/>
    <s v="300, 150"/>
    <x v="5"/>
  </r>
  <r>
    <x v="649"/>
    <x v="9"/>
    <s v="jace; noc pon na uto sam zaruzao kod tomija; prespavao sam kod njega i ful sam se jako napio - pio sam rakiju; bilo je tesko, al nisam se ugrizao? Nacever za kompom sam imao jaku auru uz treskanje desne ruke"/>
    <x v="5"/>
  </r>
  <r>
    <x v="650"/>
    <x v="0"/>
    <s v="utorak"/>
    <x v="5"/>
  </r>
  <r>
    <x v="650"/>
    <x v="1"/>
    <b v="1"/>
    <x v="5"/>
  </r>
  <r>
    <x v="650"/>
    <x v="2"/>
    <m/>
    <x v="5"/>
  </r>
  <r>
    <x v="650"/>
    <x v="3"/>
    <b v="1"/>
    <x v="5"/>
  </r>
  <r>
    <x v="650"/>
    <x v="4"/>
    <m/>
    <x v="5"/>
  </r>
  <r>
    <x v="650"/>
    <x v="5"/>
    <b v="1"/>
    <x v="5"/>
  </r>
  <r>
    <x v="650"/>
    <x v="10"/>
    <b v="1"/>
    <x v="5"/>
  </r>
  <r>
    <x v="650"/>
    <x v="7"/>
    <s v="Trileptal"/>
    <x v="5"/>
  </r>
  <r>
    <x v="650"/>
    <x v="8"/>
    <s v="300, 150"/>
    <x v="5"/>
  </r>
  <r>
    <x v="650"/>
    <x v="9"/>
    <s v="ako je i bilo bilo je jako slabo"/>
    <x v="5"/>
  </r>
  <r>
    <x v="651"/>
    <x v="0"/>
    <s v="subota"/>
    <x v="5"/>
  </r>
  <r>
    <x v="651"/>
    <x v="1"/>
    <m/>
    <x v="5"/>
  </r>
  <r>
    <x v="651"/>
    <x v="2"/>
    <b v="1"/>
    <x v="5"/>
  </r>
  <r>
    <x v="651"/>
    <x v="3"/>
    <b v="1"/>
    <x v="5"/>
  </r>
  <r>
    <x v="651"/>
    <x v="4"/>
    <m/>
    <x v="5"/>
  </r>
  <r>
    <x v="651"/>
    <x v="5"/>
    <m/>
    <x v="5"/>
  </r>
  <r>
    <x v="651"/>
    <x v="10"/>
    <b v="1"/>
    <x v="5"/>
  </r>
  <r>
    <x v="651"/>
    <x v="7"/>
    <s v="Trileptal"/>
    <x v="5"/>
  </r>
  <r>
    <x v="651"/>
    <x v="8"/>
    <s v="300, 150"/>
    <x v="5"/>
  </r>
  <r>
    <x v="651"/>
    <x v="9"/>
    <s v="u cetvrtak sam jako zaruzao (RIOT koncert), dosao sam doma u 8 ujutro; cak i nije bilo toliko strasno - nije tolko jak ugriz"/>
    <x v="5"/>
  </r>
  <r>
    <x v="652"/>
    <x v="0"/>
    <s v="utorak"/>
    <x v="5"/>
  </r>
  <r>
    <x v="652"/>
    <x v="1"/>
    <b v="1"/>
    <x v="5"/>
  </r>
  <r>
    <x v="652"/>
    <x v="2"/>
    <m/>
    <x v="5"/>
  </r>
  <r>
    <x v="652"/>
    <x v="3"/>
    <b v="1"/>
    <x v="5"/>
  </r>
  <r>
    <x v="652"/>
    <x v="4"/>
    <m/>
    <x v="5"/>
  </r>
  <r>
    <x v="652"/>
    <x v="5"/>
    <b v="1"/>
    <x v="5"/>
  </r>
  <r>
    <x v="652"/>
    <x v="10"/>
    <b v="1"/>
    <x v="5"/>
  </r>
  <r>
    <x v="652"/>
    <x v="7"/>
    <s v="Trileptal"/>
    <x v="5"/>
  </r>
  <r>
    <x v="652"/>
    <x v="8"/>
    <s v="300, 150"/>
    <x v="5"/>
  </r>
  <r>
    <x v="652"/>
    <x v="9"/>
    <m/>
    <x v="5"/>
  </r>
  <r>
    <x v="653"/>
    <x v="0"/>
    <s v="petak"/>
    <x v="5"/>
  </r>
  <r>
    <x v="653"/>
    <x v="1"/>
    <b v="1"/>
    <x v="5"/>
  </r>
  <r>
    <x v="653"/>
    <x v="2"/>
    <m/>
    <x v="5"/>
  </r>
  <r>
    <x v="653"/>
    <x v="3"/>
    <b v="1"/>
    <x v="5"/>
  </r>
  <r>
    <x v="653"/>
    <x v="4"/>
    <b v="1"/>
    <x v="5"/>
  </r>
  <r>
    <x v="653"/>
    <x v="5"/>
    <m/>
    <x v="5"/>
  </r>
  <r>
    <x v="653"/>
    <x v="10"/>
    <b v="1"/>
    <x v="5"/>
  </r>
  <r>
    <x v="653"/>
    <x v="7"/>
    <s v="Trileptal"/>
    <x v="5"/>
  </r>
  <r>
    <x v="653"/>
    <x v="8"/>
    <s v="300, 150"/>
    <x v="5"/>
  </r>
  <r>
    <x v="653"/>
    <x v="9"/>
    <s v="tezak dan - jace; lose sam spavao, imao sam nesanicu, osjecam se kao da me pregazio vlak i imam aure kroz dan; vjerovatno sam i mjesecario da nisam skuzio"/>
    <x v="5"/>
  </r>
  <r>
    <x v="654"/>
    <x v="0"/>
    <s v="subota"/>
    <x v="5"/>
  </r>
  <r>
    <x v="654"/>
    <x v="1"/>
    <b v="1"/>
    <x v="5"/>
  </r>
  <r>
    <x v="654"/>
    <x v="2"/>
    <m/>
    <x v="5"/>
  </r>
  <r>
    <x v="654"/>
    <x v="3"/>
    <b v="1"/>
    <x v="5"/>
  </r>
  <r>
    <x v="654"/>
    <x v="4"/>
    <b v="1"/>
    <x v="5"/>
  </r>
  <r>
    <x v="654"/>
    <x v="5"/>
    <m/>
    <x v="5"/>
  </r>
  <r>
    <x v="654"/>
    <x v="10"/>
    <b v="1"/>
    <x v="5"/>
  </r>
  <r>
    <x v="654"/>
    <x v="7"/>
    <s v="Trileptal"/>
    <x v="5"/>
  </r>
  <r>
    <x v="654"/>
    <x v="8"/>
    <s v="300, 150"/>
    <x v="5"/>
  </r>
  <r>
    <x v="654"/>
    <x v="9"/>
    <s v="bolje nego jucer; al jos me hvataju"/>
    <x v="5"/>
  </r>
  <r>
    <x v="655"/>
    <x v="0"/>
    <s v="utorak"/>
    <x v="5"/>
  </r>
  <r>
    <x v="655"/>
    <x v="1"/>
    <b v="1"/>
    <x v="5"/>
  </r>
  <r>
    <x v="655"/>
    <x v="2"/>
    <m/>
    <x v="5"/>
  </r>
  <r>
    <x v="655"/>
    <x v="3"/>
    <b v="1"/>
    <x v="5"/>
  </r>
  <r>
    <x v="655"/>
    <x v="4"/>
    <b v="1"/>
    <x v="5"/>
  </r>
  <r>
    <x v="655"/>
    <x v="5"/>
    <m/>
    <x v="5"/>
  </r>
  <r>
    <x v="655"/>
    <x v="10"/>
    <b v="1"/>
    <x v="5"/>
  </r>
  <r>
    <x v="655"/>
    <x v="7"/>
    <s v="Trileptal"/>
    <x v="5"/>
  </r>
  <r>
    <x v="655"/>
    <x v="8"/>
    <s v="300, 150"/>
    <x v="5"/>
  </r>
  <r>
    <x v="655"/>
    <x v="9"/>
    <s v="jucer sam bio kod psihijatra; po dogovoru uzeo sam 1 + 1/2 trileptala navecer; predozirao sam se - bilo je uzasno; nisam mogao spavat, skrsen sam, glup - cjeli dan me drzi"/>
    <x v="5"/>
  </r>
  <r>
    <x v="656"/>
    <x v="0"/>
    <s v="srijeda"/>
    <x v="5"/>
  </r>
  <r>
    <x v="656"/>
    <x v="1"/>
    <b v="1"/>
    <x v="5"/>
  </r>
  <r>
    <x v="656"/>
    <x v="2"/>
    <m/>
    <x v="5"/>
  </r>
  <r>
    <x v="656"/>
    <x v="3"/>
    <b v="1"/>
    <x v="5"/>
  </r>
  <r>
    <x v="656"/>
    <x v="4"/>
    <b v="1"/>
    <x v="5"/>
  </r>
  <r>
    <x v="656"/>
    <x v="5"/>
    <m/>
    <x v="5"/>
  </r>
  <r>
    <x v="656"/>
    <x v="10"/>
    <b v="1"/>
    <x v="5"/>
  </r>
  <r>
    <x v="656"/>
    <x v="7"/>
    <s v="Trileptal"/>
    <x v="5"/>
  </r>
  <r>
    <x v="656"/>
    <x v="8"/>
    <s v="300, 150"/>
    <x v="5"/>
  </r>
  <r>
    <x v="656"/>
    <x v="9"/>
    <s v="imao sam jaku auru u snu, no laksi je dan nego jucer"/>
    <x v="5"/>
  </r>
  <r>
    <x v="657"/>
    <x v="0"/>
    <s v="nedjelja"/>
    <x v="5"/>
  </r>
  <r>
    <x v="657"/>
    <x v="1"/>
    <m/>
    <x v="5"/>
  </r>
  <r>
    <x v="657"/>
    <x v="2"/>
    <m/>
    <x v="5"/>
  </r>
  <r>
    <x v="657"/>
    <x v="3"/>
    <m/>
    <x v="5"/>
  </r>
  <r>
    <x v="657"/>
    <x v="4"/>
    <m/>
    <x v="5"/>
  </r>
  <r>
    <x v="657"/>
    <x v="5"/>
    <m/>
    <x v="5"/>
  </r>
  <r>
    <x v="657"/>
    <x v="10"/>
    <s v=""/>
    <x v="5"/>
  </r>
  <r>
    <x v="657"/>
    <x v="7"/>
    <s v="Trileptal"/>
    <x v="5"/>
  </r>
  <r>
    <x v="657"/>
    <x v="8"/>
    <s v="300, 150"/>
    <x v="5"/>
  </r>
  <r>
    <x v="657"/>
    <x v="9"/>
    <s v="u noci petka na subotu mi je (nakon zanka) tomi dosao doma u 4 ujutro; ostali smo do 8 budni, popio sam sveskupa 7 pivi. Dobro sam spavao, no dignuo sam se u 4 ujutro i tesko zaspao nazad - cudno sam se osjecao u tom periodu, no ne cini mi se nis epilpetic"/>
    <x v="5"/>
  </r>
  <r>
    <x v="658"/>
    <x v="0"/>
    <s v="ponedjeljak"/>
    <x v="5"/>
  </r>
  <r>
    <x v="658"/>
    <x v="1"/>
    <m/>
    <x v="5"/>
  </r>
  <r>
    <x v="658"/>
    <x v="2"/>
    <m/>
    <x v="5"/>
  </r>
  <r>
    <x v="658"/>
    <x v="3"/>
    <m/>
    <x v="5"/>
  </r>
  <r>
    <x v="658"/>
    <x v="4"/>
    <m/>
    <x v="5"/>
  </r>
  <r>
    <x v="658"/>
    <x v="5"/>
    <m/>
    <x v="5"/>
  </r>
  <r>
    <x v="658"/>
    <x v="10"/>
    <s v=""/>
    <x v="5"/>
  </r>
  <r>
    <x v="658"/>
    <x v="7"/>
    <s v="Trileptal"/>
    <x v="5"/>
  </r>
  <r>
    <x v="658"/>
    <x v="8"/>
    <s v="300, 300"/>
    <x v="5"/>
  </r>
  <r>
    <x v="658"/>
    <x v="9"/>
    <s v="od danas uzimam cijeli trileptal popdne"/>
    <x v="5"/>
  </r>
  <r>
    <x v="659"/>
    <x v="0"/>
    <s v="subota"/>
    <x v="5"/>
  </r>
  <r>
    <x v="659"/>
    <x v="1"/>
    <m/>
    <x v="5"/>
  </r>
  <r>
    <x v="659"/>
    <x v="2"/>
    <b v="1"/>
    <x v="5"/>
  </r>
  <r>
    <x v="659"/>
    <x v="3"/>
    <b v="1"/>
    <x v="5"/>
  </r>
  <r>
    <x v="659"/>
    <x v="4"/>
    <m/>
    <x v="5"/>
  </r>
  <r>
    <x v="659"/>
    <x v="5"/>
    <m/>
    <x v="5"/>
  </r>
  <r>
    <x v="659"/>
    <x v="10"/>
    <b v="1"/>
    <x v="5"/>
  </r>
  <r>
    <x v="659"/>
    <x v="7"/>
    <s v="Trileptal"/>
    <x v="5"/>
  </r>
  <r>
    <x v="659"/>
    <x v="8"/>
    <s v="300, 300"/>
    <x v="5"/>
  </r>
  <r>
    <x v="659"/>
    <x v="9"/>
    <s v="prekjucer sam bo na tekmi 5 pivi vremena; jucer sam bio vani, no ne dugo i ne jako - popio sam 4 pive; dobro sam spavao, no oko 15 popodne kad sam se legao sam zaspao i imam fleku na jeziku - nije velka. pio sam pola trileptala jucer i popodne i navecer"/>
    <x v="5"/>
  </r>
  <r>
    <x v="660"/>
    <x v="0"/>
    <s v="ponedjeljak"/>
    <x v="5"/>
  </r>
  <r>
    <x v="660"/>
    <x v="1"/>
    <b v="1"/>
    <x v="5"/>
  </r>
  <r>
    <x v="660"/>
    <x v="2"/>
    <m/>
    <x v="5"/>
  </r>
  <r>
    <x v="660"/>
    <x v="3"/>
    <b v="1"/>
    <x v="5"/>
  </r>
  <r>
    <x v="660"/>
    <x v="4"/>
    <b v="1"/>
    <x v="5"/>
  </r>
  <r>
    <x v="660"/>
    <x v="5"/>
    <m/>
    <x v="5"/>
  </r>
  <r>
    <x v="660"/>
    <x v="10"/>
    <b v="1"/>
    <x v="5"/>
  </r>
  <r>
    <x v="660"/>
    <x v="7"/>
    <s v="Trileptal"/>
    <x v="5"/>
  </r>
  <r>
    <x v="660"/>
    <x v="8"/>
    <s v="300, 300"/>
    <x v="5"/>
  </r>
  <r>
    <x v="660"/>
    <x v="9"/>
    <s v="pred spavanje me love neke aure; dignuo sam se ranije - isao sam na RTG &quot;bruha&quot;; jeo sam rizi bizi - muci me probava navecer"/>
    <x v="5"/>
  </r>
  <r>
    <x v="661"/>
    <x v="0"/>
    <s v="srijeda"/>
    <x v="5"/>
  </r>
  <r>
    <x v="661"/>
    <x v="1"/>
    <b v="1"/>
    <x v="5"/>
  </r>
  <r>
    <x v="661"/>
    <x v="2"/>
    <m/>
    <x v="5"/>
  </r>
  <r>
    <x v="661"/>
    <x v="3"/>
    <b v="1"/>
    <x v="5"/>
  </r>
  <r>
    <x v="661"/>
    <x v="4"/>
    <m/>
    <x v="5"/>
  </r>
  <r>
    <x v="661"/>
    <x v="5"/>
    <m/>
    <x v="5"/>
  </r>
  <r>
    <x v="661"/>
    <x v="10"/>
    <b v="1"/>
    <x v="5"/>
  </r>
  <r>
    <x v="661"/>
    <x v="7"/>
    <s v="Trileptal"/>
    <x v="5"/>
  </r>
  <r>
    <x v="661"/>
    <x v="8"/>
    <s v="300, 300"/>
    <x v="5"/>
  </r>
  <r>
    <x v="661"/>
    <x v="9"/>
    <s v="jače; pred spavanje me love aure; muci me probava ovih dana - imam zatvore i proljev"/>
    <x v="5"/>
  </r>
  <r>
    <x v="662"/>
    <x v="0"/>
    <s v="četvrtak"/>
    <x v="5"/>
  </r>
  <r>
    <x v="662"/>
    <x v="1"/>
    <b v="1"/>
    <x v="5"/>
  </r>
  <r>
    <x v="662"/>
    <x v="2"/>
    <m/>
    <x v="5"/>
  </r>
  <r>
    <x v="662"/>
    <x v="3"/>
    <b v="1"/>
    <x v="5"/>
  </r>
  <r>
    <x v="662"/>
    <x v="4"/>
    <m/>
    <x v="5"/>
  </r>
  <r>
    <x v="662"/>
    <x v="5"/>
    <m/>
    <x v="5"/>
  </r>
  <r>
    <x v="662"/>
    <x v="10"/>
    <b v="1"/>
    <x v="5"/>
  </r>
  <r>
    <x v="662"/>
    <x v="7"/>
    <s v="Trileptal"/>
    <x v="5"/>
  </r>
  <r>
    <x v="662"/>
    <x v="8"/>
    <s v="300, 300"/>
    <x v="5"/>
  </r>
  <r>
    <x v="662"/>
    <x v="9"/>
    <s v="slicno ko jucer, no slabije"/>
    <x v="5"/>
  </r>
  <r>
    <x v="663"/>
    <x v="0"/>
    <s v="petak"/>
    <x v="5"/>
  </r>
  <r>
    <x v="663"/>
    <x v="1"/>
    <b v="1"/>
    <x v="5"/>
  </r>
  <r>
    <x v="663"/>
    <x v="2"/>
    <m/>
    <x v="5"/>
  </r>
  <r>
    <x v="663"/>
    <x v="3"/>
    <b v="1"/>
    <x v="5"/>
  </r>
  <r>
    <x v="663"/>
    <x v="4"/>
    <m/>
    <x v="5"/>
  </r>
  <r>
    <x v="663"/>
    <x v="5"/>
    <m/>
    <x v="5"/>
  </r>
  <r>
    <x v="663"/>
    <x v="10"/>
    <b v="1"/>
    <x v="5"/>
  </r>
  <r>
    <x v="663"/>
    <x v="7"/>
    <s v="Trileptal"/>
    <x v="5"/>
  </r>
  <r>
    <x v="663"/>
    <x v="8"/>
    <s v="300, 300"/>
    <x v="5"/>
  </r>
  <r>
    <x v="663"/>
    <x v="9"/>
    <s v="slicno ko jucer, no jos slabije - cak nije vrijedno pisanja?"/>
    <x v="5"/>
  </r>
  <r>
    <x v="664"/>
    <x v="0"/>
    <s v="subota"/>
    <x v="5"/>
  </r>
  <r>
    <x v="664"/>
    <x v="1"/>
    <b v="1"/>
    <x v="5"/>
  </r>
  <r>
    <x v="664"/>
    <x v="2"/>
    <m/>
    <x v="5"/>
  </r>
  <r>
    <x v="664"/>
    <x v="3"/>
    <b v="1"/>
    <x v="5"/>
  </r>
  <r>
    <x v="664"/>
    <x v="4"/>
    <m/>
    <x v="5"/>
  </r>
  <r>
    <x v="664"/>
    <x v="5"/>
    <b v="1"/>
    <x v="5"/>
  </r>
  <r>
    <x v="664"/>
    <x v="10"/>
    <b v="1"/>
    <x v="5"/>
  </r>
  <r>
    <x v="664"/>
    <x v="7"/>
    <s v="Trileptal"/>
    <x v="5"/>
  </r>
  <r>
    <x v="664"/>
    <x v="8"/>
    <s v="300, 300"/>
    <x v="5"/>
  </r>
  <r>
    <x v="664"/>
    <x v="9"/>
    <s v="petak i subotu sam na selu - burin doktorat; mislim da nije bilo nis"/>
    <x v="5"/>
  </r>
  <r>
    <x v="665"/>
    <x v="0"/>
    <s v="ponedjeljak"/>
    <x v="5"/>
  </r>
  <r>
    <x v="665"/>
    <x v="1"/>
    <b v="1"/>
    <x v="5"/>
  </r>
  <r>
    <x v="665"/>
    <x v="2"/>
    <m/>
    <x v="5"/>
  </r>
  <r>
    <x v="665"/>
    <x v="3"/>
    <b v="1"/>
    <x v="5"/>
  </r>
  <r>
    <x v="665"/>
    <x v="4"/>
    <m/>
    <x v="5"/>
  </r>
  <r>
    <x v="665"/>
    <x v="5"/>
    <m/>
    <x v="5"/>
  </r>
  <r>
    <x v="665"/>
    <x v="10"/>
    <b v="1"/>
    <x v="5"/>
  </r>
  <r>
    <x v="665"/>
    <x v="7"/>
    <s v="Trileptal"/>
    <x v="5"/>
  </r>
  <r>
    <x v="665"/>
    <x v="8"/>
    <s v="300, 300"/>
    <x v="5"/>
  </r>
  <r>
    <x v="665"/>
    <x v="9"/>
    <s v="tramvaj kad sam isao na posao; nije strasno; razbolio sam se! Imam mozda koronu - no test mi je negativan? Slijedecih tjedan dana sam ful u kurcu - bole me misici, preznojavam se kod spavanja, proljev cjelo vrijeme i glup sam ko kurac, no zanimljivo - nema"/>
    <x v="5"/>
  </r>
  <r>
    <x v="666"/>
    <x v="0"/>
    <s v="petak"/>
    <x v="5"/>
  </r>
  <r>
    <x v="666"/>
    <x v="1"/>
    <m/>
    <x v="5"/>
  </r>
  <r>
    <x v="666"/>
    <x v="2"/>
    <b v="1"/>
    <x v="5"/>
  </r>
  <r>
    <x v="666"/>
    <x v="3"/>
    <b v="1"/>
    <x v="5"/>
  </r>
  <r>
    <x v="666"/>
    <x v="4"/>
    <m/>
    <x v="5"/>
  </r>
  <r>
    <x v="666"/>
    <x v="5"/>
    <m/>
    <x v="5"/>
  </r>
  <r>
    <x v="666"/>
    <x v="10"/>
    <b v="1"/>
    <x v="5"/>
  </r>
  <r>
    <x v="666"/>
    <x v="7"/>
    <s v="Trileptal"/>
    <x v="5"/>
  </r>
  <r>
    <x v="666"/>
    <x v="8"/>
    <s v="300, 300"/>
    <x v="5"/>
  </r>
  <r>
    <x v="666"/>
    <x v="9"/>
    <s v="nije tolko jako; nakon sto sam uzeo tablete nakon rucka sam zaspao i ugrizao se"/>
    <x v="5"/>
  </r>
  <r>
    <x v="667"/>
    <x v="0"/>
    <s v="ponedjeljak"/>
    <x v="5"/>
  </r>
  <r>
    <x v="667"/>
    <x v="1"/>
    <b v="1"/>
    <x v="5"/>
  </r>
  <r>
    <x v="667"/>
    <x v="2"/>
    <m/>
    <x v="5"/>
  </r>
  <r>
    <x v="667"/>
    <x v="3"/>
    <b v="1"/>
    <x v="5"/>
  </r>
  <r>
    <x v="667"/>
    <x v="4"/>
    <m/>
    <x v="5"/>
  </r>
  <r>
    <x v="667"/>
    <x v="5"/>
    <m/>
    <x v="5"/>
  </r>
  <r>
    <x v="667"/>
    <x v="10"/>
    <b v="1"/>
    <x v="5"/>
  </r>
  <r>
    <x v="667"/>
    <x v="7"/>
    <s v="Trileptal"/>
    <x v="5"/>
  </r>
  <r>
    <x v="667"/>
    <x v="8"/>
    <s v="300, 300"/>
    <x v="5"/>
  </r>
  <r>
    <x v="667"/>
    <x v="9"/>
    <m/>
    <x v="5"/>
  </r>
  <r>
    <x v="668"/>
    <x v="0"/>
    <s v="utorak"/>
    <x v="5"/>
  </r>
  <r>
    <x v="668"/>
    <x v="1"/>
    <m/>
    <x v="5"/>
  </r>
  <r>
    <x v="668"/>
    <x v="2"/>
    <m/>
    <x v="5"/>
  </r>
  <r>
    <x v="668"/>
    <x v="3"/>
    <m/>
    <x v="5"/>
  </r>
  <r>
    <x v="668"/>
    <x v="4"/>
    <m/>
    <x v="5"/>
  </r>
  <r>
    <x v="668"/>
    <x v="5"/>
    <m/>
    <x v="5"/>
  </r>
  <r>
    <x v="668"/>
    <x v="10"/>
    <s v=""/>
    <x v="5"/>
  </r>
  <r>
    <x v="668"/>
    <x v="7"/>
    <s v="Trileptal"/>
    <x v="5"/>
  </r>
  <r>
    <x v="668"/>
    <x v="8"/>
    <s v="300, 300"/>
    <x v="5"/>
  </r>
  <r>
    <x v="668"/>
    <x v="9"/>
    <s v="mislim da sam zaboravio uzet trileptal navecer"/>
    <x v="5"/>
  </r>
  <r>
    <x v="669"/>
    <x v="0"/>
    <s v="subota"/>
    <x v="5"/>
  </r>
  <r>
    <x v="669"/>
    <x v="1"/>
    <b v="1"/>
    <x v="5"/>
  </r>
  <r>
    <x v="669"/>
    <x v="2"/>
    <m/>
    <x v="5"/>
  </r>
  <r>
    <x v="669"/>
    <x v="3"/>
    <b v="1"/>
    <x v="5"/>
  </r>
  <r>
    <x v="669"/>
    <x v="4"/>
    <m/>
    <x v="5"/>
  </r>
  <r>
    <x v="669"/>
    <x v="5"/>
    <m/>
    <x v="5"/>
  </r>
  <r>
    <x v="669"/>
    <x v="10"/>
    <b v="1"/>
    <x v="5"/>
  </r>
  <r>
    <x v="669"/>
    <x v="7"/>
    <s v="Trileptal"/>
    <x v="5"/>
  </r>
  <r>
    <x v="669"/>
    <x v="8"/>
    <s v="300, 300"/>
    <x v="5"/>
  </r>
  <r>
    <x v="669"/>
    <x v="9"/>
    <m/>
    <x v="5"/>
  </r>
  <r>
    <x v="670"/>
    <x v="0"/>
    <s v="nedjelja"/>
    <x v="5"/>
  </r>
  <r>
    <x v="670"/>
    <x v="1"/>
    <b v="1"/>
    <x v="5"/>
  </r>
  <r>
    <x v="670"/>
    <x v="2"/>
    <m/>
    <x v="5"/>
  </r>
  <r>
    <x v="670"/>
    <x v="3"/>
    <b v="1"/>
    <x v="5"/>
  </r>
  <r>
    <x v="670"/>
    <x v="4"/>
    <m/>
    <x v="5"/>
  </r>
  <r>
    <x v="670"/>
    <x v="5"/>
    <m/>
    <x v="5"/>
  </r>
  <r>
    <x v="670"/>
    <x v="10"/>
    <b v="1"/>
    <x v="5"/>
  </r>
  <r>
    <x v="670"/>
    <x v="7"/>
    <s v="Trileptal"/>
    <x v="5"/>
  </r>
  <r>
    <x v="670"/>
    <x v="8"/>
    <s v="300, 300"/>
    <x v="5"/>
  </r>
  <r>
    <x v="670"/>
    <x v="9"/>
    <m/>
    <x v="5"/>
  </r>
  <r>
    <x v="671"/>
    <x v="0"/>
    <s v="utorak"/>
    <x v="5"/>
  </r>
  <r>
    <x v="671"/>
    <x v="1"/>
    <b v="1"/>
    <x v="5"/>
  </r>
  <r>
    <x v="671"/>
    <x v="2"/>
    <m/>
    <x v="5"/>
  </r>
  <r>
    <x v="671"/>
    <x v="3"/>
    <b v="1"/>
    <x v="5"/>
  </r>
  <r>
    <x v="671"/>
    <x v="4"/>
    <m/>
    <x v="5"/>
  </r>
  <r>
    <x v="671"/>
    <x v="5"/>
    <m/>
    <x v="5"/>
  </r>
  <r>
    <x v="671"/>
    <x v="10"/>
    <b v="1"/>
    <x v="5"/>
  </r>
  <r>
    <x v="671"/>
    <x v="7"/>
    <s v="Trileptal"/>
    <x v="5"/>
  </r>
  <r>
    <x v="671"/>
    <x v="8"/>
    <s v="300, 300"/>
    <x v="5"/>
  </r>
  <r>
    <x v="671"/>
    <x v="9"/>
    <s v="jace"/>
    <x v="5"/>
  </r>
  <r>
    <x v="672"/>
    <x v="0"/>
    <s v="ponedjeljak"/>
    <x v="5"/>
  </r>
  <r>
    <x v="672"/>
    <x v="1"/>
    <b v="1"/>
    <x v="5"/>
  </r>
  <r>
    <x v="672"/>
    <x v="2"/>
    <m/>
    <x v="5"/>
  </r>
  <r>
    <x v="672"/>
    <x v="3"/>
    <b v="1"/>
    <x v="5"/>
  </r>
  <r>
    <x v="672"/>
    <x v="4"/>
    <m/>
    <x v="5"/>
  </r>
  <r>
    <x v="672"/>
    <x v="5"/>
    <b v="1"/>
    <x v="5"/>
  </r>
  <r>
    <x v="672"/>
    <x v="10"/>
    <b v="1"/>
    <x v="5"/>
  </r>
  <r>
    <x v="672"/>
    <x v="7"/>
    <s v="Trileptal"/>
    <x v="5"/>
  </r>
  <r>
    <x v="672"/>
    <x v="8"/>
    <s v="300, 300"/>
    <x v="5"/>
  </r>
  <r>
    <x v="672"/>
    <x v="9"/>
    <s v="u nekom polusnu usred noci sam si rekao da moram pisat napadaj - no dobro se osjecam cjeli dan"/>
    <x v="5"/>
  </r>
  <r>
    <x v="673"/>
    <x v="0"/>
    <s v="petak"/>
    <x v="5"/>
  </r>
  <r>
    <x v="673"/>
    <x v="1"/>
    <m/>
    <x v="5"/>
  </r>
  <r>
    <x v="673"/>
    <x v="2"/>
    <m/>
    <x v="5"/>
  </r>
  <r>
    <x v="673"/>
    <x v="3"/>
    <m/>
    <x v="5"/>
  </r>
  <r>
    <x v="673"/>
    <x v="4"/>
    <m/>
    <x v="5"/>
  </r>
  <r>
    <x v="673"/>
    <x v="5"/>
    <m/>
    <x v="5"/>
  </r>
  <r>
    <x v="673"/>
    <x v="10"/>
    <s v=""/>
    <x v="5"/>
  </r>
  <r>
    <x v="673"/>
    <x v="7"/>
    <s v="Trileptal"/>
    <x v="5"/>
  </r>
  <r>
    <x v="673"/>
    <x v="8"/>
    <s v="300, 300"/>
    <x v="5"/>
  </r>
  <r>
    <x v="673"/>
    <x v="9"/>
    <s v="nema trileptala vise - uzimam pola samo navecer od danas nadalje dok ne nabavim"/>
    <x v="5"/>
  </r>
  <r>
    <x v="674"/>
    <x v="0"/>
    <s v="ponedjeljak"/>
    <x v="5"/>
  </r>
  <r>
    <x v="674"/>
    <x v="1"/>
    <b v="1"/>
    <x v="5"/>
  </r>
  <r>
    <x v="674"/>
    <x v="2"/>
    <b v="1"/>
    <x v="5"/>
  </r>
  <r>
    <x v="674"/>
    <x v="3"/>
    <b v="1"/>
    <x v="5"/>
  </r>
  <r>
    <x v="674"/>
    <x v="4"/>
    <b v="1"/>
    <x v="5"/>
  </r>
  <r>
    <x v="674"/>
    <x v="5"/>
    <m/>
    <x v="5"/>
  </r>
  <r>
    <x v="674"/>
    <x v="10"/>
    <b v="1"/>
    <x v="5"/>
  </r>
  <r>
    <x v="674"/>
    <x v="7"/>
    <s v="Trileptal"/>
    <x v="5"/>
  </r>
  <r>
    <x v="674"/>
    <x v="8"/>
    <s v="300, 300"/>
    <x v="5"/>
  </r>
  <r>
    <x v="674"/>
    <x v="9"/>
    <s v="u firmi sam imao neku jacu auru; kad sam dosao doma sa posla sam zaspao i ugrizao se. Uzeo sam samo navecer pola trileptala, promjena vremena je, nesanica me neka mucila i imam puno posla (lovim rokove za zaks i hitre kredite)"/>
    <x v="5"/>
  </r>
  <r>
    <x v="675"/>
    <x v="0"/>
    <s v="srijeda"/>
    <x v="5"/>
  </r>
  <r>
    <x v="675"/>
    <x v="1"/>
    <b v="1"/>
    <x v="5"/>
  </r>
  <r>
    <x v="675"/>
    <x v="2"/>
    <b v="1"/>
    <x v="5"/>
  </r>
  <r>
    <x v="675"/>
    <x v="3"/>
    <b v="1"/>
    <x v="5"/>
  </r>
  <r>
    <x v="675"/>
    <x v="4"/>
    <b v="1"/>
    <x v="5"/>
  </r>
  <r>
    <x v="675"/>
    <x v="5"/>
    <m/>
    <x v="5"/>
  </r>
  <r>
    <x v="675"/>
    <x v="10"/>
    <b v="1"/>
    <x v="5"/>
  </r>
  <r>
    <x v="675"/>
    <x v="7"/>
    <s v="Trileptal"/>
    <x v="5"/>
  </r>
  <r>
    <x v="675"/>
    <x v="8"/>
    <s v="300, 300"/>
    <x v="5"/>
  </r>
  <r>
    <x v="675"/>
    <x v="9"/>
    <s v="zavrsio sam na hitnoj danas; bilo je jako tesko; trebat ce mi mjesec dana da se oporavim, no bojim se da sam i trajno oštecen ovom epizodom - cinilo mi se da imam mozdani udar. Imao sam jako puno posla i stresa oko rokova za zaks; poceo sam uzimat trilepta"/>
    <x v="5"/>
  </r>
  <r>
    <x v="676"/>
    <x v="0"/>
    <s v="ponedjeljak"/>
    <x v="5"/>
  </r>
  <r>
    <x v="676"/>
    <x v="1"/>
    <b v="1"/>
    <x v="5"/>
  </r>
  <r>
    <x v="676"/>
    <x v="2"/>
    <m/>
    <x v="5"/>
  </r>
  <r>
    <x v="676"/>
    <x v="3"/>
    <b v="1"/>
    <x v="5"/>
  </r>
  <r>
    <x v="676"/>
    <x v="4"/>
    <m/>
    <x v="5"/>
  </r>
  <r>
    <x v="676"/>
    <x v="5"/>
    <m/>
    <x v="5"/>
  </r>
  <r>
    <x v="676"/>
    <x v="10"/>
    <b v="1"/>
    <x v="5"/>
  </r>
  <r>
    <x v="676"/>
    <x v="7"/>
    <s v="Trileptal"/>
    <x v="5"/>
  </r>
  <r>
    <x v="676"/>
    <x v="8"/>
    <s v="300, 300"/>
    <x v="5"/>
  </r>
  <r>
    <x v="676"/>
    <x v="9"/>
    <s v="jake aure spavanje navecer i popdne"/>
    <x v="5"/>
  </r>
  <r>
    <x v="677"/>
    <x v="0"/>
    <s v="četvrtak"/>
    <x v="5"/>
  </r>
  <r>
    <x v="677"/>
    <x v="1"/>
    <m/>
    <x v="5"/>
  </r>
  <r>
    <x v="677"/>
    <x v="2"/>
    <b v="1"/>
    <x v="5"/>
  </r>
  <r>
    <x v="677"/>
    <x v="3"/>
    <b v="1"/>
    <x v="5"/>
  </r>
  <r>
    <x v="677"/>
    <x v="4"/>
    <m/>
    <x v="5"/>
  </r>
  <r>
    <x v="677"/>
    <x v="5"/>
    <m/>
    <x v="5"/>
  </r>
  <r>
    <x v="677"/>
    <x v="10"/>
    <b v="1"/>
    <x v="5"/>
  </r>
  <r>
    <x v="677"/>
    <x v="7"/>
    <s v="Trileptal"/>
    <x v="5"/>
  </r>
  <r>
    <x v="677"/>
    <x v="8"/>
    <s v="300, 300"/>
    <x v="5"/>
  </r>
  <r>
    <x v="677"/>
    <x v="9"/>
    <s v="ugriz"/>
    <x v="5"/>
  </r>
  <r>
    <x v="678"/>
    <x v="0"/>
    <s v="petak"/>
    <x v="5"/>
  </r>
  <r>
    <x v="678"/>
    <x v="1"/>
    <b v="1"/>
    <x v="5"/>
  </r>
  <r>
    <x v="678"/>
    <x v="2"/>
    <m/>
    <x v="5"/>
  </r>
  <r>
    <x v="678"/>
    <x v="3"/>
    <b v="1"/>
    <x v="5"/>
  </r>
  <r>
    <x v="678"/>
    <x v="4"/>
    <m/>
    <x v="5"/>
  </r>
  <r>
    <x v="678"/>
    <x v="5"/>
    <m/>
    <x v="5"/>
  </r>
  <r>
    <x v="678"/>
    <x v="10"/>
    <b v="1"/>
    <x v="5"/>
  </r>
  <r>
    <x v="678"/>
    <x v="7"/>
    <s v="Trileptal"/>
    <x v="5"/>
  </r>
  <r>
    <x v="678"/>
    <x v="8"/>
    <s v="300, 300"/>
    <x v="5"/>
  </r>
  <r>
    <x v="678"/>
    <x v="9"/>
    <s v="ful jaka aura"/>
    <x v="5"/>
  </r>
  <r>
    <x v="679"/>
    <x v="0"/>
    <s v="utorak"/>
    <x v="5"/>
  </r>
  <r>
    <x v="679"/>
    <x v="1"/>
    <b v="1"/>
    <x v="5"/>
  </r>
  <r>
    <x v="679"/>
    <x v="2"/>
    <m/>
    <x v="5"/>
  </r>
  <r>
    <x v="679"/>
    <x v="3"/>
    <b v="1"/>
    <x v="5"/>
  </r>
  <r>
    <x v="679"/>
    <x v="4"/>
    <m/>
    <x v="5"/>
  </r>
  <r>
    <x v="679"/>
    <x v="5"/>
    <m/>
    <x v="5"/>
  </r>
  <r>
    <x v="679"/>
    <x v="10"/>
    <b v="1"/>
    <x v="5"/>
  </r>
  <r>
    <x v="679"/>
    <x v="7"/>
    <s v="Trileptal"/>
    <x v="5"/>
  </r>
  <r>
    <x v="679"/>
    <x v="8"/>
    <s v="300, 300"/>
    <x v="5"/>
  </r>
  <r>
    <x v="679"/>
    <x v="9"/>
    <m/>
    <x v="5"/>
  </r>
  <r>
    <x v="680"/>
    <x v="0"/>
    <s v="četvrtak"/>
    <x v="5"/>
  </r>
  <r>
    <x v="680"/>
    <x v="1"/>
    <b v="1"/>
    <x v="5"/>
  </r>
  <r>
    <x v="680"/>
    <x v="2"/>
    <m/>
    <x v="5"/>
  </r>
  <r>
    <x v="680"/>
    <x v="3"/>
    <b v="1"/>
    <x v="5"/>
  </r>
  <r>
    <x v="680"/>
    <x v="4"/>
    <m/>
    <x v="5"/>
  </r>
  <r>
    <x v="680"/>
    <x v="5"/>
    <m/>
    <x v="5"/>
  </r>
  <r>
    <x v="680"/>
    <x v="10"/>
    <b v="1"/>
    <x v="5"/>
  </r>
  <r>
    <x v="680"/>
    <x v="7"/>
    <s v="Trileptal"/>
    <x v="5"/>
  </r>
  <r>
    <x v="680"/>
    <x v="8"/>
    <s v="300, 300"/>
    <x v="5"/>
  </r>
  <r>
    <x v="680"/>
    <x v="9"/>
    <m/>
    <x v="5"/>
  </r>
  <r>
    <x v="681"/>
    <x v="0"/>
    <s v="petak"/>
    <x v="5"/>
  </r>
  <r>
    <x v="681"/>
    <x v="1"/>
    <b v="1"/>
    <x v="5"/>
  </r>
  <r>
    <x v="681"/>
    <x v="2"/>
    <m/>
    <x v="5"/>
  </r>
  <r>
    <x v="681"/>
    <x v="3"/>
    <b v="1"/>
    <x v="5"/>
  </r>
  <r>
    <x v="681"/>
    <x v="4"/>
    <m/>
    <x v="5"/>
  </r>
  <r>
    <x v="681"/>
    <x v="5"/>
    <m/>
    <x v="5"/>
  </r>
  <r>
    <x v="681"/>
    <x v="10"/>
    <b v="1"/>
    <x v="5"/>
  </r>
  <r>
    <x v="681"/>
    <x v="7"/>
    <s v="Trileptal"/>
    <x v="5"/>
  </r>
  <r>
    <x v="681"/>
    <x v="8"/>
    <s v="300, 300"/>
    <x v="5"/>
  </r>
  <r>
    <x v="681"/>
    <x v="9"/>
    <m/>
    <x v="5"/>
  </r>
  <r>
    <x v="682"/>
    <x v="0"/>
    <s v="petak"/>
    <x v="5"/>
  </r>
  <r>
    <x v="682"/>
    <x v="1"/>
    <b v="1"/>
    <x v="5"/>
  </r>
  <r>
    <x v="682"/>
    <x v="2"/>
    <b v="1"/>
    <x v="5"/>
  </r>
  <r>
    <x v="682"/>
    <x v="3"/>
    <m/>
    <x v="5"/>
  </r>
  <r>
    <x v="682"/>
    <x v="4"/>
    <b v="1"/>
    <x v="5"/>
  </r>
  <r>
    <x v="682"/>
    <x v="5"/>
    <m/>
    <x v="5"/>
  </r>
  <r>
    <x v="682"/>
    <x v="10"/>
    <b v="1"/>
    <x v="5"/>
  </r>
  <r>
    <x v="682"/>
    <x v="7"/>
    <s v="Trileptal"/>
    <x v="5"/>
  </r>
  <r>
    <x v="682"/>
    <x v="8"/>
    <s v="300, 300"/>
    <x v="5"/>
  </r>
  <r>
    <x v="682"/>
    <x v="9"/>
    <s v="dobio sam u firmi ful jake aure ili parcijalne napadaje; cini mi se slicno kao ona srijeda, no slabije; nisam izgubio svijest, sinke me vozio doma; jaka juzina je, temp je porasla za 8 stupnjeva gore"/>
    <x v="5"/>
  </r>
  <r>
    <x v="683"/>
    <x v="0"/>
    <s v="nedjelja"/>
    <x v="5"/>
  </r>
  <r>
    <x v="683"/>
    <x v="1"/>
    <m/>
    <x v="5"/>
  </r>
  <r>
    <x v="683"/>
    <x v="2"/>
    <b v="1"/>
    <x v="5"/>
  </r>
  <r>
    <x v="683"/>
    <x v="3"/>
    <b v="1"/>
    <x v="5"/>
  </r>
  <r>
    <x v="683"/>
    <x v="4"/>
    <m/>
    <x v="5"/>
  </r>
  <r>
    <x v="683"/>
    <x v="5"/>
    <m/>
    <x v="5"/>
  </r>
  <r>
    <x v="683"/>
    <x v="10"/>
    <b v="1"/>
    <x v="5"/>
  </r>
  <r>
    <x v="683"/>
    <x v="7"/>
    <s v="Trileptal"/>
    <x v="5"/>
  </r>
  <r>
    <x v="683"/>
    <x v="8"/>
    <s v="300, 300"/>
    <x v="5"/>
  </r>
  <r>
    <x v="683"/>
    <x v="9"/>
    <s v="imao sam jak i cudan &quot;drugaciji&quot; napadaj; tokom sna mi je srce pocelo kucat jako da bi na kraju dignuo ruke u zrak, probudio se i ustao? nakon toga sam zaspao i imao nocne more. kad sam se probudio bole me misici i lose se osjecam. Dobio sam info danas da "/>
    <x v="5"/>
  </r>
  <r>
    <x v="684"/>
    <x v="0"/>
    <s v="ponedjeljak"/>
    <x v="5"/>
  </r>
  <r>
    <x v="684"/>
    <x v="1"/>
    <m/>
    <x v="5"/>
  </r>
  <r>
    <x v="684"/>
    <x v="2"/>
    <m/>
    <x v="5"/>
  </r>
  <r>
    <x v="684"/>
    <x v="3"/>
    <m/>
    <x v="5"/>
  </r>
  <r>
    <x v="684"/>
    <x v="4"/>
    <m/>
    <x v="5"/>
  </r>
  <r>
    <x v="684"/>
    <x v="5"/>
    <m/>
    <x v="5"/>
  </r>
  <r>
    <x v="684"/>
    <x v="10"/>
    <s v=""/>
    <x v="5"/>
  </r>
  <r>
    <x v="684"/>
    <x v="7"/>
    <s v="Trileptal"/>
    <x v="5"/>
  </r>
  <r>
    <x v="684"/>
    <x v="8"/>
    <s v="300, 300"/>
    <x v="5"/>
  </r>
  <r>
    <x v="684"/>
    <x v="9"/>
    <s v="dignuo sam se u 2 ujutro, imao sam neku cudnu glavobolju ili pritisak u glavi, mozda cak i na psiholoskoj razini? Nisam mogao spavat vise iako sam bio jako umoran, no nisam imao nista EPI prirode?"/>
    <x v="5"/>
  </r>
  <r>
    <x v="685"/>
    <x v="0"/>
    <s v="srijeda"/>
    <x v="5"/>
  </r>
  <r>
    <x v="685"/>
    <x v="1"/>
    <b v="1"/>
    <x v="5"/>
  </r>
  <r>
    <x v="685"/>
    <x v="2"/>
    <m/>
    <x v="5"/>
  </r>
  <r>
    <x v="685"/>
    <x v="3"/>
    <b v="1"/>
    <x v="5"/>
  </r>
  <r>
    <x v="685"/>
    <x v="4"/>
    <m/>
    <x v="5"/>
  </r>
  <r>
    <x v="685"/>
    <x v="5"/>
    <m/>
    <x v="5"/>
  </r>
  <r>
    <x v="685"/>
    <x v="10"/>
    <b v="1"/>
    <x v="5"/>
  </r>
  <r>
    <x v="685"/>
    <x v="7"/>
    <s v="Trileptal"/>
    <x v="5"/>
  </r>
  <r>
    <x v="685"/>
    <x v="8"/>
    <s v="300, 300"/>
    <x v="5"/>
  </r>
  <r>
    <x v="685"/>
    <x v="9"/>
    <m/>
    <x v="5"/>
  </r>
  <r>
    <x v="686"/>
    <x v="0"/>
    <s v="četvrtak"/>
    <x v="5"/>
  </r>
  <r>
    <x v="686"/>
    <x v="1"/>
    <b v="1"/>
    <x v="5"/>
  </r>
  <r>
    <x v="686"/>
    <x v="2"/>
    <m/>
    <x v="5"/>
  </r>
  <r>
    <x v="686"/>
    <x v="3"/>
    <b v="1"/>
    <x v="5"/>
  </r>
  <r>
    <x v="686"/>
    <x v="4"/>
    <m/>
    <x v="5"/>
  </r>
  <r>
    <x v="686"/>
    <x v="5"/>
    <m/>
    <x v="5"/>
  </r>
  <r>
    <x v="686"/>
    <x v="10"/>
    <b v="1"/>
    <x v="5"/>
  </r>
  <r>
    <x v="686"/>
    <x v="7"/>
    <s v="Trileptal"/>
    <x v="5"/>
  </r>
  <r>
    <x v="686"/>
    <x v="8"/>
    <s v="300, 300"/>
    <x v="5"/>
  </r>
  <r>
    <x v="686"/>
    <x v="9"/>
    <s v="vjerovatno najjaca aura koju sam imao u zivotu, mozda cak i napadaj"/>
    <x v="5"/>
  </r>
  <r>
    <x v="687"/>
    <x v="0"/>
    <s v="subota"/>
    <x v="5"/>
  </r>
  <r>
    <x v="687"/>
    <x v="1"/>
    <m/>
    <x v="5"/>
  </r>
  <r>
    <x v="687"/>
    <x v="2"/>
    <b v="1"/>
    <x v="5"/>
  </r>
  <r>
    <x v="687"/>
    <x v="3"/>
    <b v="1"/>
    <x v="5"/>
  </r>
  <r>
    <x v="687"/>
    <x v="4"/>
    <m/>
    <x v="5"/>
  </r>
  <r>
    <x v="687"/>
    <x v="5"/>
    <m/>
    <x v="5"/>
  </r>
  <r>
    <x v="687"/>
    <x v="10"/>
    <b v="1"/>
    <x v="5"/>
  </r>
  <r>
    <x v="687"/>
    <x v="7"/>
    <s v="Trileptal"/>
    <x v="5"/>
  </r>
  <r>
    <x v="687"/>
    <x v="8"/>
    <s v="300, 300"/>
    <x v="5"/>
  </r>
  <r>
    <x v="687"/>
    <x v="9"/>
    <s v="san popodne; bio sam jucer vani u garazi na makrecovom rodjendanu - dosao sam doma u 4; bio sam dobro cjeli dan, no nakon rucka kad sam zaspao sam se ugrizao"/>
    <x v="5"/>
  </r>
  <r>
    <x v="688"/>
    <x v="0"/>
    <s v="nedjelja"/>
    <x v="5"/>
  </r>
  <r>
    <x v="688"/>
    <x v="1"/>
    <b v="1"/>
    <x v="5"/>
  </r>
  <r>
    <x v="688"/>
    <x v="2"/>
    <m/>
    <x v="5"/>
  </r>
  <r>
    <x v="688"/>
    <x v="3"/>
    <m/>
    <x v="5"/>
  </r>
  <r>
    <x v="688"/>
    <x v="4"/>
    <b v="1"/>
    <x v="5"/>
  </r>
  <r>
    <x v="688"/>
    <x v="5"/>
    <m/>
    <x v="5"/>
  </r>
  <r>
    <x v="688"/>
    <x v="10"/>
    <b v="1"/>
    <x v="5"/>
  </r>
  <r>
    <x v="688"/>
    <x v="7"/>
    <s v="Trileptal"/>
    <x v="5"/>
  </r>
  <r>
    <x v="688"/>
    <x v="8"/>
    <s v="300, 300"/>
    <x v="5"/>
  </r>
  <r>
    <x v="688"/>
    <x v="9"/>
    <s v="jaka (drugacija) aura navecer kad sam bio na kompu"/>
    <x v="5"/>
  </r>
  <r>
    <x v="689"/>
    <x v="0"/>
    <s v="petak"/>
    <x v="5"/>
  </r>
  <r>
    <x v="689"/>
    <x v="1"/>
    <b v="1"/>
    <x v="5"/>
  </r>
  <r>
    <x v="689"/>
    <x v="2"/>
    <m/>
    <x v="5"/>
  </r>
  <r>
    <x v="689"/>
    <x v="3"/>
    <b v="1"/>
    <x v="5"/>
  </r>
  <r>
    <x v="689"/>
    <x v="4"/>
    <m/>
    <x v="5"/>
  </r>
  <r>
    <x v="689"/>
    <x v="5"/>
    <m/>
    <x v="5"/>
  </r>
  <r>
    <x v="689"/>
    <x v="10"/>
    <b v="1"/>
    <x v="5"/>
  </r>
  <r>
    <x v="689"/>
    <x v="7"/>
    <s v="Trileptal"/>
    <x v="5"/>
  </r>
  <r>
    <x v="689"/>
    <x v="8"/>
    <s v="300, 300"/>
    <x v="5"/>
  </r>
  <r>
    <x v="689"/>
    <x v="9"/>
    <s v="bilo je dosta jako, no nisam se ugrizao?"/>
    <x v="5"/>
  </r>
  <r>
    <x v="690"/>
    <x v="0"/>
    <s v="utorak"/>
    <x v="5"/>
  </r>
  <r>
    <x v="690"/>
    <x v="1"/>
    <b v="1"/>
    <x v="5"/>
  </r>
  <r>
    <x v="690"/>
    <x v="2"/>
    <m/>
    <x v="5"/>
  </r>
  <r>
    <x v="690"/>
    <x v="3"/>
    <b v="1"/>
    <x v="5"/>
  </r>
  <r>
    <x v="690"/>
    <x v="4"/>
    <m/>
    <x v="5"/>
  </r>
  <r>
    <x v="690"/>
    <x v="5"/>
    <m/>
    <x v="5"/>
  </r>
  <r>
    <x v="690"/>
    <x v="10"/>
    <b v="1"/>
    <x v="5"/>
  </r>
  <r>
    <x v="690"/>
    <x v="7"/>
    <s v="Trileptal"/>
    <x v="5"/>
  </r>
  <r>
    <x v="690"/>
    <x v="8"/>
    <s v="300, 300"/>
    <x v="5"/>
  </r>
  <r>
    <x v="690"/>
    <x v="9"/>
    <s v="pred spavanje sam imao neke aure; u odnosu na ovaj zadnje sto mi se dogadja bilo je ful slabo"/>
    <x v="5"/>
  </r>
  <r>
    <x v="691"/>
    <x v="0"/>
    <s v="srijeda"/>
    <x v="5"/>
  </r>
  <r>
    <x v="691"/>
    <x v="1"/>
    <m/>
    <x v="5"/>
  </r>
  <r>
    <x v="691"/>
    <x v="2"/>
    <b v="1"/>
    <x v="5"/>
  </r>
  <r>
    <x v="691"/>
    <x v="3"/>
    <b v="1"/>
    <x v="5"/>
  </r>
  <r>
    <x v="691"/>
    <x v="4"/>
    <m/>
    <x v="5"/>
  </r>
  <r>
    <x v="691"/>
    <x v="5"/>
    <b v="1"/>
    <x v="5"/>
  </r>
  <r>
    <x v="691"/>
    <x v="10"/>
    <b v="1"/>
    <x v="5"/>
  </r>
  <r>
    <x v="691"/>
    <x v="7"/>
    <s v="Trileptal"/>
    <x v="5"/>
  </r>
  <r>
    <x v="691"/>
    <x v="8"/>
    <s v="300, 300"/>
    <x v="5"/>
  </r>
  <r>
    <x v="691"/>
    <x v="9"/>
    <s v="ful slabo.imam malu crvenu tocku na vrhu jezika; ne bi ni skuzio da je ne vidim?"/>
    <x v="5"/>
  </r>
  <r>
    <x v="692"/>
    <x v="0"/>
    <s v="petak"/>
    <x v="5"/>
  </r>
  <r>
    <x v="692"/>
    <x v="1"/>
    <b v="1"/>
    <x v="5"/>
  </r>
  <r>
    <x v="692"/>
    <x v="2"/>
    <m/>
    <x v="5"/>
  </r>
  <r>
    <x v="692"/>
    <x v="3"/>
    <b v="1"/>
    <x v="5"/>
  </r>
  <r>
    <x v="692"/>
    <x v="4"/>
    <m/>
    <x v="5"/>
  </r>
  <r>
    <x v="692"/>
    <x v="5"/>
    <m/>
    <x v="5"/>
  </r>
  <r>
    <x v="692"/>
    <x v="10"/>
    <b v="1"/>
    <x v="5"/>
  </r>
  <r>
    <x v="692"/>
    <x v="7"/>
    <s v="Trileptal"/>
    <x v="5"/>
  </r>
  <r>
    <x v="692"/>
    <x v="8"/>
    <s v="300, 300"/>
    <x v="5"/>
  </r>
  <r>
    <x v="692"/>
    <x v="9"/>
    <m/>
    <x v="5"/>
  </r>
  <r>
    <x v="693"/>
    <x v="0"/>
    <s v="nedjelja"/>
    <x v="5"/>
  </r>
  <r>
    <x v="693"/>
    <x v="1"/>
    <b v="1"/>
    <x v="5"/>
  </r>
  <r>
    <x v="693"/>
    <x v="2"/>
    <m/>
    <x v="5"/>
  </r>
  <r>
    <x v="693"/>
    <x v="3"/>
    <b v="1"/>
    <x v="5"/>
  </r>
  <r>
    <x v="693"/>
    <x v="4"/>
    <m/>
    <x v="5"/>
  </r>
  <r>
    <x v="693"/>
    <x v="5"/>
    <m/>
    <x v="5"/>
  </r>
  <r>
    <x v="693"/>
    <x v="10"/>
    <b v="1"/>
    <x v="5"/>
  </r>
  <r>
    <x v="693"/>
    <x v="7"/>
    <s v="Trileptal"/>
    <x v="5"/>
  </r>
  <r>
    <x v="693"/>
    <x v="8"/>
    <s v="300, 300"/>
    <x v="5"/>
  </r>
  <r>
    <x v="693"/>
    <x v="9"/>
    <s v="san popodne; bio sam kod zanka jucer"/>
    <x v="5"/>
  </r>
  <r>
    <x v="694"/>
    <x v="0"/>
    <s v="srijeda"/>
    <x v="5"/>
  </r>
  <r>
    <x v="694"/>
    <x v="1"/>
    <b v="1"/>
    <x v="5"/>
  </r>
  <r>
    <x v="694"/>
    <x v="2"/>
    <m/>
    <x v="5"/>
  </r>
  <r>
    <x v="694"/>
    <x v="3"/>
    <b v="1"/>
    <x v="5"/>
  </r>
  <r>
    <x v="694"/>
    <x v="4"/>
    <m/>
    <x v="5"/>
  </r>
  <r>
    <x v="694"/>
    <x v="5"/>
    <m/>
    <x v="5"/>
  </r>
  <r>
    <x v="694"/>
    <x v="10"/>
    <b v="1"/>
    <x v="5"/>
  </r>
  <r>
    <x v="694"/>
    <x v="7"/>
    <s v="Trileptal"/>
    <x v="5"/>
  </r>
  <r>
    <x v="694"/>
    <x v="8"/>
    <s v="300, 300"/>
    <x v="5"/>
  </r>
  <r>
    <x v="694"/>
    <x v="9"/>
    <s v="za bozic sam bio kod filipa na bozicnom partiju, dosao sam doma u 8 ujutro"/>
    <x v="5"/>
  </r>
  <r>
    <x v="695"/>
    <x v="0"/>
    <s v="utorak"/>
    <x v="6"/>
  </r>
  <r>
    <x v="695"/>
    <x v="1"/>
    <b v="1"/>
    <x v="6"/>
  </r>
  <r>
    <x v="695"/>
    <x v="2"/>
    <m/>
    <x v="6"/>
  </r>
  <r>
    <x v="695"/>
    <x v="3"/>
    <b v="1"/>
    <x v="6"/>
  </r>
  <r>
    <x v="695"/>
    <x v="4"/>
    <m/>
    <x v="6"/>
  </r>
  <r>
    <x v="695"/>
    <x v="5"/>
    <b v="1"/>
    <x v="6"/>
  </r>
  <r>
    <x v="695"/>
    <x v="10"/>
    <b v="1"/>
    <x v="6"/>
  </r>
  <r>
    <x v="695"/>
    <x v="7"/>
    <s v="Trileptal"/>
    <x v="6"/>
  </r>
  <r>
    <x v="695"/>
    <x v="8"/>
    <s v="300, 300"/>
    <x v="6"/>
  </r>
  <r>
    <x v="695"/>
    <x v="9"/>
    <s v="bio sam ok do 4 ujutro (zaspao sam u ponoc), nakon toga sam imao neke nocne more i halucinacije, no nisam siguran dal su EPI prirode? unazad tjedan dana sam puno izlazio"/>
    <x v="6"/>
  </r>
  <r>
    <x v="696"/>
    <x v="0"/>
    <s v="srijeda"/>
    <x v="6"/>
  </r>
  <r>
    <x v="696"/>
    <x v="1"/>
    <b v="1"/>
    <x v="6"/>
  </r>
  <r>
    <x v="696"/>
    <x v="2"/>
    <b v="1"/>
    <x v="6"/>
  </r>
  <r>
    <x v="696"/>
    <x v="3"/>
    <b v="1"/>
    <x v="6"/>
  </r>
  <r>
    <x v="696"/>
    <x v="4"/>
    <m/>
    <x v="6"/>
  </r>
  <r>
    <x v="696"/>
    <x v="5"/>
    <m/>
    <x v="6"/>
  </r>
  <r>
    <x v="696"/>
    <x v="10"/>
    <b v="1"/>
    <x v="6"/>
  </r>
  <r>
    <x v="696"/>
    <x v="7"/>
    <s v="Trileptal"/>
    <x v="6"/>
  </r>
  <r>
    <x v="696"/>
    <x v="8"/>
    <s v="300, 300"/>
    <x v="6"/>
  </r>
  <r>
    <x v="696"/>
    <x v="9"/>
    <s v="ugrizao sam se u snu nakon sto sam zaspao nakon rucka; jucer sam bio vani 5 pivi vremena; porasla je temperatura za 7 stupnjeva; nakon napadaja sam izbljuvao &quot;burek od sira&quot; (kaj mama radi) iz sebe"/>
    <x v="6"/>
  </r>
  <r>
    <x v="697"/>
    <x v="0"/>
    <s v="nedjelja"/>
    <x v="6"/>
  </r>
  <r>
    <x v="697"/>
    <x v="1"/>
    <b v="1"/>
    <x v="6"/>
  </r>
  <r>
    <x v="697"/>
    <x v="2"/>
    <m/>
    <x v="6"/>
  </r>
  <r>
    <x v="697"/>
    <x v="3"/>
    <b v="1"/>
    <x v="6"/>
  </r>
  <r>
    <x v="697"/>
    <x v="4"/>
    <m/>
    <x v="6"/>
  </r>
  <r>
    <x v="697"/>
    <x v="5"/>
    <m/>
    <x v="6"/>
  </r>
  <r>
    <x v="697"/>
    <x v="10"/>
    <b v="1"/>
    <x v="6"/>
  </r>
  <r>
    <x v="697"/>
    <x v="7"/>
    <s v="Trileptal"/>
    <x v="6"/>
  </r>
  <r>
    <x v="697"/>
    <x v="8"/>
    <s v="300, 300"/>
    <x v="6"/>
  </r>
  <r>
    <x v="697"/>
    <x v="9"/>
    <s v="u petak sam bio kod zanka do 3 ujutro; nije bilo strasno, no prepao sam se ful da ce bit"/>
    <x v="6"/>
  </r>
  <r>
    <x v="698"/>
    <x v="0"/>
    <s v="utorak"/>
    <x v="6"/>
  </r>
  <r>
    <x v="698"/>
    <x v="1"/>
    <b v="1"/>
    <x v="6"/>
  </r>
  <r>
    <x v="698"/>
    <x v="2"/>
    <m/>
    <x v="6"/>
  </r>
  <r>
    <x v="698"/>
    <x v="3"/>
    <b v="1"/>
    <x v="6"/>
  </r>
  <r>
    <x v="698"/>
    <x v="4"/>
    <m/>
    <x v="6"/>
  </r>
  <r>
    <x v="698"/>
    <x v="5"/>
    <m/>
    <x v="6"/>
  </r>
  <r>
    <x v="698"/>
    <x v="10"/>
    <b v="1"/>
    <x v="6"/>
  </r>
  <r>
    <x v="698"/>
    <x v="7"/>
    <s v="Trileptal"/>
    <x v="6"/>
  </r>
  <r>
    <x v="698"/>
    <x v="8"/>
    <s v="300, 300"/>
    <x v="6"/>
  </r>
  <r>
    <x v="698"/>
    <x v="9"/>
    <m/>
    <x v="6"/>
  </r>
  <r>
    <x v="699"/>
    <x v="0"/>
    <s v="srijeda"/>
    <x v="6"/>
  </r>
  <r>
    <x v="699"/>
    <x v="1"/>
    <b v="1"/>
    <x v="6"/>
  </r>
  <r>
    <x v="699"/>
    <x v="2"/>
    <m/>
    <x v="6"/>
  </r>
  <r>
    <x v="699"/>
    <x v="3"/>
    <b v="1"/>
    <x v="6"/>
  </r>
  <r>
    <x v="699"/>
    <x v="4"/>
    <m/>
    <x v="6"/>
  </r>
  <r>
    <x v="699"/>
    <x v="5"/>
    <m/>
    <x v="6"/>
  </r>
  <r>
    <x v="699"/>
    <x v="10"/>
    <b v="1"/>
    <x v="6"/>
  </r>
  <r>
    <x v="699"/>
    <x v="7"/>
    <s v="Trileptal"/>
    <x v="6"/>
  </r>
  <r>
    <x v="699"/>
    <x v="8"/>
    <s v="300, 300"/>
    <x v="6"/>
  </r>
  <r>
    <x v="699"/>
    <x v="9"/>
    <m/>
    <x v="6"/>
  </r>
  <r>
    <x v="700"/>
    <x v="0"/>
    <s v="četvrtak"/>
    <x v="6"/>
  </r>
  <r>
    <x v="700"/>
    <x v="1"/>
    <b v="1"/>
    <x v="6"/>
  </r>
  <r>
    <x v="700"/>
    <x v="2"/>
    <m/>
    <x v="6"/>
  </r>
  <r>
    <x v="700"/>
    <x v="3"/>
    <b v="1"/>
    <x v="6"/>
  </r>
  <r>
    <x v="700"/>
    <x v="4"/>
    <m/>
    <x v="6"/>
  </r>
  <r>
    <x v="700"/>
    <x v="5"/>
    <b v="1"/>
    <x v="6"/>
  </r>
  <r>
    <x v="700"/>
    <x v="10"/>
    <b v="1"/>
    <x v="6"/>
  </r>
  <r>
    <x v="700"/>
    <x v="7"/>
    <s v="Trileptal"/>
    <x v="6"/>
  </r>
  <r>
    <x v="700"/>
    <x v="8"/>
    <s v="300, 300"/>
    <x v="6"/>
  </r>
  <r>
    <x v="700"/>
    <x v="9"/>
    <s v="imam nocne more i osjecam se sjebano kao i ovih dana, no ne pamtim da sam imao derealizaciju i to?"/>
    <x v="6"/>
  </r>
  <r>
    <x v="701"/>
    <x v="0"/>
    <s v="petak"/>
    <x v="6"/>
  </r>
  <r>
    <x v="701"/>
    <x v="1"/>
    <m/>
    <x v="6"/>
  </r>
  <r>
    <x v="701"/>
    <x v="2"/>
    <m/>
    <x v="6"/>
  </r>
  <r>
    <x v="701"/>
    <x v="3"/>
    <m/>
    <x v="6"/>
  </r>
  <r>
    <x v="701"/>
    <x v="4"/>
    <m/>
    <x v="6"/>
  </r>
  <r>
    <x v="701"/>
    <x v="5"/>
    <m/>
    <x v="6"/>
  </r>
  <r>
    <x v="701"/>
    <x v="10"/>
    <s v=""/>
    <x v="6"/>
  </r>
  <r>
    <x v="701"/>
    <x v="7"/>
    <m/>
    <x v="6"/>
  </r>
  <r>
    <x v="701"/>
    <x v="8"/>
    <m/>
    <x v="6"/>
  </r>
  <r>
    <x v="701"/>
    <x v="9"/>
    <s v="opet sam kenjkav no ne sjecam se da sam imao ista nocas?"/>
    <x v="6"/>
  </r>
  <r>
    <x v="702"/>
    <x v="0"/>
    <s v="nedjelja"/>
    <x v="6"/>
  </r>
  <r>
    <x v="702"/>
    <x v="1"/>
    <m/>
    <x v="6"/>
  </r>
  <r>
    <x v="702"/>
    <x v="2"/>
    <b v="1"/>
    <x v="6"/>
  </r>
  <r>
    <x v="702"/>
    <x v="3"/>
    <b v="1"/>
    <x v="6"/>
  </r>
  <r>
    <x v="702"/>
    <x v="4"/>
    <m/>
    <x v="6"/>
  </r>
  <r>
    <x v="702"/>
    <x v="5"/>
    <m/>
    <x v="6"/>
  </r>
  <r>
    <x v="702"/>
    <x v="10"/>
    <b v="1"/>
    <x v="6"/>
  </r>
  <r>
    <x v="702"/>
    <x v="7"/>
    <s v="Trileptal"/>
    <x v="6"/>
  </r>
  <r>
    <x v="702"/>
    <x v="8"/>
    <s v="300, 300"/>
    <x v="6"/>
  </r>
  <r>
    <x v="702"/>
    <x v="9"/>
    <s v="ugriz; san i san popodne; bio sam vani u petak do 4 ujutro sa ekipom iz srednje"/>
    <x v="6"/>
  </r>
  <r>
    <x v="703"/>
    <x v="0"/>
    <s v="utorak"/>
    <x v="6"/>
  </r>
  <r>
    <x v="703"/>
    <x v="1"/>
    <b v="1"/>
    <x v="6"/>
  </r>
  <r>
    <x v="703"/>
    <x v="2"/>
    <b v="1"/>
    <x v="6"/>
  </r>
  <r>
    <x v="703"/>
    <x v="3"/>
    <b v="1"/>
    <x v="6"/>
  </r>
  <r>
    <x v="703"/>
    <x v="4"/>
    <b v="1"/>
    <x v="6"/>
  </r>
  <r>
    <x v="703"/>
    <x v="5"/>
    <m/>
    <x v="6"/>
  </r>
  <r>
    <x v="703"/>
    <x v="10"/>
    <b v="1"/>
    <x v="6"/>
  </r>
  <r>
    <x v="703"/>
    <x v="7"/>
    <s v="Trileptal"/>
    <x v="6"/>
  </r>
  <r>
    <x v="703"/>
    <x v="8"/>
    <s v="300, 300"/>
    <x v="6"/>
  </r>
  <r>
    <x v="703"/>
    <x v="9"/>
    <s v="imam aure pred spavanje; kad sam vecereo sam izgubio svijest - nisam se ugrizao"/>
    <x v="6"/>
  </r>
  <r>
    <x v="704"/>
    <x v="0"/>
    <s v="srijeda"/>
    <x v="6"/>
  </r>
  <r>
    <x v="704"/>
    <x v="1"/>
    <b v="1"/>
    <x v="6"/>
  </r>
  <r>
    <x v="704"/>
    <x v="2"/>
    <m/>
    <x v="6"/>
  </r>
  <r>
    <x v="704"/>
    <x v="3"/>
    <m/>
    <x v="6"/>
  </r>
  <r>
    <x v="704"/>
    <x v="4"/>
    <b v="1"/>
    <x v="6"/>
  </r>
  <r>
    <x v="704"/>
    <x v="5"/>
    <m/>
    <x v="6"/>
  </r>
  <r>
    <x v="704"/>
    <x v="10"/>
    <b v="1"/>
    <x v="6"/>
  </r>
  <r>
    <x v="704"/>
    <x v="7"/>
    <s v="Trileptal"/>
    <x v="6"/>
  </r>
  <r>
    <x v="704"/>
    <x v="8"/>
    <s v="300, 300"/>
    <x v="6"/>
  </r>
  <r>
    <x v="704"/>
    <x v="9"/>
    <s v="aure kroz dan; ovaj cjeli period su lose biometeoroloske prilike i juzina je"/>
    <x v="6"/>
  </r>
  <r>
    <x v="705"/>
    <x v="0"/>
    <s v="subota"/>
    <x v="6"/>
  </r>
  <r>
    <x v="705"/>
    <x v="1"/>
    <b v="1"/>
    <x v="6"/>
  </r>
  <r>
    <x v="705"/>
    <x v="2"/>
    <m/>
    <x v="6"/>
  </r>
  <r>
    <x v="705"/>
    <x v="3"/>
    <b v="1"/>
    <x v="6"/>
  </r>
  <r>
    <x v="705"/>
    <x v="4"/>
    <m/>
    <x v="6"/>
  </r>
  <r>
    <x v="705"/>
    <x v="5"/>
    <m/>
    <x v="6"/>
  </r>
  <r>
    <x v="705"/>
    <x v="10"/>
    <b v="1"/>
    <x v="6"/>
  </r>
  <r>
    <x v="705"/>
    <x v="7"/>
    <s v="Trileptal"/>
    <x v="6"/>
  </r>
  <r>
    <x v="705"/>
    <x v="8"/>
    <s v="300, 300"/>
    <x v="6"/>
  </r>
  <r>
    <x v="705"/>
    <x v="9"/>
    <m/>
    <x v="6"/>
  </r>
  <r>
    <x v="706"/>
    <x v="0"/>
    <s v="ponedjeljak"/>
    <x v="6"/>
  </r>
  <r>
    <x v="706"/>
    <x v="1"/>
    <b v="1"/>
    <x v="6"/>
  </r>
  <r>
    <x v="706"/>
    <x v="2"/>
    <m/>
    <x v="6"/>
  </r>
  <r>
    <x v="706"/>
    <x v="3"/>
    <b v="1"/>
    <x v="6"/>
  </r>
  <r>
    <x v="706"/>
    <x v="4"/>
    <m/>
    <x v="6"/>
  </r>
  <r>
    <x v="706"/>
    <x v="5"/>
    <m/>
    <x v="6"/>
  </r>
  <r>
    <x v="706"/>
    <x v="10"/>
    <b v="1"/>
    <x v="6"/>
  </r>
  <r>
    <x v="706"/>
    <x v="7"/>
    <s v="Trileptal"/>
    <x v="6"/>
  </r>
  <r>
    <x v="706"/>
    <x v="8"/>
    <s v="300, 300"/>
    <x v="6"/>
  </r>
  <r>
    <x v="706"/>
    <x v="9"/>
    <m/>
    <x v="6"/>
  </r>
  <r>
    <x v="707"/>
    <x v="0"/>
    <s v="ponedjeljak"/>
    <x v="6"/>
  </r>
  <r>
    <x v="707"/>
    <x v="1"/>
    <b v="1"/>
    <x v="6"/>
  </r>
  <r>
    <x v="707"/>
    <x v="2"/>
    <m/>
    <x v="6"/>
  </r>
  <r>
    <x v="707"/>
    <x v="3"/>
    <b v="1"/>
    <x v="6"/>
  </r>
  <r>
    <x v="707"/>
    <x v="4"/>
    <m/>
    <x v="6"/>
  </r>
  <r>
    <x v="707"/>
    <x v="5"/>
    <m/>
    <x v="6"/>
  </r>
  <r>
    <x v="707"/>
    <x v="10"/>
    <b v="1"/>
    <x v="6"/>
  </r>
  <r>
    <x v="707"/>
    <x v="7"/>
    <s v="Trileptal"/>
    <x v="6"/>
  </r>
  <r>
    <x v="707"/>
    <x v="8"/>
    <s v="300, 300"/>
    <x v="6"/>
  </r>
  <r>
    <x v="707"/>
    <x v="9"/>
    <s v="u subotu sam zaruzao na tomijevom rodjendanu do 9 ujutro; bilo je jace, no nisam se grizao"/>
    <x v="6"/>
  </r>
  <r>
    <x v="708"/>
    <x v="0"/>
    <s v="četvrtak"/>
    <x v="6"/>
  </r>
  <r>
    <x v="708"/>
    <x v="1"/>
    <m/>
    <x v="6"/>
  </r>
  <r>
    <x v="708"/>
    <x v="2"/>
    <m/>
    <x v="6"/>
  </r>
  <r>
    <x v="708"/>
    <x v="3"/>
    <m/>
    <x v="6"/>
  </r>
  <r>
    <x v="708"/>
    <x v="4"/>
    <m/>
    <x v="6"/>
  </r>
  <r>
    <x v="708"/>
    <x v="5"/>
    <m/>
    <x v="6"/>
  </r>
  <r>
    <x v="708"/>
    <x v="10"/>
    <s v=""/>
    <x v="6"/>
  </r>
  <r>
    <x v="708"/>
    <x v="7"/>
    <m/>
    <x v="6"/>
  </r>
  <r>
    <x v="708"/>
    <x v="8"/>
    <m/>
    <x v="6"/>
  </r>
  <r>
    <x v="708"/>
    <x v="9"/>
    <s v="lose spavam, depresivan sam i generalno se lose osjecam, no ne cini mi se nista EPI prirode?"/>
    <x v="6"/>
  </r>
  <r>
    <x v="709"/>
    <x v="0"/>
    <s v="utorak"/>
    <x v="6"/>
  </r>
  <r>
    <x v="709"/>
    <x v="1"/>
    <b v="1"/>
    <x v="6"/>
  </r>
  <r>
    <x v="709"/>
    <x v="2"/>
    <m/>
    <x v="6"/>
  </r>
  <r>
    <x v="709"/>
    <x v="3"/>
    <b v="1"/>
    <x v="6"/>
  </r>
  <r>
    <x v="709"/>
    <x v="4"/>
    <m/>
    <x v="6"/>
  </r>
  <r>
    <x v="709"/>
    <x v="5"/>
    <m/>
    <x v="6"/>
  </r>
  <r>
    <x v="709"/>
    <x v="10"/>
    <b v="1"/>
    <x v="6"/>
  </r>
  <r>
    <x v="709"/>
    <x v="7"/>
    <s v="Trileptal"/>
    <x v="6"/>
  </r>
  <r>
    <x v="709"/>
    <x v="8"/>
    <s v="300, 300"/>
    <x v="6"/>
  </r>
  <r>
    <x v="709"/>
    <x v="9"/>
    <s v="juzina je; kada sam zaspao popodne sam imao neke aure u snu"/>
    <x v="6"/>
  </r>
  <r>
    <x v="710"/>
    <x v="0"/>
    <s v="četvrtak"/>
    <x v="6"/>
  </r>
  <r>
    <x v="710"/>
    <x v="1"/>
    <b v="1"/>
    <x v="6"/>
  </r>
  <r>
    <x v="710"/>
    <x v="2"/>
    <m/>
    <x v="6"/>
  </r>
  <r>
    <x v="710"/>
    <x v="3"/>
    <b v="1"/>
    <x v="6"/>
  </r>
  <r>
    <x v="710"/>
    <x v="4"/>
    <m/>
    <x v="6"/>
  </r>
  <r>
    <x v="710"/>
    <x v="5"/>
    <m/>
    <x v="6"/>
  </r>
  <r>
    <x v="710"/>
    <x v="10"/>
    <b v="1"/>
    <x v="6"/>
  </r>
  <r>
    <x v="710"/>
    <x v="7"/>
    <s v="Trileptal"/>
    <x v="6"/>
  </r>
  <r>
    <x v="710"/>
    <x v="8"/>
    <s v="300, 300"/>
    <x v="6"/>
  </r>
  <r>
    <x v="710"/>
    <x v="9"/>
    <s v="juzina opet i bit ce slijedecih par dana... Bilo je dosta tesko, no nisam se ugrizao. Stari je jucer zavrsio u bolnici opet"/>
    <x v="6"/>
  </r>
  <r>
    <x v="711"/>
    <x v="0"/>
    <s v="subota"/>
    <x v="6"/>
  </r>
  <r>
    <x v="711"/>
    <x v="1"/>
    <m/>
    <x v="6"/>
  </r>
  <r>
    <x v="711"/>
    <x v="2"/>
    <m/>
    <x v="6"/>
  </r>
  <r>
    <x v="711"/>
    <x v="3"/>
    <m/>
    <x v="6"/>
  </r>
  <r>
    <x v="711"/>
    <x v="4"/>
    <m/>
    <x v="6"/>
  </r>
  <r>
    <x v="711"/>
    <x v="5"/>
    <m/>
    <x v="6"/>
  </r>
  <r>
    <x v="711"/>
    <x v="10"/>
    <s v=""/>
    <x v="6"/>
  </r>
  <r>
    <x v="711"/>
    <x v="7"/>
    <m/>
    <x v="6"/>
  </r>
  <r>
    <x v="711"/>
    <x v="8"/>
    <m/>
    <x v="6"/>
  </r>
  <r>
    <x v="711"/>
    <x v="9"/>
    <s v="cugali smo u firmi jucer; nisam popio tolko puno, mislim da sam zaspao na wc-u? Kad sam dosao doma sam se izbljuvao. Unatoc svemu, nisam imao kolko pamtim nista EPI prirode. Preskocio sam tabletu, popodne sam uzeo pola"/>
    <x v="6"/>
  </r>
  <r>
    <x v="712"/>
    <x v="0"/>
    <s v="nedjelja"/>
    <x v="6"/>
  </r>
  <r>
    <x v="712"/>
    <x v="1"/>
    <b v="1"/>
    <x v="6"/>
  </r>
  <r>
    <x v="712"/>
    <x v="2"/>
    <b v="1"/>
    <x v="6"/>
  </r>
  <r>
    <x v="712"/>
    <x v="3"/>
    <b v="1"/>
    <x v="6"/>
  </r>
  <r>
    <x v="712"/>
    <x v="4"/>
    <m/>
    <x v="6"/>
  </r>
  <r>
    <x v="712"/>
    <x v="5"/>
    <m/>
    <x v="6"/>
  </r>
  <r>
    <x v="712"/>
    <x v="10"/>
    <b v="1"/>
    <x v="6"/>
  </r>
  <r>
    <x v="712"/>
    <x v="7"/>
    <s v="Trileptal"/>
    <x v="6"/>
  </r>
  <r>
    <x v="712"/>
    <x v="8"/>
    <s v="300, 300"/>
    <x v="6"/>
  </r>
  <r>
    <x v="712"/>
    <x v="9"/>
    <s v="noc je bila ok, no kada sam zaspao podone sam se ugizao - nije bilo strasno; stari mi je umro danas - no taj info sam dobio nakon napadaja"/>
    <x v="6"/>
  </r>
  <r>
    <x v="713"/>
    <x v="0"/>
    <s v="četvrtak"/>
    <x v="6"/>
  </r>
  <r>
    <x v="713"/>
    <x v="1"/>
    <b v="1"/>
    <x v="6"/>
  </r>
  <r>
    <x v="713"/>
    <x v="2"/>
    <m/>
    <x v="6"/>
  </r>
  <r>
    <x v="713"/>
    <x v="3"/>
    <b v="1"/>
    <x v="6"/>
  </r>
  <r>
    <x v="713"/>
    <x v="4"/>
    <m/>
    <x v="6"/>
  </r>
  <r>
    <x v="713"/>
    <x v="5"/>
    <b v="1"/>
    <x v="6"/>
  </r>
  <r>
    <x v="713"/>
    <x v="10"/>
    <b v="1"/>
    <x v="6"/>
  </r>
  <r>
    <x v="713"/>
    <x v="7"/>
    <s v="Trileptal"/>
    <x v="6"/>
  </r>
  <r>
    <x v="713"/>
    <x v="8"/>
    <s v="300, 300"/>
    <x v="6"/>
  </r>
  <r>
    <x v="713"/>
    <x v="9"/>
    <s v="u noci/snu sam imao neku cudnu, drugaciju depersonalizaciju? Ovih dana pijem za probavu controloc"/>
    <x v="6"/>
  </r>
  <r>
    <x v="714"/>
    <x v="0"/>
    <s v="srijeda"/>
    <x v="6"/>
  </r>
  <r>
    <x v="714"/>
    <x v="1"/>
    <b v="1"/>
    <x v="6"/>
  </r>
  <r>
    <x v="714"/>
    <x v="2"/>
    <m/>
    <x v="6"/>
  </r>
  <r>
    <x v="714"/>
    <x v="3"/>
    <b v="1"/>
    <x v="6"/>
  </r>
  <r>
    <x v="714"/>
    <x v="4"/>
    <m/>
    <x v="6"/>
  </r>
  <r>
    <x v="714"/>
    <x v="5"/>
    <b v="1"/>
    <x v="6"/>
  </r>
  <r>
    <x v="714"/>
    <x v="10"/>
    <b v="1"/>
    <x v="6"/>
  </r>
  <r>
    <x v="714"/>
    <x v="7"/>
    <s v="Trileptal"/>
    <x v="6"/>
  </r>
  <r>
    <x v="714"/>
    <x v="8"/>
    <s v="300, 300"/>
    <x v="6"/>
  </r>
  <r>
    <x v="714"/>
    <x v="9"/>
    <s v="jucer smo pokopali starog; bili smo na misi, pa kod tomija smo popili nesto piva; ne pamtim da sam imao epizode, no probudio sam se depersonaliziran?"/>
    <x v="6"/>
  </r>
  <r>
    <x v="715"/>
    <x v="0"/>
    <s v="četvrtak"/>
    <x v="6"/>
  </r>
  <r>
    <x v="715"/>
    <x v="1"/>
    <b v="1"/>
    <x v="6"/>
  </r>
  <r>
    <x v="715"/>
    <x v="2"/>
    <m/>
    <x v="6"/>
  </r>
  <r>
    <x v="715"/>
    <x v="3"/>
    <b v="1"/>
    <x v="6"/>
  </r>
  <r>
    <x v="715"/>
    <x v="4"/>
    <m/>
    <x v="6"/>
  </r>
  <r>
    <x v="715"/>
    <x v="5"/>
    <m/>
    <x v="6"/>
  </r>
  <r>
    <x v="715"/>
    <x v="10"/>
    <b v="1"/>
    <x v="6"/>
  </r>
  <r>
    <x v="715"/>
    <x v="7"/>
    <s v="Trileptal"/>
    <x v="6"/>
  </r>
  <r>
    <x v="715"/>
    <x v="8"/>
    <s v="300, 300"/>
    <x v="6"/>
  </r>
  <r>
    <x v="715"/>
    <x v="9"/>
    <s v="juzina je; lose spavam i imam problema sa probavom"/>
    <x v="6"/>
  </r>
  <r>
    <x v="716"/>
    <x v="0"/>
    <s v="petak"/>
    <x v="6"/>
  </r>
  <r>
    <x v="716"/>
    <x v="1"/>
    <b v="1"/>
    <x v="6"/>
  </r>
  <r>
    <x v="716"/>
    <x v="2"/>
    <m/>
    <x v="6"/>
  </r>
  <r>
    <x v="716"/>
    <x v="3"/>
    <b v="1"/>
    <x v="6"/>
  </r>
  <r>
    <x v="716"/>
    <x v="4"/>
    <m/>
    <x v="6"/>
  </r>
  <r>
    <x v="716"/>
    <x v="5"/>
    <m/>
    <x v="6"/>
  </r>
  <r>
    <x v="716"/>
    <x v="10"/>
    <b v="1"/>
    <x v="6"/>
  </r>
  <r>
    <x v="716"/>
    <x v="7"/>
    <s v="Trileptal"/>
    <x v="6"/>
  </r>
  <r>
    <x v="716"/>
    <x v="8"/>
    <s v="300, 300"/>
    <x v="6"/>
  </r>
  <r>
    <x v="716"/>
    <x v="9"/>
    <s v="isto ko jucer; i gore malo"/>
    <x v="6"/>
  </r>
  <r>
    <x v="717"/>
    <x v="0"/>
    <s v="nedjelja"/>
    <x v="6"/>
  </r>
  <r>
    <x v="717"/>
    <x v="1"/>
    <b v="1"/>
    <x v="6"/>
  </r>
  <r>
    <x v="717"/>
    <x v="2"/>
    <m/>
    <x v="6"/>
  </r>
  <r>
    <x v="717"/>
    <x v="3"/>
    <b v="1"/>
    <x v="6"/>
  </r>
  <r>
    <x v="717"/>
    <x v="4"/>
    <b v="1"/>
    <x v="6"/>
  </r>
  <r>
    <x v="717"/>
    <x v="5"/>
    <m/>
    <x v="6"/>
  </r>
  <r>
    <x v="717"/>
    <x v="10"/>
    <b v="1"/>
    <x v="6"/>
  </r>
  <r>
    <x v="717"/>
    <x v="7"/>
    <s v="Trileptal"/>
    <x v="6"/>
  </r>
  <r>
    <x v="717"/>
    <x v="8"/>
    <s v="300, 300"/>
    <x v="6"/>
  </r>
  <r>
    <x v="717"/>
    <x v="9"/>
    <m/>
    <x v="6"/>
  </r>
  <r>
    <x v="718"/>
    <x v="0"/>
    <s v="ponedjeljak"/>
    <x v="6"/>
  </r>
  <r>
    <x v="718"/>
    <x v="1"/>
    <b v="1"/>
    <x v="6"/>
  </r>
  <r>
    <x v="718"/>
    <x v="2"/>
    <m/>
    <x v="6"/>
  </r>
  <r>
    <x v="718"/>
    <x v="3"/>
    <m/>
    <x v="6"/>
  </r>
  <r>
    <x v="718"/>
    <x v="4"/>
    <b v="1"/>
    <x v="6"/>
  </r>
  <r>
    <x v="718"/>
    <x v="5"/>
    <m/>
    <x v="6"/>
  </r>
  <r>
    <x v="718"/>
    <x v="10"/>
    <b v="1"/>
    <x v="6"/>
  </r>
  <r>
    <x v="718"/>
    <x v="7"/>
    <s v="Trileptal"/>
    <x v="6"/>
  </r>
  <r>
    <x v="718"/>
    <x v="8"/>
    <s v="300, 300"/>
    <x v="6"/>
  </r>
  <r>
    <x v="718"/>
    <x v="9"/>
    <s v="imam aure kroz dan, nisu tolko jake"/>
    <x v="6"/>
  </r>
  <r>
    <x v="719"/>
    <x v="0"/>
    <s v="srijeda"/>
    <x v="6"/>
  </r>
  <r>
    <x v="719"/>
    <x v="1"/>
    <b v="1"/>
    <x v="6"/>
  </r>
  <r>
    <x v="719"/>
    <x v="2"/>
    <m/>
    <x v="6"/>
  </r>
  <r>
    <x v="719"/>
    <x v="3"/>
    <b v="1"/>
    <x v="6"/>
  </r>
  <r>
    <x v="719"/>
    <x v="4"/>
    <m/>
    <x v="6"/>
  </r>
  <r>
    <x v="719"/>
    <x v="5"/>
    <m/>
    <x v="6"/>
  </r>
  <r>
    <x v="719"/>
    <x v="10"/>
    <b v="1"/>
    <x v="6"/>
  </r>
  <r>
    <x v="719"/>
    <x v="7"/>
    <s v="Trileptal"/>
    <x v="6"/>
  </r>
  <r>
    <x v="719"/>
    <x v="8"/>
    <s v="300, 300"/>
    <x v="6"/>
  </r>
  <r>
    <x v="719"/>
    <x v="9"/>
    <s v="san i san predvecer; bilo je zapravo dosta tesko"/>
    <x v="6"/>
  </r>
  <r>
    <x v="720"/>
    <x v="0"/>
    <s v="četvrtak"/>
    <x v="6"/>
  </r>
  <r>
    <x v="720"/>
    <x v="1"/>
    <b v="1"/>
    <x v="6"/>
  </r>
  <r>
    <x v="720"/>
    <x v="2"/>
    <m/>
    <x v="6"/>
  </r>
  <r>
    <x v="720"/>
    <x v="3"/>
    <b v="1"/>
    <x v="6"/>
  </r>
  <r>
    <x v="720"/>
    <x v="4"/>
    <m/>
    <x v="6"/>
  </r>
  <r>
    <x v="720"/>
    <x v="5"/>
    <m/>
    <x v="6"/>
  </r>
  <r>
    <x v="720"/>
    <x v="10"/>
    <b v="1"/>
    <x v="6"/>
  </r>
  <r>
    <x v="720"/>
    <x v="7"/>
    <s v="Trileptal"/>
    <x v="6"/>
  </r>
  <r>
    <x v="720"/>
    <x v="8"/>
    <s v="300, 300"/>
    <x v="6"/>
  </r>
  <r>
    <x v="720"/>
    <x v="9"/>
    <s v="san, nastavak na ovo jucer"/>
    <x v="6"/>
  </r>
  <r>
    <x v="721"/>
    <x v="0"/>
    <s v="petak"/>
    <x v="6"/>
  </r>
  <r>
    <x v="721"/>
    <x v="1"/>
    <b v="1"/>
    <x v="6"/>
  </r>
  <r>
    <x v="721"/>
    <x v="2"/>
    <m/>
    <x v="6"/>
  </r>
  <r>
    <x v="721"/>
    <x v="3"/>
    <b v="1"/>
    <x v="6"/>
  </r>
  <r>
    <x v="721"/>
    <x v="4"/>
    <m/>
    <x v="6"/>
  </r>
  <r>
    <x v="721"/>
    <x v="5"/>
    <m/>
    <x v="6"/>
  </r>
  <r>
    <x v="721"/>
    <x v="10"/>
    <b v="1"/>
    <x v="6"/>
  </r>
  <r>
    <x v="721"/>
    <x v="7"/>
    <s v="Trileptal"/>
    <x v="6"/>
  </r>
  <r>
    <x v="721"/>
    <x v="8"/>
    <s v="300, 300"/>
    <x v="6"/>
  </r>
  <r>
    <x v="721"/>
    <x v="9"/>
    <s v="san, slabije nego ovih dana"/>
    <x v="6"/>
  </r>
  <r>
    <x v="722"/>
    <x v="0"/>
    <s v="četvrtak"/>
    <x v="6"/>
  </r>
  <r>
    <x v="722"/>
    <x v="1"/>
    <b v="1"/>
    <x v="6"/>
  </r>
  <r>
    <x v="722"/>
    <x v="2"/>
    <m/>
    <x v="6"/>
  </r>
  <r>
    <x v="722"/>
    <x v="3"/>
    <m/>
    <x v="6"/>
  </r>
  <r>
    <x v="722"/>
    <x v="4"/>
    <b v="1"/>
    <x v="6"/>
  </r>
  <r>
    <x v="722"/>
    <x v="5"/>
    <b v="1"/>
    <x v="6"/>
  </r>
  <r>
    <x v="722"/>
    <x v="10"/>
    <b v="1"/>
    <x v="6"/>
  </r>
  <r>
    <x v="722"/>
    <x v="7"/>
    <s v="Trileptal"/>
    <x v="6"/>
  </r>
  <r>
    <x v="722"/>
    <x v="8"/>
    <s v="300, 300"/>
    <x v="6"/>
  </r>
  <r>
    <x v="722"/>
    <x v="9"/>
    <s v="ovih dana kao da imam neke mikro aure? Muci me nesanica, no nisam generalno lose"/>
    <x v="6"/>
  </r>
  <r>
    <x v="723"/>
    <x v="0"/>
    <s v="petak"/>
    <x v="6"/>
  </r>
  <r>
    <x v="723"/>
    <x v="1"/>
    <b v="1"/>
    <x v="6"/>
  </r>
  <r>
    <x v="723"/>
    <x v="2"/>
    <m/>
    <x v="6"/>
  </r>
  <r>
    <x v="723"/>
    <x v="3"/>
    <m/>
    <x v="6"/>
  </r>
  <r>
    <x v="723"/>
    <x v="4"/>
    <b v="1"/>
    <x v="6"/>
  </r>
  <r>
    <x v="723"/>
    <x v="5"/>
    <m/>
    <x v="6"/>
  </r>
  <r>
    <x v="723"/>
    <x v="10"/>
    <b v="1"/>
    <x v="6"/>
  </r>
  <r>
    <x v="723"/>
    <x v="7"/>
    <s v="Trileptal"/>
    <x v="6"/>
  </r>
  <r>
    <x v="723"/>
    <x v="8"/>
    <s v="300, 300"/>
    <x v="6"/>
  </r>
  <r>
    <x v="723"/>
    <x v="9"/>
    <s v="aure kroz dan"/>
    <x v="6"/>
  </r>
  <r>
    <x v="724"/>
    <x v="0"/>
    <s v="ponedjeljak"/>
    <x v="6"/>
  </r>
  <r>
    <x v="724"/>
    <x v="1"/>
    <m/>
    <x v="6"/>
  </r>
  <r>
    <x v="724"/>
    <x v="2"/>
    <m/>
    <x v="6"/>
  </r>
  <r>
    <x v="724"/>
    <x v="3"/>
    <m/>
    <x v="6"/>
  </r>
  <r>
    <x v="724"/>
    <x v="4"/>
    <m/>
    <x v="6"/>
  </r>
  <r>
    <x v="724"/>
    <x v="5"/>
    <m/>
    <x v="6"/>
  </r>
  <r>
    <x v="724"/>
    <x v="10"/>
    <s v=""/>
    <x v="6"/>
  </r>
  <r>
    <x v="724"/>
    <x v="7"/>
    <m/>
    <x v="6"/>
  </r>
  <r>
    <x v="724"/>
    <x v="8"/>
    <m/>
    <x v="6"/>
  </r>
  <r>
    <x v="724"/>
    <x v="9"/>
    <s v="lose spavam, cendrav sam i razbijen, no nemam auri ni epizoda"/>
    <x v="6"/>
  </r>
  <r>
    <x v="725"/>
    <x v="0"/>
    <s v="utorak"/>
    <x v="6"/>
  </r>
  <r>
    <x v="725"/>
    <x v="1"/>
    <b v="1"/>
    <x v="6"/>
  </r>
  <r>
    <x v="725"/>
    <x v="2"/>
    <m/>
    <x v="6"/>
  </r>
  <r>
    <x v="725"/>
    <x v="3"/>
    <b v="1"/>
    <x v="6"/>
  </r>
  <r>
    <x v="725"/>
    <x v="4"/>
    <m/>
    <x v="6"/>
  </r>
  <r>
    <x v="725"/>
    <x v="5"/>
    <m/>
    <x v="6"/>
  </r>
  <r>
    <x v="725"/>
    <x v="10"/>
    <b v="1"/>
    <x v="6"/>
  </r>
  <r>
    <x v="725"/>
    <x v="7"/>
    <s v="Trileptal"/>
    <x v="6"/>
  </r>
  <r>
    <x v="725"/>
    <x v="8"/>
    <s v="300, 300"/>
    <x v="6"/>
  </r>
  <r>
    <x v="725"/>
    <x v="9"/>
    <s v="sanjao sam da sam imao aure"/>
    <x v="6"/>
  </r>
  <r>
    <x v="726"/>
    <x v="0"/>
    <s v="četvrtak"/>
    <x v="6"/>
  </r>
  <r>
    <x v="726"/>
    <x v="1"/>
    <b v="1"/>
    <x v="6"/>
  </r>
  <r>
    <x v="726"/>
    <x v="2"/>
    <m/>
    <x v="6"/>
  </r>
  <r>
    <x v="726"/>
    <x v="3"/>
    <b v="1"/>
    <x v="6"/>
  </r>
  <r>
    <x v="726"/>
    <x v="4"/>
    <b v="1"/>
    <x v="6"/>
  </r>
  <r>
    <x v="726"/>
    <x v="5"/>
    <m/>
    <x v="6"/>
  </r>
  <r>
    <x v="726"/>
    <x v="10"/>
    <b v="1"/>
    <x v="6"/>
  </r>
  <r>
    <x v="726"/>
    <x v="7"/>
    <s v="Trileptal"/>
    <x v="6"/>
  </r>
  <r>
    <x v="726"/>
    <x v="8"/>
    <s v="300, 300"/>
    <x v="6"/>
  </r>
  <r>
    <x v="726"/>
    <x v="9"/>
    <s v="bile su zapravo dosta jake, no dobro sam ih podnio; popodne prije spavanja isto"/>
    <x v="6"/>
  </r>
  <r>
    <x v="727"/>
    <x v="0"/>
    <s v="subota"/>
    <x v="6"/>
  </r>
  <r>
    <x v="727"/>
    <x v="1"/>
    <b v="1"/>
    <x v="6"/>
  </r>
  <r>
    <x v="727"/>
    <x v="2"/>
    <m/>
    <x v="6"/>
  </r>
  <r>
    <x v="727"/>
    <x v="3"/>
    <m/>
    <x v="6"/>
  </r>
  <r>
    <x v="727"/>
    <x v="4"/>
    <b v="1"/>
    <x v="6"/>
  </r>
  <r>
    <x v="727"/>
    <x v="5"/>
    <m/>
    <x v="6"/>
  </r>
  <r>
    <x v="727"/>
    <x v="10"/>
    <b v="1"/>
    <x v="6"/>
  </r>
  <r>
    <x v="727"/>
    <x v="7"/>
    <s v="Trileptal"/>
    <x v="6"/>
  </r>
  <r>
    <x v="727"/>
    <x v="8"/>
    <s v="300, 300"/>
    <x v="6"/>
  </r>
  <r>
    <x v="727"/>
    <x v="9"/>
    <s v="popodne nakon dorucka; slabije"/>
    <x v="6"/>
  </r>
  <r>
    <x v="728"/>
    <x v="0"/>
    <s v="nedjelja"/>
    <x v="6"/>
  </r>
  <r>
    <x v="728"/>
    <x v="1"/>
    <b v="1"/>
    <x v="6"/>
  </r>
  <r>
    <x v="728"/>
    <x v="2"/>
    <m/>
    <x v="6"/>
  </r>
  <r>
    <x v="728"/>
    <x v="3"/>
    <b v="1"/>
    <x v="6"/>
  </r>
  <r>
    <x v="728"/>
    <x v="4"/>
    <m/>
    <x v="6"/>
  </r>
  <r>
    <x v="728"/>
    <x v="5"/>
    <b v="1"/>
    <x v="6"/>
  </r>
  <r>
    <x v="728"/>
    <x v="10"/>
    <b v="1"/>
    <x v="6"/>
  </r>
  <r>
    <x v="728"/>
    <x v="7"/>
    <s v="Trileptal"/>
    <x v="6"/>
  </r>
  <r>
    <x v="728"/>
    <x v="8"/>
    <s v="300, 300"/>
    <x v="6"/>
  </r>
  <r>
    <x v="728"/>
    <x v="9"/>
    <s v="negdje u 5 ujutro sam se probudio i cudno sam se osjecao? Prehladjen sam ovih dana, u petak sam bio u krivom putu do 2 ujutro"/>
    <x v="6"/>
  </r>
  <r>
    <x v="729"/>
    <x v="0"/>
    <s v="srijeda"/>
    <x v="6"/>
  </r>
  <r>
    <x v="729"/>
    <x v="1"/>
    <b v="1"/>
    <x v="6"/>
  </r>
  <r>
    <x v="729"/>
    <x v="2"/>
    <m/>
    <x v="6"/>
  </r>
  <r>
    <x v="729"/>
    <x v="3"/>
    <b v="1"/>
    <x v="6"/>
  </r>
  <r>
    <x v="729"/>
    <x v="4"/>
    <m/>
    <x v="6"/>
  </r>
  <r>
    <x v="729"/>
    <x v="5"/>
    <b v="1"/>
    <x v="6"/>
  </r>
  <r>
    <x v="729"/>
    <x v="10"/>
    <b v="1"/>
    <x v="6"/>
  </r>
  <r>
    <x v="729"/>
    <x v="7"/>
    <s v="Trileptal"/>
    <x v="6"/>
  </r>
  <r>
    <x v="729"/>
    <x v="8"/>
    <s v="300, 300"/>
    <x v="6"/>
  </r>
  <r>
    <x v="729"/>
    <x v="9"/>
    <s v="pred san sam imao neke mikro aure; imao sam nocne more"/>
    <x v="6"/>
  </r>
  <r>
    <x v="730"/>
    <x v="0"/>
    <s v="petak"/>
    <x v="6"/>
  </r>
  <r>
    <x v="730"/>
    <x v="1"/>
    <b v="1"/>
    <x v="6"/>
  </r>
  <r>
    <x v="730"/>
    <x v="2"/>
    <m/>
    <x v="6"/>
  </r>
  <r>
    <x v="730"/>
    <x v="3"/>
    <b v="1"/>
    <x v="6"/>
  </r>
  <r>
    <x v="730"/>
    <x v="4"/>
    <m/>
    <x v="6"/>
  </r>
  <r>
    <x v="730"/>
    <x v="5"/>
    <m/>
    <x v="6"/>
  </r>
  <r>
    <x v="730"/>
    <x v="10"/>
    <b v="1"/>
    <x v="6"/>
  </r>
  <r>
    <x v="730"/>
    <x v="7"/>
    <s v="Trileptal"/>
    <x v="6"/>
  </r>
  <r>
    <x v="730"/>
    <x v="8"/>
    <s v="300, 300"/>
    <x v="6"/>
  </r>
  <r>
    <x v="730"/>
    <x v="9"/>
    <m/>
    <x v="6"/>
  </r>
  <r>
    <x v="731"/>
    <x v="0"/>
    <s v="subota"/>
    <x v="6"/>
  </r>
  <r>
    <x v="731"/>
    <x v="1"/>
    <m/>
    <x v="6"/>
  </r>
  <r>
    <x v="731"/>
    <x v="2"/>
    <m/>
    <x v="6"/>
  </r>
  <r>
    <x v="731"/>
    <x v="3"/>
    <m/>
    <x v="6"/>
  </r>
  <r>
    <x v="731"/>
    <x v="4"/>
    <m/>
    <x v="6"/>
  </r>
  <r>
    <x v="731"/>
    <x v="5"/>
    <m/>
    <x v="6"/>
  </r>
  <r>
    <x v="731"/>
    <x v="10"/>
    <s v=""/>
    <x v="6"/>
  </r>
  <r>
    <x v="731"/>
    <x v="7"/>
    <m/>
    <x v="6"/>
  </r>
  <r>
    <x v="731"/>
    <x v="8"/>
    <m/>
    <x v="6"/>
  </r>
  <r>
    <x v="731"/>
    <x v="9"/>
    <s v="dignuo sam se u 5 ujutro uz glavobolju i grceve u crijevu - bio sam sjeban, no ne pamtim EPI epizodu?"/>
    <x v="6"/>
  </r>
  <r>
    <x v="732"/>
    <x v="0"/>
    <s v="utorak"/>
    <x v="6"/>
  </r>
  <r>
    <x v="732"/>
    <x v="1"/>
    <m/>
    <x v="6"/>
  </r>
  <r>
    <x v="732"/>
    <x v="2"/>
    <m/>
    <x v="6"/>
  </r>
  <r>
    <x v="732"/>
    <x v="3"/>
    <m/>
    <x v="6"/>
  </r>
  <r>
    <x v="732"/>
    <x v="4"/>
    <m/>
    <x v="6"/>
  </r>
  <r>
    <x v="732"/>
    <x v="5"/>
    <m/>
    <x v="6"/>
  </r>
  <r>
    <x v="732"/>
    <x v="10"/>
    <s v=""/>
    <x v="6"/>
  </r>
  <r>
    <x v="732"/>
    <x v="7"/>
    <m/>
    <x v="6"/>
  </r>
  <r>
    <x v="732"/>
    <x v="8"/>
    <m/>
    <x v="6"/>
  </r>
  <r>
    <x v="732"/>
    <x v="9"/>
    <s v="slicno ko zadnji put... Lose spavam ovih dana, no opet ne cini mi se EPI? Pala je temperatura za 15 stupanjeva dolje ovaj period"/>
    <x v="6"/>
  </r>
  <r>
    <x v="733"/>
    <x v="0"/>
    <s v="srijeda"/>
    <x v="6"/>
  </r>
  <r>
    <x v="733"/>
    <x v="1"/>
    <m/>
    <x v="6"/>
  </r>
  <r>
    <x v="733"/>
    <x v="2"/>
    <b v="1"/>
    <x v="6"/>
  </r>
  <r>
    <x v="733"/>
    <x v="3"/>
    <m/>
    <x v="6"/>
  </r>
  <r>
    <x v="733"/>
    <x v="4"/>
    <b v="1"/>
    <x v="6"/>
  </r>
  <r>
    <x v="733"/>
    <x v="5"/>
    <m/>
    <x v="6"/>
  </r>
  <r>
    <x v="733"/>
    <x v="10"/>
    <b v="1"/>
    <x v="6"/>
  </r>
  <r>
    <x v="733"/>
    <x v="7"/>
    <s v="Trileptal"/>
    <x v="6"/>
  </r>
  <r>
    <x v="733"/>
    <x v="8"/>
    <s v="300, 300"/>
    <x v="6"/>
  </r>
  <r>
    <x v="733"/>
    <x v="9"/>
    <s v="kod tomija smo gledali izbore, izgubio sam svjest i ugrizao se; nisam znao gdje sam - upalio sam google maps da vidim; nocas sam se dignuo usred noci, ne mogu spavat, depresivan sam i suicidalan, no ne pamtim nocne epizode?"/>
    <x v="6"/>
  </r>
  <r>
    <x v="734"/>
    <x v="0"/>
    <s v="četvrtak"/>
    <x v="6"/>
  </r>
  <r>
    <x v="734"/>
    <x v="1"/>
    <b v="1"/>
    <x v="6"/>
  </r>
  <r>
    <x v="734"/>
    <x v="2"/>
    <m/>
    <x v="6"/>
  </r>
  <r>
    <x v="734"/>
    <x v="3"/>
    <b v="1"/>
    <x v="6"/>
  </r>
  <r>
    <x v="734"/>
    <x v="4"/>
    <b v="1"/>
    <x v="6"/>
  </r>
  <r>
    <x v="734"/>
    <x v="5"/>
    <m/>
    <x v="6"/>
  </r>
  <r>
    <x v="734"/>
    <x v="10"/>
    <b v="1"/>
    <x v="6"/>
  </r>
  <r>
    <x v="734"/>
    <x v="7"/>
    <s v="Trileptal"/>
    <x v="6"/>
  </r>
  <r>
    <x v="734"/>
    <x v="8"/>
    <s v="300, 300"/>
    <x v="6"/>
  </r>
  <r>
    <x v="734"/>
    <x v="9"/>
    <s v="teske aure; israo sam dusu iz sebe u 20 navecer"/>
    <x v="6"/>
  </r>
  <r>
    <x v="735"/>
    <x v="0"/>
    <s v="petak"/>
    <x v="6"/>
  </r>
  <r>
    <x v="735"/>
    <x v="1"/>
    <b v="1"/>
    <x v="6"/>
  </r>
  <r>
    <x v="735"/>
    <x v="2"/>
    <m/>
    <x v="6"/>
  </r>
  <r>
    <x v="735"/>
    <x v="3"/>
    <m/>
    <x v="6"/>
  </r>
  <r>
    <x v="735"/>
    <x v="4"/>
    <b v="1"/>
    <x v="6"/>
  </r>
  <r>
    <x v="735"/>
    <x v="5"/>
    <m/>
    <x v="6"/>
  </r>
  <r>
    <x v="735"/>
    <x v="10"/>
    <b v="1"/>
    <x v="6"/>
  </r>
  <r>
    <x v="735"/>
    <x v="7"/>
    <s v="Trileptal"/>
    <x v="6"/>
  </r>
  <r>
    <x v="735"/>
    <x v="8"/>
    <s v="300, 300"/>
    <x v="6"/>
  </r>
  <r>
    <x v="735"/>
    <x v="9"/>
    <s v="slicno ko jucer; ne pamtim da sam imao klasicne aure, no tesko mi je bilo na poslu; jedva sam cekao doc doma"/>
    <x v="6"/>
  </r>
  <r>
    <x v="736"/>
    <x v="0"/>
    <s v="subota"/>
    <x v="6"/>
  </r>
  <r>
    <x v="736"/>
    <x v="1"/>
    <b v="1"/>
    <x v="6"/>
  </r>
  <r>
    <x v="736"/>
    <x v="2"/>
    <m/>
    <x v="6"/>
  </r>
  <r>
    <x v="736"/>
    <x v="3"/>
    <m/>
    <x v="6"/>
  </r>
  <r>
    <x v="736"/>
    <x v="4"/>
    <b v="1"/>
    <x v="6"/>
  </r>
  <r>
    <x v="736"/>
    <x v="5"/>
    <b v="1"/>
    <x v="6"/>
  </r>
  <r>
    <x v="736"/>
    <x v="10"/>
    <b v="1"/>
    <x v="6"/>
  </r>
  <r>
    <x v="736"/>
    <x v="7"/>
    <s v="Trileptal"/>
    <x v="6"/>
  </r>
  <r>
    <x v="736"/>
    <x v="8"/>
    <s v="300, 300"/>
    <x v="6"/>
  </r>
  <r>
    <x v="736"/>
    <x v="9"/>
    <s v="izasao sam van sa deckima iz razreda; bio sam ful umoran i strgan, u potepuhu nisam mogao buku podnjet, no ne pamtim EPI aktivnosti?"/>
    <x v="6"/>
  </r>
  <r>
    <x v="737"/>
    <x v="0"/>
    <s v="subota"/>
    <x v="6"/>
  </r>
  <r>
    <x v="737"/>
    <x v="1"/>
    <b v="1"/>
    <x v="6"/>
  </r>
  <r>
    <x v="737"/>
    <x v="2"/>
    <m/>
    <x v="6"/>
  </r>
  <r>
    <x v="737"/>
    <x v="3"/>
    <b v="1"/>
    <x v="6"/>
  </r>
  <r>
    <x v="737"/>
    <x v="4"/>
    <m/>
    <x v="6"/>
  </r>
  <r>
    <x v="737"/>
    <x v="5"/>
    <b v="1"/>
    <x v="6"/>
  </r>
  <r>
    <x v="737"/>
    <x v="10"/>
    <b v="1"/>
    <x v="6"/>
  </r>
  <r>
    <x v="737"/>
    <x v="7"/>
    <s v="Trileptal"/>
    <x v="6"/>
  </r>
  <r>
    <x v="737"/>
    <x v="8"/>
    <s v="300, 300"/>
    <x v="6"/>
  </r>
  <r>
    <x v="737"/>
    <x v="9"/>
    <s v="imao sam neke programerske nocne more?"/>
    <x v="6"/>
  </r>
  <r>
    <x v="738"/>
    <x v="0"/>
    <s v="srijeda"/>
    <x v="6"/>
  </r>
  <r>
    <x v="738"/>
    <x v="1"/>
    <b v="1"/>
    <x v="6"/>
  </r>
  <r>
    <x v="738"/>
    <x v="2"/>
    <m/>
    <x v="6"/>
  </r>
  <r>
    <x v="738"/>
    <x v="3"/>
    <b v="1"/>
    <x v="6"/>
  </r>
  <r>
    <x v="738"/>
    <x v="4"/>
    <m/>
    <x v="6"/>
  </r>
  <r>
    <x v="738"/>
    <x v="5"/>
    <m/>
    <x v="6"/>
  </r>
  <r>
    <x v="738"/>
    <x v="10"/>
    <b v="1"/>
    <x v="6"/>
  </r>
  <r>
    <x v="738"/>
    <x v="7"/>
    <s v="Trileptal"/>
    <x v="6"/>
  </r>
  <r>
    <x v="738"/>
    <x v="8"/>
    <s v="300, 300"/>
    <x v="6"/>
  </r>
  <r>
    <x v="738"/>
    <x v="9"/>
    <m/>
    <x v="6"/>
  </r>
  <r>
    <x v="739"/>
    <x v="0"/>
    <s v="četvrtak"/>
    <x v="6"/>
  </r>
  <r>
    <x v="739"/>
    <x v="1"/>
    <b v="1"/>
    <x v="6"/>
  </r>
  <r>
    <x v="739"/>
    <x v="2"/>
    <m/>
    <x v="6"/>
  </r>
  <r>
    <x v="739"/>
    <x v="3"/>
    <b v="1"/>
    <x v="6"/>
  </r>
  <r>
    <x v="739"/>
    <x v="4"/>
    <m/>
    <x v="6"/>
  </r>
  <r>
    <x v="739"/>
    <x v="5"/>
    <m/>
    <x v="6"/>
  </r>
  <r>
    <x v="739"/>
    <x v="10"/>
    <b v="1"/>
    <x v="6"/>
  </r>
  <r>
    <x v="739"/>
    <x v="7"/>
    <s v="Trileptal"/>
    <x v="6"/>
  </r>
  <r>
    <x v="739"/>
    <x v="8"/>
    <s v="300, 300"/>
    <x v="6"/>
  </r>
  <r>
    <x v="739"/>
    <x v="9"/>
    <m/>
    <x v="6"/>
  </r>
  <r>
    <x v="740"/>
    <x v="0"/>
    <s v="subota"/>
    <x v="6"/>
  </r>
  <r>
    <x v="740"/>
    <x v="1"/>
    <b v="1"/>
    <x v="6"/>
  </r>
  <r>
    <x v="740"/>
    <x v="2"/>
    <m/>
    <x v="6"/>
  </r>
  <r>
    <x v="740"/>
    <x v="3"/>
    <b v="1"/>
    <x v="6"/>
  </r>
  <r>
    <x v="740"/>
    <x v="4"/>
    <m/>
    <x v="6"/>
  </r>
  <r>
    <x v="740"/>
    <x v="5"/>
    <m/>
    <x v="6"/>
  </r>
  <r>
    <x v="740"/>
    <x v="10"/>
    <b v="1"/>
    <x v="6"/>
  </r>
  <r>
    <x v="740"/>
    <x v="7"/>
    <s v="Trileptal"/>
    <x v="6"/>
  </r>
  <r>
    <x v="740"/>
    <x v="8"/>
    <s v="300, 300"/>
    <x v="6"/>
  </r>
  <r>
    <x v="740"/>
    <x v="9"/>
    <s v="imao sam u snu ili tesku auru ili tesku nocnu moru (ili oboje)?"/>
    <x v="6"/>
  </r>
  <r>
    <x v="741"/>
    <x v="0"/>
    <s v="ponedjeljak"/>
    <x v="6"/>
  </r>
  <r>
    <x v="741"/>
    <x v="1"/>
    <b v="1"/>
    <x v="6"/>
  </r>
  <r>
    <x v="741"/>
    <x v="2"/>
    <m/>
    <x v="6"/>
  </r>
  <r>
    <x v="741"/>
    <x v="3"/>
    <b v="1"/>
    <x v="6"/>
  </r>
  <r>
    <x v="741"/>
    <x v="4"/>
    <b v="1"/>
    <x v="6"/>
  </r>
  <r>
    <x v="741"/>
    <x v="5"/>
    <m/>
    <x v="6"/>
  </r>
  <r>
    <x v="741"/>
    <x v="10"/>
    <b v="1"/>
    <x v="6"/>
  </r>
  <r>
    <x v="741"/>
    <x v="7"/>
    <s v="Trileptal"/>
    <x v="6"/>
  </r>
  <r>
    <x v="741"/>
    <x v="8"/>
    <s v="300, 300"/>
    <x v="6"/>
  </r>
  <r>
    <x v="741"/>
    <x v="9"/>
    <s v="u noci sa subote na nedelju sam zaruzao do 5 popodne sa markecom; cak i nije strasno bilo sa obzirom na sve"/>
    <x v="6"/>
  </r>
  <r>
    <x v="742"/>
    <x v="0"/>
    <s v="utorak"/>
    <x v="6"/>
  </r>
  <r>
    <x v="742"/>
    <x v="1"/>
    <b v="1"/>
    <x v="6"/>
  </r>
  <r>
    <x v="742"/>
    <x v="2"/>
    <m/>
    <x v="6"/>
  </r>
  <r>
    <x v="742"/>
    <x v="3"/>
    <b v="1"/>
    <x v="6"/>
  </r>
  <r>
    <x v="742"/>
    <x v="4"/>
    <m/>
    <x v="6"/>
  </r>
  <r>
    <x v="742"/>
    <x v="5"/>
    <m/>
    <x v="6"/>
  </r>
  <r>
    <x v="742"/>
    <x v="10"/>
    <b v="1"/>
    <x v="6"/>
  </r>
  <r>
    <x v="742"/>
    <x v="7"/>
    <s v="Trileptal"/>
    <x v="6"/>
  </r>
  <r>
    <x v="742"/>
    <x v="8"/>
    <s v="300, 300"/>
    <x v="6"/>
  </r>
  <r>
    <x v="742"/>
    <x v="9"/>
    <s v="zamjesecario sam oko 4 ujutro - napravio sam krevet u svojoj sobi iako spavam u maloj od sad nema dugo, no probudio sam se u maloj"/>
    <x v="6"/>
  </r>
  <r>
    <x v="743"/>
    <x v="0"/>
    <s v="ponedjeljak"/>
    <x v="6"/>
  </r>
  <r>
    <x v="743"/>
    <x v="1"/>
    <m/>
    <x v="6"/>
  </r>
  <r>
    <x v="743"/>
    <x v="2"/>
    <m/>
    <x v="6"/>
  </r>
  <r>
    <x v="743"/>
    <x v="3"/>
    <m/>
    <x v="6"/>
  </r>
  <r>
    <x v="743"/>
    <x v="4"/>
    <m/>
    <x v="6"/>
  </r>
  <r>
    <x v="743"/>
    <x v="5"/>
    <m/>
    <x v="6"/>
  </r>
  <r>
    <x v="743"/>
    <x v="10"/>
    <s v=""/>
    <x v="6"/>
  </r>
  <r>
    <x v="743"/>
    <x v="7"/>
    <m/>
    <x v="6"/>
  </r>
  <r>
    <x v="743"/>
    <x v="8"/>
    <m/>
    <x v="6"/>
  </r>
  <r>
    <x v="743"/>
    <x v="9"/>
    <s v="poceo sam uzimat trilpetal sirup 700 ml, no uzasno me zombificira i imam nocne more od sada nadalje; prestao sam nakon tjedan dana"/>
    <x v="6"/>
  </r>
  <r>
    <x v="744"/>
    <x v="0"/>
    <s v="utorak"/>
    <x v="6"/>
  </r>
  <r>
    <x v="744"/>
    <x v="1"/>
    <b v="1"/>
    <x v="6"/>
  </r>
  <r>
    <x v="744"/>
    <x v="2"/>
    <m/>
    <x v="6"/>
  </r>
  <r>
    <x v="744"/>
    <x v="3"/>
    <b v="1"/>
    <x v="6"/>
  </r>
  <r>
    <x v="744"/>
    <x v="4"/>
    <m/>
    <x v="6"/>
  </r>
  <r>
    <x v="744"/>
    <x v="5"/>
    <m/>
    <x v="6"/>
  </r>
  <r>
    <x v="744"/>
    <x v="10"/>
    <b v="1"/>
    <x v="6"/>
  </r>
  <r>
    <x v="744"/>
    <x v="7"/>
    <s v="Trileptal"/>
    <x v="6"/>
  </r>
  <r>
    <x v="744"/>
    <x v="8"/>
    <s v="300, 300"/>
    <x v="6"/>
  </r>
  <r>
    <x v="744"/>
    <x v="9"/>
    <s v="zamjesecario sam oko 3 ujutro; sjecam se da sam trazio tablet i mobitel u to doba noci, te da sam se lose osjecao tokom sna; imao sam i neki mali &quot;pristic&quot; na vrhu jezika, no kad sam se probudio nije ga bilo vise? kise su i sugavo vrijeme"/>
    <x v="6"/>
  </r>
  <r>
    <x v="745"/>
    <x v="0"/>
    <s v="subota"/>
    <x v="6"/>
  </r>
  <r>
    <x v="745"/>
    <x v="1"/>
    <b v="1"/>
    <x v="6"/>
  </r>
  <r>
    <x v="745"/>
    <x v="2"/>
    <m/>
    <x v="6"/>
  </r>
  <r>
    <x v="745"/>
    <x v="3"/>
    <b v="1"/>
    <x v="6"/>
  </r>
  <r>
    <x v="745"/>
    <x v="4"/>
    <m/>
    <x v="6"/>
  </r>
  <r>
    <x v="745"/>
    <x v="5"/>
    <m/>
    <x v="6"/>
  </r>
  <r>
    <x v="745"/>
    <x v="10"/>
    <b v="1"/>
    <x v="6"/>
  </r>
  <r>
    <x v="745"/>
    <x v="7"/>
    <s v="Trileptal"/>
    <x v="6"/>
  </r>
  <r>
    <x v="745"/>
    <x v="8"/>
    <s v="300, 300"/>
    <x v="6"/>
  </r>
  <r>
    <x v="745"/>
    <x v="9"/>
    <s v="bio sam vani do 4 ujutro, u noci sam se izbljuvao, no nisam imao EPI aktivnost; tek prije popodnevnog sna sam imao tu auru"/>
    <x v="6"/>
  </r>
  <r>
    <x v="746"/>
    <x v="0"/>
    <s v="utorak"/>
    <x v="6"/>
  </r>
  <r>
    <x v="746"/>
    <x v="1"/>
    <m/>
    <x v="6"/>
  </r>
  <r>
    <x v="746"/>
    <x v="2"/>
    <m/>
    <x v="6"/>
  </r>
  <r>
    <x v="746"/>
    <x v="3"/>
    <m/>
    <x v="6"/>
  </r>
  <r>
    <x v="746"/>
    <x v="4"/>
    <m/>
    <x v="6"/>
  </r>
  <r>
    <x v="746"/>
    <x v="5"/>
    <m/>
    <x v="6"/>
  </r>
  <r>
    <x v="746"/>
    <x v="10"/>
    <s v=""/>
    <x v="6"/>
  </r>
  <r>
    <x v="746"/>
    <x v="7"/>
    <m/>
    <x v="6"/>
  </r>
  <r>
    <x v="746"/>
    <x v="8"/>
    <m/>
    <x v="6"/>
  </r>
  <r>
    <x v="746"/>
    <x v="9"/>
    <s v="imao sam neki DEJAVO u firmi, no kao da nije bio EPI prirode?"/>
    <x v="6"/>
  </r>
  <r>
    <x v="747"/>
    <x v="0"/>
    <s v="četvrtak"/>
    <x v="6"/>
  </r>
  <r>
    <x v="747"/>
    <x v="1"/>
    <b v="1"/>
    <x v="6"/>
  </r>
  <r>
    <x v="747"/>
    <x v="2"/>
    <m/>
    <x v="6"/>
  </r>
  <r>
    <x v="747"/>
    <x v="3"/>
    <b v="1"/>
    <x v="6"/>
  </r>
  <r>
    <x v="747"/>
    <x v="4"/>
    <m/>
    <x v="6"/>
  </r>
  <r>
    <x v="747"/>
    <x v="5"/>
    <m/>
    <x v="6"/>
  </r>
  <r>
    <x v="747"/>
    <x v="10"/>
    <b v="1"/>
    <x v="6"/>
  </r>
  <r>
    <x v="747"/>
    <x v="7"/>
    <s v="Trileptal"/>
    <x v="6"/>
  </r>
  <r>
    <x v="747"/>
    <x v="8"/>
    <s v="300, 300"/>
    <x v="6"/>
  </r>
  <r>
    <x v="747"/>
    <x v="9"/>
    <s v="aure pred spavanje"/>
    <x v="6"/>
  </r>
  <r>
    <x v="748"/>
    <x v="0"/>
    <s v="četvrtak"/>
    <x v="6"/>
  </r>
  <r>
    <x v="748"/>
    <x v="1"/>
    <b v="1"/>
    <x v="6"/>
  </r>
  <r>
    <x v="748"/>
    <x v="2"/>
    <m/>
    <x v="6"/>
  </r>
  <r>
    <x v="748"/>
    <x v="3"/>
    <b v="1"/>
    <x v="6"/>
  </r>
  <r>
    <x v="748"/>
    <x v="4"/>
    <m/>
    <x v="6"/>
  </r>
  <r>
    <x v="748"/>
    <x v="5"/>
    <m/>
    <x v="6"/>
  </r>
  <r>
    <x v="748"/>
    <x v="10"/>
    <b v="1"/>
    <x v="6"/>
  </r>
  <r>
    <x v="748"/>
    <x v="7"/>
    <s v="Trileptal"/>
    <x v="6"/>
  </r>
  <r>
    <x v="748"/>
    <x v="8"/>
    <s v="300, 300"/>
    <x v="6"/>
  </r>
  <r>
    <x v="748"/>
    <x v="9"/>
    <s v="umoran sam i kada bi probao zaspat preko dana mi se javljaju aure"/>
    <x v="6"/>
  </r>
  <r>
    <x v="749"/>
    <x v="0"/>
    <s v="utorak"/>
    <x v="6"/>
  </r>
  <r>
    <x v="749"/>
    <x v="1"/>
    <m/>
    <x v="6"/>
  </r>
  <r>
    <x v="749"/>
    <x v="2"/>
    <b v="1"/>
    <x v="6"/>
  </r>
  <r>
    <x v="749"/>
    <x v="3"/>
    <m/>
    <x v="6"/>
  </r>
  <r>
    <x v="749"/>
    <x v="4"/>
    <b v="1"/>
    <x v="6"/>
  </r>
  <r>
    <x v="749"/>
    <x v="5"/>
    <m/>
    <x v="6"/>
  </r>
  <r>
    <x v="749"/>
    <x v="10"/>
    <b v="1"/>
    <x v="6"/>
  </r>
  <r>
    <x v="749"/>
    <x v="7"/>
    <s v="Trileptal"/>
    <x v="6"/>
  </r>
  <r>
    <x v="749"/>
    <x v="8"/>
    <s v="300, 300"/>
    <x v="6"/>
  </r>
  <r>
    <x v="749"/>
    <x v="9"/>
    <s v="spavao sam jako lose - dignuo sam se u 4 ujutro, imao sam nesanicu, bio sam u ful teskom psiholoskom stanju tada, no ne pamtim EPI epizode. U firmi sam imao neke kratke napadaje &quot;smanjene svijesti&quot;, no nisu mi se cinili EPI prirode. Kad sam dosao doma nako"/>
    <x v="6"/>
  </r>
  <r>
    <x v="750"/>
    <x v="0"/>
    <s v="četvrtak"/>
    <x v="6"/>
  </r>
  <r>
    <x v="750"/>
    <x v="1"/>
    <b v="1"/>
    <x v="6"/>
  </r>
  <r>
    <x v="750"/>
    <x v="2"/>
    <m/>
    <x v="6"/>
  </r>
  <r>
    <x v="750"/>
    <x v="3"/>
    <m/>
    <x v="6"/>
  </r>
  <r>
    <x v="750"/>
    <x v="4"/>
    <b v="1"/>
    <x v="6"/>
  </r>
  <r>
    <x v="750"/>
    <x v="5"/>
    <m/>
    <x v="6"/>
  </r>
  <r>
    <x v="750"/>
    <x v="10"/>
    <b v="1"/>
    <x v="6"/>
  </r>
  <r>
    <x v="750"/>
    <x v="7"/>
    <s v="Trileptal"/>
    <x v="6"/>
  </r>
  <r>
    <x v="750"/>
    <x v="8"/>
    <s v="300, 300"/>
    <x v="6"/>
  </r>
  <r>
    <x v="750"/>
    <x v="9"/>
    <s v="team building dan 1 - isli smo u popovacu, imao sam aure kroz dan, no nije zapravo bilo tolko strasno"/>
    <x v="6"/>
  </r>
  <r>
    <x v="751"/>
    <x v="0"/>
    <s v="petak"/>
    <x v="6"/>
  </r>
  <r>
    <x v="751"/>
    <x v="1"/>
    <b v="1"/>
    <x v="6"/>
  </r>
  <r>
    <x v="751"/>
    <x v="2"/>
    <m/>
    <x v="6"/>
  </r>
  <r>
    <x v="751"/>
    <x v="3"/>
    <m/>
    <x v="6"/>
  </r>
  <r>
    <x v="751"/>
    <x v="4"/>
    <b v="1"/>
    <x v="6"/>
  </r>
  <r>
    <x v="751"/>
    <x v="5"/>
    <m/>
    <x v="6"/>
  </r>
  <r>
    <x v="751"/>
    <x v="10"/>
    <b v="1"/>
    <x v="6"/>
  </r>
  <r>
    <x v="751"/>
    <x v="7"/>
    <s v="Trileptal"/>
    <x v="6"/>
  </r>
  <r>
    <x v="751"/>
    <x v="8"/>
    <s v="300, 300"/>
    <x v="6"/>
  </r>
  <r>
    <x v="751"/>
    <x v="9"/>
    <s v="team building dan 2 - aure kroz dan; u restoranu za vrijeme rucka nakon sto sam popio aperitiv (šljivovicu) me instantno osamarila neka cudna aura? Bilo je drugacije nego inace, uzeo sam normabel, smjestili su me na krevet u restoranu, no sve je bilo uredu"/>
    <x v="6"/>
  </r>
  <r>
    <x v="752"/>
    <x v="0"/>
    <s v="četvrtak"/>
    <x v="6"/>
  </r>
  <r>
    <x v="752"/>
    <x v="1"/>
    <b v="1"/>
    <x v="6"/>
  </r>
  <r>
    <x v="752"/>
    <x v="2"/>
    <m/>
    <x v="6"/>
  </r>
  <r>
    <x v="752"/>
    <x v="3"/>
    <b v="1"/>
    <x v="6"/>
  </r>
  <r>
    <x v="752"/>
    <x v="4"/>
    <m/>
    <x v="6"/>
  </r>
  <r>
    <x v="752"/>
    <x v="5"/>
    <b v="1"/>
    <x v="6"/>
  </r>
  <r>
    <x v="752"/>
    <x v="10"/>
    <b v="1"/>
    <x v="6"/>
  </r>
  <r>
    <x v="752"/>
    <x v="7"/>
    <s v="Trileptal"/>
    <x v="6"/>
  </r>
  <r>
    <x v="752"/>
    <x v="8"/>
    <s v="300, 300"/>
    <x v="6"/>
  </r>
  <r>
    <x v="752"/>
    <x v="9"/>
    <s v="imao sam neku cudnu nocnu moru/halucinaciju; kad sam zaspao - vidio sam/sanjao sam covjeka u sobi pored kreveta; bio sam nadrogiran ful"/>
    <x v="6"/>
  </r>
  <r>
    <x v="753"/>
    <x v="0"/>
    <s v="subota"/>
    <x v="6"/>
  </r>
  <r>
    <x v="753"/>
    <x v="1"/>
    <b v="1"/>
    <x v="6"/>
  </r>
  <r>
    <x v="753"/>
    <x v="2"/>
    <m/>
    <x v="6"/>
  </r>
  <r>
    <x v="753"/>
    <x v="3"/>
    <b v="1"/>
    <x v="6"/>
  </r>
  <r>
    <x v="753"/>
    <x v="4"/>
    <m/>
    <x v="6"/>
  </r>
  <r>
    <x v="753"/>
    <x v="5"/>
    <m/>
    <x v="6"/>
  </r>
  <r>
    <x v="753"/>
    <x v="10"/>
    <b v="1"/>
    <x v="6"/>
  </r>
  <r>
    <x v="753"/>
    <x v="7"/>
    <s v="Trileptal"/>
    <x v="6"/>
  </r>
  <r>
    <x v="753"/>
    <x v="8"/>
    <s v="300, 300"/>
    <x v="6"/>
  </r>
  <r>
    <x v="753"/>
    <x v="9"/>
    <s v="bio sam vani jucer sa mateom do 1 ujutro; noc je bila ok, kad sam zaspao popodne imao sam aure u snu"/>
    <x v="6"/>
  </r>
  <r>
    <x v="754"/>
    <x v="0"/>
    <s v="nedjelja"/>
    <x v="6"/>
  </r>
  <r>
    <x v="754"/>
    <x v="1"/>
    <m/>
    <x v="6"/>
  </r>
  <r>
    <x v="754"/>
    <x v="2"/>
    <b v="1"/>
    <x v="6"/>
  </r>
  <r>
    <x v="754"/>
    <x v="3"/>
    <b v="1"/>
    <x v="6"/>
  </r>
  <r>
    <x v="754"/>
    <x v="4"/>
    <m/>
    <x v="6"/>
  </r>
  <r>
    <x v="754"/>
    <x v="5"/>
    <b v="1"/>
    <x v="6"/>
  </r>
  <r>
    <x v="754"/>
    <x v="10"/>
    <b v="1"/>
    <x v="6"/>
  </r>
  <r>
    <x v="754"/>
    <x v="7"/>
    <s v="Trileptal"/>
    <x v="6"/>
  </r>
  <r>
    <x v="754"/>
    <x v="8"/>
    <s v="300, 300"/>
    <x v="6"/>
  </r>
  <r>
    <x v="754"/>
    <x v="9"/>
    <s v="jucer sam bio sa skvadrom iz razreda do 2 ujutro; bio sam nervozan tamo; probudio sam se depersonaliziran sa nekom mikro crvenom tockicom na lijevoj strani jezika - imao sam retainer"/>
    <x v="6"/>
  </r>
  <r>
    <x v="755"/>
    <x v="0"/>
    <s v="nedjelja"/>
    <x v="6"/>
  </r>
  <r>
    <x v="755"/>
    <x v="1"/>
    <m/>
    <x v="6"/>
  </r>
  <r>
    <x v="755"/>
    <x v="2"/>
    <b v="1"/>
    <x v="6"/>
  </r>
  <r>
    <x v="755"/>
    <x v="3"/>
    <b v="1"/>
    <x v="6"/>
  </r>
  <r>
    <x v="755"/>
    <x v="4"/>
    <m/>
    <x v="6"/>
  </r>
  <r>
    <x v="755"/>
    <x v="5"/>
    <m/>
    <x v="6"/>
  </r>
  <r>
    <x v="755"/>
    <x v="10"/>
    <b v="1"/>
    <x v="6"/>
  </r>
  <r>
    <x v="755"/>
    <x v="7"/>
    <s v="Trileptal"/>
    <x v="6"/>
  </r>
  <r>
    <x v="755"/>
    <x v="8"/>
    <s v="300, 300"/>
    <x v="6"/>
  </r>
  <r>
    <x v="755"/>
    <x v="9"/>
    <s v="sa pet na sub sam zaruzao sa igorom i čoom do 7 ujutro; nosio sam pola reteinera (gornju polovicu) jer me boli zubno meso kod umnjaka"/>
    <x v="6"/>
  </r>
  <r>
    <x v="756"/>
    <x v="0"/>
    <s v="ponedjeljak"/>
    <x v="6"/>
  </r>
  <r>
    <x v="756"/>
    <x v="1"/>
    <m/>
    <x v="6"/>
  </r>
  <r>
    <x v="756"/>
    <x v="2"/>
    <b v="1"/>
    <x v="6"/>
  </r>
  <r>
    <x v="756"/>
    <x v="3"/>
    <b v="1"/>
    <x v="6"/>
  </r>
  <r>
    <x v="756"/>
    <x v="4"/>
    <m/>
    <x v="6"/>
  </r>
  <r>
    <x v="756"/>
    <x v="5"/>
    <m/>
    <x v="6"/>
  </r>
  <r>
    <x v="756"/>
    <x v="10"/>
    <b v="1"/>
    <x v="6"/>
  </r>
  <r>
    <x v="756"/>
    <x v="7"/>
    <s v="Trileptal"/>
    <x v="6"/>
  </r>
  <r>
    <x v="756"/>
    <x v="8"/>
    <s v="300, 300"/>
    <x v="6"/>
  </r>
  <r>
    <x v="756"/>
    <x v="9"/>
    <s v="ugrizao sam se u snu; nisam imao donji retainer jer me umnjak zajebava; unazad zadnjih dosta vremena sam uzimao pola trileptala u dnevnoj dozi"/>
    <x v="6"/>
  </r>
  <r>
    <x v="757"/>
    <x v="0"/>
    <s v="petak"/>
    <x v="6"/>
  </r>
  <r>
    <x v="757"/>
    <x v="1"/>
    <b v="1"/>
    <x v="6"/>
  </r>
  <r>
    <x v="757"/>
    <x v="2"/>
    <m/>
    <x v="6"/>
  </r>
  <r>
    <x v="757"/>
    <x v="3"/>
    <b v="1"/>
    <x v="6"/>
  </r>
  <r>
    <x v="757"/>
    <x v="4"/>
    <m/>
    <x v="6"/>
  </r>
  <r>
    <x v="757"/>
    <x v="5"/>
    <m/>
    <x v="6"/>
  </r>
  <r>
    <x v="757"/>
    <x v="10"/>
    <b v="1"/>
    <x v="6"/>
  </r>
  <r>
    <x v="757"/>
    <x v="7"/>
    <s v="Trileptal"/>
    <x v="6"/>
  </r>
  <r>
    <x v="757"/>
    <x v="8"/>
    <s v="300, 300"/>
    <x v="6"/>
  </r>
  <r>
    <x v="757"/>
    <x v="9"/>
    <s v="lose biometeoroloske priilike su ovih dana"/>
    <x v="6"/>
  </r>
  <r>
    <x v="758"/>
    <x v="0"/>
    <s v="subota"/>
    <x v="6"/>
  </r>
  <r>
    <x v="758"/>
    <x v="1"/>
    <b v="1"/>
    <x v="6"/>
  </r>
  <r>
    <x v="758"/>
    <x v="2"/>
    <m/>
    <x v="6"/>
  </r>
  <r>
    <x v="758"/>
    <x v="3"/>
    <b v="1"/>
    <x v="6"/>
  </r>
  <r>
    <x v="758"/>
    <x v="4"/>
    <m/>
    <x v="6"/>
  </r>
  <r>
    <x v="758"/>
    <x v="5"/>
    <m/>
    <x v="6"/>
  </r>
  <r>
    <x v="758"/>
    <x v="10"/>
    <b v="1"/>
    <x v="6"/>
  </r>
  <r>
    <x v="758"/>
    <x v="7"/>
    <s v="Trileptal"/>
    <x v="6"/>
  </r>
  <r>
    <x v="758"/>
    <x v="8"/>
    <s v="300, 300"/>
    <x v="6"/>
  </r>
  <r>
    <x v="758"/>
    <x v="9"/>
    <m/>
    <x v="6"/>
  </r>
  <r>
    <x v="759"/>
    <x v="0"/>
    <s v="srijeda"/>
    <x v="6"/>
  </r>
  <r>
    <x v="759"/>
    <x v="1"/>
    <b v="1"/>
    <x v="6"/>
  </r>
  <r>
    <x v="759"/>
    <x v="2"/>
    <m/>
    <x v="6"/>
  </r>
  <r>
    <x v="759"/>
    <x v="3"/>
    <b v="1"/>
    <x v="6"/>
  </r>
  <r>
    <x v="759"/>
    <x v="4"/>
    <m/>
    <x v="6"/>
  </r>
  <r>
    <x v="759"/>
    <x v="5"/>
    <m/>
    <x v="6"/>
  </r>
  <r>
    <x v="759"/>
    <x v="10"/>
    <b v="1"/>
    <x v="6"/>
  </r>
  <r>
    <x v="759"/>
    <x v="7"/>
    <s v="Trileptal"/>
    <x v="6"/>
  </r>
  <r>
    <x v="759"/>
    <x v="8"/>
    <s v="300, 300"/>
    <x v="6"/>
  </r>
  <r>
    <x v="759"/>
    <x v="9"/>
    <m/>
    <x v="6"/>
  </r>
  <r>
    <x v="760"/>
    <x v="0"/>
    <s v="ponedjeljak"/>
    <x v="6"/>
  </r>
  <r>
    <x v="760"/>
    <x v="1"/>
    <m/>
    <x v="6"/>
  </r>
  <r>
    <x v="760"/>
    <x v="2"/>
    <m/>
    <x v="6"/>
  </r>
  <r>
    <x v="760"/>
    <x v="3"/>
    <m/>
    <x v="6"/>
  </r>
  <r>
    <x v="760"/>
    <x v="4"/>
    <m/>
    <x v="6"/>
  </r>
  <r>
    <x v="760"/>
    <x v="5"/>
    <m/>
    <x v="6"/>
  </r>
  <r>
    <x v="760"/>
    <x v="10"/>
    <s v=""/>
    <x v="6"/>
  </r>
  <r>
    <x v="760"/>
    <x v="7"/>
    <m/>
    <x v="6"/>
  </r>
  <r>
    <x v="760"/>
    <x v="8"/>
    <m/>
    <x v="6"/>
  </r>
  <r>
    <x v="760"/>
    <x v="9"/>
    <s v="subota na nedelju je bio bruce dickinson; zaruzao sam, dosao sam doma u 10 ujutro; nisam imao problema; jeo sam špagete, zaboravio sam popit tabletu u subotu navecer, nisam bio na kompu dugo"/>
    <x v="6"/>
  </r>
  <r>
    <x v="761"/>
    <x v="0"/>
    <s v="petak"/>
    <x v="6"/>
  </r>
  <r>
    <x v="761"/>
    <x v="1"/>
    <b v="1"/>
    <x v="6"/>
  </r>
  <r>
    <x v="761"/>
    <x v="2"/>
    <m/>
    <x v="6"/>
  </r>
  <r>
    <x v="761"/>
    <x v="3"/>
    <b v="1"/>
    <x v="6"/>
  </r>
  <r>
    <x v="761"/>
    <x v="4"/>
    <m/>
    <x v="6"/>
  </r>
  <r>
    <x v="761"/>
    <x v="5"/>
    <m/>
    <x v="6"/>
  </r>
  <r>
    <x v="761"/>
    <x v="10"/>
    <b v="1"/>
    <x v="6"/>
  </r>
  <r>
    <x v="761"/>
    <x v="7"/>
    <s v="Trileptal"/>
    <x v="6"/>
  </r>
  <r>
    <x v="761"/>
    <x v="8"/>
    <s v="300, 300"/>
    <x v="6"/>
  </r>
  <r>
    <x v="761"/>
    <x v="9"/>
    <s v="san popodne; kad sam dosao sa posla sam zaspao i imao tu auru; danas je bio problem sa crowdstrikeom"/>
    <x v="6"/>
  </r>
  <r>
    <x v="762"/>
    <x v="0"/>
    <s v="nedjelja"/>
    <x v="6"/>
  </r>
  <r>
    <x v="762"/>
    <x v="1"/>
    <m/>
    <x v="6"/>
  </r>
  <r>
    <x v="762"/>
    <x v="2"/>
    <b v="1"/>
    <x v="6"/>
  </r>
  <r>
    <x v="762"/>
    <x v="3"/>
    <b v="1"/>
    <x v="6"/>
  </r>
  <r>
    <x v="762"/>
    <x v="4"/>
    <m/>
    <x v="6"/>
  </r>
  <r>
    <x v="762"/>
    <x v="5"/>
    <m/>
    <x v="6"/>
  </r>
  <r>
    <x v="762"/>
    <x v="10"/>
    <b v="1"/>
    <x v="6"/>
  </r>
  <r>
    <x v="762"/>
    <x v="7"/>
    <s v="Trileptal"/>
    <x v="6"/>
  </r>
  <r>
    <x v="762"/>
    <x v="8"/>
    <s v="300, 300"/>
    <x v="6"/>
  </r>
  <r>
    <x v="762"/>
    <x v="9"/>
    <s v="nisam se ugrizao, no zamjesecario sam na cudan nacin - usred noci sam bacio deku u kadu i isao je prat? Bio sam vani sa markecom do 12 popodne sa subote na nedelju"/>
    <x v="6"/>
  </r>
  <r>
    <x v="763"/>
    <x v="0"/>
    <s v="četvrtak"/>
    <x v="6"/>
  </r>
  <r>
    <x v="763"/>
    <x v="1"/>
    <b v="1"/>
    <x v="6"/>
  </r>
  <r>
    <x v="763"/>
    <x v="2"/>
    <m/>
    <x v="6"/>
  </r>
  <r>
    <x v="763"/>
    <x v="3"/>
    <b v="1"/>
    <x v="6"/>
  </r>
  <r>
    <x v="763"/>
    <x v="4"/>
    <m/>
    <x v="6"/>
  </r>
  <r>
    <x v="763"/>
    <x v="5"/>
    <m/>
    <x v="6"/>
  </r>
  <r>
    <x v="763"/>
    <x v="10"/>
    <b v="1"/>
    <x v="6"/>
  </r>
  <r>
    <x v="763"/>
    <x v="7"/>
    <s v="Trileptal"/>
    <x v="6"/>
  </r>
  <r>
    <x v="763"/>
    <x v="8"/>
    <s v="300, 300"/>
    <x v="6"/>
  </r>
  <r>
    <x v="763"/>
    <x v="9"/>
    <s v="imam neke slabe aurice pred spavanje"/>
    <x v="6"/>
  </r>
  <r>
    <x v="764"/>
    <x v="0"/>
    <s v="ponedjeljak"/>
    <x v="6"/>
  </r>
  <r>
    <x v="764"/>
    <x v="1"/>
    <m/>
    <x v="6"/>
  </r>
  <r>
    <x v="764"/>
    <x v="2"/>
    <b v="1"/>
    <x v="6"/>
  </r>
  <r>
    <x v="764"/>
    <x v="3"/>
    <m/>
    <x v="6"/>
  </r>
  <r>
    <x v="764"/>
    <x v="4"/>
    <b v="1"/>
    <x v="6"/>
  </r>
  <r>
    <x v="764"/>
    <x v="5"/>
    <m/>
    <x v="6"/>
  </r>
  <r>
    <x v="764"/>
    <x v="10"/>
    <b v="1"/>
    <x v="6"/>
  </r>
  <r>
    <x v="764"/>
    <x v="7"/>
    <s v="Trileptal"/>
    <x v="6"/>
  </r>
  <r>
    <x v="764"/>
    <x v="8"/>
    <s v="300, 300"/>
    <x v="6"/>
  </r>
  <r>
    <x v="764"/>
    <x v="9"/>
    <s v="ugriz, budan, nije tolko jako"/>
    <x v="6"/>
  </r>
  <r>
    <x v="765"/>
    <x v="0"/>
    <s v="srijeda"/>
    <x v="6"/>
  </r>
  <r>
    <x v="765"/>
    <x v="1"/>
    <m/>
    <x v="6"/>
  </r>
  <r>
    <x v="765"/>
    <x v="2"/>
    <b v="1"/>
    <x v="6"/>
  </r>
  <r>
    <x v="765"/>
    <x v="3"/>
    <b v="1"/>
    <x v="6"/>
  </r>
  <r>
    <x v="765"/>
    <x v="4"/>
    <m/>
    <x v="6"/>
  </r>
  <r>
    <x v="765"/>
    <x v="5"/>
    <m/>
    <x v="6"/>
  </r>
  <r>
    <x v="765"/>
    <x v="10"/>
    <b v="1"/>
    <x v="6"/>
  </r>
  <r>
    <x v="765"/>
    <x v="7"/>
    <s v="Trileptal"/>
    <x v="6"/>
  </r>
  <r>
    <x v="765"/>
    <x v="8"/>
    <s v="300, 300"/>
    <x v="6"/>
  </r>
  <r>
    <x v="765"/>
    <x v="9"/>
    <s v="ugriz popdne u snu na obraz"/>
    <x v="6"/>
  </r>
  <r>
    <x v="766"/>
    <x v="0"/>
    <s v="četvrtak"/>
    <x v="6"/>
  </r>
  <r>
    <x v="766"/>
    <x v="1"/>
    <b v="1"/>
    <x v="6"/>
  </r>
  <r>
    <x v="766"/>
    <x v="2"/>
    <b v="1"/>
    <x v="6"/>
  </r>
  <r>
    <x v="766"/>
    <x v="3"/>
    <m/>
    <x v="6"/>
  </r>
  <r>
    <x v="766"/>
    <x v="4"/>
    <b v="1"/>
    <x v="6"/>
  </r>
  <r>
    <x v="766"/>
    <x v="5"/>
    <m/>
    <x v="6"/>
  </r>
  <r>
    <x v="766"/>
    <x v="10"/>
    <b v="1"/>
    <x v="6"/>
  </r>
  <r>
    <x v="766"/>
    <x v="7"/>
    <s v="Trileptal"/>
    <x v="6"/>
  </r>
  <r>
    <x v="766"/>
    <x v="8"/>
    <s v="300, 300"/>
    <x v="6"/>
  </r>
  <r>
    <x v="766"/>
    <x v="9"/>
    <s v="ugrizao sam si jezik i žigosao ga sa &quot;ortodonskom bravicom&quot;; izasao sam 2 puta ovaj vikend, no nisam se dugo zadrzavao; imao sam nesanicu jucer i prekjucer - dignuo sam se u 6 oba dana i nisam mogao zaspat; bio sam i psiholoski lose - puno sam razmisljao o"/>
    <x v="6"/>
  </r>
  <r>
    <x v="767"/>
    <x v="0"/>
    <s v="petak"/>
    <x v="6"/>
  </r>
  <r>
    <x v="767"/>
    <x v="1"/>
    <b v="1"/>
    <x v="6"/>
  </r>
  <r>
    <x v="767"/>
    <x v="2"/>
    <m/>
    <x v="6"/>
  </r>
  <r>
    <x v="767"/>
    <x v="3"/>
    <b v="1"/>
    <x v="6"/>
  </r>
  <r>
    <x v="767"/>
    <x v="4"/>
    <b v="1"/>
    <x v="6"/>
  </r>
  <r>
    <x v="767"/>
    <x v="5"/>
    <m/>
    <x v="6"/>
  </r>
  <r>
    <x v="767"/>
    <x v="10"/>
    <b v="1"/>
    <x v="6"/>
  </r>
  <r>
    <x v="767"/>
    <x v="7"/>
    <s v="Trileptal"/>
    <x v="6"/>
  </r>
  <r>
    <x v="767"/>
    <x v="8"/>
    <s v="300, 300"/>
    <x v="6"/>
  </r>
  <r>
    <x v="767"/>
    <x v="9"/>
    <s v="jako sam lose ovaj period; trebat ce mi dugo da se opravim - bojim se da sam i trajno oštečen ovim epizodama; od danas nadalje se ne švercam sa dnevnim dozama trileptala, no i to me umara sad. Depersonaliziran sam iducih tjedan+"/>
    <x v="6"/>
  </r>
  <r>
    <x v="768"/>
    <x v="0"/>
    <s v="subota"/>
    <x v="6"/>
  </r>
  <r>
    <x v="768"/>
    <x v="1"/>
    <b v="1"/>
    <x v="6"/>
  </r>
  <r>
    <x v="768"/>
    <x v="2"/>
    <m/>
    <x v="6"/>
  </r>
  <r>
    <x v="768"/>
    <x v="3"/>
    <m/>
    <x v="6"/>
  </r>
  <r>
    <x v="768"/>
    <x v="4"/>
    <b v="1"/>
    <x v="6"/>
  </r>
  <r>
    <x v="768"/>
    <x v="5"/>
    <m/>
    <x v="6"/>
  </r>
  <r>
    <x v="768"/>
    <x v="10"/>
    <b v="1"/>
    <x v="6"/>
  </r>
  <r>
    <x v="768"/>
    <x v="7"/>
    <s v="Trileptal"/>
    <x v="6"/>
  </r>
  <r>
    <x v="768"/>
    <x v="8"/>
    <s v="300, 300"/>
    <x v="6"/>
  </r>
  <r>
    <x v="768"/>
    <x v="9"/>
    <m/>
    <x v="6"/>
  </r>
  <r>
    <x v="769"/>
    <x v="0"/>
    <s v="srijeda"/>
    <x v="6"/>
  </r>
  <r>
    <x v="769"/>
    <x v="1"/>
    <b v="1"/>
    <x v="6"/>
  </r>
  <r>
    <x v="769"/>
    <x v="2"/>
    <m/>
    <x v="6"/>
  </r>
  <r>
    <x v="769"/>
    <x v="3"/>
    <b v="1"/>
    <x v="6"/>
  </r>
  <r>
    <x v="769"/>
    <x v="4"/>
    <b v="1"/>
    <x v="6"/>
  </r>
  <r>
    <x v="769"/>
    <x v="5"/>
    <m/>
    <x v="6"/>
  </r>
  <r>
    <x v="769"/>
    <x v="10"/>
    <b v="1"/>
    <x v="6"/>
  </r>
  <r>
    <x v="769"/>
    <x v="7"/>
    <s v="Trileptal"/>
    <x v="6"/>
  </r>
  <r>
    <x v="769"/>
    <x v="8"/>
    <s v="300, 300"/>
    <x v="6"/>
  </r>
  <r>
    <x v="769"/>
    <x v="9"/>
    <s v="bilo je zapravo dosta jako; jucer je mama imala rodjendan, pa smo zaruzali do 3"/>
    <x v="6"/>
  </r>
  <r>
    <x v="770"/>
    <x v="0"/>
    <s v="subota"/>
    <x v="6"/>
  </r>
  <r>
    <x v="770"/>
    <x v="1"/>
    <b v="1"/>
    <x v="6"/>
  </r>
  <r>
    <x v="770"/>
    <x v="2"/>
    <m/>
    <x v="6"/>
  </r>
  <r>
    <x v="770"/>
    <x v="3"/>
    <m/>
    <x v="6"/>
  </r>
  <r>
    <x v="770"/>
    <x v="4"/>
    <b v="1"/>
    <x v="6"/>
  </r>
  <r>
    <x v="770"/>
    <x v="5"/>
    <m/>
    <x v="6"/>
  </r>
  <r>
    <x v="770"/>
    <x v="10"/>
    <b v="1"/>
    <x v="6"/>
  </r>
  <r>
    <x v="770"/>
    <x v="7"/>
    <s v="Lamictal, Briviact, Trilpetal"/>
    <x v="6"/>
  </r>
  <r>
    <x v="770"/>
    <x v="8"/>
    <s v="25, 0, 150; 0, 0, 150"/>
    <x v="6"/>
  </r>
  <r>
    <x v="770"/>
    <x v="9"/>
    <s v="prvi put sam uzeo lamictal; bilo je ful gadno, no nisam imao &quot;auru&quot;? Nakon sto sam ga uzeo imao sam osjecaj da cu izac iz tjela, ko da sam se predozirao kokainom"/>
    <x v="6"/>
  </r>
  <r>
    <x v="771"/>
    <x v="0"/>
    <s v="srijeda"/>
    <x v="6"/>
  </r>
  <r>
    <x v="771"/>
    <x v="1"/>
    <b v="1"/>
    <x v="6"/>
  </r>
  <r>
    <x v="771"/>
    <x v="2"/>
    <m/>
    <x v="6"/>
  </r>
  <r>
    <x v="771"/>
    <x v="3"/>
    <b v="1"/>
    <x v="6"/>
  </r>
  <r>
    <x v="771"/>
    <x v="4"/>
    <m/>
    <x v="6"/>
  </r>
  <r>
    <x v="771"/>
    <x v="5"/>
    <m/>
    <x v="6"/>
  </r>
  <r>
    <x v="771"/>
    <x v="10"/>
    <b v="1"/>
    <x v="6"/>
  </r>
  <r>
    <x v="771"/>
    <x v="7"/>
    <s v="Lamictal, Briviact, Trilpetal"/>
    <x v="6"/>
  </r>
  <r>
    <x v="771"/>
    <x v="8"/>
    <s v="25, 25, 150; 0, 25, 150"/>
    <x v="6"/>
  </r>
  <r>
    <x v="771"/>
    <x v="9"/>
    <s v="nije bilo strasno, zamjesecario sam - trazio sam neke stripove u mojoj sobi kojih nije bilo/nije trebalo bit?"/>
    <x v="6"/>
  </r>
  <r>
    <x v="772"/>
    <x v="0"/>
    <s v="ponedjeljak"/>
    <x v="6"/>
  </r>
  <r>
    <x v="772"/>
    <x v="1"/>
    <m/>
    <x v="6"/>
  </r>
  <r>
    <x v="772"/>
    <x v="2"/>
    <m/>
    <x v="6"/>
  </r>
  <r>
    <x v="772"/>
    <x v="3"/>
    <m/>
    <x v="6"/>
  </r>
  <r>
    <x v="772"/>
    <x v="4"/>
    <m/>
    <x v="6"/>
  </r>
  <r>
    <x v="772"/>
    <x v="5"/>
    <m/>
    <x v="6"/>
  </r>
  <r>
    <x v="772"/>
    <x v="10"/>
    <s v=""/>
    <x v="6"/>
  </r>
  <r>
    <x v="772"/>
    <x v="7"/>
    <s v="Lamictal, Briviact"/>
    <x v="6"/>
  </r>
  <r>
    <x v="772"/>
    <x v="8"/>
    <s v="50, 50; 0, 50"/>
    <x v="6"/>
  </r>
  <r>
    <x v="772"/>
    <x v="9"/>
    <m/>
    <x v="6"/>
  </r>
  <r>
    <x v="773"/>
    <x v="0"/>
    <s v="ponedjeljak"/>
    <x v="6"/>
  </r>
  <r>
    <x v="773"/>
    <x v="1"/>
    <b v="1"/>
    <x v="6"/>
  </r>
  <r>
    <x v="773"/>
    <x v="2"/>
    <m/>
    <x v="6"/>
  </r>
  <r>
    <x v="773"/>
    <x v="3"/>
    <m/>
    <x v="6"/>
  </r>
  <r>
    <x v="773"/>
    <x v="4"/>
    <b v="1"/>
    <x v="6"/>
  </r>
  <r>
    <x v="773"/>
    <x v="5"/>
    <b v="1"/>
    <x v="6"/>
  </r>
  <r>
    <x v="773"/>
    <x v="10"/>
    <b v="1"/>
    <x v="6"/>
  </r>
  <r>
    <x v="773"/>
    <x v="7"/>
    <s v="Lamictal, Briviact"/>
    <x v="6"/>
  </r>
  <r>
    <x v="773"/>
    <x v="8"/>
    <s v="50, 50; 0, 50"/>
    <x v="6"/>
  </r>
  <r>
    <x v="773"/>
    <x v="9"/>
    <s v="danas mi je prvi radni dan; u firmi me uhvatila neka aura, no nisam siguran? Prepao sam se, ali nije bilo tesko; promjena vremena je - &quot;pocela je jesen&quot;, temperature su pale ful - danas je prvi dan za traperice i duge rukave"/>
    <x v="6"/>
  </r>
  <r>
    <x v="774"/>
    <x v="0"/>
    <s v="petak"/>
    <x v="6"/>
  </r>
  <r>
    <x v="774"/>
    <x v="1"/>
    <b v="1"/>
    <x v="6"/>
  </r>
  <r>
    <x v="774"/>
    <x v="2"/>
    <m/>
    <x v="6"/>
  </r>
  <r>
    <x v="774"/>
    <x v="3"/>
    <b v="1"/>
    <x v="6"/>
  </r>
  <r>
    <x v="774"/>
    <x v="4"/>
    <m/>
    <x v="6"/>
  </r>
  <r>
    <x v="774"/>
    <x v="5"/>
    <b v="1"/>
    <x v="6"/>
  </r>
  <r>
    <x v="774"/>
    <x v="10"/>
    <b v="1"/>
    <x v="6"/>
  </r>
  <r>
    <x v="774"/>
    <x v="7"/>
    <s v="Lamictal, Briviact"/>
    <x v="6"/>
  </r>
  <r>
    <x v="774"/>
    <x v="8"/>
    <s v="75, 50; 0, 50"/>
    <x v="6"/>
  </r>
  <r>
    <x v="774"/>
    <x v="9"/>
    <s v="imao sam neke nocne more; nisam siguran dal je aura bila il ne"/>
    <x v="6"/>
  </r>
  <r>
    <x v="775"/>
    <x v="0"/>
    <s v="utorak"/>
    <x v="6"/>
  </r>
  <r>
    <x v="775"/>
    <x v="1"/>
    <m/>
    <x v="6"/>
  </r>
  <r>
    <x v="775"/>
    <x v="2"/>
    <m/>
    <x v="6"/>
  </r>
  <r>
    <x v="775"/>
    <x v="3"/>
    <m/>
    <x v="6"/>
  </r>
  <r>
    <x v="775"/>
    <x v="4"/>
    <m/>
    <x v="6"/>
  </r>
  <r>
    <x v="775"/>
    <x v="5"/>
    <m/>
    <x v="6"/>
  </r>
  <r>
    <x v="775"/>
    <x v="10"/>
    <s v=""/>
    <x v="6"/>
  </r>
  <r>
    <x v="775"/>
    <x v="7"/>
    <s v="Lamictal, Briviact"/>
    <x v="6"/>
  </r>
  <r>
    <x v="775"/>
    <x v="8"/>
    <s v="75, 50; 0, 25"/>
    <x v="6"/>
  </r>
  <r>
    <x v="775"/>
    <x v="9"/>
    <s v="uzeo sam prvi put pola briviacta popodne; uzasno mi se spava i imao sam DEJA VU u firmi, no ne cini mi se da je bila aura"/>
    <x v="6"/>
  </r>
  <r>
    <x v="776"/>
    <x v="0"/>
    <s v="ponedjeljak"/>
    <x v="6"/>
  </r>
  <r>
    <x v="776"/>
    <x v="1"/>
    <m/>
    <x v="6"/>
  </r>
  <r>
    <x v="776"/>
    <x v="2"/>
    <m/>
    <x v="6"/>
  </r>
  <r>
    <x v="776"/>
    <x v="3"/>
    <m/>
    <x v="6"/>
  </r>
  <r>
    <x v="776"/>
    <x v="4"/>
    <m/>
    <x v="6"/>
  </r>
  <r>
    <x v="776"/>
    <x v="5"/>
    <m/>
    <x v="6"/>
  </r>
  <r>
    <x v="776"/>
    <x v="10"/>
    <s v=""/>
    <x v="6"/>
  </r>
  <r>
    <x v="776"/>
    <x v="7"/>
    <s v="Lamictal, Briviact"/>
    <x v="6"/>
  </r>
  <r>
    <x v="776"/>
    <x v="8"/>
    <s v="75, 50; 0, 25"/>
    <x v="6"/>
  </r>
  <r>
    <x v="776"/>
    <x v="9"/>
    <s v="nisam imao nista EPI prirode, al kronicni umor me razbio danas kao nikad do sad; poceo sam mucat, ne mogu radne zadatke rjesavat, nisam produktivan i reflux mi je ful jak"/>
    <x v="6"/>
  </r>
  <r>
    <x v="777"/>
    <x v="0"/>
    <s v="utorak"/>
    <x v="6"/>
  </r>
  <r>
    <x v="777"/>
    <x v="1"/>
    <m/>
    <x v="6"/>
  </r>
  <r>
    <x v="777"/>
    <x v="2"/>
    <m/>
    <x v="6"/>
  </r>
  <r>
    <x v="777"/>
    <x v="3"/>
    <m/>
    <x v="6"/>
  </r>
  <r>
    <x v="777"/>
    <x v="4"/>
    <m/>
    <x v="6"/>
  </r>
  <r>
    <x v="777"/>
    <x v="5"/>
    <m/>
    <x v="6"/>
  </r>
  <r>
    <x v="777"/>
    <x v="10"/>
    <s v=""/>
    <x v="6"/>
  </r>
  <r>
    <x v="777"/>
    <x v="7"/>
    <s v="Lamictal, Briviact"/>
    <x v="6"/>
  </r>
  <r>
    <x v="777"/>
    <x v="8"/>
    <s v="75, 25; 50, 25"/>
    <x v="6"/>
  </r>
  <r>
    <x v="777"/>
    <x v="9"/>
    <s v="smanjio sam briviact i povecao lamictal (podnevni); lose sam spavao - imam nesanicu, nocne more, zeludac me muci i jace osjetim muskulfiber od vjezbanja; navrecer sam izasao sa skvadrom do HardPlace-a i bilo mi je zapravo ok"/>
    <x v="6"/>
  </r>
  <r>
    <x v="778"/>
    <x v="0"/>
    <s v="srijeda"/>
    <x v="6"/>
  </r>
  <r>
    <x v="778"/>
    <x v="1"/>
    <m/>
    <x v="6"/>
  </r>
  <r>
    <x v="778"/>
    <x v="2"/>
    <m/>
    <x v="6"/>
  </r>
  <r>
    <x v="778"/>
    <x v="3"/>
    <m/>
    <x v="6"/>
  </r>
  <r>
    <x v="778"/>
    <x v="4"/>
    <m/>
    <x v="6"/>
  </r>
  <r>
    <x v="778"/>
    <x v="5"/>
    <m/>
    <x v="6"/>
  </r>
  <r>
    <x v="778"/>
    <x v="10"/>
    <s v=""/>
    <x v="6"/>
  </r>
  <r>
    <x v="778"/>
    <x v="7"/>
    <s v="Lamictal, Briviact"/>
    <x v="6"/>
  </r>
  <r>
    <x v="778"/>
    <x v="8"/>
    <s v="100, 25; 50, 25"/>
    <x v="6"/>
  </r>
  <r>
    <x v="778"/>
    <x v="9"/>
    <s v="slicno kao 7mog; nije me zeludac mucio, no kronicni umor me pogodio do te mjere da sam jedva oci drzao otvorene"/>
    <x v="6"/>
  </r>
  <r>
    <x v="779"/>
    <x v="0"/>
    <s v="četvrtak"/>
    <x v="6"/>
  </r>
  <r>
    <x v="779"/>
    <x v="1"/>
    <m/>
    <x v="6"/>
  </r>
  <r>
    <x v="779"/>
    <x v="2"/>
    <m/>
    <x v="6"/>
  </r>
  <r>
    <x v="779"/>
    <x v="3"/>
    <m/>
    <x v="6"/>
  </r>
  <r>
    <x v="779"/>
    <x v="4"/>
    <m/>
    <x v="6"/>
  </r>
  <r>
    <x v="779"/>
    <x v="5"/>
    <m/>
    <x v="6"/>
  </r>
  <r>
    <x v="779"/>
    <x v="10"/>
    <s v=""/>
    <x v="6"/>
  </r>
  <r>
    <x v="779"/>
    <x v="7"/>
    <s v="Lamictal, Briviact"/>
    <x v="6"/>
  </r>
  <r>
    <x v="779"/>
    <x v="8"/>
    <s v="50, 25; 50, 0"/>
    <x v="6"/>
  </r>
  <r>
    <x v="779"/>
    <x v="9"/>
    <s v="bolje nego jucer, no nisam na 100%"/>
    <x v="6"/>
  </r>
  <r>
    <x v="780"/>
    <x v="0"/>
    <s v="petak"/>
    <x v="6"/>
  </r>
  <r>
    <x v="780"/>
    <x v="1"/>
    <m/>
    <x v="6"/>
  </r>
  <r>
    <x v="780"/>
    <x v="2"/>
    <m/>
    <x v="6"/>
  </r>
  <r>
    <x v="780"/>
    <x v="3"/>
    <m/>
    <x v="6"/>
  </r>
  <r>
    <x v="780"/>
    <x v="4"/>
    <m/>
    <x v="6"/>
  </r>
  <r>
    <x v="780"/>
    <x v="5"/>
    <m/>
    <x v="6"/>
  </r>
  <r>
    <x v="780"/>
    <x v="10"/>
    <s v=""/>
    <x v="6"/>
  </r>
  <r>
    <x v="780"/>
    <x v="7"/>
    <s v="Lamictal, Briviact"/>
    <x v="6"/>
  </r>
  <r>
    <x v="780"/>
    <x v="8"/>
    <s v="50, 25; 50, 0"/>
    <x v="6"/>
  </r>
  <r>
    <x v="780"/>
    <x v="9"/>
    <s v="imao sam najgoru nesanicu u zivotu - od 11 do 5 ujutro nisam mogao zaspat"/>
    <x v="6"/>
  </r>
  <r>
    <x v="781"/>
    <x v="0"/>
    <s v="subota"/>
    <x v="6"/>
  </r>
  <r>
    <x v="781"/>
    <x v="1"/>
    <m/>
    <x v="6"/>
  </r>
  <r>
    <x v="781"/>
    <x v="2"/>
    <m/>
    <x v="6"/>
  </r>
  <r>
    <x v="781"/>
    <x v="3"/>
    <m/>
    <x v="6"/>
  </r>
  <r>
    <x v="781"/>
    <x v="4"/>
    <m/>
    <x v="6"/>
  </r>
  <r>
    <x v="781"/>
    <x v="5"/>
    <m/>
    <x v="6"/>
  </r>
  <r>
    <x v="781"/>
    <x v="10"/>
    <s v=""/>
    <x v="6"/>
  </r>
  <r>
    <x v="781"/>
    <x v="7"/>
    <s v="Lamictal, Briviact"/>
    <x v="6"/>
  </r>
  <r>
    <x v="781"/>
    <x v="8"/>
    <s v="50, 50; 0, 0"/>
    <x v="6"/>
  </r>
  <r>
    <x v="781"/>
    <x v="9"/>
    <s v="dobro sam spavao; uzeo sam navecer oba, prek dana nikaj"/>
    <x v="6"/>
  </r>
  <r>
    <x v="782"/>
    <x v="0"/>
    <s v="nedjelja"/>
    <x v="6"/>
  </r>
  <r>
    <x v="782"/>
    <x v="1"/>
    <m/>
    <x v="6"/>
  </r>
  <r>
    <x v="782"/>
    <x v="2"/>
    <m/>
    <x v="6"/>
  </r>
  <r>
    <x v="782"/>
    <x v="3"/>
    <m/>
    <x v="6"/>
  </r>
  <r>
    <x v="782"/>
    <x v="4"/>
    <m/>
    <x v="6"/>
  </r>
  <r>
    <x v="782"/>
    <x v="5"/>
    <m/>
    <x v="6"/>
  </r>
  <r>
    <x v="782"/>
    <x v="10"/>
    <s v=""/>
    <x v="6"/>
  </r>
  <r>
    <x v="782"/>
    <x v="7"/>
    <s v="Lamictal, Briviact"/>
    <x v="6"/>
  </r>
  <r>
    <x v="782"/>
    <x v="8"/>
    <s v="50, 50; 25, 0"/>
    <x v="6"/>
  </r>
  <r>
    <x v="782"/>
    <x v="9"/>
    <m/>
    <x v="6"/>
  </r>
  <r>
    <x v="783"/>
    <x v="0"/>
    <s v="utorak"/>
    <x v="6"/>
  </r>
  <r>
    <x v="783"/>
    <x v="1"/>
    <m/>
    <x v="6"/>
  </r>
  <r>
    <x v="783"/>
    <x v="2"/>
    <m/>
    <x v="6"/>
  </r>
  <r>
    <x v="783"/>
    <x v="3"/>
    <m/>
    <x v="6"/>
  </r>
  <r>
    <x v="783"/>
    <x v="4"/>
    <m/>
    <x v="6"/>
  </r>
  <r>
    <x v="783"/>
    <x v="5"/>
    <m/>
    <x v="6"/>
  </r>
  <r>
    <x v="783"/>
    <x v="10"/>
    <s v=""/>
    <x v="6"/>
  </r>
  <r>
    <x v="783"/>
    <x v="7"/>
    <s v="Lamictal, Briviact"/>
    <x v="6"/>
  </r>
  <r>
    <x v="783"/>
    <x v="8"/>
    <s v="50, 50; 25, 0"/>
    <x v="6"/>
  </r>
  <r>
    <x v="783"/>
    <x v="9"/>
    <s v="slicno ko ova dva dana prije nema dugo kad me umor ubio, no u manjoj mjeri. imamo nekih problema sa dinersom u firmi, isao sam sa taxiem na đob. bio sam dobro sve dok nisam izasao van na gablec - puhao je neki vjetar, mantalo mi se, osjecao sam se slabo; n"/>
    <x v="6"/>
  </r>
  <r>
    <x v="784"/>
    <x v="0"/>
    <s v="petak"/>
    <x v="6"/>
  </r>
  <r>
    <x v="784"/>
    <x v="1"/>
    <m/>
    <x v="6"/>
  </r>
  <r>
    <x v="784"/>
    <x v="2"/>
    <m/>
    <x v="6"/>
  </r>
  <r>
    <x v="784"/>
    <x v="3"/>
    <m/>
    <x v="6"/>
  </r>
  <r>
    <x v="784"/>
    <x v="4"/>
    <m/>
    <x v="6"/>
  </r>
  <r>
    <x v="784"/>
    <x v="5"/>
    <m/>
    <x v="6"/>
  </r>
  <r>
    <x v="784"/>
    <x v="10"/>
    <s v=""/>
    <x v="6"/>
  </r>
  <r>
    <x v="784"/>
    <x v="7"/>
    <s v="Lamictal, Briviact"/>
    <x v="6"/>
  </r>
  <r>
    <x v="784"/>
    <x v="8"/>
    <s v="50, 50; 25, 0"/>
    <x v="6"/>
  </r>
  <r>
    <x v="784"/>
    <x v="9"/>
    <s v="DEJAV VU u firmi; nije mi se cinio da je aura"/>
    <x v="6"/>
  </r>
  <r>
    <x v="785"/>
    <x v="0"/>
    <s v="utorak"/>
    <x v="6"/>
  </r>
  <r>
    <x v="785"/>
    <x v="1"/>
    <m/>
    <x v="6"/>
  </r>
  <r>
    <x v="785"/>
    <x v="2"/>
    <m/>
    <x v="6"/>
  </r>
  <r>
    <x v="785"/>
    <x v="3"/>
    <m/>
    <x v="6"/>
  </r>
  <r>
    <x v="785"/>
    <x v="4"/>
    <m/>
    <x v="6"/>
  </r>
  <r>
    <x v="785"/>
    <x v="5"/>
    <m/>
    <x v="6"/>
  </r>
  <r>
    <x v="785"/>
    <x v="10"/>
    <s v=""/>
    <x v="6"/>
  </r>
  <r>
    <x v="785"/>
    <x v="7"/>
    <s v="Lamictal, Briviact"/>
    <x v="6"/>
  </r>
  <r>
    <x v="785"/>
    <x v="8"/>
    <s v="50, 50; 25, 0"/>
    <x v="6"/>
  </r>
  <r>
    <x v="785"/>
    <x v="9"/>
    <s v="sanjao sam napadaje i aure"/>
    <x v="6"/>
  </r>
  <r>
    <x v="786"/>
    <x v="0"/>
    <s v="srijeda"/>
    <x v="6"/>
  </r>
  <r>
    <x v="786"/>
    <x v="1"/>
    <m/>
    <x v="6"/>
  </r>
  <r>
    <x v="786"/>
    <x v="2"/>
    <m/>
    <x v="6"/>
  </r>
  <r>
    <x v="786"/>
    <x v="3"/>
    <m/>
    <x v="6"/>
  </r>
  <r>
    <x v="786"/>
    <x v="4"/>
    <m/>
    <x v="6"/>
  </r>
  <r>
    <x v="786"/>
    <x v="5"/>
    <m/>
    <x v="6"/>
  </r>
  <r>
    <x v="786"/>
    <x v="10"/>
    <s v=""/>
    <x v="6"/>
  </r>
  <r>
    <x v="786"/>
    <x v="7"/>
    <s v="Lamictal, Briviact"/>
    <x v="6"/>
  </r>
  <r>
    <x v="786"/>
    <x v="8"/>
    <s v="50, 50; 25, 0"/>
    <x v="6"/>
  </r>
  <r>
    <x v="786"/>
    <x v="9"/>
    <s v="bacio sam partiju LOL-a sa ekipom sa posla; nije mi bilo dobro tokom igre, poceo sam se preznojavat i omaglica me uhvatila"/>
    <x v="6"/>
  </r>
  <r>
    <x v="787"/>
    <x v="0"/>
    <s v="srijeda"/>
    <x v="6"/>
  </r>
  <r>
    <x v="787"/>
    <x v="1"/>
    <m/>
    <x v="6"/>
  </r>
  <r>
    <x v="787"/>
    <x v="2"/>
    <m/>
    <x v="6"/>
  </r>
  <r>
    <x v="787"/>
    <x v="3"/>
    <m/>
    <x v="6"/>
  </r>
  <r>
    <x v="787"/>
    <x v="4"/>
    <m/>
    <x v="6"/>
  </r>
  <r>
    <x v="787"/>
    <x v="5"/>
    <m/>
    <x v="6"/>
  </r>
  <r>
    <x v="787"/>
    <x v="10"/>
    <s v=""/>
    <x v="6"/>
  </r>
  <r>
    <x v="787"/>
    <x v="7"/>
    <s v="Lamictal, Briviact"/>
    <x v="6"/>
  </r>
  <r>
    <x v="787"/>
    <x v="8"/>
    <s v="50, 50; 25, 0"/>
    <x v="6"/>
  </r>
  <r>
    <x v="787"/>
    <x v="9"/>
    <s v="imao sam nocnu moru u kojoj mi je stari pricao o epilepsiji i mom propadanju; mislim da nisam imao epizodu u sklopu toga"/>
    <x v="6"/>
  </r>
  <r>
    <x v="788"/>
    <x v="0"/>
    <s v="utorak"/>
    <x v="6"/>
  </r>
  <r>
    <x v="788"/>
    <x v="1"/>
    <b v="1"/>
    <x v="6"/>
  </r>
  <r>
    <x v="788"/>
    <x v="2"/>
    <m/>
    <x v="6"/>
  </r>
  <r>
    <x v="788"/>
    <x v="3"/>
    <b v="1"/>
    <x v="6"/>
  </r>
  <r>
    <x v="788"/>
    <x v="4"/>
    <m/>
    <x v="6"/>
  </r>
  <r>
    <x v="788"/>
    <x v="5"/>
    <m/>
    <x v="6"/>
  </r>
  <r>
    <x v="788"/>
    <x v="10"/>
    <b v="1"/>
    <x v="6"/>
  </r>
  <r>
    <x v="788"/>
    <x v="7"/>
    <s v="Lamictal, Briviact"/>
    <x v="6"/>
  </r>
  <r>
    <x v="788"/>
    <x v="8"/>
    <s v="50, 50; 25, 0"/>
    <x v="6"/>
  </r>
  <r>
    <x v="788"/>
    <x v="9"/>
    <s v="bilo je cudno; probudio me u 1 ujutro neki cudan filing, bilo je halucinogeno, no drugacije nego inace"/>
    <x v="6"/>
  </r>
  <r>
    <x v="789"/>
    <x v="0"/>
    <s v="srijeda"/>
    <x v="6"/>
  </r>
  <r>
    <x v="789"/>
    <x v="1"/>
    <b v="1"/>
    <x v="6"/>
  </r>
  <r>
    <x v="789"/>
    <x v="2"/>
    <m/>
    <x v="6"/>
  </r>
  <r>
    <x v="789"/>
    <x v="3"/>
    <b v="1"/>
    <x v="6"/>
  </r>
  <r>
    <x v="789"/>
    <x v="4"/>
    <m/>
    <x v="6"/>
  </r>
  <r>
    <x v="789"/>
    <x v="5"/>
    <m/>
    <x v="6"/>
  </r>
  <r>
    <x v="789"/>
    <x v="10"/>
    <b v="1"/>
    <x v="6"/>
  </r>
  <r>
    <x v="789"/>
    <x v="7"/>
    <s v="Lamictal, Briviact"/>
    <x v="6"/>
  </r>
  <r>
    <x v="789"/>
    <x v="8"/>
    <s v="50, 50; 25, 0"/>
    <x v="6"/>
  </r>
  <r>
    <x v="789"/>
    <x v="9"/>
    <s v="slicno kao jucer; zaspao sam kad sam dosao doma sa posla"/>
    <x v="6"/>
  </r>
  <r>
    <x v="790"/>
    <x v="0"/>
    <s v="petak"/>
    <x v="6"/>
  </r>
  <r>
    <x v="790"/>
    <x v="1"/>
    <m/>
    <x v="6"/>
  </r>
  <r>
    <x v="790"/>
    <x v="2"/>
    <m/>
    <x v="6"/>
  </r>
  <r>
    <x v="790"/>
    <x v="3"/>
    <m/>
    <x v="6"/>
  </r>
  <r>
    <x v="790"/>
    <x v="4"/>
    <m/>
    <x v="6"/>
  </r>
  <r>
    <x v="790"/>
    <x v="5"/>
    <m/>
    <x v="6"/>
  </r>
  <r>
    <x v="790"/>
    <x v="10"/>
    <s v=""/>
    <x v="6"/>
  </r>
  <r>
    <x v="790"/>
    <x v="7"/>
    <s v="Lamictal, Briviact"/>
    <x v="6"/>
  </r>
  <r>
    <x v="790"/>
    <x v="8"/>
    <s v="50, 25; 25, 25"/>
    <x v="6"/>
  </r>
  <r>
    <x v="790"/>
    <x v="9"/>
    <m/>
    <x v="6"/>
  </r>
  <r>
    <x v="791"/>
    <x v="0"/>
    <s v="subota"/>
    <x v="6"/>
  </r>
  <r>
    <x v="791"/>
    <x v="1"/>
    <m/>
    <x v="6"/>
  </r>
  <r>
    <x v="791"/>
    <x v="2"/>
    <b v="1"/>
    <x v="6"/>
  </r>
  <r>
    <x v="791"/>
    <x v="3"/>
    <b v="1"/>
    <x v="6"/>
  </r>
  <r>
    <x v="791"/>
    <x v="4"/>
    <m/>
    <x v="6"/>
  </r>
  <r>
    <x v="791"/>
    <x v="5"/>
    <m/>
    <x v="6"/>
  </r>
  <r>
    <x v="791"/>
    <x v="10"/>
    <b v="1"/>
    <x v="6"/>
  </r>
  <r>
    <x v="791"/>
    <x v="7"/>
    <s v="Lamictal, Briviact"/>
    <x v="6"/>
  </r>
  <r>
    <x v="791"/>
    <x v="8"/>
    <s v="50, 25; 25, 25"/>
    <x v="6"/>
  </r>
  <r>
    <x v="791"/>
    <x v="9"/>
    <s v="bio sam u garazi na cegecovom rodjendanu; dosao sam doma u 3, rezao sam sa bezalkoholnim pivama. Probudio sam se usred noci na drugom krevetu i sa  podlijevom na vrhu jezika; jucer sam poceo pit briviact na drugaciji nacin"/>
    <x v="6"/>
  </r>
  <r>
    <x v="792"/>
    <x v="0"/>
    <s v="nedjelja"/>
    <x v="6"/>
  </r>
  <r>
    <x v="792"/>
    <x v="1"/>
    <m/>
    <x v="6"/>
  </r>
  <r>
    <x v="792"/>
    <x v="2"/>
    <m/>
    <x v="6"/>
  </r>
  <r>
    <x v="792"/>
    <x v="3"/>
    <m/>
    <x v="6"/>
  </r>
  <r>
    <x v="792"/>
    <x v="4"/>
    <m/>
    <x v="6"/>
  </r>
  <r>
    <x v="792"/>
    <x v="5"/>
    <m/>
    <x v="6"/>
  </r>
  <r>
    <x v="792"/>
    <x v="10"/>
    <s v=""/>
    <x v="6"/>
  </r>
  <r>
    <x v="792"/>
    <x v="7"/>
    <s v="Lamictal, Briviact"/>
    <x v="6"/>
  </r>
  <r>
    <x v="792"/>
    <x v="8"/>
    <s v="50, 25; 25, 25"/>
    <x v="6"/>
  </r>
  <r>
    <x v="792"/>
    <x v="9"/>
    <s v="bio u sam u mocvari nocas; dosao sam doma u 2; popio sam 3.5 pivi rezao sam sa mineralnom. Nisam imao epizoda, no bio sam psihicki lose i lose sam reagirao na alkohol; dan prije sam se prvi put svercao sa podnevnim briviactom i proslo je ok"/>
    <x v="6"/>
  </r>
  <r>
    <x v="793"/>
    <x v="0"/>
    <s v="ponedjeljak"/>
    <x v="6"/>
  </r>
  <r>
    <x v="793"/>
    <x v="1"/>
    <m/>
    <x v="6"/>
  </r>
  <r>
    <x v="793"/>
    <x v="2"/>
    <m/>
    <x v="6"/>
  </r>
  <r>
    <x v="793"/>
    <x v="3"/>
    <m/>
    <x v="6"/>
  </r>
  <r>
    <x v="793"/>
    <x v="4"/>
    <m/>
    <x v="6"/>
  </r>
  <r>
    <x v="793"/>
    <x v="5"/>
    <m/>
    <x v="6"/>
  </r>
  <r>
    <x v="793"/>
    <x v="10"/>
    <s v=""/>
    <x v="6"/>
  </r>
  <r>
    <x v="793"/>
    <x v="7"/>
    <s v="Lamictal, Briviact"/>
    <x v="6"/>
  </r>
  <r>
    <x v="793"/>
    <x v="8"/>
    <s v="50, 25; 25, 0"/>
    <x v="6"/>
  </r>
  <r>
    <x v="793"/>
    <x v="9"/>
    <s v="prestao sam uzimat podnevne briviacte"/>
    <x v="6"/>
  </r>
  <r>
    <x v="794"/>
    <x v="0"/>
    <s v="subota"/>
    <x v="6"/>
  </r>
  <r>
    <x v="794"/>
    <x v="1"/>
    <b v="1"/>
    <x v="6"/>
  </r>
  <r>
    <x v="794"/>
    <x v="2"/>
    <m/>
    <x v="6"/>
  </r>
  <r>
    <x v="794"/>
    <x v="3"/>
    <b v="1"/>
    <x v="6"/>
  </r>
  <r>
    <x v="794"/>
    <x v="4"/>
    <m/>
    <x v="6"/>
  </r>
  <r>
    <x v="794"/>
    <x v="5"/>
    <m/>
    <x v="6"/>
  </r>
  <r>
    <x v="794"/>
    <x v="10"/>
    <b v="1"/>
    <x v="6"/>
  </r>
  <r>
    <x v="794"/>
    <x v="7"/>
    <s v="Lamictal, Briviact"/>
    <x v="6"/>
  </r>
  <r>
    <x v="794"/>
    <x v="8"/>
    <s v="50, 25; 25, 0"/>
    <x v="6"/>
  </r>
  <r>
    <x v="794"/>
    <x v="9"/>
    <s v="bio sam kod zanka do 3 ujutro, bacili smo 2 roota, popio sam 2.5 pive; kad sam isao spavat me neka cudna aura pogodila"/>
    <x v="6"/>
  </r>
  <r>
    <x v="795"/>
    <x v="0"/>
    <s v="ponedjeljak"/>
    <x v="6"/>
  </r>
  <r>
    <x v="795"/>
    <x v="1"/>
    <b v="1"/>
    <x v="6"/>
  </r>
  <r>
    <x v="795"/>
    <x v="2"/>
    <m/>
    <x v="6"/>
  </r>
  <r>
    <x v="795"/>
    <x v="3"/>
    <b v="1"/>
    <x v="6"/>
  </r>
  <r>
    <x v="795"/>
    <x v="4"/>
    <m/>
    <x v="6"/>
  </r>
  <r>
    <x v="795"/>
    <x v="5"/>
    <m/>
    <x v="6"/>
  </r>
  <r>
    <x v="795"/>
    <x v="10"/>
    <b v="1"/>
    <x v="6"/>
  </r>
  <r>
    <x v="795"/>
    <x v="7"/>
    <s v="Lamictal, Briviact"/>
    <x v="6"/>
  </r>
  <r>
    <x v="795"/>
    <x v="8"/>
    <s v="50, 25; 25, 0"/>
    <x v="6"/>
  </r>
  <r>
    <x v="795"/>
    <x v="9"/>
    <s v="bio sam u mocvari na koncertu do pol 1; popil sam 4 pive, imao sam nocnu moru, probudio sam se u 5 i kad sam isao spavat nakon toga me osamarila neka aura"/>
    <x v="6"/>
  </r>
  <r>
    <x v="796"/>
    <x v="0"/>
    <s v="utorak"/>
    <x v="6"/>
  </r>
  <r>
    <x v="796"/>
    <x v="1"/>
    <b v="1"/>
    <x v="6"/>
  </r>
  <r>
    <x v="796"/>
    <x v="2"/>
    <m/>
    <x v="6"/>
  </r>
  <r>
    <x v="796"/>
    <x v="3"/>
    <b v="1"/>
    <x v="6"/>
  </r>
  <r>
    <x v="796"/>
    <x v="4"/>
    <m/>
    <x v="6"/>
  </r>
  <r>
    <x v="796"/>
    <x v="5"/>
    <m/>
    <x v="6"/>
  </r>
  <r>
    <x v="796"/>
    <x v="10"/>
    <b v="1"/>
    <x v="6"/>
  </r>
  <r>
    <x v="796"/>
    <x v="7"/>
    <s v="Lamictal, Briviact"/>
    <x v="6"/>
  </r>
  <r>
    <x v="796"/>
    <x v="8"/>
    <s v="50, 25; 25, 0"/>
    <x v="6"/>
  </r>
  <r>
    <x v="796"/>
    <x v="9"/>
    <s v="slicno ko jucer"/>
    <x v="6"/>
  </r>
  <r>
    <x v="797"/>
    <x v="0"/>
    <s v="nedjelja"/>
    <x v="6"/>
  </r>
  <r>
    <x v="797"/>
    <x v="1"/>
    <m/>
    <x v="6"/>
  </r>
  <r>
    <x v="797"/>
    <x v="2"/>
    <m/>
    <x v="6"/>
  </r>
  <r>
    <x v="797"/>
    <x v="3"/>
    <m/>
    <x v="6"/>
  </r>
  <r>
    <x v="797"/>
    <x v="4"/>
    <m/>
    <x v="6"/>
  </r>
  <r>
    <x v="797"/>
    <x v="5"/>
    <m/>
    <x v="6"/>
  </r>
  <r>
    <x v="797"/>
    <x v="10"/>
    <s v=""/>
    <x v="6"/>
  </r>
  <r>
    <x v="797"/>
    <x v="7"/>
    <s v="Lamictal, Briviact"/>
    <x v="6"/>
  </r>
  <r>
    <x v="797"/>
    <x v="8"/>
    <s v="50, 25; 25, 0"/>
    <x v="6"/>
  </r>
  <r>
    <x v="797"/>
    <x v="9"/>
    <s v="budin rodjendan; zaruzao sam do 2 ujutro, popio sam 5 mailih heinkena; bio sam dobro cjelo vrieme"/>
    <x v="6"/>
  </r>
  <r>
    <x v="798"/>
    <x v="0"/>
    <s v="utorak"/>
    <x v="6"/>
  </r>
  <r>
    <x v="798"/>
    <x v="1"/>
    <m/>
    <x v="6"/>
  </r>
  <r>
    <x v="798"/>
    <x v="2"/>
    <m/>
    <x v="6"/>
  </r>
  <r>
    <x v="798"/>
    <x v="3"/>
    <m/>
    <x v="6"/>
  </r>
  <r>
    <x v="798"/>
    <x v="4"/>
    <m/>
    <x v="6"/>
  </r>
  <r>
    <x v="798"/>
    <x v="5"/>
    <m/>
    <x v="6"/>
  </r>
  <r>
    <x v="798"/>
    <x v="10"/>
    <s v=""/>
    <x v="6"/>
  </r>
  <r>
    <x v="798"/>
    <x v="7"/>
    <s v="Lamictal, Briviact"/>
    <x v="6"/>
  </r>
  <r>
    <x v="798"/>
    <x v="8"/>
    <s v="25, 25; 25, 0"/>
    <x v="6"/>
  </r>
  <r>
    <x v="798"/>
    <x v="9"/>
    <s v="uzeo sam prvi put 25 lamictala navecer"/>
    <x v="6"/>
  </r>
  <r>
    <x v="799"/>
    <x v="0"/>
    <s v="srijeda"/>
    <x v="6"/>
  </r>
  <r>
    <x v="799"/>
    <x v="1"/>
    <m/>
    <x v="6"/>
  </r>
  <r>
    <x v="799"/>
    <x v="2"/>
    <m/>
    <x v="6"/>
  </r>
  <r>
    <x v="799"/>
    <x v="3"/>
    <m/>
    <x v="6"/>
  </r>
  <r>
    <x v="799"/>
    <x v="4"/>
    <m/>
    <x v="6"/>
  </r>
  <r>
    <x v="799"/>
    <x v="5"/>
    <m/>
    <x v="6"/>
  </r>
  <r>
    <x v="799"/>
    <x v="10"/>
    <s v=""/>
    <x v="6"/>
  </r>
  <r>
    <x v="799"/>
    <x v="7"/>
    <s v="Lamictal, Briviact"/>
    <x v="6"/>
  </r>
  <r>
    <x v="799"/>
    <x v="8"/>
    <s v="50, 25; 0, 0"/>
    <x v="6"/>
  </r>
  <r>
    <x v="799"/>
    <x v="9"/>
    <s v="prestao sam popdne uzimat lamictal"/>
    <x v="6"/>
  </r>
  <r>
    <x v="800"/>
    <x v="0"/>
    <s v="subota"/>
    <x v="6"/>
  </r>
  <r>
    <x v="800"/>
    <x v="1"/>
    <m/>
    <x v="6"/>
  </r>
  <r>
    <x v="800"/>
    <x v="2"/>
    <m/>
    <x v="6"/>
  </r>
  <r>
    <x v="800"/>
    <x v="3"/>
    <m/>
    <x v="6"/>
  </r>
  <r>
    <x v="800"/>
    <x v="4"/>
    <m/>
    <x v="6"/>
  </r>
  <r>
    <x v="800"/>
    <x v="5"/>
    <m/>
    <x v="6"/>
  </r>
  <r>
    <x v="800"/>
    <x v="10"/>
    <s v=""/>
    <x v="6"/>
  </r>
  <r>
    <x v="800"/>
    <x v="7"/>
    <s v="Lamictal, Briviact"/>
    <x v="6"/>
  </r>
  <r>
    <x v="800"/>
    <x v="8"/>
    <s v="50, 25; 0, 0"/>
    <x v="6"/>
  </r>
  <r>
    <x v="800"/>
    <x v="9"/>
    <s v="bozicni domjenak u firmi i bozicni party kod filipa; rjesio sam 5 pivi i bio sam ok; sutradan sam bil kod zanka do 2 i bil sam ok"/>
    <x v="6"/>
  </r>
  <r>
    <x v="801"/>
    <x v="0"/>
    <s v="ponedjeljak"/>
    <x v="6"/>
  </r>
  <r>
    <x v="801"/>
    <x v="1"/>
    <m/>
    <x v="6"/>
  </r>
  <r>
    <x v="801"/>
    <x v="2"/>
    <m/>
    <x v="6"/>
  </r>
  <r>
    <x v="801"/>
    <x v="3"/>
    <m/>
    <x v="6"/>
  </r>
  <r>
    <x v="801"/>
    <x v="4"/>
    <m/>
    <x v="6"/>
  </r>
  <r>
    <x v="801"/>
    <x v="5"/>
    <m/>
    <x v="6"/>
  </r>
  <r>
    <x v="801"/>
    <x v="10"/>
    <s v=""/>
    <x v="6"/>
  </r>
  <r>
    <x v="801"/>
    <x v="7"/>
    <s v="Lamictal, Briviact"/>
    <x v="6"/>
  </r>
  <r>
    <x v="801"/>
    <x v="8"/>
    <s v="50, 0; 0, 0"/>
    <x v="6"/>
  </r>
  <r>
    <x v="801"/>
    <x v="9"/>
    <s v="prestao sam briviact uzimat"/>
    <x v="6"/>
  </r>
  <r>
    <x v="802"/>
    <x v="0"/>
    <s v="utorak"/>
    <x v="6"/>
  </r>
  <r>
    <x v="802"/>
    <x v="1"/>
    <b v="1"/>
    <x v="6"/>
  </r>
  <r>
    <x v="802"/>
    <x v="2"/>
    <m/>
    <x v="6"/>
  </r>
  <r>
    <x v="802"/>
    <x v="3"/>
    <b v="1"/>
    <x v="6"/>
  </r>
  <r>
    <x v="802"/>
    <x v="4"/>
    <m/>
    <x v="6"/>
  </r>
  <r>
    <x v="802"/>
    <x v="5"/>
    <m/>
    <x v="6"/>
  </r>
  <r>
    <x v="802"/>
    <x v="10"/>
    <b v="1"/>
    <x v="6"/>
  </r>
  <r>
    <x v="802"/>
    <x v="7"/>
    <s v="Lamictal, Briviact"/>
    <x v="6"/>
  </r>
  <r>
    <x v="802"/>
    <x v="8"/>
    <s v="50, 25; 0, 0"/>
    <x v="6"/>
  </r>
  <r>
    <x v="802"/>
    <x v="9"/>
    <s v="aure i withdrawal simptomi; preznojavam se, nesanica, tremor; bilo je gadno, uzeo sam ga ipak u 3 ujutro i vratio se u normalu"/>
    <x v="6"/>
  </r>
  <r>
    <x v="803"/>
    <x v="0"/>
    <s v="srijeda"/>
    <x v="6"/>
  </r>
  <r>
    <x v="803"/>
    <x v="1"/>
    <b v="1"/>
    <x v="6"/>
  </r>
  <r>
    <x v="803"/>
    <x v="2"/>
    <m/>
    <x v="6"/>
  </r>
  <r>
    <x v="803"/>
    <x v="3"/>
    <b v="1"/>
    <x v="6"/>
  </r>
  <r>
    <x v="803"/>
    <x v="4"/>
    <m/>
    <x v="6"/>
  </r>
  <r>
    <x v="803"/>
    <x v="5"/>
    <m/>
    <x v="6"/>
  </r>
  <r>
    <x v="803"/>
    <x v="10"/>
    <b v="1"/>
    <x v="6"/>
  </r>
  <r>
    <x v="803"/>
    <x v="7"/>
    <s v="Lamictal, Briviact"/>
    <x v="6"/>
  </r>
  <r>
    <x v="803"/>
    <x v="8"/>
    <s v="50, 25; 0, 0"/>
    <x v="6"/>
  </r>
  <r>
    <x v="803"/>
    <x v="9"/>
    <s v="bio sam skrsen celi dan; jucer sam bil u krivom do 22h; pred spavanje popodne i mozda nacever me neke aure hvataju - nisu jake"/>
    <x v="6"/>
  </r>
  <r>
    <x v="804"/>
    <x v="0"/>
    <s v="četvrtak"/>
    <x v="6"/>
  </r>
  <r>
    <x v="804"/>
    <x v="1"/>
    <m/>
    <x v="6"/>
  </r>
  <r>
    <x v="804"/>
    <x v="2"/>
    <m/>
    <x v="6"/>
  </r>
  <r>
    <x v="804"/>
    <x v="3"/>
    <m/>
    <x v="6"/>
  </r>
  <r>
    <x v="804"/>
    <x v="4"/>
    <m/>
    <x v="6"/>
  </r>
  <r>
    <x v="804"/>
    <x v="5"/>
    <m/>
    <x v="6"/>
  </r>
  <r>
    <x v="804"/>
    <x v="10"/>
    <s v=""/>
    <x v="6"/>
  </r>
  <r>
    <x v="804"/>
    <x v="7"/>
    <s v="Lamictal, Briviact"/>
    <x v="6"/>
  </r>
  <r>
    <x v="804"/>
    <x v="8"/>
    <s v="25, 25; 0, 0"/>
    <x v="6"/>
  </r>
  <r>
    <x v="804"/>
    <x v="9"/>
    <s v="smanjio sam lamictal vecernji"/>
    <x v="6"/>
  </r>
  <r>
    <x v="805"/>
    <x v="0"/>
    <s v="subota"/>
    <x v="6"/>
  </r>
  <r>
    <x v="805"/>
    <x v="1"/>
    <m/>
    <x v="6"/>
  </r>
  <r>
    <x v="805"/>
    <x v="2"/>
    <m/>
    <x v="6"/>
  </r>
  <r>
    <x v="805"/>
    <x v="3"/>
    <m/>
    <x v="6"/>
  </r>
  <r>
    <x v="805"/>
    <x v="4"/>
    <m/>
    <x v="6"/>
  </r>
  <r>
    <x v="805"/>
    <x v="5"/>
    <m/>
    <x v="6"/>
  </r>
  <r>
    <x v="805"/>
    <x v="10"/>
    <s v=""/>
    <x v="6"/>
  </r>
  <r>
    <x v="805"/>
    <x v="7"/>
    <s v="Lamictal, Briviact"/>
    <x v="6"/>
  </r>
  <r>
    <x v="805"/>
    <x v="8"/>
    <s v="25, 25; 0, 0"/>
    <x v="6"/>
  </r>
  <r>
    <x v="805"/>
    <x v="9"/>
    <s v="jucer sam bio kod zanka do 3; veceras sam u BBF-u rjesio 4 male pive i dosta lose sam reagirao na zadnju"/>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6"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6:C19" firstHeaderRow="0" firstDataRow="1" firstDataCol="1" rowPageCount="4" colPageCount="1"/>
  <pivotFields count="11">
    <pivotField axis="axisRow" numFmtId="14" showAll="0">
      <items count="15">
        <item h="1" x="0"/>
        <item x="1"/>
        <item x="2"/>
        <item x="3"/>
        <item x="4"/>
        <item x="5"/>
        <item x="6"/>
        <item x="7"/>
        <item x="8"/>
        <item x="9"/>
        <item x="10"/>
        <item x="11"/>
        <item x="12"/>
        <item h="1" x="13"/>
        <item t="default"/>
      </items>
    </pivotField>
    <pivotField showAll="0"/>
    <pivotField dataField="1" showAll="0">
      <items count="3">
        <item sd="0" x="0"/>
        <item sd="0" x="1"/>
        <item t="default"/>
      </items>
    </pivotField>
    <pivotField dataField="1" showAll="0">
      <items count="3">
        <item x="1"/>
        <item x="0"/>
        <item t="default"/>
      </items>
    </pivotField>
    <pivotField axis="axisPage" showAll="0">
      <items count="3">
        <item x="0"/>
        <item x="1"/>
        <item t="default"/>
      </items>
    </pivotField>
    <pivotField axis="axisPage" showAll="0">
      <items count="3">
        <item x="1"/>
        <item x="0"/>
        <item t="default"/>
      </items>
    </pivotField>
    <pivotField axis="axisPage" showAll="0">
      <items count="3">
        <item x="0"/>
        <item x="1"/>
        <item t="default"/>
      </items>
    </pivotField>
    <pivotField showAll="0"/>
    <pivotField axis="axisPage" showAll="0">
      <items count="5">
        <item x="3"/>
        <item x="2"/>
        <item x="0"/>
        <item x="1"/>
        <item t="default"/>
      </items>
    </pivotField>
    <pivotField showAll="0"/>
    <pivotField showAll="0"/>
  </pivotFields>
  <rowFields count="1">
    <field x="0"/>
  </rowFields>
  <rowItems count="13">
    <i>
      <x v="1"/>
    </i>
    <i>
      <x v="2"/>
    </i>
    <i>
      <x v="3"/>
    </i>
    <i>
      <x v="4"/>
    </i>
    <i>
      <x v="5"/>
    </i>
    <i>
      <x v="6"/>
    </i>
    <i>
      <x v="7"/>
    </i>
    <i>
      <x v="8"/>
    </i>
    <i>
      <x v="9"/>
    </i>
    <i>
      <x v="10"/>
    </i>
    <i>
      <x v="11"/>
    </i>
    <i>
      <x v="12"/>
    </i>
    <i t="grand">
      <x/>
    </i>
  </rowItems>
  <colFields count="1">
    <field x="-2"/>
  </colFields>
  <colItems count="2">
    <i>
      <x/>
    </i>
    <i i="1">
      <x v="1"/>
    </i>
  </colItems>
  <pageFields count="4">
    <pageField fld="6" hier="-1"/>
    <pageField fld="4" hier="-1"/>
    <pageField fld="5" hier="-1"/>
    <pageField fld="8" hier="-1"/>
  </pageFields>
  <dataFields count="2">
    <dataField name="Count of Aura" fld="2" subtotal="count" baseField="0" baseItem="0"/>
    <dataField name="Count of Grand Mal" fld="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2"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94:C107" firstHeaderRow="0" firstDataRow="1" firstDataCol="1" rowPageCount="1" colPageCount="1"/>
  <pivotFields count="11">
    <pivotField axis="axisRow" numFmtId="14" showAll="0">
      <items count="15">
        <item x="0"/>
        <item x="1"/>
        <item x="2"/>
        <item x="3"/>
        <item x="4"/>
        <item x="5"/>
        <item x="6"/>
        <item x="7"/>
        <item x="8"/>
        <item x="9"/>
        <item x="10"/>
        <item x="11"/>
        <item x="12"/>
        <item x="13"/>
        <item t="default"/>
      </items>
    </pivotField>
    <pivotField showAll="0"/>
    <pivotField dataField="1" showAll="0"/>
    <pivotField dataField="1" showAll="0"/>
    <pivotField showAll="0"/>
    <pivotField showAll="0"/>
    <pivotField axis="axisPage" showAll="0">
      <items count="3">
        <item x="1"/>
        <item x="0"/>
        <item t="default"/>
      </items>
    </pivotField>
    <pivotField showAll="0"/>
    <pivotField showAll="0" defaultSubtotal="0"/>
    <pivotField showAll="0" defaultSubtotal="0"/>
    <pivotField showAll="0"/>
  </pivotFields>
  <rowFields count="1">
    <field x="0"/>
  </rowFields>
  <rowItems count="13">
    <i>
      <x v="1"/>
    </i>
    <i>
      <x v="2"/>
    </i>
    <i>
      <x v="3"/>
    </i>
    <i>
      <x v="4"/>
    </i>
    <i>
      <x v="5"/>
    </i>
    <i>
      <x v="6"/>
    </i>
    <i>
      <x v="7"/>
    </i>
    <i>
      <x v="8"/>
    </i>
    <i>
      <x v="9"/>
    </i>
    <i>
      <x v="10"/>
    </i>
    <i>
      <x v="11"/>
    </i>
    <i>
      <x v="12"/>
    </i>
    <i t="grand">
      <x/>
    </i>
  </rowItems>
  <colFields count="1">
    <field x="-2"/>
  </colFields>
  <colItems count="2">
    <i>
      <x/>
    </i>
    <i i="1">
      <x v="1"/>
    </i>
  </colItems>
  <pageFields count="1">
    <pageField fld="6" hier="-1"/>
  </pageFields>
  <dataFields count="2">
    <dataField name="Count of Aura" fld="2" subtotal="count" baseField="0" baseItem="0"/>
    <dataField name="Count of Grand Mal" fld="3" subtotal="count" baseField="0" baseItem="0"/>
  </dataFields>
  <chartFormats count="2">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64:C77" firstHeaderRow="0" firstDataRow="1" firstDataCol="1" rowPageCount="3" colPageCount="1"/>
  <pivotFields count="11">
    <pivotField axis="axisRow" numFmtId="14" showAll="0">
      <items count="15">
        <item x="0"/>
        <item x="1"/>
        <item x="2"/>
        <item x="3"/>
        <item x="4"/>
        <item x="5"/>
        <item x="6"/>
        <item x="7"/>
        <item x="8"/>
        <item x="9"/>
        <item x="10"/>
        <item x="11"/>
        <item x="12"/>
        <item x="13"/>
        <item t="default"/>
      </items>
    </pivotField>
    <pivotField showAll="0"/>
    <pivotField dataField="1" showAll="0"/>
    <pivotField dataField="1" showAll="0"/>
    <pivotField axis="axisPage" showAll="0">
      <items count="3">
        <item x="0"/>
        <item x="1"/>
        <item t="default"/>
      </items>
    </pivotField>
    <pivotField axis="axisPage" showAll="0">
      <items count="3">
        <item x="1"/>
        <item x="0"/>
        <item t="default"/>
      </items>
    </pivotField>
    <pivotField axis="axisPage" showAll="0">
      <items count="3">
        <item x="1"/>
        <item x="0"/>
        <item t="default"/>
      </items>
    </pivotField>
    <pivotField showAll="0"/>
    <pivotField showAll="0" defaultSubtotal="0"/>
    <pivotField showAll="0" defaultSubtotal="0"/>
    <pivotField showAll="0"/>
  </pivotFields>
  <rowFields count="1">
    <field x="0"/>
  </rowFields>
  <rowItems count="13">
    <i>
      <x v="1"/>
    </i>
    <i>
      <x v="2"/>
    </i>
    <i>
      <x v="3"/>
    </i>
    <i>
      <x v="4"/>
    </i>
    <i>
      <x v="5"/>
    </i>
    <i>
      <x v="6"/>
    </i>
    <i>
      <x v="7"/>
    </i>
    <i>
      <x v="8"/>
    </i>
    <i>
      <x v="9"/>
    </i>
    <i>
      <x v="10"/>
    </i>
    <i>
      <x v="11"/>
    </i>
    <i>
      <x v="12"/>
    </i>
    <i t="grand">
      <x/>
    </i>
  </rowItems>
  <colFields count="1">
    <field x="-2"/>
  </colFields>
  <colItems count="2">
    <i>
      <x/>
    </i>
    <i i="1">
      <x v="1"/>
    </i>
  </colItems>
  <pageFields count="3">
    <pageField fld="6" hier="-1"/>
    <pageField fld="4" hier="-1"/>
    <pageField fld="5" hier="-1"/>
  </pageFields>
  <dataFields count="2">
    <dataField name="Count of Aura" fld="2" subtotal="count" baseField="0" baseItem="0"/>
    <dataField name="Count of Grand Mal" fld="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missingCaption="0" updatedVersion="4" minRefreshableVersion="3" useAutoFormatting="1" itemPrintTitles="1" createdVersion="4" indent="0" outline="1" outlineData="1" multipleFieldFilters="0" chartFormat="1">
  <location ref="A32:C45" firstHeaderRow="0" firstDataRow="1" firstDataCol="1" rowPageCount="4" colPageCount="1"/>
  <pivotFields count="11">
    <pivotField axis="axisRow" numFmtId="14">
      <items count="15">
        <item h="1" x="0"/>
        <item x="1"/>
        <item x="2"/>
        <item x="3"/>
        <item x="4"/>
        <item x="5"/>
        <item x="6"/>
        <item x="7"/>
        <item x="8"/>
        <item x="9"/>
        <item x="10"/>
        <item x="11"/>
        <item x="12"/>
        <item h="1" x="13"/>
        <item t="default"/>
      </items>
    </pivotField>
    <pivotField showAll="0"/>
    <pivotField dataField="1" showAll="0"/>
    <pivotField dataField="1" showAll="0"/>
    <pivotField axis="axisPage" showAll="0" defaultSubtotal="0">
      <items count="2">
        <item x="1"/>
        <item x="0"/>
      </items>
    </pivotField>
    <pivotField axis="axisPage" showAll="0" defaultSubtotal="0">
      <items count="2">
        <item x="1"/>
        <item x="0"/>
      </items>
    </pivotField>
    <pivotField axis="axisPage" multipleItemSelectionAllowed="1" showAll="0">
      <items count="3">
        <item x="1"/>
        <item x="0"/>
        <item t="default"/>
      </items>
    </pivotField>
    <pivotField showAll="0"/>
    <pivotField showAll="0" defaultSubtotal="0"/>
    <pivotField axis="axisPage" showAll="0" defaultSubtotal="0">
      <items count="3">
        <item x="0"/>
        <item x="1"/>
        <item x="2"/>
      </items>
    </pivotField>
    <pivotField showAll="0"/>
  </pivotFields>
  <rowFields count="1">
    <field x="0"/>
  </rowFields>
  <rowItems count="13">
    <i>
      <x v="1"/>
    </i>
    <i>
      <x v="2"/>
    </i>
    <i>
      <x v="3"/>
    </i>
    <i>
      <x v="4"/>
    </i>
    <i>
      <x v="5"/>
    </i>
    <i>
      <x v="6"/>
    </i>
    <i>
      <x v="7"/>
    </i>
    <i>
      <x v="8"/>
    </i>
    <i>
      <x v="9"/>
    </i>
    <i>
      <x v="10"/>
    </i>
    <i>
      <x v="11"/>
    </i>
    <i>
      <x v="12"/>
    </i>
    <i t="grand">
      <x/>
    </i>
  </rowItems>
  <colFields count="1">
    <field x="-2"/>
  </colFields>
  <colItems count="2">
    <i>
      <x/>
    </i>
    <i i="1">
      <x v="1"/>
    </i>
  </colItems>
  <pageFields count="4">
    <pageField fld="6" hier="-1"/>
    <pageField fld="4" hier="-1"/>
    <pageField fld="5" hier="-1"/>
    <pageField fld="9" hier="-1"/>
  </pageFields>
  <dataFields count="2">
    <dataField name="Count of Aura" fld="2" subtotal="count" baseField="0" baseItem="0"/>
    <dataField name="Count of Grand Mal" fld="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34:C147" firstHeaderRow="0" firstDataRow="1" firstDataCol="1" rowPageCount="2" colPageCount="1"/>
  <pivotFields count="11">
    <pivotField axis="axisRow" numFmtId="14" showAll="0">
      <items count="15">
        <item x="0"/>
        <item x="1"/>
        <item x="2"/>
        <item x="3"/>
        <item x="4"/>
        <item x="5"/>
        <item x="6"/>
        <item x="7"/>
        <item x="8"/>
        <item x="9"/>
        <item x="10"/>
        <item x="11"/>
        <item x="12"/>
        <item x="13"/>
        <item t="default"/>
      </items>
    </pivotField>
    <pivotField showAll="0"/>
    <pivotField dataField="1" showAll="0"/>
    <pivotField dataField="1" showAll="0"/>
    <pivotField showAll="0"/>
    <pivotField axis="axisPage" showAll="0">
      <items count="3">
        <item x="1"/>
        <item x="0"/>
        <item t="default"/>
      </items>
    </pivotField>
    <pivotField axis="axisPage" showAll="0">
      <items count="3">
        <item x="1"/>
        <item x="0"/>
        <item t="default"/>
      </items>
    </pivotField>
    <pivotField showAll="0"/>
    <pivotField showAll="0" defaultSubtotal="0"/>
    <pivotField showAll="0" defaultSubtotal="0"/>
    <pivotField showAll="0"/>
  </pivotFields>
  <rowFields count="1">
    <field x="0"/>
  </rowFields>
  <rowItems count="13">
    <i>
      <x v="1"/>
    </i>
    <i>
      <x v="2"/>
    </i>
    <i>
      <x v="3"/>
    </i>
    <i>
      <x v="4"/>
    </i>
    <i>
      <x v="5"/>
    </i>
    <i>
      <x v="6"/>
    </i>
    <i>
      <x v="7"/>
    </i>
    <i>
      <x v="8"/>
    </i>
    <i>
      <x v="9"/>
    </i>
    <i>
      <x v="10"/>
    </i>
    <i>
      <x v="11"/>
    </i>
    <i>
      <x v="12"/>
    </i>
    <i t="grand">
      <x/>
    </i>
  </rowItems>
  <colFields count="1">
    <field x="-2"/>
  </colFields>
  <colItems count="2">
    <i>
      <x/>
    </i>
    <i i="1">
      <x v="1"/>
    </i>
  </colItems>
  <pageFields count="2">
    <pageField fld="6" hier="-1"/>
    <pageField fld="5" hier="-1"/>
  </pageFields>
  <dataFields count="2">
    <dataField name="Count of Aura" fld="2" subtotal="count" baseField="0" baseItem="0"/>
    <dataField name="Count of Grand Mal" fld="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3"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16:C129" firstHeaderRow="0" firstDataRow="1" firstDataCol="1" rowPageCount="1" colPageCount="1"/>
  <pivotFields count="11">
    <pivotField axis="axisRow" numFmtId="14" showAll="0">
      <items count="15">
        <item x="0"/>
        <item x="1"/>
        <item x="2"/>
        <item x="3"/>
        <item x="4"/>
        <item x="5"/>
        <item x="6"/>
        <item x="7"/>
        <item x="8"/>
        <item x="9"/>
        <item x="10"/>
        <item x="11"/>
        <item x="12"/>
        <item x="13"/>
        <item t="default"/>
      </items>
    </pivotField>
    <pivotField showAll="0"/>
    <pivotField dataField="1" showAll="0"/>
    <pivotField dataField="1" showAll="0"/>
    <pivotField showAll="0"/>
    <pivotField showAll="0"/>
    <pivotField axis="axisPage" showAll="0">
      <items count="3">
        <item x="1"/>
        <item x="0"/>
        <item t="default"/>
      </items>
    </pivotField>
    <pivotField showAll="0"/>
    <pivotField showAll="0" defaultSubtotal="0"/>
    <pivotField showAll="0" defaultSubtotal="0"/>
    <pivotField showAll="0"/>
  </pivotFields>
  <rowFields count="1">
    <field x="0"/>
  </rowFields>
  <rowItems count="13">
    <i>
      <x v="1"/>
    </i>
    <i>
      <x v="2"/>
    </i>
    <i>
      <x v="3"/>
    </i>
    <i>
      <x v="4"/>
    </i>
    <i>
      <x v="5"/>
    </i>
    <i>
      <x v="6"/>
    </i>
    <i>
      <x v="7"/>
    </i>
    <i>
      <x v="8"/>
    </i>
    <i>
      <x v="9"/>
    </i>
    <i>
      <x v="10"/>
    </i>
    <i>
      <x v="11"/>
    </i>
    <i>
      <x v="12"/>
    </i>
    <i t="grand">
      <x/>
    </i>
  </rowItems>
  <colFields count="1">
    <field x="-2"/>
  </colFields>
  <colItems count="2">
    <i>
      <x/>
    </i>
    <i i="1">
      <x v="1"/>
    </i>
  </colItems>
  <pageFields count="1">
    <pageField fld="6" hier="-1"/>
  </pageFields>
  <dataFields count="2">
    <dataField name="Count of Aura" fld="2" subtotal="count" baseField="0" baseItem="0"/>
    <dataField name="Count of Grand Mal" fld="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D12" firstHeaderRow="1" firstDataRow="2" firstDataCol="1" rowPageCount="1" colPageCount="1"/>
  <pivotFields count="5">
    <pivotField axis="axisRow" showAll="0">
      <items count="15">
        <item x="0"/>
        <item x="1"/>
        <item x="2"/>
        <item x="3"/>
        <item x="4"/>
        <item x="5"/>
        <item x="6"/>
        <item x="7"/>
        <item x="8"/>
        <item x="9"/>
        <item x="10"/>
        <item x="11"/>
        <item x="12"/>
        <item x="13"/>
        <item t="default"/>
      </items>
    </pivotField>
    <pivotField axis="axisCol" showAll="0">
      <items count="12">
        <item h="1" x="10"/>
        <item h="1" x="6"/>
        <item x="1"/>
        <item h="1" x="4"/>
        <item h="1" x="0"/>
        <item x="2"/>
        <item h="1" x="9"/>
        <item h="1" x="5"/>
        <item h="1" x="3"/>
        <item h="1" x="7"/>
        <item h="1" x="8"/>
        <item t="default"/>
      </items>
    </pivotField>
    <pivotField dataField="1" showAll="0"/>
    <pivotField axis="axisPage" showAll="0">
      <items count="8">
        <item x="0"/>
        <item x="1"/>
        <item x="2"/>
        <item x="3"/>
        <item x="4"/>
        <item x="5"/>
        <item x="6"/>
        <item t="default"/>
      </items>
    </pivotField>
    <pivotField axis="axisRow" showAll="0" defaultSubtotal="0">
      <items count="9">
        <item x="0"/>
        <item sd="0" x="1"/>
        <item sd="0" x="2"/>
        <item sd="0" x="3"/>
        <item sd="0" x="4"/>
        <item sd="0" x="5"/>
        <item sd="0" x="6"/>
        <item sd="0" x="7"/>
        <item x="8"/>
      </items>
    </pivotField>
  </pivotFields>
  <rowFields count="2">
    <field x="4"/>
    <field x="0"/>
  </rowFields>
  <rowItems count="8">
    <i>
      <x v="1"/>
    </i>
    <i>
      <x v="2"/>
    </i>
    <i>
      <x v="3"/>
    </i>
    <i>
      <x v="4"/>
    </i>
    <i>
      <x v="5"/>
    </i>
    <i>
      <x v="6"/>
    </i>
    <i>
      <x v="7"/>
    </i>
    <i t="grand">
      <x/>
    </i>
  </rowItems>
  <colFields count="1">
    <field x="1"/>
  </colFields>
  <colItems count="3">
    <i>
      <x v="2"/>
    </i>
    <i>
      <x v="5"/>
    </i>
    <i t="grand">
      <x/>
    </i>
  </colItems>
  <pageFields count="1">
    <pageField fld="3" hier="-1"/>
  </pageFields>
  <dataFields count="1">
    <dataField name="Count of Value" fld="2" subtotal="count" baseField="0" baseItem="0"/>
  </dataFields>
  <chartFormats count="11">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7" name="Source2017" displayName="Source2017" ref="A1:K278" totalsRowShown="0" headerRowDxfId="33">
  <autoFilter ref="A1:K278"/>
  <tableColumns count="11">
    <tableColumn id="1" name="Date" dataDxfId="32"/>
    <tableColumn id="2" name="Day">
      <calculatedColumnFormula>TEXT(A2,"dddd")</calculatedColumnFormula>
    </tableColumn>
    <tableColumn id="9" name="Aura"/>
    <tableColumn id="8" name="Grand Mal"/>
    <tableColumn id="10" name="San"/>
    <tableColumn id="11" name="Budan"/>
    <tableColumn id="4" name="Nisam Siguran"/>
    <tableColumn id="12" name="Activity" dataDxfId="31">
      <calculatedColumnFormula>IF(OR('2008 - 2017'!$C$2:$C$278=TRUE,'2008 - 2017'!$D$2:$D$278=TRUE),TRUE,"")</calculatedColumnFormula>
    </tableColumn>
    <tableColumn id="7" name="Terapija"/>
    <tableColumn id="13" name="Udio"/>
    <tableColumn id="15" name="Komentar" dataDxfId="30"/>
  </tableColumns>
  <tableStyleInfo name="TableStyleMedium2" showFirstColumn="0" showLastColumn="0" showRowStripes="1" showColumnStripes="0"/>
</table>
</file>

<file path=xl/tables/table2.xml><?xml version="1.0" encoding="utf-8"?>
<table xmlns="http://schemas.openxmlformats.org/spreadsheetml/2006/main" id="6" name="Source2018" displayName="Source2018" ref="A1:K143" totalsRowShown="0" headerRowDxfId="29">
  <autoFilter ref="A1:K143"/>
  <tableColumns count="11">
    <tableColumn id="1" name="Date" dataDxfId="28"/>
    <tableColumn id="2" name="Day" dataDxfId="27">
      <calculatedColumnFormula>TEXT(A2,"dddd")</calculatedColumnFormula>
    </tableColumn>
    <tableColumn id="3" name="Aura"/>
    <tableColumn id="4" name="Grand Mal"/>
    <tableColumn id="5" name="San"/>
    <tableColumn id="6" name="Budan"/>
    <tableColumn id="7" name="Nisam Siguran"/>
    <tableColumn id="8" name="Actvity" dataDxfId="26">
      <calculatedColumnFormula>IF(OR('2018'!$C$2:$C$143=TRUE,'2018'!$D$2:$D$143=TRUE),TRUE,"")</calculatedColumnFormula>
    </tableColumn>
    <tableColumn id="10" name="Terapija"/>
    <tableColumn id="11" name="Udio"/>
    <tableColumn id="9" name="Komentar"/>
  </tableColumns>
  <tableStyleInfo name="TableStyleMedium2" showFirstColumn="0" showLastColumn="0" showRowStripes="1" showColumnStripes="0"/>
</table>
</file>

<file path=xl/tables/table3.xml><?xml version="1.0" encoding="utf-8"?>
<table xmlns="http://schemas.openxmlformats.org/spreadsheetml/2006/main" id="5" name="Source2019" displayName="Source2019" ref="A1:K94" totalsRowShown="0" headerRowDxfId="25">
  <autoFilter ref="A1:K94"/>
  <tableColumns count="11">
    <tableColumn id="1" name="Date" dataDxfId="24"/>
    <tableColumn id="2" name="Day" dataDxfId="23">
      <calculatedColumnFormula>TEXT(A2,"dddd")</calculatedColumnFormula>
    </tableColumn>
    <tableColumn id="3" name="Aura"/>
    <tableColumn id="4" name="Grand Mal"/>
    <tableColumn id="5" name="San"/>
    <tableColumn id="6" name="Budan"/>
    <tableColumn id="7" name="Nisam Siguran"/>
    <tableColumn id="8" name="Activity" dataDxfId="22">
      <calculatedColumnFormula>IF(OR('2019'!$C$2:$C$102=TRUE,'2019'!$D$2:$D$102=TRUE),TRUE,"")</calculatedColumnFormula>
    </tableColumn>
    <tableColumn id="10" name="Terapija"/>
    <tableColumn id="11" name="Udio"/>
    <tableColumn id="9" name="Komentar"/>
  </tableColumns>
  <tableStyleInfo name="TableStyleMedium2" showFirstColumn="0" showLastColumn="0" showRowStripes="1" showColumnStripes="0"/>
</table>
</file>

<file path=xl/tables/table4.xml><?xml version="1.0" encoding="utf-8"?>
<table xmlns="http://schemas.openxmlformats.org/spreadsheetml/2006/main" id="4" name="Source2020" displayName="Source2020" ref="A1:K102" totalsRowShown="0" headerRowDxfId="21">
  <autoFilter ref="A1:K102"/>
  <tableColumns count="11">
    <tableColumn id="1" name="Date" dataDxfId="20"/>
    <tableColumn id="2" name="Day" dataDxfId="19">
      <calculatedColumnFormula>TEXT(A2,"dddd")</calculatedColumnFormula>
    </tableColumn>
    <tableColumn id="3" name="Aura"/>
    <tableColumn id="4" name="Grand Mal"/>
    <tableColumn id="5" name="San"/>
    <tableColumn id="6" name="Budan"/>
    <tableColumn id="7" name="Nisam Siguran"/>
    <tableColumn id="8" name="Activity" dataDxfId="18">
      <calculatedColumnFormula>IF(OR('2020'!$C$2:$C$102=TRUE,'2020'!$D$2:$D$102=TRUE),TRUE,"")</calculatedColumnFormula>
    </tableColumn>
    <tableColumn id="10" name="Terapija"/>
    <tableColumn id="11" name="Udio"/>
    <tableColumn id="9" name="Komentar"/>
  </tableColumns>
  <tableStyleInfo name="TableStyleMedium2" showFirstColumn="0" showLastColumn="0" showRowStripes="1" showColumnStripes="0"/>
</table>
</file>

<file path=xl/tables/table5.xml><?xml version="1.0" encoding="utf-8"?>
<table xmlns="http://schemas.openxmlformats.org/spreadsheetml/2006/main" id="3" name="Source2021" displayName="Source2021" ref="A1:K101" totalsRowShown="0" headerRowDxfId="17">
  <autoFilter ref="A1:K101"/>
  <tableColumns count="11">
    <tableColumn id="1" name="Date" dataDxfId="16"/>
    <tableColumn id="2" name="Day" dataDxfId="15">
      <calculatedColumnFormula>TEXT(A2,"dddd")</calculatedColumnFormula>
    </tableColumn>
    <tableColumn id="3" name="Aura"/>
    <tableColumn id="4" name="Grand Mal"/>
    <tableColumn id="5" name="San"/>
    <tableColumn id="6" name="Budan"/>
    <tableColumn id="7" name="Nisam Siguran"/>
    <tableColumn id="8" name="Activity" dataDxfId="14">
      <calculatedColumnFormula>IF(OR('2021'!$C$2:$C$101=TRUE,'2021'!$D$2:$D$101=TRUE),TRUE,"")</calculatedColumnFormula>
    </tableColumn>
    <tableColumn id="10" name="Terapija"/>
    <tableColumn id="11" name="Udio"/>
    <tableColumn id="9" name="Komentar"/>
  </tableColumns>
  <tableStyleInfo name="TableStyleMedium2" showFirstColumn="0" showLastColumn="0" showRowStripes="1" showColumnStripes="0"/>
</table>
</file>

<file path=xl/tables/table6.xml><?xml version="1.0" encoding="utf-8"?>
<table xmlns="http://schemas.openxmlformats.org/spreadsheetml/2006/main" id="2" name="Source2022" displayName="Source2022" ref="A1:K138" totalsRowShown="0" headerRowDxfId="13">
  <autoFilter ref="A1:K138"/>
  <tableColumns count="11">
    <tableColumn id="1" name="Date" dataDxfId="12"/>
    <tableColumn id="2" name="Day" dataDxfId="11">
      <calculatedColumnFormula>TEXT(A2,"dddd")</calculatedColumnFormula>
    </tableColumn>
    <tableColumn id="3" name="Aura"/>
    <tableColumn id="4" name="Grand Mal"/>
    <tableColumn id="5" name="San"/>
    <tableColumn id="6" name="Budan"/>
    <tableColumn id="7" name="Nisam Siguran"/>
    <tableColumn id="10" name="Activity" dataDxfId="10">
      <calculatedColumnFormula>IF(OR('2022'!$C$2:$C$140=TRUE,'2022'!$D$2:$D$140=TRUE),TRUE,"")</calculatedColumnFormula>
    </tableColumn>
    <tableColumn id="9" name="Terapija"/>
    <tableColumn id="11" name="Udio"/>
    <tableColumn id="8" name="Komentar"/>
  </tableColumns>
  <tableStyleInfo name="TableStyleMedium2" showFirstColumn="0" showLastColumn="0" showRowStripes="1" showColumnStripes="0"/>
</table>
</file>

<file path=xl/tables/table7.xml><?xml version="1.0" encoding="utf-8"?>
<table xmlns="http://schemas.openxmlformats.org/spreadsheetml/2006/main" id="1" name="Source2023" displayName="Source2023" ref="A1:K123" totalsRowShown="0" headerRowDxfId="9">
  <autoFilter ref="A1:K123"/>
  <tableColumns count="11">
    <tableColumn id="1" name="Date" dataDxfId="8"/>
    <tableColumn id="2" name="Day">
      <calculatedColumnFormula>TEXT(A2,"dddd")</calculatedColumnFormula>
    </tableColumn>
    <tableColumn id="3" name="Aura"/>
    <tableColumn id="4" name="Grand Mal"/>
    <tableColumn id="9" name="San"/>
    <tableColumn id="10" name="Budan"/>
    <tableColumn id="6" name="Nisam Siguran"/>
    <tableColumn id="7" name="Activity">
      <calculatedColumnFormula>IF(OR('2023'!$C$2:$C$123=TRUE,'2023'!$D$2:$D$123=TRUE),TRUE,"")</calculatedColumnFormula>
    </tableColumn>
    <tableColumn id="5" name="Terapija"/>
    <tableColumn id="11" name="Udio"/>
    <tableColumn id="8" name="Komentar"/>
  </tableColumns>
  <tableStyleInfo name="TableStyleMedium2" showFirstColumn="0" showLastColumn="0" showRowStripes="1" showColumnStripes="0"/>
</table>
</file>

<file path=xl/tables/table8.xml><?xml version="1.0" encoding="utf-8"?>
<table xmlns="http://schemas.openxmlformats.org/spreadsheetml/2006/main" id="8" name="Source2024" displayName="Source2024" ref="A1:K112" totalsRowShown="0" headerRowDxfId="7">
  <autoFilter ref="A1:K112"/>
  <tableColumns count="11">
    <tableColumn id="1" name="Date" dataDxfId="6"/>
    <tableColumn id="2" name="Day" dataDxfId="5">
      <calculatedColumnFormula>TEXT(A2,"dddd")</calculatedColumnFormula>
    </tableColumn>
    <tableColumn id="3" name="Aura"/>
    <tableColumn id="4" name="Grand Mal"/>
    <tableColumn id="5" name="San"/>
    <tableColumn id="6" name="Budan"/>
    <tableColumn id="7" name="Nisam Siguran"/>
    <tableColumn id="8" name="Activity" dataDxfId="4">
      <calculatedColumnFormula>IF(OR('2024'!$C$2:$C$128=TRUE,'2024'!$D$2:$D$128=TRUE),TRUE,"")</calculatedColumnFormula>
    </tableColumn>
    <tableColumn id="9" name="Terapija"/>
    <tableColumn id="10" name="Udio"/>
    <tableColumn id="11" name="Komentar"/>
  </tableColumns>
  <tableStyleInfo name="TableStyleMedium2" showFirstColumn="0" showLastColumn="0" showRowStripes="1" showColumnStripes="0"/>
</table>
</file>

<file path=xl/tables/table9.xml><?xml version="1.0" encoding="utf-8"?>
<table xmlns="http://schemas.openxmlformats.org/spreadsheetml/2006/main" id="9" name="Source2025" displayName="Source2025" ref="A1:L25" totalsRowShown="0" headerRowDxfId="3">
  <autoFilter ref="A1:L25"/>
  <tableColumns count="12">
    <tableColumn id="1" name="Date" dataDxfId="2"/>
    <tableColumn id="2" name="Day" dataDxfId="1">
      <calculatedColumnFormula>TEXT(A2,"dddd")</calculatedColumnFormula>
    </tableColumn>
    <tableColumn id="3" name="Aura"/>
    <tableColumn id="4" name="Grand Mal"/>
    <tableColumn id="5" name="San"/>
    <tableColumn id="6" name="Budan"/>
    <tableColumn id="7" name="Nisam Siguran"/>
    <tableColumn id="8" name="Activity" dataDxfId="0">
      <calculatedColumnFormula>IF(OR('2025'!$C$2:$C$128=TRUE,'2025'!$D$2:$D$128=TRUE),TRUE,"")</calculatedColumnFormula>
    </tableColumn>
    <tableColumn id="9" name="Terapija"/>
    <tableColumn id="10" name="Udio"/>
    <tableColumn id="11" name="Komentar"/>
    <tableColumn id="12" nam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8"/>
  <sheetViews>
    <sheetView topLeftCell="A19" zoomScale="90" zoomScaleNormal="90" workbookViewId="0">
      <selection activeCell="K181" sqref="K181"/>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13.85546875" customWidth="1"/>
    <col min="10" max="10" width="21.42578125" customWidth="1"/>
    <col min="11" max="11" width="83.85546875" customWidth="1"/>
    <col min="12" max="12" width="8.140625" customWidth="1"/>
    <col min="13" max="13" width="7.85546875" customWidth="1"/>
    <col min="14" max="14" width="9.28515625" customWidth="1"/>
    <col min="15" max="15" width="10.85546875" customWidth="1"/>
    <col min="16" max="16" width="8.140625" customWidth="1"/>
    <col min="17" max="17" width="10" customWidth="1"/>
  </cols>
  <sheetData>
    <row r="1" spans="1:11" x14ac:dyDescent="0.25">
      <c r="A1" s="29" t="s">
        <v>0</v>
      </c>
      <c r="B1" s="22" t="s">
        <v>1</v>
      </c>
      <c r="C1" s="22" t="s">
        <v>41</v>
      </c>
      <c r="D1" s="22" t="s">
        <v>43</v>
      </c>
      <c r="E1" s="22" t="s">
        <v>227</v>
      </c>
      <c r="F1" s="22" t="s">
        <v>228</v>
      </c>
      <c r="G1" s="22" t="s">
        <v>229</v>
      </c>
      <c r="H1" s="22" t="s">
        <v>264</v>
      </c>
      <c r="I1" s="22" t="s">
        <v>466</v>
      </c>
      <c r="J1" s="22" t="s">
        <v>586</v>
      </c>
      <c r="K1" s="30" t="s">
        <v>248</v>
      </c>
    </row>
    <row r="2" spans="1:11" x14ac:dyDescent="0.25">
      <c r="A2" s="27">
        <v>39635</v>
      </c>
      <c r="B2" t="str">
        <f t="shared" ref="B2:B65" si="0">TEXT(A2,"dddd")</f>
        <v>nedjelja</v>
      </c>
      <c r="C2" t="b">
        <v>1</v>
      </c>
      <c r="E2" t="b">
        <v>1</v>
      </c>
      <c r="H2" t="b">
        <f>IF(OR('2008 - 2017'!$C$2:$C$278=TRUE,'2008 - 2017'!$D$2:$D$278=TRUE),TRUE,"")</f>
        <v>1</v>
      </c>
      <c r="K2" s="28"/>
    </row>
    <row r="3" spans="1:11" x14ac:dyDescent="0.25">
      <c r="A3" s="27">
        <v>39669</v>
      </c>
      <c r="B3" t="str">
        <f t="shared" si="0"/>
        <v>subota</v>
      </c>
      <c r="C3" t="b">
        <v>1</v>
      </c>
      <c r="E3" t="b">
        <v>1</v>
      </c>
      <c r="H3" t="b">
        <f>IF(OR('2008 - 2017'!$C$2:$C$278=TRUE,'2008 - 2017'!$D$2:$D$278=TRUE),TRUE,"")</f>
        <v>1</v>
      </c>
      <c r="K3" s="28"/>
    </row>
    <row r="4" spans="1:11" x14ac:dyDescent="0.25">
      <c r="A4" s="27">
        <v>39670</v>
      </c>
      <c r="B4" t="str">
        <f t="shared" si="0"/>
        <v>nedjelja</v>
      </c>
      <c r="C4" t="b">
        <v>1</v>
      </c>
      <c r="E4" t="b">
        <v>1</v>
      </c>
      <c r="H4" t="b">
        <f>IF(OR('2008 - 2017'!$C$2:$C$278=TRUE,'2008 - 2017'!$D$2:$D$278=TRUE),TRUE,"")</f>
        <v>1</v>
      </c>
      <c r="K4" s="28"/>
    </row>
    <row r="5" spans="1:11" x14ac:dyDescent="0.25">
      <c r="A5" s="27">
        <v>39701</v>
      </c>
      <c r="B5" t="str">
        <f t="shared" si="0"/>
        <v>srijeda</v>
      </c>
      <c r="C5" t="b">
        <v>1</v>
      </c>
      <c r="E5" t="b">
        <v>1</v>
      </c>
      <c r="H5" t="b">
        <f>IF(OR('2008 - 2017'!$C$2:$C$278=TRUE,'2008 - 2017'!$D$2:$D$278=TRUE),TRUE,"")</f>
        <v>1</v>
      </c>
      <c r="K5" s="28"/>
    </row>
    <row r="6" spans="1:11" x14ac:dyDescent="0.25">
      <c r="A6" s="27">
        <v>39710</v>
      </c>
      <c r="B6" t="str">
        <f t="shared" si="0"/>
        <v>petak</v>
      </c>
      <c r="C6" t="b">
        <v>1</v>
      </c>
      <c r="E6" t="b">
        <v>1</v>
      </c>
      <c r="H6" t="b">
        <f>IF(OR('2008 - 2017'!$C$2:$C$278=TRUE,'2008 - 2017'!$D$2:$D$278=TRUE),TRUE,"")</f>
        <v>1</v>
      </c>
      <c r="K6" s="28"/>
    </row>
    <row r="7" spans="1:11" x14ac:dyDescent="0.25">
      <c r="A7" s="27">
        <v>39711</v>
      </c>
      <c r="B7" t="str">
        <f t="shared" si="0"/>
        <v>subota</v>
      </c>
      <c r="C7" t="b">
        <v>1</v>
      </c>
      <c r="E7" t="b">
        <v>1</v>
      </c>
      <c r="H7" t="b">
        <f>IF(OR('2008 - 2017'!$C$2:$C$278=TRUE,'2008 - 2017'!$D$2:$D$278=TRUE),TRUE,"")</f>
        <v>1</v>
      </c>
      <c r="K7" s="28"/>
    </row>
    <row r="8" spans="1:11" x14ac:dyDescent="0.25">
      <c r="A8" s="27">
        <v>39713</v>
      </c>
      <c r="B8" t="str">
        <f t="shared" si="0"/>
        <v>ponedjeljak</v>
      </c>
      <c r="C8" t="b">
        <v>1</v>
      </c>
      <c r="E8" t="b">
        <v>1</v>
      </c>
      <c r="H8" t="b">
        <f>IF(OR('2008 - 2017'!$C$2:$C$278=TRUE,'2008 - 2017'!$D$2:$D$278=TRUE),TRUE,"")</f>
        <v>1</v>
      </c>
      <c r="K8" s="28"/>
    </row>
    <row r="9" spans="1:11" x14ac:dyDescent="0.25">
      <c r="A9" s="27">
        <v>39714</v>
      </c>
      <c r="B9" t="str">
        <f t="shared" si="0"/>
        <v>utorak</v>
      </c>
      <c r="C9" t="b">
        <v>1</v>
      </c>
      <c r="E9" t="b">
        <v>1</v>
      </c>
      <c r="H9" t="b">
        <f>IF(OR('2008 - 2017'!$C$2:$C$278=TRUE,'2008 - 2017'!$D$2:$D$278=TRUE),TRUE,"")</f>
        <v>1</v>
      </c>
      <c r="K9" s="28"/>
    </row>
    <row r="10" spans="1:11" x14ac:dyDescent="0.25">
      <c r="A10" s="27">
        <v>39739</v>
      </c>
      <c r="B10" t="str">
        <f t="shared" si="0"/>
        <v>subota</v>
      </c>
      <c r="C10" t="b">
        <v>1</v>
      </c>
      <c r="E10" t="b">
        <v>1</v>
      </c>
      <c r="F10" t="b">
        <v>1</v>
      </c>
      <c r="H10" t="b">
        <f>IF(OR('2008 - 2017'!$C$2:$C$278=TRUE,'2008 - 2017'!$D$2:$D$278=TRUE),TRUE,"")</f>
        <v>1</v>
      </c>
      <c r="K10" s="28"/>
    </row>
    <row r="11" spans="1:11" x14ac:dyDescent="0.25">
      <c r="A11" s="27">
        <v>39745</v>
      </c>
      <c r="B11" t="str">
        <f t="shared" si="0"/>
        <v>petak</v>
      </c>
      <c r="C11" t="b">
        <v>1</v>
      </c>
      <c r="E11" t="b">
        <v>1</v>
      </c>
      <c r="H11" t="b">
        <f>IF(OR('2008 - 2017'!$C$2:$C$278=TRUE,'2008 - 2017'!$D$2:$D$278=TRUE),TRUE,"")</f>
        <v>1</v>
      </c>
      <c r="K11" s="28"/>
    </row>
    <row r="12" spans="1:11" x14ac:dyDescent="0.25">
      <c r="A12" s="27">
        <v>39746</v>
      </c>
      <c r="B12" t="str">
        <f t="shared" si="0"/>
        <v>subota</v>
      </c>
      <c r="C12" t="b">
        <v>1</v>
      </c>
      <c r="E12" t="b">
        <v>1</v>
      </c>
      <c r="H12" t="b">
        <f>IF(OR('2008 - 2017'!$C$2:$C$278=TRUE,'2008 - 2017'!$D$2:$D$278=TRUE),TRUE,"")</f>
        <v>1</v>
      </c>
      <c r="K12" s="28"/>
    </row>
    <row r="13" spans="1:11" x14ac:dyDescent="0.25">
      <c r="A13" s="27">
        <v>39777</v>
      </c>
      <c r="B13" t="str">
        <f t="shared" si="0"/>
        <v>utorak</v>
      </c>
      <c r="C13" t="b">
        <v>1</v>
      </c>
      <c r="E13" t="b">
        <v>1</v>
      </c>
      <c r="H13" t="b">
        <f>IF(OR('2008 - 2017'!$C$2:$C$278=TRUE,'2008 - 2017'!$D$2:$D$278=TRUE),TRUE,"")</f>
        <v>1</v>
      </c>
      <c r="K13" s="28"/>
    </row>
    <row r="14" spans="1:11" x14ac:dyDescent="0.25">
      <c r="A14" s="27">
        <v>39787</v>
      </c>
      <c r="B14" t="str">
        <f t="shared" si="0"/>
        <v>petak</v>
      </c>
      <c r="C14" t="b">
        <v>1</v>
      </c>
      <c r="E14" t="b">
        <v>1</v>
      </c>
      <c r="H14" t="b">
        <f>IF(OR('2008 - 2017'!$C$2:$C$278=TRUE,'2008 - 2017'!$D$2:$D$278=TRUE),TRUE,"")</f>
        <v>1</v>
      </c>
      <c r="K14" s="28"/>
    </row>
    <row r="15" spans="1:11" x14ac:dyDescent="0.25">
      <c r="A15" s="27">
        <v>39788</v>
      </c>
      <c r="B15" t="str">
        <f t="shared" si="0"/>
        <v>subota</v>
      </c>
      <c r="C15" t="b">
        <v>1</v>
      </c>
      <c r="E15" t="b">
        <v>1</v>
      </c>
      <c r="H15" t="b">
        <f>IF(OR('2008 - 2017'!$C$2:$C$278=TRUE,'2008 - 2017'!$D$2:$D$278=TRUE),TRUE,"")</f>
        <v>1</v>
      </c>
      <c r="K15" s="28"/>
    </row>
    <row r="16" spans="1:11" x14ac:dyDescent="0.25">
      <c r="A16" s="27">
        <v>39829</v>
      </c>
      <c r="B16" t="str">
        <f t="shared" si="0"/>
        <v>petak</v>
      </c>
      <c r="C16" t="b">
        <v>1</v>
      </c>
      <c r="E16" t="b">
        <v>1</v>
      </c>
      <c r="G16" t="b">
        <v>1</v>
      </c>
      <c r="H16" t="b">
        <f>IF(OR('2008 - 2017'!$C$2:$C$278=TRUE,'2008 - 2017'!$D$2:$D$278=TRUE),TRUE,"")</f>
        <v>1</v>
      </c>
      <c r="K16" s="28"/>
    </row>
    <row r="17" spans="1:11" x14ac:dyDescent="0.25">
      <c r="A17" s="27">
        <v>39839</v>
      </c>
      <c r="B17" t="str">
        <f t="shared" si="0"/>
        <v>ponedjeljak</v>
      </c>
      <c r="C17" t="b">
        <v>1</v>
      </c>
      <c r="E17" t="b">
        <v>1</v>
      </c>
      <c r="H17" t="b">
        <f>IF(OR('2008 - 2017'!$C$2:$C$278=TRUE,'2008 - 2017'!$D$2:$D$278=TRUE),TRUE,"")</f>
        <v>1</v>
      </c>
      <c r="K17" s="28"/>
    </row>
    <row r="18" spans="1:11" x14ac:dyDescent="0.25">
      <c r="A18" s="27">
        <v>39841</v>
      </c>
      <c r="B18" t="str">
        <f t="shared" si="0"/>
        <v>srijeda</v>
      </c>
      <c r="C18" t="b">
        <v>1</v>
      </c>
      <c r="E18" t="b">
        <v>1</v>
      </c>
      <c r="G18" t="b">
        <v>1</v>
      </c>
      <c r="H18" t="b">
        <f>IF(OR('2008 - 2017'!$C$2:$C$278=TRUE,'2008 - 2017'!$D$2:$D$278=TRUE),TRUE,"")</f>
        <v>1</v>
      </c>
      <c r="K18" s="28"/>
    </row>
    <row r="19" spans="1:11" x14ac:dyDescent="0.25">
      <c r="A19" s="27">
        <v>39845</v>
      </c>
      <c r="B19" t="str">
        <f t="shared" si="0"/>
        <v>nedjelja</v>
      </c>
      <c r="C19" t="b">
        <v>1</v>
      </c>
      <c r="E19" t="b">
        <v>1</v>
      </c>
      <c r="G19" t="b">
        <v>1</v>
      </c>
      <c r="H19" t="b">
        <f>IF(OR('2008 - 2017'!$C$2:$C$278=TRUE,'2008 - 2017'!$D$2:$D$278=TRUE),TRUE,"")</f>
        <v>1</v>
      </c>
      <c r="K19" s="28"/>
    </row>
    <row r="20" spans="1:11" x14ac:dyDescent="0.25">
      <c r="A20" s="27">
        <v>39866</v>
      </c>
      <c r="B20" t="str">
        <f t="shared" si="0"/>
        <v>nedjelja</v>
      </c>
      <c r="C20" t="b">
        <v>1</v>
      </c>
      <c r="E20" t="b">
        <v>1</v>
      </c>
      <c r="H20" t="b">
        <f>IF(OR('2008 - 2017'!$C$2:$C$278=TRUE,'2008 - 2017'!$D$2:$D$278=TRUE),TRUE,"")</f>
        <v>1</v>
      </c>
      <c r="K20" s="28"/>
    </row>
    <row r="21" spans="1:11" x14ac:dyDescent="0.25">
      <c r="A21" s="27">
        <v>39876</v>
      </c>
      <c r="B21" t="str">
        <f t="shared" si="0"/>
        <v>srijeda</v>
      </c>
      <c r="C21" t="b">
        <v>1</v>
      </c>
      <c r="E21" t="b">
        <v>1</v>
      </c>
      <c r="H21" t="b">
        <f>IF(OR('2008 - 2017'!$C$2:$C$278=TRUE,'2008 - 2017'!$D$2:$D$278=TRUE),TRUE,"")</f>
        <v>1</v>
      </c>
      <c r="K21" s="28"/>
    </row>
    <row r="22" spans="1:11" x14ac:dyDescent="0.25">
      <c r="A22" s="27">
        <v>39884</v>
      </c>
      <c r="B22" t="str">
        <f t="shared" si="0"/>
        <v>četvrtak</v>
      </c>
      <c r="C22" t="b">
        <v>1</v>
      </c>
      <c r="E22" t="b">
        <v>1</v>
      </c>
      <c r="H22" t="b">
        <f>IF(OR('2008 - 2017'!$C$2:$C$278=TRUE,'2008 - 2017'!$D$2:$D$278=TRUE),TRUE,"")</f>
        <v>1</v>
      </c>
      <c r="K22" s="28"/>
    </row>
    <row r="23" spans="1:11" x14ac:dyDescent="0.25">
      <c r="A23" s="27">
        <v>39885</v>
      </c>
      <c r="B23" t="str">
        <f t="shared" si="0"/>
        <v>petak</v>
      </c>
      <c r="C23" t="b">
        <v>1</v>
      </c>
      <c r="E23" t="b">
        <v>1</v>
      </c>
      <c r="H23" t="b">
        <f>IF(OR('2008 - 2017'!$C$2:$C$278=TRUE,'2008 - 2017'!$D$2:$D$278=TRUE),TRUE,"")</f>
        <v>1</v>
      </c>
      <c r="K23" s="28"/>
    </row>
    <row r="24" spans="1:11" x14ac:dyDescent="0.25">
      <c r="A24" s="27">
        <v>39917</v>
      </c>
      <c r="B24" t="str">
        <f t="shared" si="0"/>
        <v>utorak</v>
      </c>
      <c r="C24" t="b">
        <v>1</v>
      </c>
      <c r="E24" t="b">
        <v>1</v>
      </c>
      <c r="H24" t="b">
        <f>IF(OR('2008 - 2017'!$C$2:$C$278=TRUE,'2008 - 2017'!$D$2:$D$278=TRUE),TRUE,"")</f>
        <v>1</v>
      </c>
      <c r="K24" s="28"/>
    </row>
    <row r="25" spans="1:11" x14ac:dyDescent="0.25">
      <c r="A25" s="27">
        <v>39918</v>
      </c>
      <c r="B25" t="str">
        <f t="shared" si="0"/>
        <v>srijeda</v>
      </c>
      <c r="C25" t="b">
        <v>1</v>
      </c>
      <c r="E25" t="b">
        <v>1</v>
      </c>
      <c r="H25" t="b">
        <f>IF(OR('2008 - 2017'!$C$2:$C$278=TRUE,'2008 - 2017'!$D$2:$D$278=TRUE),TRUE,"")</f>
        <v>1</v>
      </c>
      <c r="K25" s="28"/>
    </row>
    <row r="26" spans="1:11" x14ac:dyDescent="0.25">
      <c r="A26" s="27">
        <v>39923</v>
      </c>
      <c r="B26" t="str">
        <f t="shared" si="0"/>
        <v>ponedjeljak</v>
      </c>
      <c r="C26" t="b">
        <v>1</v>
      </c>
      <c r="E26" t="b">
        <v>1</v>
      </c>
      <c r="H26" t="b">
        <f>IF(OR('2008 - 2017'!$C$2:$C$278=TRUE,'2008 - 2017'!$D$2:$D$278=TRUE),TRUE,"")</f>
        <v>1</v>
      </c>
      <c r="K26" s="28"/>
    </row>
    <row r="27" spans="1:11" x14ac:dyDescent="0.25">
      <c r="A27" s="27">
        <v>39924</v>
      </c>
      <c r="B27" t="str">
        <f t="shared" si="0"/>
        <v>utorak</v>
      </c>
      <c r="C27" t="b">
        <v>1</v>
      </c>
      <c r="E27" t="b">
        <v>1</v>
      </c>
      <c r="H27" t="b">
        <f>IF(OR('2008 - 2017'!$C$2:$C$278=TRUE,'2008 - 2017'!$D$2:$D$278=TRUE),TRUE,"")</f>
        <v>1</v>
      </c>
      <c r="K27" s="28"/>
    </row>
    <row r="28" spans="1:11" x14ac:dyDescent="0.25">
      <c r="A28" s="27">
        <v>39930</v>
      </c>
      <c r="B28" t="str">
        <f t="shared" si="0"/>
        <v>ponedjeljak</v>
      </c>
      <c r="C28" t="b">
        <v>1</v>
      </c>
      <c r="E28" t="b">
        <v>1</v>
      </c>
      <c r="G28" t="b">
        <v>1</v>
      </c>
      <c r="H28" t="b">
        <f>IF(OR('2008 - 2017'!$C$2:$C$278=TRUE,'2008 - 2017'!$D$2:$D$278=TRUE),TRUE,"")</f>
        <v>1</v>
      </c>
      <c r="K28" s="28" t="s">
        <v>359</v>
      </c>
    </row>
    <row r="29" spans="1:11" x14ac:dyDescent="0.25">
      <c r="A29" s="27">
        <v>39936</v>
      </c>
      <c r="B29" t="str">
        <f t="shared" si="0"/>
        <v>nedjelja</v>
      </c>
      <c r="C29" t="b">
        <v>1</v>
      </c>
      <c r="E29" t="b">
        <v>1</v>
      </c>
      <c r="G29" t="b">
        <v>1</v>
      </c>
      <c r="H29" t="b">
        <f>IF(OR('2008 - 2017'!$C$2:$C$278=TRUE,'2008 - 2017'!$D$2:$D$278=TRUE),TRUE,"")</f>
        <v>1</v>
      </c>
      <c r="K29" s="28"/>
    </row>
    <row r="30" spans="1:11" x14ac:dyDescent="0.25">
      <c r="A30" s="27">
        <v>39937</v>
      </c>
      <c r="B30" t="str">
        <f t="shared" si="0"/>
        <v>ponedjeljak</v>
      </c>
      <c r="C30" t="b">
        <v>1</v>
      </c>
      <c r="E30" t="b">
        <v>1</v>
      </c>
      <c r="G30" t="b">
        <v>1</v>
      </c>
      <c r="H30" t="b">
        <f>IF(OR('2008 - 2017'!$C$2:$C$278=TRUE,'2008 - 2017'!$D$2:$D$278=TRUE),TRUE,"")</f>
        <v>1</v>
      </c>
      <c r="K30" s="28"/>
    </row>
    <row r="31" spans="1:11" x14ac:dyDescent="0.25">
      <c r="A31" s="27">
        <v>39939</v>
      </c>
      <c r="B31" t="str">
        <f t="shared" si="0"/>
        <v>srijeda</v>
      </c>
      <c r="C31" t="b">
        <v>1</v>
      </c>
      <c r="E31" t="b">
        <v>1</v>
      </c>
      <c r="H31" t="b">
        <f>IF(OR('2008 - 2017'!$C$2:$C$278=TRUE,'2008 - 2017'!$D$2:$D$278=TRUE),TRUE,"")</f>
        <v>1</v>
      </c>
      <c r="K31" s="28" t="s">
        <v>360</v>
      </c>
    </row>
    <row r="32" spans="1:11" x14ac:dyDescent="0.25">
      <c r="A32" s="27">
        <v>40002</v>
      </c>
      <c r="B32" t="str">
        <f t="shared" si="0"/>
        <v>srijeda</v>
      </c>
      <c r="C32" t="b">
        <v>1</v>
      </c>
      <c r="E32" t="b">
        <v>1</v>
      </c>
      <c r="H32" t="b">
        <f>IF(OR('2008 - 2017'!$C$2:$C$278=TRUE,'2008 - 2017'!$D$2:$D$278=TRUE),TRUE,"")</f>
        <v>1</v>
      </c>
      <c r="K32" s="28"/>
    </row>
    <row r="33" spans="1:11" x14ac:dyDescent="0.25">
      <c r="A33" s="27">
        <v>40003</v>
      </c>
      <c r="B33" t="str">
        <f t="shared" si="0"/>
        <v>četvrtak</v>
      </c>
      <c r="C33" t="b">
        <v>1</v>
      </c>
      <c r="E33" t="b">
        <v>1</v>
      </c>
      <c r="H33" t="b">
        <f>IF(OR('2008 - 2017'!$C$2:$C$278=TRUE,'2008 - 2017'!$D$2:$D$278=TRUE),TRUE,"")</f>
        <v>1</v>
      </c>
      <c r="K33" s="28"/>
    </row>
    <row r="34" spans="1:11" x14ac:dyDescent="0.25">
      <c r="A34" s="27">
        <v>40007</v>
      </c>
      <c r="B34" t="str">
        <f t="shared" si="0"/>
        <v>ponedjeljak</v>
      </c>
      <c r="C34" t="b">
        <v>1</v>
      </c>
      <c r="E34" t="b">
        <v>1</v>
      </c>
      <c r="G34" t="b">
        <v>1</v>
      </c>
      <c r="H34" t="b">
        <f>IF(OR('2008 - 2017'!$C$2:$C$278=TRUE,'2008 - 2017'!$D$2:$D$278=TRUE),TRUE,"")</f>
        <v>1</v>
      </c>
      <c r="K34" s="28"/>
    </row>
    <row r="35" spans="1:11" x14ac:dyDescent="0.25">
      <c r="A35" s="27">
        <v>40008</v>
      </c>
      <c r="B35" t="str">
        <f t="shared" si="0"/>
        <v>utorak</v>
      </c>
      <c r="C35" t="b">
        <v>1</v>
      </c>
      <c r="G35" t="b">
        <v>1</v>
      </c>
      <c r="H35" t="b">
        <f>IF(OR('2008 - 2017'!$C$2:$C$278=TRUE,'2008 - 2017'!$D$2:$D$278=TRUE),TRUE,"")</f>
        <v>1</v>
      </c>
      <c r="K35" s="28" t="s">
        <v>361</v>
      </c>
    </row>
    <row r="36" spans="1:11" x14ac:dyDescent="0.25">
      <c r="A36" s="27">
        <v>40028</v>
      </c>
      <c r="B36" t="str">
        <f t="shared" si="0"/>
        <v>ponedjeljak</v>
      </c>
      <c r="C36" t="b">
        <v>1</v>
      </c>
      <c r="E36" t="b">
        <v>1</v>
      </c>
      <c r="H36" t="b">
        <f>IF(OR('2008 - 2017'!$C$2:$C$278=TRUE,'2008 - 2017'!$D$2:$D$278=TRUE),TRUE,"")</f>
        <v>1</v>
      </c>
      <c r="K36" s="28"/>
    </row>
    <row r="37" spans="1:11" x14ac:dyDescent="0.25">
      <c r="A37" s="27">
        <v>40049</v>
      </c>
      <c r="B37" t="str">
        <f t="shared" si="0"/>
        <v>ponedjeljak</v>
      </c>
      <c r="C37" t="b">
        <v>1</v>
      </c>
      <c r="E37" t="b">
        <v>1</v>
      </c>
      <c r="H37" t="b">
        <f>IF(OR('2008 - 2017'!$C$2:$C$278=TRUE,'2008 - 2017'!$D$2:$D$278=TRUE),TRUE,"")</f>
        <v>1</v>
      </c>
      <c r="K37" s="28"/>
    </row>
    <row r="38" spans="1:11" x14ac:dyDescent="0.25">
      <c r="A38" s="27">
        <v>40050</v>
      </c>
      <c r="B38" t="str">
        <f t="shared" si="0"/>
        <v>utorak</v>
      </c>
      <c r="C38" t="b">
        <v>1</v>
      </c>
      <c r="E38" t="b">
        <v>1</v>
      </c>
      <c r="H38" t="b">
        <f>IF(OR('2008 - 2017'!$C$2:$C$278=TRUE,'2008 - 2017'!$D$2:$D$278=TRUE),TRUE,"")</f>
        <v>1</v>
      </c>
      <c r="K38" s="28"/>
    </row>
    <row r="39" spans="1:11" x14ac:dyDescent="0.25">
      <c r="A39" s="27">
        <v>40052</v>
      </c>
      <c r="B39" t="str">
        <f t="shared" si="0"/>
        <v>četvrtak</v>
      </c>
      <c r="C39" t="b">
        <v>1</v>
      </c>
      <c r="F39" t="b">
        <v>1</v>
      </c>
      <c r="H39" t="b">
        <f>IF(OR('2008 - 2017'!$C$2:$C$278=TRUE,'2008 - 2017'!$D$2:$D$278=TRUE),TRUE,"")</f>
        <v>1</v>
      </c>
      <c r="K39" s="28" t="s">
        <v>362</v>
      </c>
    </row>
    <row r="40" spans="1:11" x14ac:dyDescent="0.25">
      <c r="A40" s="27">
        <v>40063</v>
      </c>
      <c r="B40" t="str">
        <f t="shared" si="0"/>
        <v>ponedjeljak</v>
      </c>
      <c r="C40" t="b">
        <v>1</v>
      </c>
      <c r="E40" t="b">
        <v>1</v>
      </c>
      <c r="G40" t="b">
        <v>1</v>
      </c>
      <c r="H40" t="b">
        <f>IF(OR('2008 - 2017'!$C$2:$C$278=TRUE,'2008 - 2017'!$D$2:$D$278=TRUE),TRUE,"")</f>
        <v>1</v>
      </c>
      <c r="K40" s="28"/>
    </row>
    <row r="41" spans="1:11" x14ac:dyDescent="0.25">
      <c r="A41" s="27">
        <v>40096</v>
      </c>
      <c r="B41" t="str">
        <f t="shared" si="0"/>
        <v>subota</v>
      </c>
      <c r="C41" t="b">
        <v>1</v>
      </c>
      <c r="E41" t="b">
        <v>1</v>
      </c>
      <c r="H41" t="b">
        <f>IF(OR('2008 - 2017'!$C$2:$C$278=TRUE,'2008 - 2017'!$D$2:$D$278=TRUE),TRUE,"")</f>
        <v>1</v>
      </c>
      <c r="K41" s="28"/>
    </row>
    <row r="42" spans="1:11" x14ac:dyDescent="0.25">
      <c r="A42" s="27">
        <v>40107</v>
      </c>
      <c r="B42" t="str">
        <f t="shared" si="0"/>
        <v>srijeda</v>
      </c>
      <c r="C42" t="b">
        <v>1</v>
      </c>
      <c r="E42" t="b">
        <v>1</v>
      </c>
      <c r="G42" t="b">
        <v>1</v>
      </c>
      <c r="H42" t="b">
        <f>IF(OR('2008 - 2017'!$C$2:$C$278=TRUE,'2008 - 2017'!$D$2:$D$278=TRUE),TRUE,"")</f>
        <v>1</v>
      </c>
      <c r="K42" s="28" t="s">
        <v>363</v>
      </c>
    </row>
    <row r="43" spans="1:11" x14ac:dyDescent="0.25">
      <c r="A43" s="27">
        <v>40108</v>
      </c>
      <c r="B43" t="str">
        <f t="shared" si="0"/>
        <v>četvrtak</v>
      </c>
      <c r="C43" t="b">
        <v>1</v>
      </c>
      <c r="E43" t="b">
        <v>1</v>
      </c>
      <c r="G43" t="b">
        <v>1</v>
      </c>
      <c r="H43" t="b">
        <f>IF(OR('2008 - 2017'!$C$2:$C$278=TRUE,'2008 - 2017'!$D$2:$D$278=TRUE),TRUE,"")</f>
        <v>1</v>
      </c>
      <c r="K43" s="28"/>
    </row>
    <row r="44" spans="1:11" x14ac:dyDescent="0.25">
      <c r="A44" s="27">
        <v>40113</v>
      </c>
      <c r="B44" t="str">
        <f t="shared" si="0"/>
        <v>utorak</v>
      </c>
      <c r="C44" t="b">
        <v>1</v>
      </c>
      <c r="E44" t="b">
        <v>1</v>
      </c>
      <c r="G44" t="b">
        <v>1</v>
      </c>
      <c r="H44" t="b">
        <f>IF(OR('2008 - 2017'!$C$2:$C$278=TRUE,'2008 - 2017'!$D$2:$D$278=TRUE),TRUE,"")</f>
        <v>1</v>
      </c>
      <c r="K44" s="28"/>
    </row>
    <row r="45" spans="1:11" x14ac:dyDescent="0.25">
      <c r="A45" s="27">
        <v>40114</v>
      </c>
      <c r="B45" t="str">
        <f t="shared" si="0"/>
        <v>srijeda</v>
      </c>
      <c r="C45" t="b">
        <v>1</v>
      </c>
      <c r="E45" t="b">
        <v>1</v>
      </c>
      <c r="F45" t="b">
        <v>1</v>
      </c>
      <c r="H45" t="b">
        <f>IF(OR('2008 - 2017'!$C$2:$C$278=TRUE,'2008 - 2017'!$D$2:$D$278=TRUE),TRUE,"")</f>
        <v>1</v>
      </c>
      <c r="K45" s="28" t="s">
        <v>364</v>
      </c>
    </row>
    <row r="46" spans="1:11" x14ac:dyDescent="0.25">
      <c r="A46" s="27">
        <v>40115</v>
      </c>
      <c r="B46" t="str">
        <f t="shared" si="0"/>
        <v>četvrtak</v>
      </c>
      <c r="C46" t="b">
        <v>1</v>
      </c>
      <c r="F46" t="b">
        <v>1</v>
      </c>
      <c r="H46" t="b">
        <f>IF(OR('2008 - 2017'!$C$2:$C$278=TRUE,'2008 - 2017'!$D$2:$D$278=TRUE),TRUE,"")</f>
        <v>1</v>
      </c>
      <c r="K46" s="28" t="s">
        <v>365</v>
      </c>
    </row>
    <row r="47" spans="1:11" x14ac:dyDescent="0.25">
      <c r="A47" s="27">
        <v>40149</v>
      </c>
      <c r="B47" t="str">
        <f t="shared" si="0"/>
        <v>srijeda</v>
      </c>
      <c r="C47" t="b">
        <v>1</v>
      </c>
      <c r="E47" t="b">
        <v>1</v>
      </c>
      <c r="H47" t="b">
        <f>IF(OR('2008 - 2017'!$C$2:$C$278=TRUE,'2008 - 2017'!$D$2:$D$278=TRUE),TRUE,"")</f>
        <v>1</v>
      </c>
      <c r="K47" s="28"/>
    </row>
    <row r="48" spans="1:11" x14ac:dyDescent="0.25">
      <c r="A48" s="27">
        <v>40178</v>
      </c>
      <c r="B48" t="str">
        <f t="shared" si="0"/>
        <v>četvrtak</v>
      </c>
      <c r="C48" t="b">
        <v>1</v>
      </c>
      <c r="E48" t="b">
        <v>1</v>
      </c>
      <c r="G48" t="b">
        <v>1</v>
      </c>
      <c r="H48" t="b">
        <f>IF(OR('2008 - 2017'!$C$2:$C$278=TRUE,'2008 - 2017'!$D$2:$D$278=TRUE),TRUE,"")</f>
        <v>1</v>
      </c>
      <c r="K48" s="28"/>
    </row>
    <row r="49" spans="1:11" x14ac:dyDescent="0.25">
      <c r="A49" s="27">
        <v>40181</v>
      </c>
      <c r="B49" t="str">
        <f t="shared" si="0"/>
        <v>nedjelja</v>
      </c>
      <c r="C49" t="b">
        <v>1</v>
      </c>
      <c r="E49" t="b">
        <v>1</v>
      </c>
      <c r="G49" t="b">
        <v>1</v>
      </c>
      <c r="H49" t="b">
        <f>IF(OR('2008 - 2017'!$C$2:$C$278=TRUE,'2008 - 2017'!$D$2:$D$278=TRUE),TRUE,"")</f>
        <v>1</v>
      </c>
      <c r="K49" s="28"/>
    </row>
    <row r="50" spans="1:11" x14ac:dyDescent="0.25">
      <c r="A50" s="27">
        <v>40189</v>
      </c>
      <c r="B50" t="str">
        <f t="shared" si="0"/>
        <v>ponedjeljak</v>
      </c>
      <c r="C50" t="b">
        <v>1</v>
      </c>
      <c r="E50" t="b">
        <v>1</v>
      </c>
      <c r="H50" t="b">
        <f>IF(OR('2008 - 2017'!$C$2:$C$278=TRUE,'2008 - 2017'!$D$2:$D$278=TRUE),TRUE,"")</f>
        <v>1</v>
      </c>
      <c r="K50" s="28"/>
    </row>
    <row r="51" spans="1:11" x14ac:dyDescent="0.25">
      <c r="A51" s="27">
        <v>40203</v>
      </c>
      <c r="B51" t="str">
        <f t="shared" si="0"/>
        <v>ponedjeljak</v>
      </c>
      <c r="C51" t="b">
        <v>1</v>
      </c>
      <c r="F51" t="b">
        <v>1</v>
      </c>
      <c r="H51" t="b">
        <f>IF(OR('2008 - 2017'!$C$2:$C$278=TRUE,'2008 - 2017'!$D$2:$D$278=TRUE),TRUE,"")</f>
        <v>1</v>
      </c>
      <c r="K51" s="28" t="s">
        <v>366</v>
      </c>
    </row>
    <row r="52" spans="1:11" x14ac:dyDescent="0.25">
      <c r="A52" s="27">
        <v>40235</v>
      </c>
      <c r="B52" t="str">
        <f t="shared" si="0"/>
        <v>petak</v>
      </c>
      <c r="D52" t="b">
        <v>1</v>
      </c>
      <c r="E52" t="b">
        <v>1</v>
      </c>
      <c r="H52" t="b">
        <f>IF(OR('2008 - 2017'!$C$2:$C$278=TRUE,'2008 - 2017'!$D$2:$D$278=TRUE),TRUE,"")</f>
        <v>1</v>
      </c>
      <c r="K52" s="28" t="s">
        <v>367</v>
      </c>
    </row>
    <row r="53" spans="1:11" x14ac:dyDescent="0.25">
      <c r="A53" s="27">
        <v>40241</v>
      </c>
      <c r="B53" t="str">
        <f t="shared" si="0"/>
        <v>četvrtak</v>
      </c>
      <c r="C53" t="b">
        <v>1</v>
      </c>
      <c r="F53" t="b">
        <v>1</v>
      </c>
      <c r="H53" t="b">
        <f>IF(OR('2008 - 2017'!$C$2:$C$278=TRUE,'2008 - 2017'!$D$2:$D$278=TRUE),TRUE,"")</f>
        <v>1</v>
      </c>
      <c r="K53" s="28" t="s">
        <v>368</v>
      </c>
    </row>
    <row r="54" spans="1:11" x14ac:dyDescent="0.25">
      <c r="A54" s="27">
        <v>40243</v>
      </c>
      <c r="B54" t="str">
        <f t="shared" si="0"/>
        <v>subota</v>
      </c>
      <c r="C54" t="b">
        <v>1</v>
      </c>
      <c r="F54" t="b">
        <v>1</v>
      </c>
      <c r="H54" t="b">
        <f>IF(OR('2008 - 2017'!$C$2:$C$278=TRUE,'2008 - 2017'!$D$2:$D$278=TRUE),TRUE,"")</f>
        <v>1</v>
      </c>
      <c r="K54" s="28" t="s">
        <v>369</v>
      </c>
    </row>
    <row r="55" spans="1:11" x14ac:dyDescent="0.25">
      <c r="A55" s="27">
        <v>40272</v>
      </c>
      <c r="B55" t="str">
        <f t="shared" si="0"/>
        <v>nedjelja</v>
      </c>
      <c r="D55" t="b">
        <v>1</v>
      </c>
      <c r="E55" t="b">
        <v>1</v>
      </c>
      <c r="H55" t="b">
        <f>IF(OR('2008 - 2017'!$C$2:$C$278=TRUE,'2008 - 2017'!$D$2:$D$278=TRUE),TRUE,"")</f>
        <v>1</v>
      </c>
      <c r="K55" s="28" t="s">
        <v>370</v>
      </c>
    </row>
    <row r="56" spans="1:11" x14ac:dyDescent="0.25">
      <c r="A56" s="27">
        <v>40277</v>
      </c>
      <c r="B56" t="str">
        <f t="shared" si="0"/>
        <v>petak</v>
      </c>
      <c r="C56" t="b">
        <v>1</v>
      </c>
      <c r="F56" t="b">
        <v>1</v>
      </c>
      <c r="H56" t="b">
        <f>IF(OR('2008 - 2017'!$C$2:$C$278=TRUE,'2008 - 2017'!$D$2:$D$278=TRUE),TRUE,"")</f>
        <v>1</v>
      </c>
      <c r="K56" s="28" t="s">
        <v>362</v>
      </c>
    </row>
    <row r="57" spans="1:11" x14ac:dyDescent="0.25">
      <c r="A57" s="27">
        <v>40278</v>
      </c>
      <c r="B57" t="str">
        <f t="shared" si="0"/>
        <v>subota</v>
      </c>
      <c r="C57" t="b">
        <v>1</v>
      </c>
      <c r="F57" t="b">
        <v>1</v>
      </c>
      <c r="H57" t="b">
        <f>IF(OR('2008 - 2017'!$C$2:$C$278=TRUE,'2008 - 2017'!$D$2:$D$278=TRUE),TRUE,"")</f>
        <v>1</v>
      </c>
      <c r="K57" s="28" t="s">
        <v>371</v>
      </c>
    </row>
    <row r="58" spans="1:11" x14ac:dyDescent="0.25">
      <c r="A58" s="27">
        <v>40295</v>
      </c>
      <c r="B58" t="str">
        <f t="shared" si="0"/>
        <v>utorak</v>
      </c>
      <c r="C58" t="b">
        <v>1</v>
      </c>
      <c r="E58" t="b">
        <v>1</v>
      </c>
      <c r="G58" t="b">
        <v>1</v>
      </c>
      <c r="H58" t="b">
        <f>IF(OR('2008 - 2017'!$C$2:$C$278=TRUE,'2008 - 2017'!$D$2:$D$278=TRUE),TRUE,"")</f>
        <v>1</v>
      </c>
      <c r="K58" s="28"/>
    </row>
    <row r="59" spans="1:11" x14ac:dyDescent="0.25">
      <c r="A59" s="27">
        <v>40296</v>
      </c>
      <c r="B59" t="str">
        <f t="shared" si="0"/>
        <v>srijeda</v>
      </c>
      <c r="C59" t="b">
        <v>1</v>
      </c>
      <c r="E59" t="b">
        <v>1</v>
      </c>
      <c r="G59" t="b">
        <v>1</v>
      </c>
      <c r="H59" t="b">
        <f>IF(OR('2008 - 2017'!$C$2:$C$278=TRUE,'2008 - 2017'!$D$2:$D$278=TRUE),TRUE,"")</f>
        <v>1</v>
      </c>
      <c r="K59" s="28"/>
    </row>
    <row r="60" spans="1:11" x14ac:dyDescent="0.25">
      <c r="A60" s="27">
        <v>40310</v>
      </c>
      <c r="B60" t="str">
        <f t="shared" si="0"/>
        <v>srijeda</v>
      </c>
      <c r="C60" t="b">
        <v>1</v>
      </c>
      <c r="E60" t="b">
        <v>1</v>
      </c>
      <c r="G60" t="b">
        <v>1</v>
      </c>
      <c r="H60" t="b">
        <f>IF(OR('2008 - 2017'!$C$2:$C$278=TRUE,'2008 - 2017'!$D$2:$D$278=TRUE),TRUE,"")</f>
        <v>1</v>
      </c>
      <c r="K60" s="28" t="s">
        <v>372</v>
      </c>
    </row>
    <row r="61" spans="1:11" x14ac:dyDescent="0.25">
      <c r="A61" s="27">
        <v>40317</v>
      </c>
      <c r="B61" t="str">
        <f t="shared" si="0"/>
        <v>srijeda</v>
      </c>
      <c r="C61" t="b">
        <v>1</v>
      </c>
      <c r="E61" t="b">
        <v>1</v>
      </c>
      <c r="G61" t="b">
        <v>1</v>
      </c>
      <c r="H61" t="b">
        <f>IF(OR('2008 - 2017'!$C$2:$C$278=TRUE,'2008 - 2017'!$D$2:$D$278=TRUE),TRUE,"")</f>
        <v>1</v>
      </c>
      <c r="K61" s="28"/>
    </row>
    <row r="62" spans="1:11" x14ac:dyDescent="0.25">
      <c r="A62" s="27">
        <v>40342</v>
      </c>
      <c r="B62" t="str">
        <f t="shared" si="0"/>
        <v>nedjelja</v>
      </c>
      <c r="C62" t="b">
        <v>1</v>
      </c>
      <c r="E62" t="b">
        <v>1</v>
      </c>
      <c r="H62" t="b">
        <f>IF(OR('2008 - 2017'!$C$2:$C$278=TRUE,'2008 - 2017'!$D$2:$D$278=TRUE),TRUE,"")</f>
        <v>1</v>
      </c>
      <c r="K62" s="28"/>
    </row>
    <row r="63" spans="1:11" x14ac:dyDescent="0.25">
      <c r="A63" s="27">
        <v>40371</v>
      </c>
      <c r="B63" t="str">
        <f t="shared" si="0"/>
        <v>ponedjeljak</v>
      </c>
      <c r="C63" t="b">
        <v>1</v>
      </c>
      <c r="E63" t="b">
        <v>1</v>
      </c>
      <c r="H63" t="b">
        <f>IF(OR('2008 - 2017'!$C$2:$C$278=TRUE,'2008 - 2017'!$D$2:$D$278=TRUE),TRUE,"")</f>
        <v>1</v>
      </c>
      <c r="K63" s="28" t="s">
        <v>373</v>
      </c>
    </row>
    <row r="64" spans="1:11" x14ac:dyDescent="0.25">
      <c r="A64" s="27">
        <v>40390</v>
      </c>
      <c r="B64" t="str">
        <f t="shared" si="0"/>
        <v>subota</v>
      </c>
      <c r="C64" t="b">
        <v>1</v>
      </c>
      <c r="E64" t="b">
        <v>1</v>
      </c>
      <c r="H64" t="b">
        <f>IF(OR('2008 - 2017'!$C$2:$C$278=TRUE,'2008 - 2017'!$D$2:$D$278=TRUE),TRUE,"")</f>
        <v>1</v>
      </c>
      <c r="K64" s="28"/>
    </row>
    <row r="65" spans="1:11" x14ac:dyDescent="0.25">
      <c r="A65" s="27">
        <v>40399</v>
      </c>
      <c r="B65" t="str">
        <f t="shared" si="0"/>
        <v>ponedjeljak</v>
      </c>
      <c r="C65" t="b">
        <v>1</v>
      </c>
      <c r="E65" t="b">
        <v>1</v>
      </c>
      <c r="H65" t="b">
        <f>IF(OR('2008 - 2017'!$C$2:$C$278=TRUE,'2008 - 2017'!$D$2:$D$278=TRUE),TRUE,"")</f>
        <v>1</v>
      </c>
      <c r="K65" s="28"/>
    </row>
    <row r="66" spans="1:11" x14ac:dyDescent="0.25">
      <c r="A66" s="27">
        <v>40405</v>
      </c>
      <c r="B66" t="str">
        <f t="shared" ref="B66:B129" si="1">TEXT(A66,"dddd")</f>
        <v>nedjelja</v>
      </c>
      <c r="C66" t="b">
        <v>1</v>
      </c>
      <c r="E66" t="b">
        <v>1</v>
      </c>
      <c r="H66" t="b">
        <f>IF(OR('2008 - 2017'!$C$2:$C$278=TRUE,'2008 - 2017'!$D$2:$D$278=TRUE),TRUE,"")</f>
        <v>1</v>
      </c>
      <c r="K66" s="28"/>
    </row>
    <row r="67" spans="1:11" x14ac:dyDescent="0.25">
      <c r="A67" s="27">
        <v>40409</v>
      </c>
      <c r="B67" t="str">
        <f t="shared" si="1"/>
        <v>četvrtak</v>
      </c>
      <c r="C67" t="b">
        <v>1</v>
      </c>
      <c r="F67" t="b">
        <v>1</v>
      </c>
      <c r="H67" t="b">
        <f>IF(OR('2008 - 2017'!$C$2:$C$278=TRUE,'2008 - 2017'!$D$2:$D$278=TRUE),TRUE,"")</f>
        <v>1</v>
      </c>
      <c r="K67" s="28" t="s">
        <v>362</v>
      </c>
    </row>
    <row r="68" spans="1:11" x14ac:dyDescent="0.25">
      <c r="A68" s="27">
        <v>40410</v>
      </c>
      <c r="B68" t="str">
        <f t="shared" si="1"/>
        <v>petak</v>
      </c>
      <c r="C68" t="b">
        <v>1</v>
      </c>
      <c r="F68" t="b">
        <v>1</v>
      </c>
      <c r="H68" t="b">
        <f>IF(OR('2008 - 2017'!$C$2:$C$278=TRUE,'2008 - 2017'!$D$2:$D$278=TRUE),TRUE,"")</f>
        <v>1</v>
      </c>
      <c r="K68" s="28" t="s">
        <v>362</v>
      </c>
    </row>
    <row r="69" spans="1:11" x14ac:dyDescent="0.25">
      <c r="A69" s="27">
        <v>40413</v>
      </c>
      <c r="B69" t="str">
        <f t="shared" si="1"/>
        <v>ponedjeljak</v>
      </c>
      <c r="C69" t="b">
        <v>1</v>
      </c>
      <c r="F69" t="b">
        <v>1</v>
      </c>
      <c r="H69" t="b">
        <f>IF(OR('2008 - 2017'!$C$2:$C$278=TRUE,'2008 - 2017'!$D$2:$D$278=TRUE),TRUE,"")</f>
        <v>1</v>
      </c>
      <c r="K69" s="28" t="s">
        <v>362</v>
      </c>
    </row>
    <row r="70" spans="1:11" x14ac:dyDescent="0.25">
      <c r="A70" s="27">
        <v>40414</v>
      </c>
      <c r="B70" t="str">
        <f t="shared" si="1"/>
        <v>utorak</v>
      </c>
      <c r="C70" t="b">
        <v>1</v>
      </c>
      <c r="F70" t="b">
        <v>1</v>
      </c>
      <c r="H70" t="b">
        <f>IF(OR('2008 - 2017'!$C$2:$C$278=TRUE,'2008 - 2017'!$D$2:$D$278=TRUE),TRUE,"")</f>
        <v>1</v>
      </c>
      <c r="K70" s="28" t="s">
        <v>374</v>
      </c>
    </row>
    <row r="71" spans="1:11" x14ac:dyDescent="0.25">
      <c r="A71" s="27">
        <v>40415</v>
      </c>
      <c r="B71" t="str">
        <f t="shared" si="1"/>
        <v>srijeda</v>
      </c>
      <c r="C71" t="b">
        <v>1</v>
      </c>
      <c r="F71" t="b">
        <v>1</v>
      </c>
      <c r="H71" t="b">
        <f>IF(OR('2008 - 2017'!$C$2:$C$278=TRUE,'2008 - 2017'!$D$2:$D$278=TRUE),TRUE,"")</f>
        <v>1</v>
      </c>
      <c r="K71" s="28" t="s">
        <v>362</v>
      </c>
    </row>
    <row r="72" spans="1:11" x14ac:dyDescent="0.25">
      <c r="A72" s="27">
        <v>40416</v>
      </c>
      <c r="B72" t="str">
        <f t="shared" si="1"/>
        <v>četvrtak</v>
      </c>
      <c r="C72" t="b">
        <v>1</v>
      </c>
      <c r="E72" t="b">
        <v>1</v>
      </c>
      <c r="H72" t="b">
        <f>IF(OR('2008 - 2017'!$C$2:$C$278=TRUE,'2008 - 2017'!$D$2:$D$278=TRUE),TRUE,"")</f>
        <v>1</v>
      </c>
      <c r="K72" s="28"/>
    </row>
    <row r="73" spans="1:11" x14ac:dyDescent="0.25">
      <c r="A73" s="27">
        <v>40447</v>
      </c>
      <c r="B73" t="str">
        <f t="shared" si="1"/>
        <v>nedjelja</v>
      </c>
      <c r="C73" t="b">
        <v>1</v>
      </c>
      <c r="F73" t="b">
        <v>1</v>
      </c>
      <c r="H73" t="b">
        <f>IF(OR('2008 - 2017'!$C$2:$C$278=TRUE,'2008 - 2017'!$D$2:$D$278=TRUE),TRUE,"")</f>
        <v>1</v>
      </c>
      <c r="K73" s="28" t="s">
        <v>375</v>
      </c>
    </row>
    <row r="74" spans="1:11" x14ac:dyDescent="0.25">
      <c r="A74" s="27">
        <v>40449</v>
      </c>
      <c r="B74" t="str">
        <f t="shared" si="1"/>
        <v>utorak</v>
      </c>
      <c r="C74" t="b">
        <v>1</v>
      </c>
      <c r="E74" t="b">
        <v>1</v>
      </c>
      <c r="F74" t="b">
        <v>1</v>
      </c>
      <c r="H74" t="b">
        <f>IF(OR('2008 - 2017'!$C$2:$C$278=TRUE,'2008 - 2017'!$D$2:$D$278=TRUE),TRUE,"")</f>
        <v>1</v>
      </c>
      <c r="K74" s="28"/>
    </row>
    <row r="75" spans="1:11" x14ac:dyDescent="0.25">
      <c r="A75" s="27">
        <v>40480</v>
      </c>
      <c r="B75" t="str">
        <f t="shared" si="1"/>
        <v>petak</v>
      </c>
      <c r="C75" t="b">
        <v>1</v>
      </c>
      <c r="E75" t="b">
        <v>1</v>
      </c>
      <c r="G75" t="b">
        <v>1</v>
      </c>
      <c r="H75" t="b">
        <f>IF(OR('2008 - 2017'!$C$2:$C$278=TRUE,'2008 - 2017'!$D$2:$D$278=TRUE),TRUE,"")</f>
        <v>1</v>
      </c>
      <c r="K75" s="28" t="s">
        <v>376</v>
      </c>
    </row>
    <row r="76" spans="1:11" x14ac:dyDescent="0.25">
      <c r="A76" s="27">
        <v>40490</v>
      </c>
      <c r="B76" t="str">
        <f t="shared" si="1"/>
        <v>ponedjeljak</v>
      </c>
      <c r="D76" t="b">
        <v>1</v>
      </c>
      <c r="E76" t="b">
        <v>1</v>
      </c>
      <c r="H76" t="b">
        <f>IF(OR('2008 - 2017'!$C$2:$C$278=TRUE,'2008 - 2017'!$D$2:$D$278=TRUE),TRUE,"")</f>
        <v>1</v>
      </c>
      <c r="K76" s="28" t="s">
        <v>377</v>
      </c>
    </row>
    <row r="77" spans="1:11" x14ac:dyDescent="0.25">
      <c r="A77" s="27">
        <v>40523</v>
      </c>
      <c r="B77" t="str">
        <f t="shared" si="1"/>
        <v>subota</v>
      </c>
      <c r="C77" t="b">
        <v>1</v>
      </c>
      <c r="E77" t="b">
        <v>1</v>
      </c>
      <c r="H77" t="b">
        <f>IF(OR('2008 - 2017'!$C$2:$C$278=TRUE,'2008 - 2017'!$D$2:$D$278=TRUE),TRUE,"")</f>
        <v>1</v>
      </c>
      <c r="K77" s="28"/>
    </row>
    <row r="78" spans="1:11" x14ac:dyDescent="0.25">
      <c r="A78" s="27">
        <v>40546</v>
      </c>
      <c r="B78" t="str">
        <f t="shared" si="1"/>
        <v>ponedjeljak</v>
      </c>
      <c r="C78" t="b">
        <v>1</v>
      </c>
      <c r="E78" t="b">
        <v>1</v>
      </c>
      <c r="G78" t="b">
        <v>1</v>
      </c>
      <c r="H78" t="b">
        <f>IF(OR('2008 - 2017'!$C$2:$C$278=TRUE,'2008 - 2017'!$D$2:$D$278=TRUE),TRUE,"")</f>
        <v>1</v>
      </c>
      <c r="I78" t="s">
        <v>379</v>
      </c>
      <c r="J78" t="s">
        <v>585</v>
      </c>
      <c r="K78" s="31" t="s">
        <v>378</v>
      </c>
    </row>
    <row r="79" spans="1:11" x14ac:dyDescent="0.25">
      <c r="A79" s="27">
        <v>40559</v>
      </c>
      <c r="B79" t="str">
        <f t="shared" si="1"/>
        <v>nedjelja</v>
      </c>
      <c r="C79" t="b">
        <v>1</v>
      </c>
      <c r="E79" t="b">
        <v>1</v>
      </c>
      <c r="H79" t="b">
        <f>IF(OR('2008 - 2017'!$C$2:$C$278=TRUE,'2008 - 2017'!$D$2:$D$278=TRUE),TRUE,"")</f>
        <v>1</v>
      </c>
      <c r="I79" t="s">
        <v>379</v>
      </c>
      <c r="J79" t="s">
        <v>585</v>
      </c>
      <c r="K79" s="28" t="s">
        <v>380</v>
      </c>
    </row>
    <row r="80" spans="1:11" x14ac:dyDescent="0.25">
      <c r="A80" s="27">
        <v>40560</v>
      </c>
      <c r="B80" t="str">
        <f t="shared" si="1"/>
        <v>ponedjeljak</v>
      </c>
      <c r="C80" t="b">
        <v>1</v>
      </c>
      <c r="E80" t="b">
        <v>1</v>
      </c>
      <c r="H80" t="b">
        <f>IF(OR('2008 - 2017'!$C$2:$C$278=TRUE,'2008 - 2017'!$D$2:$D$278=TRUE),TRUE,"")</f>
        <v>1</v>
      </c>
      <c r="I80" t="s">
        <v>379</v>
      </c>
      <c r="J80" t="s">
        <v>585</v>
      </c>
      <c r="K80" s="28"/>
    </row>
    <row r="81" spans="1:11" x14ac:dyDescent="0.25">
      <c r="A81" s="27">
        <v>40583</v>
      </c>
      <c r="B81" t="str">
        <f t="shared" si="1"/>
        <v>srijeda</v>
      </c>
      <c r="C81" t="b">
        <v>1</v>
      </c>
      <c r="E81" t="b">
        <v>1</v>
      </c>
      <c r="H81" t="b">
        <f>IF(OR('2008 - 2017'!$C$2:$C$278=TRUE,'2008 - 2017'!$D$2:$D$278=TRUE),TRUE,"")</f>
        <v>1</v>
      </c>
      <c r="I81" t="s">
        <v>379</v>
      </c>
      <c r="J81" t="s">
        <v>585</v>
      </c>
      <c r="K81" s="28" t="s">
        <v>381</v>
      </c>
    </row>
    <row r="82" spans="1:11" x14ac:dyDescent="0.25">
      <c r="A82" s="27">
        <v>40591</v>
      </c>
      <c r="B82" t="str">
        <f t="shared" si="1"/>
        <v>četvrtak</v>
      </c>
      <c r="C82" t="b">
        <v>1</v>
      </c>
      <c r="E82" t="b">
        <v>1</v>
      </c>
      <c r="H82" t="b">
        <f>IF(OR('2008 - 2017'!$C$2:$C$278=TRUE,'2008 - 2017'!$D$2:$D$278=TRUE),TRUE,"")</f>
        <v>1</v>
      </c>
      <c r="I82" t="s">
        <v>379</v>
      </c>
      <c r="J82" t="s">
        <v>585</v>
      </c>
      <c r="K82" s="28"/>
    </row>
    <row r="83" spans="1:11" x14ac:dyDescent="0.25">
      <c r="A83" s="27">
        <v>40614</v>
      </c>
      <c r="B83" t="str">
        <f t="shared" si="1"/>
        <v>subota</v>
      </c>
      <c r="C83" t="b">
        <v>1</v>
      </c>
      <c r="E83" t="b">
        <v>1</v>
      </c>
      <c r="G83" t="b">
        <v>1</v>
      </c>
      <c r="H83" t="b">
        <f>IF(OR('2008 - 2017'!$C$2:$C$278=TRUE,'2008 - 2017'!$D$2:$D$278=TRUE),TRUE,"")</f>
        <v>1</v>
      </c>
      <c r="I83" t="s">
        <v>379</v>
      </c>
      <c r="J83" t="s">
        <v>585</v>
      </c>
      <c r="K83" s="28" t="s">
        <v>382</v>
      </c>
    </row>
    <row r="84" spans="1:11" x14ac:dyDescent="0.25">
      <c r="A84" s="27">
        <v>40626</v>
      </c>
      <c r="B84" t="str">
        <f t="shared" si="1"/>
        <v>četvrtak</v>
      </c>
      <c r="C84" t="b">
        <v>1</v>
      </c>
      <c r="E84" t="b">
        <v>1</v>
      </c>
      <c r="H84" t="b">
        <f>IF(OR('2008 - 2017'!$C$2:$C$278=TRUE,'2008 - 2017'!$D$2:$D$278=TRUE),TRUE,"")</f>
        <v>1</v>
      </c>
      <c r="I84" t="s">
        <v>379</v>
      </c>
      <c r="J84" t="s">
        <v>585</v>
      </c>
      <c r="K84" s="28" t="s">
        <v>382</v>
      </c>
    </row>
    <row r="85" spans="1:11" x14ac:dyDescent="0.25">
      <c r="A85" s="27">
        <v>40633</v>
      </c>
      <c r="B85" t="str">
        <f t="shared" si="1"/>
        <v>četvrtak</v>
      </c>
      <c r="C85" t="b">
        <v>1</v>
      </c>
      <c r="E85" t="b">
        <v>1</v>
      </c>
      <c r="H85" t="b">
        <f>IF(OR('2008 - 2017'!$C$2:$C$278=TRUE,'2008 - 2017'!$D$2:$D$278=TRUE),TRUE,"")</f>
        <v>1</v>
      </c>
      <c r="I85" t="s">
        <v>379</v>
      </c>
      <c r="J85" t="s">
        <v>585</v>
      </c>
      <c r="K85" s="28" t="s">
        <v>382</v>
      </c>
    </row>
    <row r="86" spans="1:11" x14ac:dyDescent="0.25">
      <c r="A86" s="27">
        <v>40641</v>
      </c>
      <c r="B86" t="str">
        <f t="shared" si="1"/>
        <v>petak</v>
      </c>
      <c r="C86" t="b">
        <v>1</v>
      </c>
      <c r="E86" t="b">
        <v>1</v>
      </c>
      <c r="H86" t="b">
        <f>IF(OR('2008 - 2017'!$C$2:$C$278=TRUE,'2008 - 2017'!$D$2:$D$278=TRUE),TRUE,"")</f>
        <v>1</v>
      </c>
      <c r="I86" t="s">
        <v>379</v>
      </c>
      <c r="J86" t="s">
        <v>585</v>
      </c>
      <c r="K86" s="28" t="s">
        <v>383</v>
      </c>
    </row>
    <row r="87" spans="1:11" x14ac:dyDescent="0.25">
      <c r="A87" s="27">
        <v>40653</v>
      </c>
      <c r="B87" t="str">
        <f t="shared" si="1"/>
        <v>srijeda</v>
      </c>
      <c r="C87" t="b">
        <v>1</v>
      </c>
      <c r="E87" t="b">
        <v>1</v>
      </c>
      <c r="H87" t="b">
        <f>IF(OR('2008 - 2017'!$C$2:$C$278=TRUE,'2008 - 2017'!$D$2:$D$278=TRUE),TRUE,"")</f>
        <v>1</v>
      </c>
      <c r="I87" t="s">
        <v>379</v>
      </c>
      <c r="J87" t="s">
        <v>585</v>
      </c>
      <c r="K87" s="28" t="s">
        <v>384</v>
      </c>
    </row>
    <row r="88" spans="1:11" x14ac:dyDescent="0.25">
      <c r="A88" s="27">
        <v>40666</v>
      </c>
      <c r="B88" t="str">
        <f t="shared" si="1"/>
        <v>utorak</v>
      </c>
      <c r="C88" t="b">
        <v>1</v>
      </c>
      <c r="E88" t="b">
        <v>1</v>
      </c>
      <c r="G88" t="b">
        <v>1</v>
      </c>
      <c r="H88" t="b">
        <f>IF(OR('2008 - 2017'!$C$2:$C$278=TRUE,'2008 - 2017'!$D$2:$D$278=TRUE),TRUE,"")</f>
        <v>1</v>
      </c>
      <c r="I88" t="s">
        <v>379</v>
      </c>
      <c r="J88" t="s">
        <v>585</v>
      </c>
      <c r="K88" s="28" t="s">
        <v>382</v>
      </c>
    </row>
    <row r="89" spans="1:11" x14ac:dyDescent="0.25">
      <c r="A89" s="27">
        <v>40668</v>
      </c>
      <c r="B89" t="str">
        <f t="shared" si="1"/>
        <v>četvrtak</v>
      </c>
      <c r="C89" t="b">
        <v>1</v>
      </c>
      <c r="E89" t="b">
        <v>1</v>
      </c>
      <c r="H89" t="b">
        <f>IF(OR('2008 - 2017'!$C$2:$C$278=TRUE,'2008 - 2017'!$D$2:$D$278=TRUE),TRUE,"")</f>
        <v>1</v>
      </c>
      <c r="I89" t="s">
        <v>379</v>
      </c>
      <c r="J89" t="s">
        <v>585</v>
      </c>
      <c r="K89" s="28"/>
    </row>
    <row r="90" spans="1:11" x14ac:dyDescent="0.25">
      <c r="A90" s="27">
        <v>40687</v>
      </c>
      <c r="B90" t="str">
        <f t="shared" si="1"/>
        <v>utorak</v>
      </c>
      <c r="C90" t="b">
        <v>1</v>
      </c>
      <c r="E90" t="b">
        <v>1</v>
      </c>
      <c r="H90" t="b">
        <f>IF(OR('2008 - 2017'!$C$2:$C$278=TRUE,'2008 - 2017'!$D$2:$D$278=TRUE),TRUE,"")</f>
        <v>1</v>
      </c>
      <c r="I90" t="s">
        <v>379</v>
      </c>
      <c r="J90" t="s">
        <v>585</v>
      </c>
      <c r="K90" s="28" t="s">
        <v>382</v>
      </c>
    </row>
    <row r="91" spans="1:11" x14ac:dyDescent="0.25">
      <c r="A91" s="27">
        <v>40716</v>
      </c>
      <c r="B91" t="str">
        <f t="shared" si="1"/>
        <v>srijeda</v>
      </c>
      <c r="D91" t="b">
        <v>1</v>
      </c>
      <c r="E91" t="b">
        <v>1</v>
      </c>
      <c r="H91" t="b">
        <f>IF(OR('2008 - 2017'!$C$2:$C$278=TRUE,'2008 - 2017'!$D$2:$D$278=TRUE),TRUE,"")</f>
        <v>1</v>
      </c>
      <c r="I91" t="s">
        <v>379</v>
      </c>
      <c r="J91" t="s">
        <v>585</v>
      </c>
      <c r="K91" s="28" t="s">
        <v>382</v>
      </c>
    </row>
    <row r="92" spans="1:11" x14ac:dyDescent="0.25">
      <c r="A92" s="27">
        <v>40721</v>
      </c>
      <c r="B92" t="str">
        <f t="shared" si="1"/>
        <v>ponedjeljak</v>
      </c>
      <c r="C92" t="b">
        <v>1</v>
      </c>
      <c r="E92" t="b">
        <v>1</v>
      </c>
      <c r="H92" t="b">
        <f>IF(OR('2008 - 2017'!$C$2:$C$278=TRUE,'2008 - 2017'!$D$2:$D$278=TRUE),TRUE,"")</f>
        <v>1</v>
      </c>
      <c r="I92" t="s">
        <v>379</v>
      </c>
      <c r="J92" t="s">
        <v>585</v>
      </c>
      <c r="K92" s="28" t="s">
        <v>382</v>
      </c>
    </row>
    <row r="93" spans="1:11" x14ac:dyDescent="0.25">
      <c r="A93" s="27">
        <v>40722</v>
      </c>
      <c r="B93" t="str">
        <f t="shared" si="1"/>
        <v>utorak</v>
      </c>
      <c r="C93" t="b">
        <v>1</v>
      </c>
      <c r="E93" t="b">
        <v>1</v>
      </c>
      <c r="H93" t="b">
        <f>IF(OR('2008 - 2017'!$C$2:$C$278=TRUE,'2008 - 2017'!$D$2:$D$278=TRUE),TRUE,"")</f>
        <v>1</v>
      </c>
      <c r="I93" t="s">
        <v>379</v>
      </c>
      <c r="J93" t="s">
        <v>585</v>
      </c>
      <c r="K93" s="28" t="s">
        <v>382</v>
      </c>
    </row>
    <row r="94" spans="1:11" x14ac:dyDescent="0.25">
      <c r="A94" s="27">
        <v>40723</v>
      </c>
      <c r="B94" t="str">
        <f t="shared" si="1"/>
        <v>srijeda</v>
      </c>
      <c r="C94" t="b">
        <v>1</v>
      </c>
      <c r="F94" t="b">
        <v>1</v>
      </c>
      <c r="H94" t="b">
        <f>IF(OR('2008 - 2017'!$C$2:$C$278=TRUE,'2008 - 2017'!$D$2:$D$278=TRUE),TRUE,"")</f>
        <v>1</v>
      </c>
      <c r="I94" t="s">
        <v>379</v>
      </c>
      <c r="J94" t="s">
        <v>585</v>
      </c>
      <c r="K94" s="28" t="s">
        <v>385</v>
      </c>
    </row>
    <row r="95" spans="1:11" x14ac:dyDescent="0.25">
      <c r="A95" s="27">
        <v>40725</v>
      </c>
      <c r="B95" t="str">
        <f t="shared" si="1"/>
        <v>petak</v>
      </c>
      <c r="C95" t="b">
        <v>1</v>
      </c>
      <c r="F95" t="b">
        <v>1</v>
      </c>
      <c r="H95" t="b">
        <f>IF(OR('2008 - 2017'!$C$2:$C$278=TRUE,'2008 - 2017'!$D$2:$D$278=TRUE),TRUE,"")</f>
        <v>1</v>
      </c>
      <c r="I95" t="s">
        <v>379</v>
      </c>
      <c r="J95" t="s">
        <v>585</v>
      </c>
      <c r="K95" s="28" t="s">
        <v>386</v>
      </c>
    </row>
    <row r="96" spans="1:11" x14ac:dyDescent="0.25">
      <c r="A96" s="27">
        <v>40726</v>
      </c>
      <c r="B96" t="str">
        <f t="shared" si="1"/>
        <v>subota</v>
      </c>
      <c r="C96" t="b">
        <v>1</v>
      </c>
      <c r="F96" t="b">
        <v>1</v>
      </c>
      <c r="H96" t="b">
        <f>IF(OR('2008 - 2017'!$C$2:$C$278=TRUE,'2008 - 2017'!$D$2:$D$278=TRUE),TRUE,"")</f>
        <v>1</v>
      </c>
      <c r="I96" t="s">
        <v>379</v>
      </c>
      <c r="J96" t="s">
        <v>585</v>
      </c>
      <c r="K96" s="28" t="s">
        <v>387</v>
      </c>
    </row>
    <row r="97" spans="1:11" x14ac:dyDescent="0.25">
      <c r="A97" s="27">
        <v>40728</v>
      </c>
      <c r="B97" t="str">
        <f t="shared" si="1"/>
        <v>ponedjeljak</v>
      </c>
      <c r="C97" t="b">
        <v>1</v>
      </c>
      <c r="F97" t="b">
        <v>1</v>
      </c>
      <c r="H97" t="b">
        <f>IF(OR('2008 - 2017'!$C$2:$C$278=TRUE,'2008 - 2017'!$D$2:$D$278=TRUE),TRUE,"")</f>
        <v>1</v>
      </c>
      <c r="I97" t="s">
        <v>379</v>
      </c>
      <c r="J97" t="s">
        <v>585</v>
      </c>
      <c r="K97" s="28" t="s">
        <v>362</v>
      </c>
    </row>
    <row r="98" spans="1:11" x14ac:dyDescent="0.25">
      <c r="A98" s="27">
        <v>40747</v>
      </c>
      <c r="B98" t="str">
        <f t="shared" si="1"/>
        <v>subota</v>
      </c>
      <c r="C98" t="b">
        <v>1</v>
      </c>
      <c r="E98" t="b">
        <v>1</v>
      </c>
      <c r="G98" t="b">
        <v>1</v>
      </c>
      <c r="H98" t="b">
        <f>IF(OR('2008 - 2017'!$C$2:$C$278=TRUE,'2008 - 2017'!$D$2:$D$278=TRUE),TRUE,"")</f>
        <v>1</v>
      </c>
      <c r="I98" t="s">
        <v>379</v>
      </c>
      <c r="J98" t="s">
        <v>585</v>
      </c>
      <c r="K98" s="28" t="s">
        <v>388</v>
      </c>
    </row>
    <row r="99" spans="1:11" x14ac:dyDescent="0.25">
      <c r="A99" s="27">
        <v>40753</v>
      </c>
      <c r="B99" t="str">
        <f t="shared" si="1"/>
        <v>petak</v>
      </c>
      <c r="C99" t="b">
        <v>1</v>
      </c>
      <c r="E99" t="b">
        <v>1</v>
      </c>
      <c r="H99" t="b">
        <f>IF(OR('2008 - 2017'!$C$2:$C$278=TRUE,'2008 - 2017'!$D$2:$D$278=TRUE),TRUE,"")</f>
        <v>1</v>
      </c>
      <c r="I99" t="s">
        <v>379</v>
      </c>
      <c r="J99" t="s">
        <v>585</v>
      </c>
      <c r="K99" s="28" t="s">
        <v>389</v>
      </c>
    </row>
    <row r="100" spans="1:11" x14ac:dyDescent="0.25">
      <c r="A100" s="27">
        <v>40754</v>
      </c>
      <c r="B100" t="str">
        <f t="shared" si="1"/>
        <v>subota</v>
      </c>
      <c r="C100" t="b">
        <v>1</v>
      </c>
      <c r="E100" t="b">
        <v>1</v>
      </c>
      <c r="H100" t="b">
        <f>IF(OR('2008 - 2017'!$C$2:$C$278=TRUE,'2008 - 2017'!$D$2:$D$278=TRUE),TRUE,"")</f>
        <v>1</v>
      </c>
      <c r="I100" t="s">
        <v>379</v>
      </c>
      <c r="J100" t="s">
        <v>585</v>
      </c>
      <c r="K100" s="28" t="s">
        <v>382</v>
      </c>
    </row>
    <row r="101" spans="1:11" x14ac:dyDescent="0.25">
      <c r="A101" s="27">
        <v>40772</v>
      </c>
      <c r="B101" t="str">
        <f t="shared" si="1"/>
        <v>srijeda</v>
      </c>
      <c r="C101" t="b">
        <v>1</v>
      </c>
      <c r="E101" t="b">
        <v>1</v>
      </c>
      <c r="H101" t="b">
        <f>IF(OR('2008 - 2017'!$C$2:$C$278=TRUE,'2008 - 2017'!$D$2:$D$278=TRUE),TRUE,"")</f>
        <v>1</v>
      </c>
      <c r="I101" t="s">
        <v>379</v>
      </c>
      <c r="J101" t="s">
        <v>585</v>
      </c>
      <c r="K101" s="28" t="s">
        <v>382</v>
      </c>
    </row>
    <row r="102" spans="1:11" x14ac:dyDescent="0.25">
      <c r="A102" s="27">
        <v>40786</v>
      </c>
      <c r="B102" t="str">
        <f t="shared" si="1"/>
        <v>srijeda</v>
      </c>
      <c r="C102" t="b">
        <v>1</v>
      </c>
      <c r="E102" t="b">
        <v>1</v>
      </c>
      <c r="H102" t="b">
        <f>IF(OR('2008 - 2017'!$C$2:$C$278=TRUE,'2008 - 2017'!$D$2:$D$278=TRUE),TRUE,"")</f>
        <v>1</v>
      </c>
      <c r="I102" t="s">
        <v>379</v>
      </c>
      <c r="J102" t="s">
        <v>585</v>
      </c>
      <c r="K102" s="28" t="s">
        <v>382</v>
      </c>
    </row>
    <row r="103" spans="1:11" x14ac:dyDescent="0.25">
      <c r="A103" s="27">
        <v>40808</v>
      </c>
      <c r="B103" t="str">
        <f t="shared" si="1"/>
        <v>četvrtak</v>
      </c>
      <c r="C103" t="b">
        <v>1</v>
      </c>
      <c r="E103" t="b">
        <v>1</v>
      </c>
      <c r="H103" t="b">
        <f>IF(OR('2008 - 2017'!$C$2:$C$278=TRUE,'2008 - 2017'!$D$2:$D$278=TRUE),TRUE,"")</f>
        <v>1</v>
      </c>
      <c r="I103" t="s">
        <v>379</v>
      </c>
      <c r="J103" t="s">
        <v>585</v>
      </c>
      <c r="K103" s="28" t="s">
        <v>388</v>
      </c>
    </row>
    <row r="104" spans="1:11" x14ac:dyDescent="0.25">
      <c r="A104" s="27">
        <v>40810</v>
      </c>
      <c r="B104" t="str">
        <f t="shared" si="1"/>
        <v>subota</v>
      </c>
      <c r="C104" t="b">
        <v>1</v>
      </c>
      <c r="E104" t="b">
        <v>1</v>
      </c>
      <c r="G104" t="b">
        <v>1</v>
      </c>
      <c r="H104" t="b">
        <f>IF(OR('2008 - 2017'!$C$2:$C$278=TRUE,'2008 - 2017'!$D$2:$D$278=TRUE),TRUE,"")</f>
        <v>1</v>
      </c>
      <c r="I104" t="s">
        <v>379</v>
      </c>
      <c r="J104" t="s">
        <v>585</v>
      </c>
      <c r="K104" s="28" t="s">
        <v>388</v>
      </c>
    </row>
    <row r="105" spans="1:11" x14ac:dyDescent="0.25">
      <c r="A105" s="27">
        <v>40817</v>
      </c>
      <c r="B105" t="str">
        <f t="shared" si="1"/>
        <v>subota</v>
      </c>
      <c r="C105" t="b">
        <v>1</v>
      </c>
      <c r="E105" t="b">
        <v>1</v>
      </c>
      <c r="H105" t="b">
        <f>IF(OR('2008 - 2017'!$C$2:$C$278=TRUE,'2008 - 2017'!$D$2:$D$278=TRUE),TRUE,"")</f>
        <v>1</v>
      </c>
      <c r="I105" t="s">
        <v>379</v>
      </c>
      <c r="J105" t="s">
        <v>585</v>
      </c>
      <c r="K105" s="28" t="s">
        <v>388</v>
      </c>
    </row>
    <row r="106" spans="1:11" x14ac:dyDescent="0.25">
      <c r="A106" s="27">
        <v>40832</v>
      </c>
      <c r="B106" t="str">
        <f t="shared" si="1"/>
        <v>nedjelja</v>
      </c>
      <c r="C106" t="b">
        <v>1</v>
      </c>
      <c r="E106" t="b">
        <v>1</v>
      </c>
      <c r="H106" t="b">
        <f>IF(OR('2008 - 2017'!$C$2:$C$278=TRUE,'2008 - 2017'!$D$2:$D$278=TRUE),TRUE,"")</f>
        <v>1</v>
      </c>
      <c r="I106" t="s">
        <v>379</v>
      </c>
      <c r="J106" t="s">
        <v>585</v>
      </c>
      <c r="K106" s="28" t="s">
        <v>382</v>
      </c>
    </row>
    <row r="107" spans="1:11" x14ac:dyDescent="0.25">
      <c r="A107" s="27">
        <v>40840</v>
      </c>
      <c r="B107" t="str">
        <f t="shared" si="1"/>
        <v>ponedjeljak</v>
      </c>
      <c r="C107" t="b">
        <v>1</v>
      </c>
      <c r="E107" t="b">
        <v>1</v>
      </c>
      <c r="H107" t="b">
        <f>IF(OR('2008 - 2017'!$C$2:$C$278=TRUE,'2008 - 2017'!$D$2:$D$278=TRUE),TRUE,"")</f>
        <v>1</v>
      </c>
      <c r="I107" t="s">
        <v>379</v>
      </c>
      <c r="J107" t="s">
        <v>585</v>
      </c>
      <c r="K107" s="28" t="s">
        <v>382</v>
      </c>
    </row>
    <row r="108" spans="1:11" x14ac:dyDescent="0.25">
      <c r="A108" s="27">
        <v>40829</v>
      </c>
      <c r="B108" t="str">
        <f t="shared" si="1"/>
        <v>četvrtak</v>
      </c>
      <c r="D108" t="b">
        <v>1</v>
      </c>
      <c r="E108" t="b">
        <v>1</v>
      </c>
      <c r="H108" t="b">
        <f>IF(OR('2008 - 2017'!$C$2:$C$278=TRUE,'2008 - 2017'!$D$2:$D$278=TRUE),TRUE,"")</f>
        <v>1</v>
      </c>
      <c r="I108" t="s">
        <v>379</v>
      </c>
      <c r="J108" t="s">
        <v>585</v>
      </c>
      <c r="K108" s="28" t="s">
        <v>390</v>
      </c>
    </row>
    <row r="109" spans="1:11" x14ac:dyDescent="0.25">
      <c r="A109" s="27">
        <v>40870</v>
      </c>
      <c r="B109" t="str">
        <f t="shared" si="1"/>
        <v>srijeda</v>
      </c>
      <c r="C109" t="b">
        <v>1</v>
      </c>
      <c r="F109" t="b">
        <v>1</v>
      </c>
      <c r="G109" t="b">
        <v>1</v>
      </c>
      <c r="H109" t="b">
        <f>IF(OR('2008 - 2017'!$C$2:$C$278=TRUE,'2008 - 2017'!$D$2:$D$278=TRUE),TRUE,"")</f>
        <v>1</v>
      </c>
      <c r="I109" t="s">
        <v>379</v>
      </c>
      <c r="J109" t="s">
        <v>585</v>
      </c>
      <c r="K109" s="28" t="s">
        <v>391</v>
      </c>
    </row>
    <row r="110" spans="1:11" x14ac:dyDescent="0.25">
      <c r="A110" s="27">
        <v>40871</v>
      </c>
      <c r="B110" t="str">
        <f t="shared" si="1"/>
        <v>četvrtak</v>
      </c>
      <c r="C110" t="b">
        <v>1</v>
      </c>
      <c r="F110" t="b">
        <v>1</v>
      </c>
      <c r="G110" t="b">
        <v>1</v>
      </c>
      <c r="H110" t="b">
        <f>IF(OR('2008 - 2017'!$C$2:$C$278=TRUE,'2008 - 2017'!$D$2:$D$278=TRUE),TRUE,"")</f>
        <v>1</v>
      </c>
      <c r="I110" t="s">
        <v>379</v>
      </c>
      <c r="J110" t="s">
        <v>585</v>
      </c>
      <c r="K110" s="28" t="s">
        <v>392</v>
      </c>
    </row>
    <row r="111" spans="1:11" x14ac:dyDescent="0.25">
      <c r="A111" s="27">
        <v>40874</v>
      </c>
      <c r="B111" t="str">
        <f t="shared" si="1"/>
        <v>nedjelja</v>
      </c>
      <c r="C111" t="b">
        <v>1</v>
      </c>
      <c r="E111" t="b">
        <v>1</v>
      </c>
      <c r="H111" t="b">
        <f>IF(OR('2008 - 2017'!$C$2:$C$278=TRUE,'2008 - 2017'!$D$2:$D$278=TRUE),TRUE,"")</f>
        <v>1</v>
      </c>
      <c r="I111" t="s">
        <v>379</v>
      </c>
      <c r="J111" t="s">
        <v>585</v>
      </c>
      <c r="K111" s="28" t="s">
        <v>382</v>
      </c>
    </row>
    <row r="112" spans="1:11" x14ac:dyDescent="0.25">
      <c r="A112" s="27">
        <v>40876</v>
      </c>
      <c r="B112" t="str">
        <f t="shared" si="1"/>
        <v>utorak</v>
      </c>
      <c r="C112" t="b">
        <v>1</v>
      </c>
      <c r="E112" t="b">
        <v>1</v>
      </c>
      <c r="H112" t="b">
        <f>IF(OR('2008 - 2017'!$C$2:$C$278=TRUE,'2008 - 2017'!$D$2:$D$278=TRUE),TRUE,"")</f>
        <v>1</v>
      </c>
      <c r="I112" t="s">
        <v>379</v>
      </c>
      <c r="J112" t="s">
        <v>585</v>
      </c>
      <c r="K112" s="28" t="s">
        <v>388</v>
      </c>
    </row>
    <row r="113" spans="1:11" x14ac:dyDescent="0.25">
      <c r="A113" s="27">
        <v>40888</v>
      </c>
      <c r="B113" t="str">
        <f t="shared" si="1"/>
        <v>nedjelja</v>
      </c>
      <c r="C113" t="b">
        <v>1</v>
      </c>
      <c r="E113" t="b">
        <v>1</v>
      </c>
      <c r="H113" t="b">
        <f>IF(OR('2008 - 2017'!$C$2:$C$278=TRUE,'2008 - 2017'!$D$2:$D$278=TRUE),TRUE,"")</f>
        <v>1</v>
      </c>
      <c r="I113" t="s">
        <v>379</v>
      </c>
      <c r="J113" t="s">
        <v>585</v>
      </c>
      <c r="K113" s="28" t="s">
        <v>382</v>
      </c>
    </row>
    <row r="114" spans="1:11" x14ac:dyDescent="0.25">
      <c r="A114" s="27">
        <v>40895</v>
      </c>
      <c r="B114" t="str">
        <f t="shared" si="1"/>
        <v>nedjelja</v>
      </c>
      <c r="C114" t="b">
        <v>1</v>
      </c>
      <c r="E114" t="b">
        <v>1</v>
      </c>
      <c r="H114" t="b">
        <f>IF(OR('2008 - 2017'!$C$2:$C$278=TRUE,'2008 - 2017'!$D$2:$D$278=TRUE),TRUE,"")</f>
        <v>1</v>
      </c>
      <c r="I114" t="s">
        <v>379</v>
      </c>
      <c r="J114" t="s">
        <v>585</v>
      </c>
      <c r="K114" s="28" t="s">
        <v>388</v>
      </c>
    </row>
    <row r="115" spans="1:11" x14ac:dyDescent="0.25">
      <c r="A115" s="27">
        <v>40903</v>
      </c>
      <c r="B115" t="str">
        <f t="shared" si="1"/>
        <v>ponedjeljak</v>
      </c>
      <c r="C115" t="b">
        <v>1</v>
      </c>
      <c r="E115" t="b">
        <v>1</v>
      </c>
      <c r="H115" t="b">
        <f>IF(OR('2008 - 2017'!$C$2:$C$278=TRUE,'2008 - 2017'!$D$2:$D$278=TRUE),TRUE,"")</f>
        <v>1</v>
      </c>
      <c r="I115" t="s">
        <v>379</v>
      </c>
      <c r="J115" t="s">
        <v>585</v>
      </c>
      <c r="K115" s="28" t="s">
        <v>388</v>
      </c>
    </row>
    <row r="116" spans="1:11" x14ac:dyDescent="0.25">
      <c r="A116" s="27">
        <v>40905</v>
      </c>
      <c r="B116" t="str">
        <f t="shared" si="1"/>
        <v>srijeda</v>
      </c>
      <c r="C116" t="b">
        <v>1</v>
      </c>
      <c r="E116" t="b">
        <v>1</v>
      </c>
      <c r="H116" t="b">
        <f>IF(OR('2008 - 2017'!$C$2:$C$278=TRUE,'2008 - 2017'!$D$2:$D$278=TRUE),TRUE,"")</f>
        <v>1</v>
      </c>
      <c r="I116" t="s">
        <v>379</v>
      </c>
      <c r="J116" t="s">
        <v>585</v>
      </c>
      <c r="K116" s="28" t="s">
        <v>388</v>
      </c>
    </row>
    <row r="117" spans="1:11" x14ac:dyDescent="0.25">
      <c r="A117" s="27">
        <v>40910</v>
      </c>
      <c r="B117" t="str">
        <f t="shared" si="1"/>
        <v>ponedjeljak</v>
      </c>
      <c r="C117" t="b">
        <v>1</v>
      </c>
      <c r="E117" t="b">
        <v>1</v>
      </c>
      <c r="H117" t="b">
        <f>IF(OR('2008 - 2017'!$C$2:$C$278=TRUE,'2008 - 2017'!$D$2:$D$278=TRUE),TRUE,"")</f>
        <v>1</v>
      </c>
      <c r="I117" t="s">
        <v>379</v>
      </c>
      <c r="J117" t="s">
        <v>585</v>
      </c>
      <c r="K117" s="28" t="s">
        <v>393</v>
      </c>
    </row>
    <row r="118" spans="1:11" x14ac:dyDescent="0.25">
      <c r="A118" s="27">
        <v>40917</v>
      </c>
      <c r="B118" t="str">
        <f t="shared" si="1"/>
        <v>ponedjeljak</v>
      </c>
      <c r="C118" t="b">
        <v>1</v>
      </c>
      <c r="E118" t="b">
        <v>1</v>
      </c>
      <c r="H118" t="b">
        <f>IF(OR('2008 - 2017'!$C$2:$C$278=TRUE,'2008 - 2017'!$D$2:$D$278=TRUE),TRUE,"")</f>
        <v>1</v>
      </c>
      <c r="I118" t="s">
        <v>379</v>
      </c>
      <c r="J118" t="s">
        <v>585</v>
      </c>
      <c r="K118" s="28" t="s">
        <v>388</v>
      </c>
    </row>
    <row r="119" spans="1:11" x14ac:dyDescent="0.25">
      <c r="A119" s="27">
        <v>40920</v>
      </c>
      <c r="B119" t="str">
        <f t="shared" si="1"/>
        <v>četvrtak</v>
      </c>
      <c r="C119" t="b">
        <v>1</v>
      </c>
      <c r="E119" t="b">
        <v>1</v>
      </c>
      <c r="H119" t="b">
        <f>IF(OR('2008 - 2017'!$C$2:$C$278=TRUE,'2008 - 2017'!$D$2:$D$278=TRUE),TRUE,"")</f>
        <v>1</v>
      </c>
      <c r="I119" t="s">
        <v>379</v>
      </c>
      <c r="J119" t="s">
        <v>585</v>
      </c>
      <c r="K119" s="28" t="s">
        <v>388</v>
      </c>
    </row>
    <row r="120" spans="1:11" x14ac:dyDescent="0.25">
      <c r="A120" s="27">
        <v>40943</v>
      </c>
      <c r="B120" t="str">
        <f t="shared" si="1"/>
        <v>subota</v>
      </c>
      <c r="D120" t="b">
        <v>1</v>
      </c>
      <c r="E120" t="b">
        <v>1</v>
      </c>
      <c r="H120" t="b">
        <f>IF(OR('2008 - 2017'!$C$2:$C$278=TRUE,'2008 - 2017'!$D$2:$D$278=TRUE),TRUE,"")</f>
        <v>1</v>
      </c>
      <c r="I120" t="s">
        <v>379</v>
      </c>
      <c r="J120" t="s">
        <v>585</v>
      </c>
      <c r="K120" s="28" t="s">
        <v>394</v>
      </c>
    </row>
    <row r="121" spans="1:11" x14ac:dyDescent="0.25">
      <c r="A121" s="27">
        <v>40984</v>
      </c>
      <c r="B121" t="str">
        <f t="shared" si="1"/>
        <v>petak</v>
      </c>
      <c r="C121" t="b">
        <v>1</v>
      </c>
      <c r="F121" t="b">
        <v>1</v>
      </c>
      <c r="G121" t="b">
        <v>1</v>
      </c>
      <c r="H121" t="b">
        <f>IF(OR('2008 - 2017'!$C$2:$C$278=TRUE,'2008 - 2017'!$D$2:$D$278=TRUE),TRUE,"")</f>
        <v>1</v>
      </c>
      <c r="I121" t="s">
        <v>379</v>
      </c>
      <c r="J121" t="s">
        <v>585</v>
      </c>
      <c r="K121" s="28" t="s">
        <v>395</v>
      </c>
    </row>
    <row r="122" spans="1:11" x14ac:dyDescent="0.25">
      <c r="A122" s="27">
        <v>40992</v>
      </c>
      <c r="B122" t="str">
        <f t="shared" si="1"/>
        <v>subota</v>
      </c>
      <c r="C122" t="b">
        <v>1</v>
      </c>
      <c r="F122" t="b">
        <v>1</v>
      </c>
      <c r="H122" t="b">
        <f>IF(OR('2008 - 2017'!$C$2:$C$278=TRUE,'2008 - 2017'!$D$2:$D$278=TRUE),TRUE,"")</f>
        <v>1</v>
      </c>
      <c r="I122" t="s">
        <v>379</v>
      </c>
      <c r="J122" t="s">
        <v>585</v>
      </c>
      <c r="K122" s="28" t="s">
        <v>396</v>
      </c>
    </row>
    <row r="123" spans="1:11" x14ac:dyDescent="0.25">
      <c r="A123" s="27">
        <v>41002</v>
      </c>
      <c r="B123" t="str">
        <f t="shared" si="1"/>
        <v>utorak</v>
      </c>
      <c r="C123" t="b">
        <v>1</v>
      </c>
      <c r="E123" t="b">
        <v>1</v>
      </c>
      <c r="H123" t="b">
        <f>IF(OR('2008 - 2017'!$C$2:$C$278=TRUE,'2008 - 2017'!$D$2:$D$278=TRUE),TRUE,"")</f>
        <v>1</v>
      </c>
      <c r="I123" t="s">
        <v>379</v>
      </c>
      <c r="J123" t="s">
        <v>585</v>
      </c>
      <c r="K123" s="28"/>
    </row>
    <row r="124" spans="1:11" x14ac:dyDescent="0.25">
      <c r="A124" s="27">
        <v>41003</v>
      </c>
      <c r="B124" t="str">
        <f t="shared" si="1"/>
        <v>srijeda</v>
      </c>
      <c r="C124" t="b">
        <v>1</v>
      </c>
      <c r="E124" t="b">
        <v>1</v>
      </c>
      <c r="H124" t="b">
        <f>IF(OR('2008 - 2017'!$C$2:$C$278=TRUE,'2008 - 2017'!$D$2:$D$278=TRUE),TRUE,"")</f>
        <v>1</v>
      </c>
      <c r="I124" t="s">
        <v>379</v>
      </c>
      <c r="J124" t="s">
        <v>585</v>
      </c>
      <c r="K124" s="28"/>
    </row>
    <row r="125" spans="1:11" x14ac:dyDescent="0.25">
      <c r="A125" s="27">
        <v>41024</v>
      </c>
      <c r="B125" t="str">
        <f t="shared" si="1"/>
        <v>srijeda</v>
      </c>
      <c r="C125" t="b">
        <v>1</v>
      </c>
      <c r="E125" t="b">
        <v>1</v>
      </c>
      <c r="H125" t="b">
        <f>IF(OR('2008 - 2017'!$C$2:$C$278=TRUE,'2008 - 2017'!$D$2:$D$278=TRUE),TRUE,"")</f>
        <v>1</v>
      </c>
      <c r="I125" t="s">
        <v>379</v>
      </c>
      <c r="J125" t="s">
        <v>585</v>
      </c>
      <c r="K125" s="28" t="s">
        <v>34</v>
      </c>
    </row>
    <row r="126" spans="1:11" x14ac:dyDescent="0.25">
      <c r="A126" s="27">
        <v>41036</v>
      </c>
      <c r="B126" t="str">
        <f t="shared" si="1"/>
        <v>ponedjeljak</v>
      </c>
      <c r="C126" t="b">
        <v>1</v>
      </c>
      <c r="E126" t="b">
        <v>1</v>
      </c>
      <c r="G126" t="b">
        <v>1</v>
      </c>
      <c r="H126" t="b">
        <f>IF(OR('2008 - 2017'!$C$2:$C$278=TRUE,'2008 - 2017'!$D$2:$D$278=TRUE),TRUE,"")</f>
        <v>1</v>
      </c>
      <c r="I126" t="s">
        <v>379</v>
      </c>
      <c r="J126" t="s">
        <v>585</v>
      </c>
      <c r="K126" s="28"/>
    </row>
    <row r="127" spans="1:11" x14ac:dyDescent="0.25">
      <c r="A127" s="27">
        <v>41045</v>
      </c>
      <c r="B127" t="str">
        <f t="shared" si="1"/>
        <v>srijeda</v>
      </c>
      <c r="C127" t="b">
        <v>1</v>
      </c>
      <c r="E127" t="b">
        <v>1</v>
      </c>
      <c r="G127" t="b">
        <v>1</v>
      </c>
      <c r="H127" t="b">
        <f>IF(OR('2008 - 2017'!$C$2:$C$278=TRUE,'2008 - 2017'!$D$2:$D$278=TRUE),TRUE,"")</f>
        <v>1</v>
      </c>
      <c r="I127" t="s">
        <v>379</v>
      </c>
      <c r="J127" t="s">
        <v>585</v>
      </c>
      <c r="K127" s="28"/>
    </row>
    <row r="128" spans="1:11" x14ac:dyDescent="0.25">
      <c r="A128" s="27">
        <v>41047</v>
      </c>
      <c r="B128" t="str">
        <f t="shared" si="1"/>
        <v>petak</v>
      </c>
      <c r="C128" t="b">
        <v>1</v>
      </c>
      <c r="E128" t="b">
        <v>1</v>
      </c>
      <c r="G128" t="b">
        <v>1</v>
      </c>
      <c r="H128" t="b">
        <f>IF(OR('2008 - 2017'!$C$2:$C$278=TRUE,'2008 - 2017'!$D$2:$D$278=TRUE),TRUE,"")</f>
        <v>1</v>
      </c>
      <c r="I128" t="s">
        <v>379</v>
      </c>
      <c r="J128" t="s">
        <v>585</v>
      </c>
      <c r="K128" s="28" t="s">
        <v>397</v>
      </c>
    </row>
    <row r="129" spans="1:11" x14ac:dyDescent="0.25">
      <c r="A129" s="27">
        <v>41053</v>
      </c>
      <c r="B129" t="str">
        <f t="shared" si="1"/>
        <v>četvrtak</v>
      </c>
      <c r="C129" t="b">
        <v>1</v>
      </c>
      <c r="E129" t="b">
        <v>1</v>
      </c>
      <c r="H129" t="b">
        <f>IF(OR('2008 - 2017'!$C$2:$C$278=TRUE,'2008 - 2017'!$D$2:$D$278=TRUE),TRUE,"")</f>
        <v>1</v>
      </c>
      <c r="I129" t="s">
        <v>379</v>
      </c>
      <c r="J129" t="s">
        <v>585</v>
      </c>
      <c r="K129" s="28" t="s">
        <v>34</v>
      </c>
    </row>
    <row r="130" spans="1:11" x14ac:dyDescent="0.25">
      <c r="A130" s="27">
        <v>41062</v>
      </c>
      <c r="B130" t="str">
        <f t="shared" ref="B130:B193" si="2">TEXT(A130,"dddd")</f>
        <v>subota</v>
      </c>
      <c r="C130" t="b">
        <v>1</v>
      </c>
      <c r="E130" t="b">
        <v>1</v>
      </c>
      <c r="H130" t="b">
        <f>IF(OR('2008 - 2017'!$C$2:$C$278=TRUE,'2008 - 2017'!$D$2:$D$278=TRUE),TRUE,"")</f>
        <v>1</v>
      </c>
      <c r="I130" t="s">
        <v>379</v>
      </c>
      <c r="J130" t="s">
        <v>585</v>
      </c>
      <c r="K130" s="28" t="s">
        <v>398</v>
      </c>
    </row>
    <row r="131" spans="1:11" x14ac:dyDescent="0.25">
      <c r="A131" s="27">
        <v>41073</v>
      </c>
      <c r="B131" t="str">
        <f t="shared" si="2"/>
        <v>srijeda</v>
      </c>
      <c r="C131" t="b">
        <v>1</v>
      </c>
      <c r="E131" t="b">
        <v>1</v>
      </c>
      <c r="H131" t="b">
        <f>IF(OR('2008 - 2017'!$C$2:$C$278=TRUE,'2008 - 2017'!$D$2:$D$278=TRUE),TRUE,"")</f>
        <v>1</v>
      </c>
      <c r="I131" t="s">
        <v>379</v>
      </c>
      <c r="J131" t="s">
        <v>585</v>
      </c>
      <c r="K131" s="28" t="s">
        <v>34</v>
      </c>
    </row>
    <row r="132" spans="1:11" x14ac:dyDescent="0.25">
      <c r="A132" s="27">
        <v>41086</v>
      </c>
      <c r="B132" t="str">
        <f t="shared" si="2"/>
        <v>utorak</v>
      </c>
      <c r="C132" t="b">
        <v>1</v>
      </c>
      <c r="E132" t="b">
        <v>1</v>
      </c>
      <c r="H132" t="b">
        <f>IF(OR('2008 - 2017'!$C$2:$C$278=TRUE,'2008 - 2017'!$D$2:$D$278=TRUE),TRUE,"")</f>
        <v>1</v>
      </c>
      <c r="I132" t="s">
        <v>379</v>
      </c>
      <c r="J132" t="s">
        <v>585</v>
      </c>
      <c r="K132" s="28"/>
    </row>
    <row r="133" spans="1:11" x14ac:dyDescent="0.25">
      <c r="A133" s="27">
        <v>41094</v>
      </c>
      <c r="B133" t="str">
        <f t="shared" si="2"/>
        <v>srijeda</v>
      </c>
      <c r="C133" t="b">
        <v>1</v>
      </c>
      <c r="E133" t="b">
        <v>1</v>
      </c>
      <c r="G133" t="b">
        <v>1</v>
      </c>
      <c r="H133" t="b">
        <f>IF(OR('2008 - 2017'!$C$2:$C$278=TRUE,'2008 - 2017'!$D$2:$D$278=TRUE),TRUE,"")</f>
        <v>1</v>
      </c>
      <c r="I133" t="s">
        <v>379</v>
      </c>
      <c r="J133" t="s">
        <v>585</v>
      </c>
      <c r="K133" s="28"/>
    </row>
    <row r="134" spans="1:11" x14ac:dyDescent="0.25">
      <c r="A134" s="27">
        <v>41106</v>
      </c>
      <c r="B134" t="str">
        <f t="shared" si="2"/>
        <v>ponedjeljak</v>
      </c>
      <c r="C134" t="b">
        <v>1</v>
      </c>
      <c r="E134" t="b">
        <v>1</v>
      </c>
      <c r="H134" t="b">
        <f>IF(OR('2008 - 2017'!$C$2:$C$278=TRUE,'2008 - 2017'!$D$2:$D$278=TRUE),TRUE,"")</f>
        <v>1</v>
      </c>
      <c r="I134" t="s">
        <v>379</v>
      </c>
      <c r="J134" t="s">
        <v>585</v>
      </c>
      <c r="K134" s="28" t="s">
        <v>34</v>
      </c>
    </row>
    <row r="135" spans="1:11" x14ac:dyDescent="0.25">
      <c r="A135" s="27">
        <v>41133</v>
      </c>
      <c r="B135" t="str">
        <f t="shared" si="2"/>
        <v>nedjelja</v>
      </c>
      <c r="C135" t="b">
        <v>1</v>
      </c>
      <c r="E135" t="b">
        <v>1</v>
      </c>
      <c r="H135" t="b">
        <f>IF(OR('2008 - 2017'!$C$2:$C$278=TRUE,'2008 - 2017'!$D$2:$D$278=TRUE),TRUE,"")</f>
        <v>1</v>
      </c>
      <c r="I135" t="s">
        <v>379</v>
      </c>
      <c r="J135" t="s">
        <v>585</v>
      </c>
      <c r="K135" s="28" t="s">
        <v>399</v>
      </c>
    </row>
    <row r="136" spans="1:11" x14ac:dyDescent="0.25">
      <c r="A136" s="27">
        <v>41167</v>
      </c>
      <c r="B136" t="str">
        <f t="shared" si="2"/>
        <v>subota</v>
      </c>
      <c r="C136" t="b">
        <v>1</v>
      </c>
      <c r="F136" t="b">
        <v>1</v>
      </c>
      <c r="G136" t="b">
        <v>1</v>
      </c>
      <c r="H136" t="b">
        <f>IF(OR('2008 - 2017'!$C$2:$C$278=TRUE,'2008 - 2017'!$D$2:$D$278=TRUE),TRUE,"")</f>
        <v>1</v>
      </c>
      <c r="I136" t="s">
        <v>401</v>
      </c>
      <c r="J136" t="s">
        <v>584</v>
      </c>
      <c r="K136" s="28" t="s">
        <v>400</v>
      </c>
    </row>
    <row r="137" spans="1:11" x14ac:dyDescent="0.25">
      <c r="A137" s="27">
        <v>41177</v>
      </c>
      <c r="B137" t="str">
        <f t="shared" si="2"/>
        <v>utorak</v>
      </c>
      <c r="C137" t="b">
        <v>1</v>
      </c>
      <c r="E137" t="b">
        <v>1</v>
      </c>
      <c r="H137" t="b">
        <f>IF(OR('2008 - 2017'!$C$2:$C$278=TRUE,'2008 - 2017'!$D$2:$D$278=TRUE),TRUE,"")</f>
        <v>1</v>
      </c>
      <c r="I137" t="s">
        <v>401</v>
      </c>
      <c r="J137" t="s">
        <v>584</v>
      </c>
      <c r="K137" s="28" t="s">
        <v>402</v>
      </c>
    </row>
    <row r="138" spans="1:11" x14ac:dyDescent="0.25">
      <c r="A138" s="27">
        <v>41218</v>
      </c>
      <c r="B138" t="str">
        <f t="shared" si="2"/>
        <v>ponedjeljak</v>
      </c>
      <c r="C138" t="b">
        <v>1</v>
      </c>
      <c r="E138" t="b">
        <v>1</v>
      </c>
      <c r="H138" t="b">
        <f>IF(OR('2008 - 2017'!$C$2:$C$278=TRUE,'2008 - 2017'!$D$2:$D$278=TRUE),TRUE,"")</f>
        <v>1</v>
      </c>
      <c r="I138" t="s">
        <v>401</v>
      </c>
      <c r="J138" t="s">
        <v>584</v>
      </c>
      <c r="K138" s="28" t="s">
        <v>34</v>
      </c>
    </row>
    <row r="139" spans="1:11" x14ac:dyDescent="0.25">
      <c r="A139" s="27">
        <v>41219</v>
      </c>
      <c r="B139" t="str">
        <f t="shared" si="2"/>
        <v>utorak</v>
      </c>
      <c r="C139" t="b">
        <v>1</v>
      </c>
      <c r="E139" t="b">
        <v>1</v>
      </c>
      <c r="H139" t="b">
        <f>IF(OR('2008 - 2017'!$C$2:$C$278=TRUE,'2008 - 2017'!$D$2:$D$278=TRUE),TRUE,"")</f>
        <v>1</v>
      </c>
      <c r="I139" t="s">
        <v>401</v>
      </c>
      <c r="J139" t="s">
        <v>584</v>
      </c>
      <c r="K139" s="28" t="s">
        <v>34</v>
      </c>
    </row>
    <row r="140" spans="1:11" x14ac:dyDescent="0.25">
      <c r="A140" s="27">
        <v>41244</v>
      </c>
      <c r="B140" t="str">
        <f t="shared" si="2"/>
        <v>subota</v>
      </c>
      <c r="C140" t="b">
        <v>1</v>
      </c>
      <c r="E140" t="b">
        <v>1</v>
      </c>
      <c r="H140" t="b">
        <f>IF(OR('2008 - 2017'!$C$2:$C$278=TRUE,'2008 - 2017'!$D$2:$D$278=TRUE),TRUE,"")</f>
        <v>1</v>
      </c>
      <c r="I140" t="s">
        <v>401</v>
      </c>
      <c r="J140" t="s">
        <v>584</v>
      </c>
      <c r="K140" s="28" t="s">
        <v>382</v>
      </c>
    </row>
    <row r="141" spans="1:11" x14ac:dyDescent="0.25">
      <c r="A141" s="27">
        <v>41246</v>
      </c>
      <c r="B141" t="str">
        <f t="shared" si="2"/>
        <v>ponedjeljak</v>
      </c>
      <c r="C141" t="b">
        <v>1</v>
      </c>
      <c r="E141" t="b">
        <v>1</v>
      </c>
      <c r="G141" t="b">
        <v>1</v>
      </c>
      <c r="H141" t="b">
        <f>IF(OR('2008 - 2017'!$C$2:$C$278=TRUE,'2008 - 2017'!$D$2:$D$278=TRUE),TRUE,"")</f>
        <v>1</v>
      </c>
      <c r="I141" t="s">
        <v>401</v>
      </c>
      <c r="J141" t="s">
        <v>584</v>
      </c>
      <c r="K141" s="28"/>
    </row>
    <row r="142" spans="1:11" x14ac:dyDescent="0.25">
      <c r="A142" s="27">
        <v>41266</v>
      </c>
      <c r="B142" t="str">
        <f t="shared" si="2"/>
        <v>nedjelja</v>
      </c>
      <c r="C142" t="b">
        <v>1</v>
      </c>
      <c r="E142" t="b">
        <v>1</v>
      </c>
      <c r="H142" t="b">
        <f>IF(OR('2008 - 2017'!$C$2:$C$278=TRUE,'2008 - 2017'!$D$2:$D$278=TRUE),TRUE,"")</f>
        <v>1</v>
      </c>
      <c r="I142" t="s">
        <v>401</v>
      </c>
      <c r="J142" t="s">
        <v>584</v>
      </c>
      <c r="K142" s="28"/>
    </row>
    <row r="143" spans="1:11" x14ac:dyDescent="0.25">
      <c r="A143" s="27">
        <v>41267</v>
      </c>
      <c r="B143" t="str">
        <f t="shared" si="2"/>
        <v>ponedjeljak</v>
      </c>
      <c r="C143" t="b">
        <v>1</v>
      </c>
      <c r="E143" t="b">
        <v>1</v>
      </c>
      <c r="H143" t="b">
        <f>IF(OR('2008 - 2017'!$C$2:$C$278=TRUE,'2008 - 2017'!$D$2:$D$278=TRUE),TRUE,"")</f>
        <v>1</v>
      </c>
      <c r="I143" t="s">
        <v>401</v>
      </c>
      <c r="J143" t="s">
        <v>584</v>
      </c>
      <c r="K143" s="28"/>
    </row>
    <row r="144" spans="1:11" x14ac:dyDescent="0.25">
      <c r="A144" s="27">
        <v>41279</v>
      </c>
      <c r="B144" t="str">
        <f t="shared" si="2"/>
        <v>subota</v>
      </c>
      <c r="C144" t="b">
        <v>1</v>
      </c>
      <c r="E144" t="b">
        <v>1</v>
      </c>
      <c r="G144" t="b">
        <v>1</v>
      </c>
      <c r="H144" t="b">
        <f>IF(OR('2008 - 2017'!$C$2:$C$278=TRUE,'2008 - 2017'!$D$2:$D$278=TRUE),TRUE,"")</f>
        <v>1</v>
      </c>
      <c r="I144" t="s">
        <v>401</v>
      </c>
      <c r="J144" t="s">
        <v>584</v>
      </c>
      <c r="K144" s="28" t="s">
        <v>403</v>
      </c>
    </row>
    <row r="145" spans="1:11" x14ac:dyDescent="0.25">
      <c r="A145" s="27">
        <v>41294</v>
      </c>
      <c r="B145" t="str">
        <f t="shared" si="2"/>
        <v>nedjelja</v>
      </c>
      <c r="C145" t="b">
        <v>1</v>
      </c>
      <c r="E145" t="b">
        <v>1</v>
      </c>
      <c r="H145" t="b">
        <f>IF(OR('2008 - 2017'!$C$2:$C$278=TRUE,'2008 - 2017'!$D$2:$D$278=TRUE),TRUE,"")</f>
        <v>1</v>
      </c>
      <c r="I145" t="s">
        <v>401</v>
      </c>
      <c r="J145" t="s">
        <v>584</v>
      </c>
      <c r="K145" s="28" t="s">
        <v>382</v>
      </c>
    </row>
    <row r="146" spans="1:11" x14ac:dyDescent="0.25">
      <c r="A146" s="27">
        <v>41296</v>
      </c>
      <c r="B146" t="str">
        <f t="shared" si="2"/>
        <v>utorak</v>
      </c>
      <c r="C146" t="b">
        <v>1</v>
      </c>
      <c r="E146" t="b">
        <v>1</v>
      </c>
      <c r="H146" t="b">
        <f>IF(OR('2008 - 2017'!$C$2:$C$278=TRUE,'2008 - 2017'!$D$2:$D$278=TRUE),TRUE,"")</f>
        <v>1</v>
      </c>
      <c r="I146" t="s">
        <v>401</v>
      </c>
      <c r="J146" t="s">
        <v>584</v>
      </c>
      <c r="K146" s="28"/>
    </row>
    <row r="147" spans="1:11" x14ac:dyDescent="0.25">
      <c r="A147" s="27">
        <v>41304</v>
      </c>
      <c r="B147" t="str">
        <f t="shared" si="2"/>
        <v>srijeda</v>
      </c>
      <c r="C147" t="b">
        <v>1</v>
      </c>
      <c r="E147" t="b">
        <v>1</v>
      </c>
      <c r="H147" t="b">
        <f>IF(OR('2008 - 2017'!$C$2:$C$278=TRUE,'2008 - 2017'!$D$2:$D$278=TRUE),TRUE,"")</f>
        <v>1</v>
      </c>
      <c r="I147" t="s">
        <v>401</v>
      </c>
      <c r="J147" t="s">
        <v>584</v>
      </c>
      <c r="K147" s="28"/>
    </row>
    <row r="148" spans="1:11" x14ac:dyDescent="0.25">
      <c r="A148" s="27">
        <v>41305</v>
      </c>
      <c r="B148" t="str">
        <f t="shared" si="2"/>
        <v>četvrtak</v>
      </c>
      <c r="C148" t="b">
        <v>1</v>
      </c>
      <c r="E148" t="b">
        <v>1</v>
      </c>
      <c r="G148" t="b">
        <v>1</v>
      </c>
      <c r="H148" t="b">
        <f>IF(OR('2008 - 2017'!$C$2:$C$278=TRUE,'2008 - 2017'!$D$2:$D$278=TRUE),TRUE,"")</f>
        <v>1</v>
      </c>
      <c r="I148" t="s">
        <v>401</v>
      </c>
      <c r="J148" t="s">
        <v>584</v>
      </c>
      <c r="K148" s="28"/>
    </row>
    <row r="149" spans="1:11" x14ac:dyDescent="0.25">
      <c r="A149" s="27">
        <v>41306</v>
      </c>
      <c r="B149" t="str">
        <f t="shared" si="2"/>
        <v>petak</v>
      </c>
      <c r="C149" t="b">
        <v>1</v>
      </c>
      <c r="F149" t="b">
        <v>1</v>
      </c>
      <c r="G149" t="b">
        <v>1</v>
      </c>
      <c r="H149" t="b">
        <f>IF(OR('2008 - 2017'!$C$2:$C$278=TRUE,'2008 - 2017'!$D$2:$D$278=TRUE),TRUE,"")</f>
        <v>1</v>
      </c>
      <c r="I149" t="s">
        <v>401</v>
      </c>
      <c r="J149" t="s">
        <v>584</v>
      </c>
      <c r="K149" s="28" t="s">
        <v>500</v>
      </c>
    </row>
    <row r="150" spans="1:11" x14ac:dyDescent="0.25">
      <c r="A150" s="27">
        <v>41328</v>
      </c>
      <c r="B150" t="str">
        <f t="shared" si="2"/>
        <v>subota</v>
      </c>
      <c r="C150" t="b">
        <v>1</v>
      </c>
      <c r="E150" t="b">
        <v>1</v>
      </c>
      <c r="H150" t="b">
        <f>IF(OR('2008 - 2017'!$C$2:$C$278=TRUE,'2008 - 2017'!$D$2:$D$278=TRUE),TRUE,"")</f>
        <v>1</v>
      </c>
      <c r="I150" t="s">
        <v>401</v>
      </c>
      <c r="J150" t="s">
        <v>584</v>
      </c>
      <c r="K150" s="28" t="s">
        <v>382</v>
      </c>
    </row>
    <row r="151" spans="1:11" x14ac:dyDescent="0.25">
      <c r="A151" s="27">
        <v>41336</v>
      </c>
      <c r="B151" t="str">
        <f t="shared" si="2"/>
        <v>nedjelja</v>
      </c>
      <c r="C151" t="b">
        <v>1</v>
      </c>
      <c r="E151" t="b">
        <v>1</v>
      </c>
      <c r="G151" t="b">
        <v>1</v>
      </c>
      <c r="H151" t="b">
        <f>IF(OR('2008 - 2017'!$C$2:$C$278=TRUE,'2008 - 2017'!$D$2:$D$278=TRUE),TRUE,"")</f>
        <v>1</v>
      </c>
      <c r="I151" t="s">
        <v>401</v>
      </c>
      <c r="J151" t="s">
        <v>584</v>
      </c>
      <c r="K151" s="28"/>
    </row>
    <row r="152" spans="1:11" x14ac:dyDescent="0.25">
      <c r="A152" s="27">
        <v>41340</v>
      </c>
      <c r="B152" t="str">
        <f t="shared" si="2"/>
        <v>četvrtak</v>
      </c>
      <c r="C152" t="b">
        <v>1</v>
      </c>
      <c r="E152" t="b">
        <v>1</v>
      </c>
      <c r="G152" t="b">
        <v>1</v>
      </c>
      <c r="H152" t="b">
        <f>IF(OR('2008 - 2017'!$C$2:$C$278=TRUE,'2008 - 2017'!$D$2:$D$278=TRUE),TRUE,"")</f>
        <v>1</v>
      </c>
      <c r="I152" t="s">
        <v>401</v>
      </c>
      <c r="J152" t="s">
        <v>584</v>
      </c>
      <c r="K152" s="28"/>
    </row>
    <row r="153" spans="1:11" x14ac:dyDescent="0.25">
      <c r="A153" s="27">
        <v>41365</v>
      </c>
      <c r="B153" t="str">
        <f t="shared" si="2"/>
        <v>ponedjeljak</v>
      </c>
      <c r="C153" t="b">
        <v>1</v>
      </c>
      <c r="E153" t="b">
        <v>1</v>
      </c>
      <c r="H153" t="b">
        <f>IF(OR('2008 - 2017'!$C$2:$C$278=TRUE,'2008 - 2017'!$D$2:$D$278=TRUE),TRUE,"")</f>
        <v>1</v>
      </c>
      <c r="I153" t="s">
        <v>401</v>
      </c>
      <c r="J153" t="s">
        <v>584</v>
      </c>
      <c r="K153" s="28"/>
    </row>
    <row r="154" spans="1:11" x14ac:dyDescent="0.25">
      <c r="A154" s="27">
        <v>41368</v>
      </c>
      <c r="B154" t="str">
        <f t="shared" si="2"/>
        <v>četvrtak</v>
      </c>
      <c r="C154" t="b">
        <v>1</v>
      </c>
      <c r="E154" t="b">
        <v>1</v>
      </c>
      <c r="H154" t="b">
        <f>IF(OR('2008 - 2017'!$C$2:$C$278=TRUE,'2008 - 2017'!$D$2:$D$278=TRUE),TRUE,"")</f>
        <v>1</v>
      </c>
      <c r="I154" t="s">
        <v>401</v>
      </c>
      <c r="J154" t="s">
        <v>584</v>
      </c>
      <c r="K154" s="28" t="s">
        <v>404</v>
      </c>
    </row>
    <row r="155" spans="1:11" x14ac:dyDescent="0.25">
      <c r="A155" s="27">
        <v>41374</v>
      </c>
      <c r="B155" t="str">
        <f t="shared" si="2"/>
        <v>srijeda</v>
      </c>
      <c r="C155" t="b">
        <v>1</v>
      </c>
      <c r="E155" t="b">
        <v>1</v>
      </c>
      <c r="H155" t="b">
        <f>IF(OR('2008 - 2017'!$C$2:$C$278=TRUE,'2008 - 2017'!$D$2:$D$278=TRUE),TRUE,"")</f>
        <v>1</v>
      </c>
      <c r="I155" t="s">
        <v>401</v>
      </c>
      <c r="J155" t="s">
        <v>584</v>
      </c>
      <c r="K155" s="28" t="s">
        <v>405</v>
      </c>
    </row>
    <row r="156" spans="1:11" x14ac:dyDescent="0.25">
      <c r="A156" s="27">
        <v>41404</v>
      </c>
      <c r="B156" t="str">
        <f t="shared" si="2"/>
        <v>petak</v>
      </c>
      <c r="C156" t="b">
        <v>1</v>
      </c>
      <c r="E156" t="b">
        <v>1</v>
      </c>
      <c r="F156" t="b">
        <v>1</v>
      </c>
      <c r="H156" t="b">
        <f>IF(OR('2008 - 2017'!$C$2:$C$278=TRUE,'2008 - 2017'!$D$2:$D$278=TRUE),TRUE,"")</f>
        <v>1</v>
      </c>
      <c r="I156" t="s">
        <v>401</v>
      </c>
      <c r="J156" t="s">
        <v>584</v>
      </c>
      <c r="K156" s="28" t="s">
        <v>406</v>
      </c>
    </row>
    <row r="157" spans="1:11" x14ac:dyDescent="0.25">
      <c r="A157" s="27">
        <v>41407</v>
      </c>
      <c r="B157" t="str">
        <f t="shared" si="2"/>
        <v>ponedjeljak</v>
      </c>
      <c r="C157" t="b">
        <v>1</v>
      </c>
      <c r="E157" t="b">
        <v>1</v>
      </c>
      <c r="H157" t="b">
        <f>IF(OR('2008 - 2017'!$C$2:$C$278=TRUE,'2008 - 2017'!$D$2:$D$278=TRUE),TRUE,"")</f>
        <v>1</v>
      </c>
      <c r="I157" t="s">
        <v>401</v>
      </c>
      <c r="J157" t="s">
        <v>584</v>
      </c>
      <c r="K157" s="28"/>
    </row>
    <row r="158" spans="1:11" x14ac:dyDescent="0.25">
      <c r="A158" s="27">
        <v>41462</v>
      </c>
      <c r="B158" t="str">
        <f t="shared" si="2"/>
        <v>nedjelja</v>
      </c>
      <c r="C158" t="b">
        <v>1</v>
      </c>
      <c r="E158" t="b">
        <v>1</v>
      </c>
      <c r="H158" t="b">
        <f>IF(OR('2008 - 2017'!$C$2:$C$278=TRUE,'2008 - 2017'!$D$2:$D$278=TRUE),TRUE,"")</f>
        <v>1</v>
      </c>
      <c r="I158" t="s">
        <v>401</v>
      </c>
      <c r="J158" t="s">
        <v>584</v>
      </c>
      <c r="K158" s="28" t="s">
        <v>407</v>
      </c>
    </row>
    <row r="159" spans="1:11" x14ac:dyDescent="0.25">
      <c r="A159" s="27">
        <v>41486</v>
      </c>
      <c r="B159" t="str">
        <f t="shared" si="2"/>
        <v>srijeda</v>
      </c>
      <c r="C159" t="b">
        <v>1</v>
      </c>
      <c r="E159" t="b">
        <v>1</v>
      </c>
      <c r="H159" t="b">
        <f>IF(OR('2008 - 2017'!$C$2:$C$278=TRUE,'2008 - 2017'!$D$2:$D$278=TRUE),TRUE,"")</f>
        <v>1</v>
      </c>
      <c r="I159" t="s">
        <v>401</v>
      </c>
      <c r="J159" t="s">
        <v>584</v>
      </c>
      <c r="K159" s="28" t="s">
        <v>408</v>
      </c>
    </row>
    <row r="160" spans="1:11" x14ac:dyDescent="0.25">
      <c r="A160" s="27">
        <v>41488</v>
      </c>
      <c r="B160" t="str">
        <f t="shared" si="2"/>
        <v>petak</v>
      </c>
      <c r="C160" t="b">
        <v>1</v>
      </c>
      <c r="E160" t="b">
        <v>1</v>
      </c>
      <c r="G160" t="b">
        <v>1</v>
      </c>
      <c r="H160" t="b">
        <f>IF(OR('2008 - 2017'!$C$2:$C$278=TRUE,'2008 - 2017'!$D$2:$D$278=TRUE),TRUE,"")</f>
        <v>1</v>
      </c>
      <c r="I160" t="s">
        <v>401</v>
      </c>
      <c r="J160" t="s">
        <v>584</v>
      </c>
      <c r="K160" s="28" t="s">
        <v>409</v>
      </c>
    </row>
    <row r="161" spans="1:11" x14ac:dyDescent="0.25">
      <c r="A161" s="27">
        <v>41493</v>
      </c>
      <c r="B161" t="str">
        <f t="shared" si="2"/>
        <v>srijeda</v>
      </c>
      <c r="C161" t="b">
        <v>1</v>
      </c>
      <c r="E161" t="b">
        <v>1</v>
      </c>
      <c r="H161" t="b">
        <f>IF(OR('2008 - 2017'!$C$2:$C$278=TRUE,'2008 - 2017'!$D$2:$D$278=TRUE),TRUE,"")</f>
        <v>1</v>
      </c>
      <c r="I161" t="s">
        <v>401</v>
      </c>
      <c r="J161" t="s">
        <v>584</v>
      </c>
      <c r="K161" s="28"/>
    </row>
    <row r="162" spans="1:11" x14ac:dyDescent="0.25">
      <c r="A162" s="27">
        <v>41506</v>
      </c>
      <c r="B162" t="str">
        <f t="shared" si="2"/>
        <v>utorak</v>
      </c>
      <c r="C162" t="b">
        <v>1</v>
      </c>
      <c r="E162" t="b">
        <v>1</v>
      </c>
      <c r="H162" t="b">
        <f>IF(OR('2008 - 2017'!$C$2:$C$278=TRUE,'2008 - 2017'!$D$2:$D$278=TRUE),TRUE,"")</f>
        <v>1</v>
      </c>
      <c r="I162" t="s">
        <v>401</v>
      </c>
      <c r="J162" t="s">
        <v>584</v>
      </c>
      <c r="K162" s="28"/>
    </row>
    <row r="163" spans="1:11" x14ac:dyDescent="0.25">
      <c r="A163" s="27">
        <v>41565</v>
      </c>
      <c r="B163" t="str">
        <f t="shared" si="2"/>
        <v>petak</v>
      </c>
      <c r="C163" t="b">
        <v>1</v>
      </c>
      <c r="E163" t="b">
        <v>1</v>
      </c>
      <c r="H163" t="b">
        <f>IF(OR('2008 - 2017'!$C$2:$C$278=TRUE,'2008 - 2017'!$D$2:$D$278=TRUE),TRUE,"")</f>
        <v>1</v>
      </c>
      <c r="I163" t="s">
        <v>401</v>
      </c>
      <c r="J163" t="s">
        <v>584</v>
      </c>
      <c r="K163" s="28" t="s">
        <v>410</v>
      </c>
    </row>
    <row r="164" spans="1:11" x14ac:dyDescent="0.25">
      <c r="A164" s="27">
        <v>41587</v>
      </c>
      <c r="B164" t="str">
        <f t="shared" si="2"/>
        <v>subota</v>
      </c>
      <c r="C164" t="b">
        <v>1</v>
      </c>
      <c r="E164" t="b">
        <v>1</v>
      </c>
      <c r="H164" t="b">
        <f>IF(OR('2008 - 2017'!$C$2:$C$278=TRUE,'2008 - 2017'!$D$2:$D$278=TRUE),TRUE,"")</f>
        <v>1</v>
      </c>
      <c r="I164" t="s">
        <v>401</v>
      </c>
      <c r="J164" t="s">
        <v>584</v>
      </c>
      <c r="K164" s="28" t="s">
        <v>411</v>
      </c>
    </row>
    <row r="165" spans="1:11" x14ac:dyDescent="0.25">
      <c r="A165" s="27">
        <v>41588</v>
      </c>
      <c r="B165" t="str">
        <f t="shared" si="2"/>
        <v>nedjelja</v>
      </c>
      <c r="C165" t="b">
        <v>1</v>
      </c>
      <c r="E165" t="b">
        <v>1</v>
      </c>
      <c r="G165" t="b">
        <v>1</v>
      </c>
      <c r="H165" t="b">
        <f>IF(OR('2008 - 2017'!$C$2:$C$278=TRUE,'2008 - 2017'!$D$2:$D$278=TRUE),TRUE,"")</f>
        <v>1</v>
      </c>
      <c r="I165" t="s">
        <v>401</v>
      </c>
      <c r="J165" t="s">
        <v>584</v>
      </c>
      <c r="K165" s="28" t="s">
        <v>412</v>
      </c>
    </row>
    <row r="166" spans="1:11" x14ac:dyDescent="0.25">
      <c r="A166" s="27">
        <v>41589</v>
      </c>
      <c r="B166" t="str">
        <f t="shared" si="2"/>
        <v>ponedjeljak</v>
      </c>
      <c r="C166" t="b">
        <v>1</v>
      </c>
      <c r="E166" t="b">
        <v>1</v>
      </c>
      <c r="G166" t="b">
        <v>1</v>
      </c>
      <c r="H166" t="b">
        <f>IF(OR('2008 - 2017'!$C$2:$C$278=TRUE,'2008 - 2017'!$D$2:$D$278=TRUE),TRUE,"")</f>
        <v>1</v>
      </c>
      <c r="I166" t="s">
        <v>401</v>
      </c>
      <c r="J166" t="s">
        <v>584</v>
      </c>
      <c r="K166" s="28" t="s">
        <v>34</v>
      </c>
    </row>
    <row r="167" spans="1:11" x14ac:dyDescent="0.25">
      <c r="A167" s="27">
        <v>41595</v>
      </c>
      <c r="B167" t="str">
        <f t="shared" si="2"/>
        <v>nedjelja</v>
      </c>
      <c r="C167" t="b">
        <v>1</v>
      </c>
      <c r="E167" t="b">
        <v>1</v>
      </c>
      <c r="H167" t="b">
        <f>IF(OR('2008 - 2017'!$C$2:$C$278=TRUE,'2008 - 2017'!$D$2:$D$278=TRUE),TRUE,"")</f>
        <v>1</v>
      </c>
      <c r="I167" t="s">
        <v>401</v>
      </c>
      <c r="J167" t="s">
        <v>584</v>
      </c>
      <c r="K167" s="28"/>
    </row>
    <row r="168" spans="1:11" x14ac:dyDescent="0.25">
      <c r="A168" s="27">
        <v>41596</v>
      </c>
      <c r="B168" t="str">
        <f t="shared" si="2"/>
        <v>ponedjeljak</v>
      </c>
      <c r="C168" t="b">
        <v>1</v>
      </c>
      <c r="E168" t="b">
        <v>1</v>
      </c>
      <c r="H168" t="b">
        <f>IF(OR('2008 - 2017'!$C$2:$C$278=TRUE,'2008 - 2017'!$D$2:$D$278=TRUE),TRUE,"")</f>
        <v>1</v>
      </c>
      <c r="I168" t="s">
        <v>401</v>
      </c>
      <c r="J168" t="s">
        <v>584</v>
      </c>
      <c r="K168" s="28" t="s">
        <v>413</v>
      </c>
    </row>
    <row r="169" spans="1:11" x14ac:dyDescent="0.25">
      <c r="A169" s="27">
        <v>41598</v>
      </c>
      <c r="B169" t="str">
        <f t="shared" si="2"/>
        <v>srijeda</v>
      </c>
      <c r="C169" t="b">
        <v>1</v>
      </c>
      <c r="E169" t="b">
        <v>1</v>
      </c>
      <c r="H169" t="b">
        <f>IF(OR('2008 - 2017'!$C$2:$C$278=TRUE,'2008 - 2017'!$D$2:$D$278=TRUE),TRUE,"")</f>
        <v>1</v>
      </c>
      <c r="I169" t="s">
        <v>401</v>
      </c>
      <c r="J169" t="s">
        <v>584</v>
      </c>
      <c r="K169" s="28" t="s">
        <v>414</v>
      </c>
    </row>
    <row r="170" spans="1:11" x14ac:dyDescent="0.25">
      <c r="A170" s="27">
        <v>41607</v>
      </c>
      <c r="B170" t="str">
        <f t="shared" si="2"/>
        <v>petak</v>
      </c>
      <c r="C170" t="b">
        <v>1</v>
      </c>
      <c r="E170" t="b">
        <v>1</v>
      </c>
      <c r="H170" t="b">
        <f>IF(OR('2008 - 2017'!$C$2:$C$278=TRUE,'2008 - 2017'!$D$2:$D$278=TRUE),TRUE,"")</f>
        <v>1</v>
      </c>
      <c r="I170" t="s">
        <v>401</v>
      </c>
      <c r="J170" t="s">
        <v>584</v>
      </c>
      <c r="K170" s="28"/>
    </row>
    <row r="171" spans="1:11" x14ac:dyDescent="0.25">
      <c r="A171" s="27">
        <v>41609</v>
      </c>
      <c r="B171" t="str">
        <f t="shared" si="2"/>
        <v>nedjelja</v>
      </c>
      <c r="C171" t="b">
        <v>1</v>
      </c>
      <c r="E171" t="b">
        <v>1</v>
      </c>
      <c r="H171" t="b">
        <f>IF(OR('2008 - 2017'!$C$2:$C$278=TRUE,'2008 - 2017'!$D$2:$D$278=TRUE),TRUE,"")</f>
        <v>1</v>
      </c>
      <c r="I171" t="s">
        <v>401</v>
      </c>
      <c r="J171" t="s">
        <v>584</v>
      </c>
      <c r="K171" s="28" t="s">
        <v>34</v>
      </c>
    </row>
    <row r="172" spans="1:11" x14ac:dyDescent="0.25">
      <c r="A172" s="27">
        <v>41633</v>
      </c>
      <c r="B172" t="str">
        <f t="shared" si="2"/>
        <v>srijeda</v>
      </c>
      <c r="C172" t="b">
        <v>1</v>
      </c>
      <c r="E172" t="b">
        <v>1</v>
      </c>
      <c r="H172" t="b">
        <f>IF(OR('2008 - 2017'!$C$2:$C$278=TRUE,'2008 - 2017'!$D$2:$D$278=TRUE),TRUE,"")</f>
        <v>1</v>
      </c>
      <c r="I172" t="s">
        <v>401</v>
      </c>
      <c r="J172" t="s">
        <v>584</v>
      </c>
      <c r="K172" s="28" t="s">
        <v>415</v>
      </c>
    </row>
    <row r="173" spans="1:11" x14ac:dyDescent="0.25">
      <c r="A173" s="27">
        <v>41672</v>
      </c>
      <c r="B173" t="str">
        <f t="shared" si="2"/>
        <v>nedjelja</v>
      </c>
      <c r="C173" t="b">
        <v>1</v>
      </c>
      <c r="E173" t="b">
        <v>1</v>
      </c>
      <c r="H173" t="b">
        <f>IF(OR('2008 - 2017'!$C$2:$C$278=TRUE,'2008 - 2017'!$D$2:$D$278=TRUE),TRUE,"")</f>
        <v>1</v>
      </c>
      <c r="I173" t="s">
        <v>401</v>
      </c>
      <c r="J173" t="s">
        <v>584</v>
      </c>
      <c r="K173" s="28" t="s">
        <v>416</v>
      </c>
    </row>
    <row r="174" spans="1:11" x14ac:dyDescent="0.25">
      <c r="A174" s="27">
        <v>41682</v>
      </c>
      <c r="B174" t="str">
        <f t="shared" si="2"/>
        <v>srijeda</v>
      </c>
      <c r="C174" t="b">
        <v>1</v>
      </c>
      <c r="E174" t="b">
        <v>1</v>
      </c>
      <c r="G174" t="b">
        <v>1</v>
      </c>
      <c r="H174" t="b">
        <f>IF(OR('2008 - 2017'!$C$2:$C$278=TRUE,'2008 - 2017'!$D$2:$D$278=TRUE),TRUE,"")</f>
        <v>1</v>
      </c>
      <c r="I174" t="s">
        <v>401</v>
      </c>
      <c r="J174" t="s">
        <v>584</v>
      </c>
      <c r="K174" s="28" t="s">
        <v>417</v>
      </c>
    </row>
    <row r="175" spans="1:11" x14ac:dyDescent="0.25">
      <c r="A175" s="27">
        <v>41685</v>
      </c>
      <c r="B175" t="str">
        <f t="shared" si="2"/>
        <v>subota</v>
      </c>
      <c r="C175" t="b">
        <v>1</v>
      </c>
      <c r="E175" t="b">
        <v>1</v>
      </c>
      <c r="G175" t="b">
        <v>1</v>
      </c>
      <c r="H175" t="b">
        <f>IF(OR('2008 - 2017'!$C$2:$C$278=TRUE,'2008 - 2017'!$D$2:$D$278=TRUE),TRUE,"")</f>
        <v>1</v>
      </c>
      <c r="I175" t="s">
        <v>401</v>
      </c>
      <c r="J175" t="s">
        <v>584</v>
      </c>
      <c r="K175" s="28" t="s">
        <v>418</v>
      </c>
    </row>
    <row r="176" spans="1:11" x14ac:dyDescent="0.25">
      <c r="A176" s="27">
        <v>41693</v>
      </c>
      <c r="B176" t="str">
        <f t="shared" si="2"/>
        <v>nedjelja</v>
      </c>
      <c r="E176" t="b">
        <v>1</v>
      </c>
      <c r="G176" t="b">
        <v>1</v>
      </c>
      <c r="H176" t="str">
        <f>IF(OR('2008 - 2017'!$C$2:$C$278=TRUE,'2008 - 2017'!$D$2:$D$278=TRUE),TRUE,"")</f>
        <v/>
      </c>
      <c r="I176" t="s">
        <v>401</v>
      </c>
      <c r="J176" t="s">
        <v>584</v>
      </c>
      <c r="K176" s="28" t="s">
        <v>419</v>
      </c>
    </row>
    <row r="177" spans="1:11" x14ac:dyDescent="0.25">
      <c r="A177" s="27">
        <v>41699</v>
      </c>
      <c r="B177" t="str">
        <f t="shared" si="2"/>
        <v>subota</v>
      </c>
      <c r="C177" t="b">
        <v>1</v>
      </c>
      <c r="E177" t="b">
        <v>1</v>
      </c>
      <c r="G177" t="b">
        <v>1</v>
      </c>
      <c r="H177" t="b">
        <f>IF(OR('2008 - 2017'!$C$2:$C$278=TRUE,'2008 - 2017'!$D$2:$D$278=TRUE),TRUE,"")</f>
        <v>1</v>
      </c>
      <c r="I177" t="s">
        <v>401</v>
      </c>
      <c r="J177" t="s">
        <v>584</v>
      </c>
      <c r="K177" s="28" t="s">
        <v>420</v>
      </c>
    </row>
    <row r="178" spans="1:11" x14ac:dyDescent="0.25">
      <c r="A178" s="27">
        <v>41709</v>
      </c>
      <c r="B178" t="str">
        <f t="shared" si="2"/>
        <v>utorak</v>
      </c>
      <c r="C178" t="b">
        <v>1</v>
      </c>
      <c r="E178" t="b">
        <v>1</v>
      </c>
      <c r="G178" t="b">
        <v>1</v>
      </c>
      <c r="H178" t="b">
        <f>IF(OR('2008 - 2017'!$C$2:$C$278=TRUE,'2008 - 2017'!$D$2:$D$278=TRUE),TRUE,"")</f>
        <v>1</v>
      </c>
      <c r="I178" t="s">
        <v>401</v>
      </c>
      <c r="J178" t="s">
        <v>584</v>
      </c>
      <c r="K178" s="28" t="s">
        <v>421</v>
      </c>
    </row>
    <row r="179" spans="1:11" x14ac:dyDescent="0.25">
      <c r="A179" s="27">
        <v>41755</v>
      </c>
      <c r="B179" t="str">
        <f t="shared" si="2"/>
        <v>subota</v>
      </c>
      <c r="C179" t="b">
        <v>1</v>
      </c>
      <c r="E179" t="b">
        <v>1</v>
      </c>
      <c r="H179" t="b">
        <f>IF(OR('2008 - 2017'!$C$2:$C$278=TRUE,'2008 - 2017'!$D$2:$D$278=TRUE),TRUE,"")</f>
        <v>1</v>
      </c>
      <c r="I179" t="s">
        <v>401</v>
      </c>
      <c r="J179" t="s">
        <v>584</v>
      </c>
      <c r="K179" s="28" t="s">
        <v>422</v>
      </c>
    </row>
    <row r="180" spans="1:11" x14ac:dyDescent="0.25">
      <c r="A180" s="27">
        <v>41812</v>
      </c>
      <c r="B180" t="str">
        <f t="shared" si="2"/>
        <v>nedjelja</v>
      </c>
      <c r="C180" t="b">
        <v>1</v>
      </c>
      <c r="E180" t="b">
        <v>1</v>
      </c>
      <c r="H180" t="b">
        <f>IF(OR('2008 - 2017'!$C$2:$C$278=TRUE,'2008 - 2017'!$D$2:$D$278=TRUE),TRUE,"")</f>
        <v>1</v>
      </c>
      <c r="I180" t="s">
        <v>401</v>
      </c>
      <c r="J180" t="s">
        <v>584</v>
      </c>
      <c r="K180" s="28" t="s">
        <v>423</v>
      </c>
    </row>
    <row r="181" spans="1:11" x14ac:dyDescent="0.25">
      <c r="A181" s="27">
        <v>41827</v>
      </c>
      <c r="B181" t="str">
        <f t="shared" si="2"/>
        <v>ponedjeljak</v>
      </c>
      <c r="D181" t="b">
        <v>1</v>
      </c>
      <c r="E181" t="b">
        <v>1</v>
      </c>
      <c r="H181" t="b">
        <f>IF(OR('2008 - 2017'!$C$2:$C$278=TRUE,'2008 - 2017'!$D$2:$D$278=TRUE),TRUE,"")</f>
        <v>1</v>
      </c>
      <c r="I181" t="s">
        <v>401</v>
      </c>
      <c r="J181" t="s">
        <v>584</v>
      </c>
      <c r="K181" s="28" t="s">
        <v>424</v>
      </c>
    </row>
    <row r="182" spans="1:11" x14ac:dyDescent="0.25">
      <c r="A182" s="27">
        <v>41831</v>
      </c>
      <c r="B182" t="str">
        <f t="shared" si="2"/>
        <v>petak</v>
      </c>
      <c r="C182" t="b">
        <v>1</v>
      </c>
      <c r="E182" t="b">
        <v>1</v>
      </c>
      <c r="G182" t="b">
        <v>1</v>
      </c>
      <c r="H182" t="b">
        <f>IF(OR('2008 - 2017'!$C$2:$C$278=TRUE,'2008 - 2017'!$D$2:$D$278=TRUE),TRUE,"")</f>
        <v>1</v>
      </c>
      <c r="I182" t="s">
        <v>401</v>
      </c>
      <c r="J182" t="s">
        <v>584</v>
      </c>
      <c r="K182" s="28"/>
    </row>
    <row r="183" spans="1:11" x14ac:dyDescent="0.25">
      <c r="A183" s="27">
        <v>41834</v>
      </c>
      <c r="B183" t="str">
        <f t="shared" si="2"/>
        <v>ponedjeljak</v>
      </c>
      <c r="C183" t="b">
        <v>1</v>
      </c>
      <c r="E183" t="b">
        <v>1</v>
      </c>
      <c r="H183" t="b">
        <f>IF(OR('2008 - 2017'!$C$2:$C$278=TRUE,'2008 - 2017'!$D$2:$D$278=TRUE),TRUE,"")</f>
        <v>1</v>
      </c>
      <c r="I183" t="s">
        <v>401</v>
      </c>
      <c r="J183" t="s">
        <v>584</v>
      </c>
      <c r="K183" s="28" t="s">
        <v>425</v>
      </c>
    </row>
    <row r="184" spans="1:11" x14ac:dyDescent="0.25">
      <c r="A184" s="27">
        <v>41836</v>
      </c>
      <c r="B184" t="str">
        <f t="shared" si="2"/>
        <v>srijeda</v>
      </c>
      <c r="C184" t="b">
        <v>1</v>
      </c>
      <c r="E184" t="b">
        <v>1</v>
      </c>
      <c r="H184" t="b">
        <f>IF(OR('2008 - 2017'!$C$2:$C$278=TRUE,'2008 - 2017'!$D$2:$D$278=TRUE),TRUE,"")</f>
        <v>1</v>
      </c>
      <c r="I184" t="s">
        <v>401</v>
      </c>
      <c r="J184" t="s">
        <v>584</v>
      </c>
      <c r="K184" s="28" t="s">
        <v>426</v>
      </c>
    </row>
    <row r="185" spans="1:11" x14ac:dyDescent="0.25">
      <c r="A185" s="27">
        <v>41939</v>
      </c>
      <c r="B185" t="str">
        <f t="shared" si="2"/>
        <v>ponedjeljak</v>
      </c>
      <c r="C185" t="b">
        <v>1</v>
      </c>
      <c r="E185" t="b">
        <v>1</v>
      </c>
      <c r="H185" t="b">
        <f>IF(OR('2008 - 2017'!$C$2:$C$278=TRUE,'2008 - 2017'!$D$2:$D$278=TRUE),TRUE,"")</f>
        <v>1</v>
      </c>
      <c r="I185" t="s">
        <v>401</v>
      </c>
      <c r="J185" t="s">
        <v>584</v>
      </c>
      <c r="K185" s="28" t="s">
        <v>427</v>
      </c>
    </row>
    <row r="186" spans="1:11" x14ac:dyDescent="0.25">
      <c r="A186" s="27">
        <v>41940</v>
      </c>
      <c r="B186" t="str">
        <f t="shared" si="2"/>
        <v>utorak</v>
      </c>
      <c r="C186" t="b">
        <v>1</v>
      </c>
      <c r="E186" t="b">
        <v>1</v>
      </c>
      <c r="G186" t="b">
        <v>1</v>
      </c>
      <c r="H186" t="b">
        <f>IF(OR('2008 - 2017'!$C$2:$C$278=TRUE,'2008 - 2017'!$D$2:$D$278=TRUE),TRUE,"")</f>
        <v>1</v>
      </c>
      <c r="I186" t="s">
        <v>401</v>
      </c>
      <c r="J186" t="s">
        <v>584</v>
      </c>
      <c r="K186" s="28" t="s">
        <v>427</v>
      </c>
    </row>
    <row r="187" spans="1:11" x14ac:dyDescent="0.25">
      <c r="A187" s="27">
        <v>41952</v>
      </c>
      <c r="B187" t="str">
        <f t="shared" si="2"/>
        <v>nedjelja</v>
      </c>
      <c r="C187" t="b">
        <v>1</v>
      </c>
      <c r="E187" t="b">
        <v>1</v>
      </c>
      <c r="G187" t="b">
        <v>1</v>
      </c>
      <c r="H187" t="b">
        <f>IF(OR('2008 - 2017'!$C$2:$C$278=TRUE,'2008 - 2017'!$D$2:$D$278=TRUE),TRUE,"")</f>
        <v>1</v>
      </c>
      <c r="I187" t="s">
        <v>401</v>
      </c>
      <c r="J187" t="s">
        <v>584</v>
      </c>
      <c r="K187" s="28" t="s">
        <v>428</v>
      </c>
    </row>
    <row r="188" spans="1:11" x14ac:dyDescent="0.25">
      <c r="A188" s="27">
        <v>41963</v>
      </c>
      <c r="B188" t="str">
        <f t="shared" si="2"/>
        <v>četvrtak</v>
      </c>
      <c r="C188" t="b">
        <v>1</v>
      </c>
      <c r="E188" t="b">
        <v>1</v>
      </c>
      <c r="G188" t="b">
        <v>1</v>
      </c>
      <c r="H188" t="b">
        <f>IF(OR('2008 - 2017'!$C$2:$C$278=TRUE,'2008 - 2017'!$D$2:$D$278=TRUE),TRUE,"")</f>
        <v>1</v>
      </c>
      <c r="I188" t="s">
        <v>401</v>
      </c>
      <c r="J188" t="s">
        <v>584</v>
      </c>
      <c r="K188" s="28" t="s">
        <v>34</v>
      </c>
    </row>
    <row r="189" spans="1:11" x14ac:dyDescent="0.25">
      <c r="A189" s="27">
        <v>41965</v>
      </c>
      <c r="B189" t="str">
        <f t="shared" si="2"/>
        <v>subota</v>
      </c>
      <c r="C189" t="b">
        <v>1</v>
      </c>
      <c r="E189" t="b">
        <v>1</v>
      </c>
      <c r="F189" t="b">
        <v>1</v>
      </c>
      <c r="H189" t="b">
        <f>IF(OR('2008 - 2017'!$C$2:$C$278=TRUE,'2008 - 2017'!$D$2:$D$278=TRUE),TRUE,"")</f>
        <v>1</v>
      </c>
      <c r="I189" t="s">
        <v>401</v>
      </c>
      <c r="J189" t="s">
        <v>584</v>
      </c>
      <c r="K189" s="28" t="s">
        <v>429</v>
      </c>
    </row>
    <row r="190" spans="1:11" x14ac:dyDescent="0.25">
      <c r="A190" s="27">
        <v>41995</v>
      </c>
      <c r="B190" t="str">
        <f t="shared" si="2"/>
        <v>ponedjeljak</v>
      </c>
      <c r="C190" t="b">
        <v>1</v>
      </c>
      <c r="E190" t="b">
        <v>1</v>
      </c>
      <c r="H190" t="b">
        <f>IF(OR('2008 - 2017'!$C$2:$C$278=TRUE,'2008 - 2017'!$D$2:$D$278=TRUE),TRUE,"")</f>
        <v>1</v>
      </c>
      <c r="I190" t="s">
        <v>401</v>
      </c>
      <c r="J190" t="s">
        <v>584</v>
      </c>
      <c r="K190" s="28" t="s">
        <v>430</v>
      </c>
    </row>
    <row r="191" spans="1:11" x14ac:dyDescent="0.25">
      <c r="A191" s="27">
        <v>42050</v>
      </c>
      <c r="B191" t="str">
        <f t="shared" si="2"/>
        <v>nedjelja</v>
      </c>
      <c r="C191" t="b">
        <v>1</v>
      </c>
      <c r="E191" t="b">
        <v>1</v>
      </c>
      <c r="H191" t="b">
        <f>IF(OR('2008 - 2017'!$C$2:$C$278=TRUE,'2008 - 2017'!$D$2:$D$278=TRUE),TRUE,"")</f>
        <v>1</v>
      </c>
      <c r="I191" t="s">
        <v>401</v>
      </c>
      <c r="J191" t="s">
        <v>584</v>
      </c>
      <c r="K191" s="28" t="s">
        <v>431</v>
      </c>
    </row>
    <row r="192" spans="1:11" x14ac:dyDescent="0.25">
      <c r="A192" s="27">
        <v>42066</v>
      </c>
      <c r="B192" t="str">
        <f t="shared" si="2"/>
        <v>utorak</v>
      </c>
      <c r="C192" t="b">
        <v>1</v>
      </c>
      <c r="E192" t="b">
        <v>1</v>
      </c>
      <c r="H192" t="b">
        <f>IF(OR('2008 - 2017'!$C$2:$C$278=TRUE,'2008 - 2017'!$D$2:$D$278=TRUE),TRUE,"")</f>
        <v>1</v>
      </c>
      <c r="I192" t="s">
        <v>401</v>
      </c>
      <c r="J192" t="s">
        <v>584</v>
      </c>
      <c r="K192" s="28"/>
    </row>
    <row r="193" spans="1:11" x14ac:dyDescent="0.25">
      <c r="A193" s="27">
        <v>42079</v>
      </c>
      <c r="B193" t="str">
        <f t="shared" si="2"/>
        <v>ponedjeljak</v>
      </c>
      <c r="C193" t="b">
        <v>1</v>
      </c>
      <c r="E193" t="b">
        <v>1</v>
      </c>
      <c r="H193" t="b">
        <f>IF(OR('2008 - 2017'!$C$2:$C$278=TRUE,'2008 - 2017'!$D$2:$D$278=TRUE),TRUE,"")</f>
        <v>1</v>
      </c>
      <c r="I193" t="s">
        <v>401</v>
      </c>
      <c r="J193" t="s">
        <v>584</v>
      </c>
      <c r="K193" s="28" t="s">
        <v>432</v>
      </c>
    </row>
    <row r="194" spans="1:11" x14ac:dyDescent="0.25">
      <c r="A194" s="27">
        <v>42126</v>
      </c>
      <c r="B194" t="str">
        <f t="shared" ref="B194:B257" si="3">TEXT(A194,"dddd")</f>
        <v>subota</v>
      </c>
      <c r="C194" t="b">
        <v>1</v>
      </c>
      <c r="E194" t="b">
        <v>1</v>
      </c>
      <c r="H194" t="b">
        <f>IF(OR('2008 - 2017'!$C$2:$C$278=TRUE,'2008 - 2017'!$D$2:$D$278=TRUE),TRUE,"")</f>
        <v>1</v>
      </c>
      <c r="I194" t="s">
        <v>401</v>
      </c>
      <c r="J194" t="s">
        <v>584</v>
      </c>
      <c r="K194" s="28" t="s">
        <v>433</v>
      </c>
    </row>
    <row r="195" spans="1:11" x14ac:dyDescent="0.25">
      <c r="A195" s="27">
        <v>42128</v>
      </c>
      <c r="B195" t="str">
        <f t="shared" si="3"/>
        <v>ponedjeljak</v>
      </c>
      <c r="C195" t="b">
        <v>1</v>
      </c>
      <c r="E195" t="b">
        <v>1</v>
      </c>
      <c r="G195" t="b">
        <v>1</v>
      </c>
      <c r="H195" t="b">
        <f>IF(OR('2008 - 2017'!$C$2:$C$278=TRUE,'2008 - 2017'!$D$2:$D$278=TRUE),TRUE,"")</f>
        <v>1</v>
      </c>
      <c r="I195" t="s">
        <v>401</v>
      </c>
      <c r="J195" t="s">
        <v>584</v>
      </c>
      <c r="K195" s="28" t="s">
        <v>434</v>
      </c>
    </row>
    <row r="196" spans="1:11" x14ac:dyDescent="0.25">
      <c r="A196" s="27">
        <v>42141</v>
      </c>
      <c r="B196" t="str">
        <f t="shared" si="3"/>
        <v>nedjelja</v>
      </c>
      <c r="C196" t="b">
        <v>1</v>
      </c>
      <c r="E196" t="b">
        <v>1</v>
      </c>
      <c r="H196" t="b">
        <f>IF(OR('2008 - 2017'!$C$2:$C$278=TRUE,'2008 - 2017'!$D$2:$D$278=TRUE),TRUE,"")</f>
        <v>1</v>
      </c>
      <c r="I196" t="s">
        <v>401</v>
      </c>
      <c r="J196" t="s">
        <v>584</v>
      </c>
      <c r="K196" s="28" t="s">
        <v>435</v>
      </c>
    </row>
    <row r="197" spans="1:11" x14ac:dyDescent="0.25">
      <c r="A197" s="27">
        <v>42150</v>
      </c>
      <c r="B197" t="str">
        <f t="shared" si="3"/>
        <v>utorak</v>
      </c>
      <c r="C197" t="b">
        <v>1</v>
      </c>
      <c r="E197" t="b">
        <v>1</v>
      </c>
      <c r="H197" t="b">
        <f>IF(OR('2008 - 2017'!$C$2:$C$278=TRUE,'2008 - 2017'!$D$2:$D$278=TRUE),TRUE,"")</f>
        <v>1</v>
      </c>
      <c r="I197" t="s">
        <v>401</v>
      </c>
      <c r="J197" t="s">
        <v>584</v>
      </c>
      <c r="K197" s="28" t="s">
        <v>435</v>
      </c>
    </row>
    <row r="198" spans="1:11" x14ac:dyDescent="0.25">
      <c r="A198" s="27">
        <v>42167</v>
      </c>
      <c r="B198" t="str">
        <f t="shared" si="3"/>
        <v>petak</v>
      </c>
      <c r="C198" t="b">
        <v>1</v>
      </c>
      <c r="E198" t="b">
        <v>1</v>
      </c>
      <c r="H198" t="b">
        <f>IF(OR('2008 - 2017'!$C$2:$C$278=TRUE,'2008 - 2017'!$D$2:$D$278=TRUE),TRUE,"")</f>
        <v>1</v>
      </c>
      <c r="I198" t="s">
        <v>401</v>
      </c>
      <c r="J198" t="s">
        <v>584</v>
      </c>
      <c r="K198" s="28" t="s">
        <v>436</v>
      </c>
    </row>
    <row r="199" spans="1:11" x14ac:dyDescent="0.25">
      <c r="A199" s="27">
        <v>42177</v>
      </c>
      <c r="B199" t="str">
        <f t="shared" si="3"/>
        <v>ponedjeljak</v>
      </c>
      <c r="C199" t="b">
        <v>1</v>
      </c>
      <c r="E199" t="b">
        <v>1</v>
      </c>
      <c r="H199" t="b">
        <f>IF(OR('2008 - 2017'!$C$2:$C$278=TRUE,'2008 - 2017'!$D$2:$D$278=TRUE),TRUE,"")</f>
        <v>1</v>
      </c>
      <c r="I199" t="s">
        <v>401</v>
      </c>
      <c r="J199" t="s">
        <v>584</v>
      </c>
      <c r="K199" s="28" t="s">
        <v>34</v>
      </c>
    </row>
    <row r="200" spans="1:11" x14ac:dyDescent="0.25">
      <c r="A200" s="27">
        <v>42184</v>
      </c>
      <c r="B200" t="str">
        <f t="shared" si="3"/>
        <v>ponedjeljak</v>
      </c>
      <c r="C200" t="b">
        <v>1</v>
      </c>
      <c r="E200" t="b">
        <v>1</v>
      </c>
      <c r="H200" t="b">
        <f>IF(OR('2008 - 2017'!$C$2:$C$278=TRUE,'2008 - 2017'!$D$2:$D$278=TRUE),TRUE,"")</f>
        <v>1</v>
      </c>
      <c r="I200" t="s">
        <v>401</v>
      </c>
      <c r="J200" t="s">
        <v>584</v>
      </c>
      <c r="K200" s="28" t="s">
        <v>34</v>
      </c>
    </row>
    <row r="201" spans="1:11" x14ac:dyDescent="0.25">
      <c r="A201" s="27">
        <v>42185</v>
      </c>
      <c r="B201" t="str">
        <f t="shared" si="3"/>
        <v>utorak</v>
      </c>
      <c r="C201" t="b">
        <v>1</v>
      </c>
      <c r="E201" t="b">
        <v>1</v>
      </c>
      <c r="H201" t="b">
        <f>IF(OR('2008 - 2017'!$C$2:$C$278=TRUE,'2008 - 2017'!$D$2:$D$278=TRUE),TRUE,"")</f>
        <v>1</v>
      </c>
      <c r="I201" t="s">
        <v>401</v>
      </c>
      <c r="J201" t="s">
        <v>584</v>
      </c>
      <c r="K201" s="28" t="s">
        <v>436</v>
      </c>
    </row>
    <row r="202" spans="1:11" x14ac:dyDescent="0.25">
      <c r="A202" s="27">
        <v>42186</v>
      </c>
      <c r="B202" t="str">
        <f t="shared" si="3"/>
        <v>srijeda</v>
      </c>
      <c r="C202" t="b">
        <v>1</v>
      </c>
      <c r="F202" t="b">
        <v>1</v>
      </c>
      <c r="H202" t="b">
        <f>IF(OR('2008 - 2017'!$C$2:$C$278=TRUE,'2008 - 2017'!$D$2:$D$278=TRUE),TRUE,"")</f>
        <v>1</v>
      </c>
      <c r="I202" t="s">
        <v>401</v>
      </c>
      <c r="J202" t="s">
        <v>584</v>
      </c>
      <c r="K202" s="28" t="s">
        <v>437</v>
      </c>
    </row>
    <row r="203" spans="1:11" x14ac:dyDescent="0.25">
      <c r="A203" s="27">
        <v>42187</v>
      </c>
      <c r="B203" t="str">
        <f t="shared" si="3"/>
        <v>četvrtak</v>
      </c>
      <c r="C203" t="b">
        <v>1</v>
      </c>
      <c r="F203" t="b">
        <v>1</v>
      </c>
      <c r="H203" t="b">
        <f>IF(OR('2008 - 2017'!$C$2:$C$278=TRUE,'2008 - 2017'!$D$2:$D$278=TRUE),TRUE,"")</f>
        <v>1</v>
      </c>
      <c r="I203" t="s">
        <v>401</v>
      </c>
      <c r="J203" t="s">
        <v>584</v>
      </c>
      <c r="K203" s="28" t="s">
        <v>437</v>
      </c>
    </row>
    <row r="204" spans="1:11" x14ac:dyDescent="0.25">
      <c r="A204" s="27">
        <v>42188</v>
      </c>
      <c r="B204" t="str">
        <f t="shared" si="3"/>
        <v>petak</v>
      </c>
      <c r="C204" t="b">
        <v>1</v>
      </c>
      <c r="F204" t="b">
        <v>1</v>
      </c>
      <c r="H204" t="b">
        <f>IF(OR('2008 - 2017'!$C$2:$C$278=TRUE,'2008 - 2017'!$D$2:$D$278=TRUE),TRUE,"")</f>
        <v>1</v>
      </c>
      <c r="I204" t="s">
        <v>401</v>
      </c>
      <c r="J204" t="s">
        <v>584</v>
      </c>
      <c r="K204" s="28" t="s">
        <v>437</v>
      </c>
    </row>
    <row r="205" spans="1:11" x14ac:dyDescent="0.25">
      <c r="A205" s="27">
        <v>42240</v>
      </c>
      <c r="B205" t="str">
        <f t="shared" si="3"/>
        <v>ponedjeljak</v>
      </c>
      <c r="C205" t="b">
        <v>1</v>
      </c>
      <c r="E205" t="b">
        <v>1</v>
      </c>
      <c r="H205" t="b">
        <f>IF(OR('2008 - 2017'!$C$2:$C$278=TRUE,'2008 - 2017'!$D$2:$D$278=TRUE),TRUE,"")</f>
        <v>1</v>
      </c>
      <c r="I205" t="s">
        <v>401</v>
      </c>
      <c r="J205" t="s">
        <v>584</v>
      </c>
      <c r="K205" s="28" t="s">
        <v>438</v>
      </c>
    </row>
    <row r="206" spans="1:11" x14ac:dyDescent="0.25">
      <c r="A206" s="27">
        <v>42247</v>
      </c>
      <c r="B206" t="str">
        <f t="shared" si="3"/>
        <v>ponedjeljak</v>
      </c>
      <c r="C206" t="b">
        <v>1</v>
      </c>
      <c r="E206" t="b">
        <v>1</v>
      </c>
      <c r="G206" t="b">
        <v>1</v>
      </c>
      <c r="H206" t="b">
        <f>IF(OR('2008 - 2017'!$C$2:$C$278=TRUE,'2008 - 2017'!$D$2:$D$278=TRUE),TRUE,"")</f>
        <v>1</v>
      </c>
      <c r="I206" t="s">
        <v>401</v>
      </c>
      <c r="J206" t="s">
        <v>584</v>
      </c>
      <c r="K206" s="28"/>
    </row>
    <row r="207" spans="1:11" x14ac:dyDescent="0.25">
      <c r="A207" s="27">
        <v>42255</v>
      </c>
      <c r="B207" t="str">
        <f t="shared" si="3"/>
        <v>utorak</v>
      </c>
      <c r="C207" t="b">
        <v>1</v>
      </c>
      <c r="E207" t="b">
        <v>1</v>
      </c>
      <c r="H207" t="b">
        <f>IF(OR('2008 - 2017'!$C$2:$C$278=TRUE,'2008 - 2017'!$D$2:$D$278=TRUE),TRUE,"")</f>
        <v>1</v>
      </c>
      <c r="I207" t="s">
        <v>401</v>
      </c>
      <c r="J207" t="s">
        <v>584</v>
      </c>
      <c r="K207" s="28" t="s">
        <v>34</v>
      </c>
    </row>
    <row r="208" spans="1:11" x14ac:dyDescent="0.25">
      <c r="A208" s="27">
        <v>42256</v>
      </c>
      <c r="B208" t="str">
        <f t="shared" si="3"/>
        <v>srijeda</v>
      </c>
      <c r="C208" t="b">
        <v>1</v>
      </c>
      <c r="E208" t="b">
        <v>1</v>
      </c>
      <c r="H208" t="b">
        <f>IF(OR('2008 - 2017'!$C$2:$C$278=TRUE,'2008 - 2017'!$D$2:$D$278=TRUE),TRUE,"")</f>
        <v>1</v>
      </c>
      <c r="I208" t="s">
        <v>401</v>
      </c>
      <c r="J208" t="s">
        <v>584</v>
      </c>
      <c r="K208" s="28" t="s">
        <v>34</v>
      </c>
    </row>
    <row r="209" spans="1:11" x14ac:dyDescent="0.25">
      <c r="A209" s="27">
        <v>42257</v>
      </c>
      <c r="B209" t="str">
        <f t="shared" si="3"/>
        <v>četvrtak</v>
      </c>
      <c r="C209" t="b">
        <v>1</v>
      </c>
      <c r="E209" t="b">
        <v>1</v>
      </c>
      <c r="H209" t="b">
        <f>IF(OR('2008 - 2017'!$C$2:$C$278=TRUE,'2008 - 2017'!$D$2:$D$278=TRUE),TRUE,"")</f>
        <v>1</v>
      </c>
      <c r="I209" t="s">
        <v>401</v>
      </c>
      <c r="J209" t="s">
        <v>584</v>
      </c>
      <c r="K209" s="28" t="s">
        <v>34</v>
      </c>
    </row>
    <row r="210" spans="1:11" x14ac:dyDescent="0.25">
      <c r="A210" s="27">
        <v>42261</v>
      </c>
      <c r="B210" t="str">
        <f t="shared" si="3"/>
        <v>ponedjeljak</v>
      </c>
      <c r="C210" t="b">
        <v>1</v>
      </c>
      <c r="E210" t="b">
        <v>1</v>
      </c>
      <c r="H210" t="b">
        <f>IF(OR('2008 - 2017'!$C$2:$C$278=TRUE,'2008 - 2017'!$D$2:$D$278=TRUE),TRUE,"")</f>
        <v>1</v>
      </c>
      <c r="I210" t="s">
        <v>401</v>
      </c>
      <c r="J210" t="s">
        <v>584</v>
      </c>
      <c r="K210" s="28" t="s">
        <v>34</v>
      </c>
    </row>
    <row r="211" spans="1:11" x14ac:dyDescent="0.25">
      <c r="A211" s="27">
        <v>42292</v>
      </c>
      <c r="B211" t="str">
        <f t="shared" si="3"/>
        <v>četvrtak</v>
      </c>
      <c r="C211" t="b">
        <v>1</v>
      </c>
      <c r="E211" t="b">
        <v>1</v>
      </c>
      <c r="H211" t="b">
        <f>IF(OR('2008 - 2017'!$C$2:$C$278=TRUE,'2008 - 2017'!$D$2:$D$278=TRUE),TRUE,"")</f>
        <v>1</v>
      </c>
      <c r="I211" t="s">
        <v>401</v>
      </c>
      <c r="J211" t="s">
        <v>584</v>
      </c>
      <c r="K211" s="28" t="s">
        <v>439</v>
      </c>
    </row>
    <row r="212" spans="1:11" x14ac:dyDescent="0.25">
      <c r="A212" s="27">
        <v>42313</v>
      </c>
      <c r="B212" t="str">
        <f t="shared" si="3"/>
        <v>četvrtak</v>
      </c>
      <c r="C212" t="b">
        <v>1</v>
      </c>
      <c r="E212" t="b">
        <v>1</v>
      </c>
      <c r="H212" t="b">
        <f>IF(OR('2008 - 2017'!$C$2:$C$278=TRUE,'2008 - 2017'!$D$2:$D$278=TRUE),TRUE,"")</f>
        <v>1</v>
      </c>
      <c r="I212" t="s">
        <v>401</v>
      </c>
      <c r="J212" t="s">
        <v>584</v>
      </c>
      <c r="K212" s="28" t="s">
        <v>439</v>
      </c>
    </row>
    <row r="213" spans="1:11" x14ac:dyDescent="0.25">
      <c r="A213" s="27">
        <v>42322</v>
      </c>
      <c r="B213" t="str">
        <f t="shared" si="3"/>
        <v>subota</v>
      </c>
      <c r="C213" t="b">
        <v>1</v>
      </c>
      <c r="E213" t="b">
        <v>1</v>
      </c>
      <c r="H213" t="b">
        <f>IF(OR('2008 - 2017'!$C$2:$C$278=TRUE,'2008 - 2017'!$D$2:$D$278=TRUE),TRUE,"")</f>
        <v>1</v>
      </c>
      <c r="I213" t="s">
        <v>401</v>
      </c>
      <c r="J213" t="s">
        <v>584</v>
      </c>
      <c r="K213" s="28" t="s">
        <v>439</v>
      </c>
    </row>
    <row r="214" spans="1:11" x14ac:dyDescent="0.25">
      <c r="A214" s="27">
        <v>42329</v>
      </c>
      <c r="B214" t="str">
        <f t="shared" si="3"/>
        <v>subota</v>
      </c>
      <c r="C214" t="b">
        <v>1</v>
      </c>
      <c r="E214" t="b">
        <v>1</v>
      </c>
      <c r="H214" t="b">
        <f>IF(OR('2008 - 2017'!$C$2:$C$278=TRUE,'2008 - 2017'!$D$2:$D$278=TRUE),TRUE,"")</f>
        <v>1</v>
      </c>
      <c r="I214" t="s">
        <v>401</v>
      </c>
      <c r="J214" t="s">
        <v>584</v>
      </c>
      <c r="K214" s="28" t="s">
        <v>440</v>
      </c>
    </row>
    <row r="215" spans="1:11" x14ac:dyDescent="0.25">
      <c r="A215" s="27">
        <v>42333</v>
      </c>
      <c r="B215" t="str">
        <f t="shared" si="3"/>
        <v>srijeda</v>
      </c>
      <c r="C215" t="b">
        <v>1</v>
      </c>
      <c r="E215" t="b">
        <v>1</v>
      </c>
      <c r="H215" t="b">
        <f>IF(OR('2008 - 2017'!$C$2:$C$278=TRUE,'2008 - 2017'!$D$2:$D$278=TRUE),TRUE,"")</f>
        <v>1</v>
      </c>
      <c r="I215" t="s">
        <v>401</v>
      </c>
      <c r="J215" t="s">
        <v>584</v>
      </c>
      <c r="K215" s="28" t="s">
        <v>439</v>
      </c>
    </row>
    <row r="216" spans="1:11" x14ac:dyDescent="0.25">
      <c r="A216" s="27">
        <v>42340</v>
      </c>
      <c r="B216" t="str">
        <f t="shared" si="3"/>
        <v>srijeda</v>
      </c>
      <c r="C216" t="b">
        <v>1</v>
      </c>
      <c r="E216" t="b">
        <v>1</v>
      </c>
      <c r="H216" t="b">
        <f>IF(OR('2008 - 2017'!$C$2:$C$278=TRUE,'2008 - 2017'!$D$2:$D$278=TRUE),TRUE,"")</f>
        <v>1</v>
      </c>
      <c r="I216" t="s">
        <v>401</v>
      </c>
      <c r="J216" t="s">
        <v>584</v>
      </c>
      <c r="K216" s="28" t="s">
        <v>34</v>
      </c>
    </row>
    <row r="217" spans="1:11" x14ac:dyDescent="0.25">
      <c r="A217" s="27">
        <v>42359</v>
      </c>
      <c r="B217" t="str">
        <f t="shared" si="3"/>
        <v>ponedjeljak</v>
      </c>
      <c r="C217" t="b">
        <v>1</v>
      </c>
      <c r="E217" t="b">
        <v>1</v>
      </c>
      <c r="H217" t="b">
        <f>IF(OR('2008 - 2017'!$C$2:$C$278=TRUE,'2008 - 2017'!$D$2:$D$278=TRUE),TRUE,"")</f>
        <v>1</v>
      </c>
      <c r="I217" t="s">
        <v>401</v>
      </c>
      <c r="J217" t="s">
        <v>584</v>
      </c>
      <c r="K217" s="28"/>
    </row>
    <row r="218" spans="1:11" x14ac:dyDescent="0.25">
      <c r="A218" s="27">
        <v>42380</v>
      </c>
      <c r="B218" t="str">
        <f t="shared" si="3"/>
        <v>ponedjeljak</v>
      </c>
      <c r="C218" t="b">
        <v>1</v>
      </c>
      <c r="E218" t="b">
        <v>1</v>
      </c>
      <c r="H218" t="b">
        <f>IF(OR('2008 - 2017'!$C$2:$C$278=TRUE,'2008 - 2017'!$D$2:$D$278=TRUE),TRUE,"")</f>
        <v>1</v>
      </c>
      <c r="I218" t="s">
        <v>401</v>
      </c>
      <c r="J218" t="s">
        <v>584</v>
      </c>
      <c r="K218" s="28" t="s">
        <v>441</v>
      </c>
    </row>
    <row r="219" spans="1:11" x14ac:dyDescent="0.25">
      <c r="A219" s="27">
        <v>42392</v>
      </c>
      <c r="B219" t="str">
        <f t="shared" si="3"/>
        <v>subota</v>
      </c>
      <c r="C219" t="b">
        <v>1</v>
      </c>
      <c r="E219" t="b">
        <v>1</v>
      </c>
      <c r="H219" t="b">
        <f>IF(OR('2008 - 2017'!$C$2:$C$278=TRUE,'2008 - 2017'!$D$2:$D$278=TRUE),TRUE,"")</f>
        <v>1</v>
      </c>
      <c r="I219" t="s">
        <v>401</v>
      </c>
      <c r="J219" t="s">
        <v>584</v>
      </c>
      <c r="K219" s="28" t="s">
        <v>442</v>
      </c>
    </row>
    <row r="220" spans="1:11" x14ac:dyDescent="0.25">
      <c r="A220" s="27">
        <v>42394</v>
      </c>
      <c r="B220" t="str">
        <f t="shared" si="3"/>
        <v>ponedjeljak</v>
      </c>
      <c r="C220" t="b">
        <v>1</v>
      </c>
      <c r="F220" t="b">
        <v>1</v>
      </c>
      <c r="H220" t="b">
        <f>IF(OR('2008 - 2017'!$C$2:$C$278=TRUE,'2008 - 2017'!$D$2:$D$278=TRUE),TRUE,"")</f>
        <v>1</v>
      </c>
      <c r="I220" t="s">
        <v>401</v>
      </c>
      <c r="J220" t="s">
        <v>584</v>
      </c>
      <c r="K220" s="28" t="s">
        <v>437</v>
      </c>
    </row>
    <row r="221" spans="1:11" x14ac:dyDescent="0.25">
      <c r="A221" s="27">
        <v>42432</v>
      </c>
      <c r="B221" t="str">
        <f t="shared" si="3"/>
        <v>četvrtak</v>
      </c>
      <c r="C221" t="b">
        <v>1</v>
      </c>
      <c r="E221" t="b">
        <v>1</v>
      </c>
      <c r="H221" t="b">
        <f>IF(OR('2008 - 2017'!$C$2:$C$278=TRUE,'2008 - 2017'!$D$2:$D$278=TRUE),TRUE,"")</f>
        <v>1</v>
      </c>
      <c r="I221" t="s">
        <v>401</v>
      </c>
      <c r="J221" t="s">
        <v>584</v>
      </c>
      <c r="K221" s="28" t="s">
        <v>34</v>
      </c>
    </row>
    <row r="222" spans="1:11" x14ac:dyDescent="0.25">
      <c r="A222" s="27">
        <v>42441</v>
      </c>
      <c r="B222" t="str">
        <f t="shared" si="3"/>
        <v>subota</v>
      </c>
      <c r="C222" t="b">
        <v>1</v>
      </c>
      <c r="E222" t="b">
        <v>1</v>
      </c>
      <c r="H222" t="b">
        <f>IF(OR('2008 - 2017'!$C$2:$C$278=TRUE,'2008 - 2017'!$D$2:$D$278=TRUE),TRUE,"")</f>
        <v>1</v>
      </c>
      <c r="I222" t="s">
        <v>401</v>
      </c>
      <c r="J222" t="s">
        <v>584</v>
      </c>
      <c r="K222" s="28" t="s">
        <v>34</v>
      </c>
    </row>
    <row r="223" spans="1:11" x14ac:dyDescent="0.25">
      <c r="A223" s="27">
        <v>42442</v>
      </c>
      <c r="B223" t="str">
        <f t="shared" si="3"/>
        <v>nedjelja</v>
      </c>
      <c r="C223" t="b">
        <v>1</v>
      </c>
      <c r="E223" t="b">
        <v>1</v>
      </c>
      <c r="H223" t="b">
        <f>IF(OR('2008 - 2017'!$C$2:$C$278=TRUE,'2008 - 2017'!$D$2:$D$278=TRUE),TRUE,"")</f>
        <v>1</v>
      </c>
      <c r="I223" t="s">
        <v>401</v>
      </c>
      <c r="J223" t="s">
        <v>584</v>
      </c>
      <c r="K223" s="28" t="s">
        <v>443</v>
      </c>
    </row>
    <row r="224" spans="1:11" x14ac:dyDescent="0.25">
      <c r="A224" s="27">
        <v>42448</v>
      </c>
      <c r="B224" t="str">
        <f t="shared" si="3"/>
        <v>subota</v>
      </c>
      <c r="C224" t="b">
        <v>1</v>
      </c>
      <c r="E224" t="b">
        <v>1</v>
      </c>
      <c r="H224" t="b">
        <f>IF(OR('2008 - 2017'!$C$2:$C$278=TRUE,'2008 - 2017'!$D$2:$D$278=TRUE),TRUE,"")</f>
        <v>1</v>
      </c>
      <c r="I224" t="s">
        <v>401</v>
      </c>
      <c r="J224" t="s">
        <v>584</v>
      </c>
      <c r="K224" s="28"/>
    </row>
    <row r="225" spans="1:11" x14ac:dyDescent="0.25">
      <c r="A225" s="27">
        <v>42449</v>
      </c>
      <c r="B225" t="str">
        <f t="shared" si="3"/>
        <v>nedjelja</v>
      </c>
      <c r="C225" t="b">
        <v>1</v>
      </c>
      <c r="E225" t="b">
        <v>1</v>
      </c>
      <c r="H225" t="b">
        <f>IF(OR('2008 - 2017'!$C$2:$C$278=TRUE,'2008 - 2017'!$D$2:$D$278=TRUE),TRUE,"")</f>
        <v>1</v>
      </c>
      <c r="I225" t="s">
        <v>401</v>
      </c>
      <c r="J225" t="s">
        <v>584</v>
      </c>
      <c r="K225" s="28" t="s">
        <v>444</v>
      </c>
    </row>
    <row r="226" spans="1:11" x14ac:dyDescent="0.25">
      <c r="A226" s="27">
        <v>42489</v>
      </c>
      <c r="B226" t="str">
        <f t="shared" si="3"/>
        <v>petak</v>
      </c>
      <c r="C226" t="b">
        <v>1</v>
      </c>
      <c r="E226" t="b">
        <v>1</v>
      </c>
      <c r="H226" t="b">
        <f>IF(OR('2008 - 2017'!$C$2:$C$278=TRUE,'2008 - 2017'!$D$2:$D$278=TRUE),TRUE,"")</f>
        <v>1</v>
      </c>
      <c r="I226" t="s">
        <v>401</v>
      </c>
      <c r="J226" t="s">
        <v>584</v>
      </c>
      <c r="K226" s="28" t="s">
        <v>445</v>
      </c>
    </row>
    <row r="227" spans="1:11" x14ac:dyDescent="0.25">
      <c r="A227" s="27">
        <v>42495</v>
      </c>
      <c r="B227" t="str">
        <f t="shared" si="3"/>
        <v>četvrtak</v>
      </c>
      <c r="C227" t="b">
        <v>1</v>
      </c>
      <c r="E227" t="b">
        <v>1</v>
      </c>
      <c r="H227" t="b">
        <f>IF(OR('2008 - 2017'!$C$2:$C$278=TRUE,'2008 - 2017'!$D$2:$D$278=TRUE),TRUE,"")</f>
        <v>1</v>
      </c>
      <c r="I227" t="s">
        <v>401</v>
      </c>
      <c r="J227" t="s">
        <v>584</v>
      </c>
      <c r="K227" s="28" t="s">
        <v>34</v>
      </c>
    </row>
    <row r="228" spans="1:11" x14ac:dyDescent="0.25">
      <c r="A228" s="27">
        <v>42503</v>
      </c>
      <c r="B228" t="str">
        <f t="shared" si="3"/>
        <v>petak</v>
      </c>
      <c r="C228" t="b">
        <v>1</v>
      </c>
      <c r="E228" t="b">
        <v>1</v>
      </c>
      <c r="H228" t="b">
        <f>IF(OR('2008 - 2017'!$C$2:$C$278=TRUE,'2008 - 2017'!$D$2:$D$278=TRUE),TRUE,"")</f>
        <v>1</v>
      </c>
      <c r="I228" t="s">
        <v>401</v>
      </c>
      <c r="J228" t="s">
        <v>584</v>
      </c>
      <c r="K228" s="28" t="s">
        <v>34</v>
      </c>
    </row>
    <row r="229" spans="1:11" x14ac:dyDescent="0.25">
      <c r="A229" s="27">
        <v>42511</v>
      </c>
      <c r="B229" t="str">
        <f t="shared" si="3"/>
        <v>subota</v>
      </c>
      <c r="C229" t="b">
        <v>1</v>
      </c>
      <c r="E229" t="b">
        <v>1</v>
      </c>
      <c r="H229" t="b">
        <f>IF(OR('2008 - 2017'!$C$2:$C$278=TRUE,'2008 - 2017'!$D$2:$D$278=TRUE),TRUE,"")</f>
        <v>1</v>
      </c>
      <c r="I229" t="s">
        <v>401</v>
      </c>
      <c r="J229" t="s">
        <v>584</v>
      </c>
      <c r="K229" s="28" t="s">
        <v>446</v>
      </c>
    </row>
    <row r="230" spans="1:11" x14ac:dyDescent="0.25">
      <c r="A230" s="27">
        <v>42512</v>
      </c>
      <c r="B230" t="str">
        <f t="shared" si="3"/>
        <v>nedjelja</v>
      </c>
      <c r="C230" t="b">
        <v>1</v>
      </c>
      <c r="E230" t="b">
        <v>1</v>
      </c>
      <c r="H230" t="b">
        <f>IF(OR('2008 - 2017'!$C$2:$C$278=TRUE,'2008 - 2017'!$D$2:$D$278=TRUE),TRUE,"")</f>
        <v>1</v>
      </c>
      <c r="I230" t="s">
        <v>401</v>
      </c>
      <c r="J230" t="s">
        <v>584</v>
      </c>
      <c r="K230" s="28" t="s">
        <v>446</v>
      </c>
    </row>
    <row r="231" spans="1:11" x14ac:dyDescent="0.25">
      <c r="A231" s="27">
        <v>42523</v>
      </c>
      <c r="B231" t="str">
        <f t="shared" si="3"/>
        <v>četvrtak</v>
      </c>
      <c r="C231" t="b">
        <v>1</v>
      </c>
      <c r="E231" t="b">
        <v>1</v>
      </c>
      <c r="H231" t="b">
        <f>IF(OR('2008 - 2017'!$C$2:$C$278=TRUE,'2008 - 2017'!$D$2:$D$278=TRUE),TRUE,"")</f>
        <v>1</v>
      </c>
      <c r="I231" t="s">
        <v>401</v>
      </c>
      <c r="J231" t="s">
        <v>584</v>
      </c>
      <c r="K231" s="28" t="s">
        <v>34</v>
      </c>
    </row>
    <row r="232" spans="1:11" x14ac:dyDescent="0.25">
      <c r="A232" s="27">
        <v>42525</v>
      </c>
      <c r="B232" t="str">
        <f t="shared" si="3"/>
        <v>subota</v>
      </c>
      <c r="C232" t="b">
        <v>1</v>
      </c>
      <c r="E232" t="b">
        <v>1</v>
      </c>
      <c r="G232" t="b">
        <v>1</v>
      </c>
      <c r="H232" t="b">
        <f>IF(OR('2008 - 2017'!$C$2:$C$278=TRUE,'2008 - 2017'!$D$2:$D$278=TRUE),TRUE,"")</f>
        <v>1</v>
      </c>
      <c r="I232" t="s">
        <v>401</v>
      </c>
      <c r="J232" t="s">
        <v>584</v>
      </c>
      <c r="K232" s="28"/>
    </row>
    <row r="233" spans="1:11" x14ac:dyDescent="0.25">
      <c r="A233" s="27">
        <v>42557</v>
      </c>
      <c r="B233" t="str">
        <f t="shared" si="3"/>
        <v>srijeda</v>
      </c>
      <c r="C233" t="b">
        <v>1</v>
      </c>
      <c r="E233" t="b">
        <v>1</v>
      </c>
      <c r="H233" t="b">
        <f>IF(OR('2008 - 2017'!$C$2:$C$278=TRUE,'2008 - 2017'!$D$2:$D$278=TRUE),TRUE,"")</f>
        <v>1</v>
      </c>
      <c r="I233" t="s">
        <v>401</v>
      </c>
      <c r="J233" t="s">
        <v>584</v>
      </c>
      <c r="K233" s="28"/>
    </row>
    <row r="234" spans="1:11" x14ac:dyDescent="0.25">
      <c r="A234" s="27">
        <v>42570</v>
      </c>
      <c r="B234" t="str">
        <f t="shared" si="3"/>
        <v>utorak</v>
      </c>
      <c r="C234" t="b">
        <v>1</v>
      </c>
      <c r="E234" t="b">
        <v>1</v>
      </c>
      <c r="H234" t="b">
        <f>IF(OR('2008 - 2017'!$C$2:$C$278=TRUE,'2008 - 2017'!$D$2:$D$278=TRUE),TRUE,"")</f>
        <v>1</v>
      </c>
      <c r="I234" t="s">
        <v>401</v>
      </c>
      <c r="J234" t="s">
        <v>584</v>
      </c>
      <c r="K234" s="28"/>
    </row>
    <row r="235" spans="1:11" x14ac:dyDescent="0.25">
      <c r="A235" s="27">
        <v>42571</v>
      </c>
      <c r="B235" t="str">
        <f t="shared" si="3"/>
        <v>srijeda</v>
      </c>
      <c r="C235" t="b">
        <v>1</v>
      </c>
      <c r="E235" t="b">
        <v>1</v>
      </c>
      <c r="H235" t="b">
        <f>IF(OR('2008 - 2017'!$C$2:$C$278=TRUE,'2008 - 2017'!$D$2:$D$278=TRUE),TRUE,"")</f>
        <v>1</v>
      </c>
      <c r="I235" t="s">
        <v>401</v>
      </c>
      <c r="J235" t="s">
        <v>584</v>
      </c>
      <c r="K235" s="28" t="s">
        <v>447</v>
      </c>
    </row>
    <row r="236" spans="1:11" x14ac:dyDescent="0.25">
      <c r="A236" s="27">
        <v>42606</v>
      </c>
      <c r="B236" t="str">
        <f t="shared" si="3"/>
        <v>srijeda</v>
      </c>
      <c r="C236" t="b">
        <v>1</v>
      </c>
      <c r="E236" t="b">
        <v>1</v>
      </c>
      <c r="H236" t="b">
        <f>IF(OR('2008 - 2017'!$C$2:$C$278=TRUE,'2008 - 2017'!$D$2:$D$278=TRUE),TRUE,"")</f>
        <v>1</v>
      </c>
      <c r="I236" t="s">
        <v>401</v>
      </c>
      <c r="J236" t="s">
        <v>584</v>
      </c>
      <c r="K236" s="28"/>
    </row>
    <row r="237" spans="1:11" x14ac:dyDescent="0.25">
      <c r="A237" s="27">
        <v>42623</v>
      </c>
      <c r="B237" t="str">
        <f t="shared" si="3"/>
        <v>subota</v>
      </c>
      <c r="C237" t="b">
        <v>1</v>
      </c>
      <c r="E237" t="b">
        <v>1</v>
      </c>
      <c r="H237" t="b">
        <f>IF(OR('2008 - 2017'!$C$2:$C$278=TRUE,'2008 - 2017'!$D$2:$D$278=TRUE),TRUE,"")</f>
        <v>1</v>
      </c>
      <c r="I237" t="s">
        <v>401</v>
      </c>
      <c r="J237" t="s">
        <v>584</v>
      </c>
      <c r="K237" s="28"/>
    </row>
    <row r="238" spans="1:11" x14ac:dyDescent="0.25">
      <c r="A238" s="27">
        <v>42625</v>
      </c>
      <c r="B238" t="str">
        <f t="shared" si="3"/>
        <v>ponedjeljak</v>
      </c>
      <c r="C238" t="b">
        <v>1</v>
      </c>
      <c r="E238" t="b">
        <v>1</v>
      </c>
      <c r="H238" t="b">
        <f>IF(OR('2008 - 2017'!$C$2:$C$278=TRUE,'2008 - 2017'!$D$2:$D$278=TRUE),TRUE,"")</f>
        <v>1</v>
      </c>
      <c r="I238" t="s">
        <v>401</v>
      </c>
      <c r="J238" t="s">
        <v>584</v>
      </c>
      <c r="K238" s="28"/>
    </row>
    <row r="239" spans="1:11" x14ac:dyDescent="0.25">
      <c r="A239" s="27">
        <v>42660</v>
      </c>
      <c r="B239" t="str">
        <f t="shared" si="3"/>
        <v>ponedjeljak</v>
      </c>
      <c r="C239" t="b">
        <v>1</v>
      </c>
      <c r="E239" t="b">
        <v>1</v>
      </c>
      <c r="H239" t="b">
        <f>IF(OR('2008 - 2017'!$C$2:$C$278=TRUE,'2008 - 2017'!$D$2:$D$278=TRUE),TRUE,"")</f>
        <v>1</v>
      </c>
      <c r="I239" t="s">
        <v>401</v>
      </c>
      <c r="J239" t="s">
        <v>584</v>
      </c>
      <c r="K239" s="28"/>
    </row>
    <row r="240" spans="1:11" x14ac:dyDescent="0.25">
      <c r="A240" s="27">
        <v>42667</v>
      </c>
      <c r="B240" t="str">
        <f t="shared" si="3"/>
        <v>ponedjeljak</v>
      </c>
      <c r="C240" t="b">
        <v>1</v>
      </c>
      <c r="E240" t="b">
        <v>1</v>
      </c>
      <c r="H240" t="b">
        <f>IF(OR('2008 - 2017'!$C$2:$C$278=TRUE,'2008 - 2017'!$D$2:$D$278=TRUE),TRUE,"")</f>
        <v>1</v>
      </c>
      <c r="I240" t="s">
        <v>401</v>
      </c>
      <c r="J240" t="s">
        <v>584</v>
      </c>
      <c r="K240" s="28" t="s">
        <v>448</v>
      </c>
    </row>
    <row r="241" spans="1:11" x14ac:dyDescent="0.25">
      <c r="A241" s="27">
        <v>42670</v>
      </c>
      <c r="B241" t="str">
        <f t="shared" si="3"/>
        <v>četvrtak</v>
      </c>
      <c r="C241" t="b">
        <v>1</v>
      </c>
      <c r="E241" t="b">
        <v>1</v>
      </c>
      <c r="H241" t="b">
        <f>IF(OR('2008 - 2017'!$C$2:$C$278=TRUE,'2008 - 2017'!$D$2:$D$278=TRUE),TRUE,"")</f>
        <v>1</v>
      </c>
      <c r="I241" t="s">
        <v>401</v>
      </c>
      <c r="J241" t="s">
        <v>584</v>
      </c>
      <c r="K241" s="28" t="s">
        <v>448</v>
      </c>
    </row>
    <row r="242" spans="1:11" x14ac:dyDescent="0.25">
      <c r="A242" s="27">
        <v>42664</v>
      </c>
      <c r="B242" t="str">
        <f t="shared" si="3"/>
        <v>petak</v>
      </c>
      <c r="C242" t="b">
        <v>1</v>
      </c>
      <c r="E242" t="b">
        <v>1</v>
      </c>
      <c r="H242" t="b">
        <f>IF(OR('2008 - 2017'!$C$2:$C$278=TRUE,'2008 - 2017'!$D$2:$D$278=TRUE),TRUE,"")</f>
        <v>1</v>
      </c>
      <c r="I242" t="s">
        <v>401</v>
      </c>
      <c r="J242" t="s">
        <v>584</v>
      </c>
      <c r="K242" s="28"/>
    </row>
    <row r="243" spans="1:11" x14ac:dyDescent="0.25">
      <c r="A243" s="27">
        <v>42693</v>
      </c>
      <c r="B243" t="str">
        <f t="shared" si="3"/>
        <v>subota</v>
      </c>
      <c r="C243" t="b">
        <v>1</v>
      </c>
      <c r="E243" t="b">
        <v>1</v>
      </c>
      <c r="H243" t="b">
        <f>IF(OR('2008 - 2017'!$C$2:$C$278=TRUE,'2008 - 2017'!$D$2:$D$278=TRUE),TRUE,"")</f>
        <v>1</v>
      </c>
      <c r="I243" t="s">
        <v>401</v>
      </c>
      <c r="J243" t="s">
        <v>584</v>
      </c>
      <c r="K243" s="28" t="s">
        <v>449</v>
      </c>
    </row>
    <row r="244" spans="1:11" x14ac:dyDescent="0.25">
      <c r="A244" s="27">
        <v>42694</v>
      </c>
      <c r="B244" t="str">
        <f t="shared" si="3"/>
        <v>nedjelja</v>
      </c>
      <c r="C244" t="b">
        <v>1</v>
      </c>
      <c r="E244" t="b">
        <v>1</v>
      </c>
      <c r="H244" t="b">
        <f>IF(OR('2008 - 2017'!$C$2:$C$278=TRUE,'2008 - 2017'!$D$2:$D$278=TRUE),TRUE,"")</f>
        <v>1</v>
      </c>
      <c r="I244" t="s">
        <v>401</v>
      </c>
      <c r="J244" t="s">
        <v>584</v>
      </c>
      <c r="K244" s="28"/>
    </row>
    <row r="245" spans="1:11" x14ac:dyDescent="0.25">
      <c r="A245" s="27">
        <v>42695</v>
      </c>
      <c r="B245" t="str">
        <f t="shared" si="3"/>
        <v>ponedjeljak</v>
      </c>
      <c r="C245" t="b">
        <v>1</v>
      </c>
      <c r="F245" t="b">
        <v>1</v>
      </c>
      <c r="H245" t="b">
        <f>IF(OR('2008 - 2017'!$C$2:$C$278=TRUE,'2008 - 2017'!$D$2:$D$278=TRUE),TRUE,"")</f>
        <v>1</v>
      </c>
      <c r="I245" t="s">
        <v>401</v>
      </c>
      <c r="J245" t="s">
        <v>584</v>
      </c>
      <c r="K245" s="28" t="s">
        <v>450</v>
      </c>
    </row>
    <row r="246" spans="1:11" x14ac:dyDescent="0.25">
      <c r="A246" s="27">
        <v>42697</v>
      </c>
      <c r="B246" t="str">
        <f t="shared" si="3"/>
        <v>srijeda</v>
      </c>
      <c r="C246" t="b">
        <v>1</v>
      </c>
      <c r="E246" t="b">
        <v>1</v>
      </c>
      <c r="H246" t="b">
        <f>IF(OR('2008 - 2017'!$C$2:$C$278=TRUE,'2008 - 2017'!$D$2:$D$278=TRUE),TRUE,"")</f>
        <v>1</v>
      </c>
      <c r="I246" t="s">
        <v>401</v>
      </c>
      <c r="J246" t="s">
        <v>584</v>
      </c>
      <c r="K246" s="28"/>
    </row>
    <row r="247" spans="1:11" x14ac:dyDescent="0.25">
      <c r="A247" s="27">
        <v>42709</v>
      </c>
      <c r="B247" t="str">
        <f t="shared" si="3"/>
        <v>ponedjeljak</v>
      </c>
      <c r="C247" t="b">
        <v>1</v>
      </c>
      <c r="E247" t="b">
        <v>1</v>
      </c>
      <c r="H247" t="b">
        <f>IF(OR('2008 - 2017'!$C$2:$C$278=TRUE,'2008 - 2017'!$D$2:$D$278=TRUE),TRUE,"")</f>
        <v>1</v>
      </c>
      <c r="I247" t="s">
        <v>401</v>
      </c>
      <c r="J247" t="s">
        <v>584</v>
      </c>
      <c r="K247" s="28" t="s">
        <v>427</v>
      </c>
    </row>
    <row r="248" spans="1:11" x14ac:dyDescent="0.25">
      <c r="A248" s="27">
        <v>42717</v>
      </c>
      <c r="B248" t="str">
        <f t="shared" si="3"/>
        <v>utorak</v>
      </c>
      <c r="C248" t="b">
        <v>1</v>
      </c>
      <c r="E248" t="b">
        <v>1</v>
      </c>
      <c r="H248" t="b">
        <f>IF(OR('2008 - 2017'!$C$2:$C$278=TRUE,'2008 - 2017'!$D$2:$D$278=TRUE),TRUE,"")</f>
        <v>1</v>
      </c>
      <c r="I248" t="s">
        <v>401</v>
      </c>
      <c r="J248" t="s">
        <v>584</v>
      </c>
      <c r="K248" s="28" t="s">
        <v>451</v>
      </c>
    </row>
    <row r="249" spans="1:11" x14ac:dyDescent="0.25">
      <c r="A249" s="27">
        <v>42743</v>
      </c>
      <c r="B249" t="str">
        <f t="shared" si="3"/>
        <v>nedjelja</v>
      </c>
      <c r="C249" t="b">
        <v>1</v>
      </c>
      <c r="E249" t="b">
        <v>1</v>
      </c>
      <c r="H249" t="b">
        <f>IF(OR('2008 - 2017'!$C$2:$C$278=TRUE,'2008 - 2017'!$D$2:$D$278=TRUE),TRUE,"")</f>
        <v>1</v>
      </c>
      <c r="I249" t="s">
        <v>401</v>
      </c>
      <c r="J249" t="s">
        <v>584</v>
      </c>
      <c r="K249" s="28" t="s">
        <v>452</v>
      </c>
    </row>
    <row r="250" spans="1:11" x14ac:dyDescent="0.25">
      <c r="A250" s="27">
        <v>42745</v>
      </c>
      <c r="B250" t="str">
        <f t="shared" si="3"/>
        <v>utorak</v>
      </c>
      <c r="C250" t="b">
        <v>1</v>
      </c>
      <c r="E250" t="b">
        <v>1</v>
      </c>
      <c r="H250" t="b">
        <f>IF(OR('2008 - 2017'!$C$2:$C$278=TRUE,'2008 - 2017'!$D$2:$D$278=TRUE),TRUE,"")</f>
        <v>1</v>
      </c>
      <c r="I250" t="s">
        <v>401</v>
      </c>
      <c r="J250" t="s">
        <v>584</v>
      </c>
      <c r="K250" s="28"/>
    </row>
    <row r="251" spans="1:11" x14ac:dyDescent="0.25">
      <c r="A251" s="27">
        <v>42750</v>
      </c>
      <c r="B251" t="str">
        <f t="shared" si="3"/>
        <v>nedjelja</v>
      </c>
      <c r="C251" t="b">
        <v>1</v>
      </c>
      <c r="E251" t="b">
        <v>1</v>
      </c>
      <c r="H251" t="b">
        <f>IF(OR('2008 - 2017'!$C$2:$C$278=TRUE,'2008 - 2017'!$D$2:$D$278=TRUE),TRUE,"")</f>
        <v>1</v>
      </c>
      <c r="I251" t="s">
        <v>401</v>
      </c>
      <c r="J251" t="s">
        <v>584</v>
      </c>
      <c r="K251" s="28" t="s">
        <v>453</v>
      </c>
    </row>
    <row r="252" spans="1:11" x14ac:dyDescent="0.25">
      <c r="A252" s="27">
        <v>42755</v>
      </c>
      <c r="B252" t="str">
        <f t="shared" si="3"/>
        <v>petak</v>
      </c>
      <c r="C252" t="b">
        <v>1</v>
      </c>
      <c r="E252" t="b">
        <v>1</v>
      </c>
      <c r="H252" t="b">
        <f>IF(OR('2008 - 2017'!$C$2:$C$278=TRUE,'2008 - 2017'!$D$2:$D$278=TRUE),TRUE,"")</f>
        <v>1</v>
      </c>
      <c r="I252" t="s">
        <v>401</v>
      </c>
      <c r="J252" t="s">
        <v>584</v>
      </c>
      <c r="K252" s="28" t="s">
        <v>34</v>
      </c>
    </row>
    <row r="253" spans="1:11" x14ac:dyDescent="0.25">
      <c r="A253" s="27">
        <v>42786</v>
      </c>
      <c r="B253" t="str">
        <f t="shared" si="3"/>
        <v>ponedjeljak</v>
      </c>
      <c r="C253" t="b">
        <v>1</v>
      </c>
      <c r="E253" t="b">
        <v>1</v>
      </c>
      <c r="H253" t="b">
        <f>IF(OR('2008 - 2017'!$C$2:$C$278=TRUE,'2008 - 2017'!$D$2:$D$278=TRUE),TRUE,"")</f>
        <v>1</v>
      </c>
      <c r="I253" t="s">
        <v>401</v>
      </c>
      <c r="J253" t="s">
        <v>584</v>
      </c>
      <c r="K253" s="28"/>
    </row>
    <row r="254" spans="1:11" x14ac:dyDescent="0.25">
      <c r="A254" s="27">
        <v>42787</v>
      </c>
      <c r="B254" t="str">
        <f t="shared" si="3"/>
        <v>utorak</v>
      </c>
      <c r="C254" t="b">
        <v>1</v>
      </c>
      <c r="E254" t="b">
        <v>1</v>
      </c>
      <c r="H254" t="b">
        <f>IF(OR('2008 - 2017'!$C$2:$C$278=TRUE,'2008 - 2017'!$D$2:$D$278=TRUE),TRUE,"")</f>
        <v>1</v>
      </c>
      <c r="I254" t="s">
        <v>401</v>
      </c>
      <c r="J254" t="s">
        <v>584</v>
      </c>
      <c r="K254" s="28"/>
    </row>
    <row r="255" spans="1:11" x14ac:dyDescent="0.25">
      <c r="A255" s="27">
        <v>42808</v>
      </c>
      <c r="B255" t="str">
        <f t="shared" si="3"/>
        <v>utorak</v>
      </c>
      <c r="C255" t="b">
        <v>1</v>
      </c>
      <c r="E255" t="b">
        <v>1</v>
      </c>
      <c r="H255" t="b">
        <f>IF(OR('2008 - 2017'!$C$2:$C$278=TRUE,'2008 - 2017'!$D$2:$D$278=TRUE),TRUE,"")</f>
        <v>1</v>
      </c>
      <c r="I255" t="s">
        <v>401</v>
      </c>
      <c r="J255" t="s">
        <v>584</v>
      </c>
      <c r="K255" s="28" t="s">
        <v>454</v>
      </c>
    </row>
    <row r="256" spans="1:11" x14ac:dyDescent="0.25">
      <c r="A256" s="27">
        <v>42826</v>
      </c>
      <c r="B256" t="str">
        <f t="shared" si="3"/>
        <v>subota</v>
      </c>
      <c r="C256" t="b">
        <v>1</v>
      </c>
      <c r="E256" t="b">
        <v>1</v>
      </c>
      <c r="H256" t="b">
        <f>IF(OR('2008 - 2017'!$C$2:$C$278=TRUE,'2008 - 2017'!$D$2:$D$278=TRUE),TRUE,"")</f>
        <v>1</v>
      </c>
      <c r="I256" t="s">
        <v>401</v>
      </c>
      <c r="J256" t="s">
        <v>584</v>
      </c>
      <c r="K256" s="28" t="s">
        <v>455</v>
      </c>
    </row>
    <row r="257" spans="1:11" x14ac:dyDescent="0.25">
      <c r="A257" s="27">
        <v>42827</v>
      </c>
      <c r="B257" t="str">
        <f t="shared" si="3"/>
        <v>nedjelja</v>
      </c>
      <c r="C257" t="b">
        <v>1</v>
      </c>
      <c r="E257" t="b">
        <v>1</v>
      </c>
      <c r="H257" t="b">
        <f>IF(OR('2008 - 2017'!$C$2:$C$278=TRUE,'2008 - 2017'!$D$2:$D$278=TRUE),TRUE,"")</f>
        <v>1</v>
      </c>
      <c r="I257" t="s">
        <v>401</v>
      </c>
      <c r="J257" t="s">
        <v>584</v>
      </c>
      <c r="K257" s="28" t="s">
        <v>456</v>
      </c>
    </row>
    <row r="258" spans="1:11" x14ac:dyDescent="0.25">
      <c r="A258" s="27">
        <v>42828</v>
      </c>
      <c r="B258" t="str">
        <f t="shared" ref="B258:B278" si="4">TEXT(A258,"dddd")</f>
        <v>ponedjeljak</v>
      </c>
      <c r="C258" t="b">
        <v>1</v>
      </c>
      <c r="E258" t="b">
        <v>1</v>
      </c>
      <c r="H258" t="b">
        <f>IF(OR('2008 - 2017'!$C$2:$C$278=TRUE,'2008 - 2017'!$D$2:$D$278=TRUE),TRUE,"")</f>
        <v>1</v>
      </c>
      <c r="I258" t="s">
        <v>401</v>
      </c>
      <c r="J258" t="s">
        <v>584</v>
      </c>
      <c r="K258" s="28"/>
    </row>
    <row r="259" spans="1:11" x14ac:dyDescent="0.25">
      <c r="A259" s="27">
        <v>42849</v>
      </c>
      <c r="B259" t="str">
        <f t="shared" si="4"/>
        <v>ponedjeljak</v>
      </c>
      <c r="C259" t="b">
        <v>1</v>
      </c>
      <c r="E259" t="b">
        <v>1</v>
      </c>
      <c r="H259" t="b">
        <f>IF(OR('2008 - 2017'!$C$2:$C$278=TRUE,'2008 - 2017'!$D$2:$D$278=TRUE),TRUE,"")</f>
        <v>1</v>
      </c>
      <c r="I259" t="s">
        <v>401</v>
      </c>
      <c r="J259" t="s">
        <v>584</v>
      </c>
      <c r="K259" s="28" t="s">
        <v>457</v>
      </c>
    </row>
    <row r="260" spans="1:11" x14ac:dyDescent="0.25">
      <c r="A260" s="27">
        <v>42860</v>
      </c>
      <c r="B260" t="str">
        <f t="shared" si="4"/>
        <v>petak</v>
      </c>
      <c r="C260" t="b">
        <v>1</v>
      </c>
      <c r="E260" t="b">
        <v>1</v>
      </c>
      <c r="H260" t="b">
        <f>IF(OR('2008 - 2017'!$C$2:$C$278=TRUE,'2008 - 2017'!$D$2:$D$278=TRUE),TRUE,"")</f>
        <v>1</v>
      </c>
      <c r="I260" t="s">
        <v>401</v>
      </c>
      <c r="J260" t="s">
        <v>584</v>
      </c>
      <c r="K260" s="28"/>
    </row>
    <row r="261" spans="1:11" x14ac:dyDescent="0.25">
      <c r="A261" s="27">
        <v>42870</v>
      </c>
      <c r="B261" t="str">
        <f t="shared" si="4"/>
        <v>ponedjeljak</v>
      </c>
      <c r="C261" t="b">
        <v>1</v>
      </c>
      <c r="E261" t="b">
        <v>1</v>
      </c>
      <c r="H261" t="b">
        <f>IF(OR('2008 - 2017'!$C$2:$C$278=TRUE,'2008 - 2017'!$D$2:$D$278=TRUE),TRUE,"")</f>
        <v>1</v>
      </c>
      <c r="I261" t="s">
        <v>401</v>
      </c>
      <c r="J261" t="s">
        <v>584</v>
      </c>
      <c r="K261" s="28"/>
    </row>
    <row r="262" spans="1:11" x14ac:dyDescent="0.25">
      <c r="A262" s="27">
        <v>42897</v>
      </c>
      <c r="B262" t="str">
        <f t="shared" si="4"/>
        <v>nedjelja</v>
      </c>
      <c r="C262" t="b">
        <v>1</v>
      </c>
      <c r="E262" t="b">
        <v>1</v>
      </c>
      <c r="H262" t="b">
        <f>IF(OR('2008 - 2017'!$C$2:$C$278=TRUE,'2008 - 2017'!$D$2:$D$278=TRUE),TRUE,"")</f>
        <v>1</v>
      </c>
      <c r="I262" t="s">
        <v>401</v>
      </c>
      <c r="J262" t="s">
        <v>584</v>
      </c>
      <c r="K262" s="28" t="s">
        <v>458</v>
      </c>
    </row>
    <row r="263" spans="1:11" x14ac:dyDescent="0.25">
      <c r="A263" s="27">
        <v>42922</v>
      </c>
      <c r="B263" t="str">
        <f t="shared" si="4"/>
        <v>četvrtak</v>
      </c>
      <c r="C263" t="b">
        <v>1</v>
      </c>
      <c r="E263" t="b">
        <v>1</v>
      </c>
      <c r="H263" t="b">
        <f>IF(OR('2008 - 2017'!$C$2:$C$278=TRUE,'2008 - 2017'!$D$2:$D$278=TRUE),TRUE,"")</f>
        <v>1</v>
      </c>
      <c r="I263" t="s">
        <v>401</v>
      </c>
      <c r="J263" t="s">
        <v>584</v>
      </c>
      <c r="K263" s="28" t="s">
        <v>459</v>
      </c>
    </row>
    <row r="264" spans="1:11" x14ac:dyDescent="0.25">
      <c r="A264" s="27">
        <v>42934</v>
      </c>
      <c r="B264" t="str">
        <f t="shared" si="4"/>
        <v>utorak</v>
      </c>
      <c r="C264" t="b">
        <v>1</v>
      </c>
      <c r="E264" t="b">
        <v>1</v>
      </c>
      <c r="H264" t="b">
        <f>IF(OR('2008 - 2017'!$C$2:$C$278=TRUE,'2008 - 2017'!$D$2:$D$278=TRUE),TRUE,"")</f>
        <v>1</v>
      </c>
      <c r="I264" t="s">
        <v>401</v>
      </c>
      <c r="J264" t="s">
        <v>584</v>
      </c>
      <c r="K264" s="28"/>
    </row>
    <row r="265" spans="1:11" x14ac:dyDescent="0.25">
      <c r="A265" s="27">
        <v>42942</v>
      </c>
      <c r="B265" t="str">
        <f t="shared" si="4"/>
        <v>srijeda</v>
      </c>
      <c r="C265" t="b">
        <v>1</v>
      </c>
      <c r="E265" t="b">
        <v>1</v>
      </c>
      <c r="H265" t="b">
        <f>IF(OR('2008 - 2017'!$C$2:$C$278=TRUE,'2008 - 2017'!$D$2:$D$278=TRUE),TRUE,"")</f>
        <v>1</v>
      </c>
      <c r="I265" t="s">
        <v>401</v>
      </c>
      <c r="J265" t="s">
        <v>584</v>
      </c>
      <c r="K265" s="28"/>
    </row>
    <row r="266" spans="1:11" x14ac:dyDescent="0.25">
      <c r="A266" s="27">
        <v>42951</v>
      </c>
      <c r="B266" t="str">
        <f t="shared" si="4"/>
        <v>petak</v>
      </c>
      <c r="C266" t="b">
        <v>1</v>
      </c>
      <c r="E266" t="b">
        <v>1</v>
      </c>
      <c r="G266" t="b">
        <v>1</v>
      </c>
      <c r="H266" t="b">
        <f>IF(OR('2008 - 2017'!$C$2:$C$278=TRUE,'2008 - 2017'!$D$2:$D$278=TRUE),TRUE,"")</f>
        <v>1</v>
      </c>
      <c r="I266" t="s">
        <v>401</v>
      </c>
      <c r="J266" t="s">
        <v>584</v>
      </c>
      <c r="K266" s="28"/>
    </row>
    <row r="267" spans="1:11" x14ac:dyDescent="0.25">
      <c r="A267" s="27">
        <v>42952</v>
      </c>
      <c r="B267" t="str">
        <f t="shared" si="4"/>
        <v>subota</v>
      </c>
      <c r="D267" t="b">
        <v>1</v>
      </c>
      <c r="E267" t="b">
        <v>1</v>
      </c>
      <c r="H267" t="b">
        <f>IF(OR('2008 - 2017'!$C$2:$C$278=TRUE,'2008 - 2017'!$D$2:$D$278=TRUE),TRUE,"")</f>
        <v>1</v>
      </c>
      <c r="I267" t="s">
        <v>401</v>
      </c>
      <c r="J267" t="s">
        <v>584</v>
      </c>
      <c r="K267" s="28" t="s">
        <v>460</v>
      </c>
    </row>
    <row r="268" spans="1:11" x14ac:dyDescent="0.25">
      <c r="A268" s="27">
        <v>42953</v>
      </c>
      <c r="B268" t="str">
        <f t="shared" si="4"/>
        <v>nedjelja</v>
      </c>
      <c r="C268" t="b">
        <v>1</v>
      </c>
      <c r="E268" t="b">
        <v>1</v>
      </c>
      <c r="F268" t="b">
        <v>1</v>
      </c>
      <c r="H268" t="b">
        <f>IF(OR('2008 - 2017'!$C$2:$C$278=TRUE,'2008 - 2017'!$D$2:$D$278=TRUE),TRUE,"")</f>
        <v>1</v>
      </c>
      <c r="I268" t="s">
        <v>401</v>
      </c>
      <c r="J268" t="s">
        <v>584</v>
      </c>
      <c r="K268" s="28" t="s">
        <v>461</v>
      </c>
    </row>
    <row r="269" spans="1:11" x14ac:dyDescent="0.25">
      <c r="A269" s="27">
        <v>42961</v>
      </c>
      <c r="B269" t="str">
        <f t="shared" si="4"/>
        <v>ponedjeljak</v>
      </c>
      <c r="C269" t="b">
        <v>1</v>
      </c>
      <c r="E269" t="b">
        <v>1</v>
      </c>
      <c r="H269" t="b">
        <f>IF(OR('2008 - 2017'!$C$2:$C$278=TRUE,'2008 - 2017'!$D$2:$D$278=TRUE),TRUE,"")</f>
        <v>1</v>
      </c>
      <c r="I269" t="s">
        <v>401</v>
      </c>
      <c r="J269" t="s">
        <v>584</v>
      </c>
      <c r="K269" s="28"/>
    </row>
    <row r="270" spans="1:11" x14ac:dyDescent="0.25">
      <c r="A270" s="27">
        <v>42963</v>
      </c>
      <c r="B270" t="str">
        <f t="shared" si="4"/>
        <v>srijeda</v>
      </c>
      <c r="C270" t="b">
        <v>1</v>
      </c>
      <c r="E270" t="b">
        <v>1</v>
      </c>
      <c r="H270" t="b">
        <f>IF(OR('2008 - 2017'!$C$2:$C$278=TRUE,'2008 - 2017'!$D$2:$D$278=TRUE),TRUE,"")</f>
        <v>1</v>
      </c>
      <c r="I270" t="s">
        <v>401</v>
      </c>
      <c r="J270" t="s">
        <v>584</v>
      </c>
      <c r="K270" s="28" t="s">
        <v>462</v>
      </c>
    </row>
    <row r="271" spans="1:11" x14ac:dyDescent="0.25">
      <c r="A271" s="27">
        <v>42972</v>
      </c>
      <c r="B271" t="str">
        <f t="shared" si="4"/>
        <v>petak</v>
      </c>
      <c r="C271" t="b">
        <v>1</v>
      </c>
      <c r="E271" t="b">
        <v>1</v>
      </c>
      <c r="H271" t="b">
        <f>IF(OR('2008 - 2017'!$C$2:$C$278=TRUE,'2008 - 2017'!$D$2:$D$278=TRUE),TRUE,"")</f>
        <v>1</v>
      </c>
      <c r="I271" t="s">
        <v>401</v>
      </c>
      <c r="J271" t="s">
        <v>584</v>
      </c>
      <c r="K271" s="28"/>
    </row>
    <row r="272" spans="1:11" x14ac:dyDescent="0.25">
      <c r="A272" s="27">
        <v>43008</v>
      </c>
      <c r="B272" t="str">
        <f t="shared" si="4"/>
        <v>subota</v>
      </c>
      <c r="C272" t="b">
        <v>1</v>
      </c>
      <c r="E272" t="b">
        <v>1</v>
      </c>
      <c r="H272" t="b">
        <f>IF(OR('2008 - 2017'!$C$2:$C$278=TRUE,'2008 - 2017'!$D$2:$D$278=TRUE),TRUE,"")</f>
        <v>1</v>
      </c>
      <c r="I272" t="s">
        <v>401</v>
      </c>
      <c r="J272" t="s">
        <v>584</v>
      </c>
      <c r="K272" s="28"/>
    </row>
    <row r="273" spans="1:11" x14ac:dyDescent="0.25">
      <c r="A273" s="27">
        <v>43013</v>
      </c>
      <c r="B273" t="str">
        <f t="shared" si="4"/>
        <v>četvrtak</v>
      </c>
      <c r="C273" t="b">
        <v>1</v>
      </c>
      <c r="E273" t="b">
        <v>1</v>
      </c>
      <c r="H273" t="b">
        <f>IF(OR('2008 - 2017'!$C$2:$C$278=TRUE,'2008 - 2017'!$D$2:$D$278=TRUE),TRUE,"")</f>
        <v>1</v>
      </c>
      <c r="I273" t="s">
        <v>401</v>
      </c>
      <c r="J273" t="s">
        <v>584</v>
      </c>
      <c r="K273" s="28" t="s">
        <v>463</v>
      </c>
    </row>
    <row r="274" spans="1:11" x14ac:dyDescent="0.25">
      <c r="A274" s="27">
        <v>43030</v>
      </c>
      <c r="B274" t="str">
        <f t="shared" si="4"/>
        <v>nedjelja</v>
      </c>
      <c r="C274" t="b">
        <v>1</v>
      </c>
      <c r="E274" t="b">
        <v>1</v>
      </c>
      <c r="H274" t="b">
        <f>IF(OR('2008 - 2017'!$C$2:$C$278=TRUE,'2008 - 2017'!$D$2:$D$278=TRUE),TRUE,"")</f>
        <v>1</v>
      </c>
      <c r="I274" t="s">
        <v>401</v>
      </c>
      <c r="J274" t="s">
        <v>584</v>
      </c>
      <c r="K274" s="28" t="s">
        <v>464</v>
      </c>
    </row>
    <row r="275" spans="1:11" x14ac:dyDescent="0.25">
      <c r="A275" s="27">
        <v>43049</v>
      </c>
      <c r="B275" t="str">
        <f t="shared" si="4"/>
        <v>petak</v>
      </c>
      <c r="C275" t="b">
        <v>1</v>
      </c>
      <c r="E275" t="b">
        <v>1</v>
      </c>
      <c r="H275" t="b">
        <f>IF(OR('2008 - 2017'!$C$2:$C$278=TRUE,'2008 - 2017'!$D$2:$D$278=TRUE),TRUE,"")</f>
        <v>1</v>
      </c>
      <c r="I275" t="s">
        <v>401</v>
      </c>
      <c r="J275" t="s">
        <v>584</v>
      </c>
      <c r="K275" s="28"/>
    </row>
    <row r="276" spans="1:11" x14ac:dyDescent="0.25">
      <c r="A276" s="27">
        <v>43050</v>
      </c>
      <c r="B276" t="str">
        <f t="shared" si="4"/>
        <v>subota</v>
      </c>
      <c r="C276" t="b">
        <v>1</v>
      </c>
      <c r="E276" t="b">
        <v>1</v>
      </c>
      <c r="H276" t="b">
        <f>IF(OR('2008 - 2017'!$C$2:$C$278=TRUE,'2008 - 2017'!$D$2:$D$278=TRUE),TRUE,"")</f>
        <v>1</v>
      </c>
      <c r="I276" t="s">
        <v>401</v>
      </c>
      <c r="J276" t="s">
        <v>584</v>
      </c>
      <c r="K276" s="28"/>
    </row>
    <row r="277" spans="1:11" x14ac:dyDescent="0.25">
      <c r="A277" s="27">
        <v>43080</v>
      </c>
      <c r="B277" t="str">
        <f t="shared" si="4"/>
        <v>ponedjeljak</v>
      </c>
      <c r="C277" t="b">
        <v>1</v>
      </c>
      <c r="E277" t="b">
        <v>1</v>
      </c>
      <c r="H277" t="b">
        <f>IF(OR('2008 - 2017'!$C$2:$C$278=TRUE,'2008 - 2017'!$D$2:$D$278=TRUE),TRUE,"")</f>
        <v>1</v>
      </c>
      <c r="I277" t="s">
        <v>401</v>
      </c>
      <c r="J277" t="s">
        <v>584</v>
      </c>
      <c r="K277" s="28" t="s">
        <v>465</v>
      </c>
    </row>
    <row r="278" spans="1:11" x14ac:dyDescent="0.25">
      <c r="A278" s="27">
        <v>43090</v>
      </c>
      <c r="B278" t="str">
        <f t="shared" si="4"/>
        <v>četvrtak</v>
      </c>
      <c r="C278" t="b">
        <v>1</v>
      </c>
      <c r="E278" t="b">
        <v>1</v>
      </c>
      <c r="H278" t="b">
        <f>IF(OR('2008 - 2017'!$C$2:$C$278=TRUE,'2008 - 2017'!$D$2:$D$278=TRUE),TRUE,"")</f>
        <v>1</v>
      </c>
      <c r="I278" t="s">
        <v>401</v>
      </c>
      <c r="J278" t="s">
        <v>584</v>
      </c>
      <c r="K278" s="2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3"/>
  <sheetViews>
    <sheetView zoomScale="90" zoomScaleNormal="90" workbookViewId="0">
      <selection activeCell="O18" sqref="O18"/>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13.85546875" customWidth="1"/>
    <col min="10" max="10" width="21.42578125" customWidth="1"/>
    <col min="11" max="11" width="83.85546875" customWidth="1"/>
    <col min="12" max="12" width="8.140625" customWidth="1"/>
    <col min="13" max="13" width="7.85546875" customWidth="1"/>
    <col min="14" max="14" width="9.28515625" customWidth="1"/>
    <col min="15" max="15" width="10.85546875" customWidth="1"/>
    <col min="16" max="16" width="8.140625" customWidth="1"/>
    <col min="17" max="17" width="10" customWidth="1"/>
    <col min="18" max="18" width="12.7109375" customWidth="1"/>
    <col min="19" max="19" width="18.5703125" customWidth="1"/>
    <col min="20" max="20" width="16.7109375" customWidth="1"/>
  </cols>
  <sheetData>
    <row r="1" spans="1:18" s="6" customFormat="1" x14ac:dyDescent="0.25">
      <c r="A1" s="22" t="s">
        <v>0</v>
      </c>
      <c r="B1" s="22" t="s">
        <v>1</v>
      </c>
      <c r="C1" s="22" t="s">
        <v>41</v>
      </c>
      <c r="D1" s="22" t="s">
        <v>43</v>
      </c>
      <c r="E1" s="22" t="s">
        <v>227</v>
      </c>
      <c r="F1" s="22" t="s">
        <v>228</v>
      </c>
      <c r="G1" s="22" t="s">
        <v>229</v>
      </c>
      <c r="H1" s="22" t="s">
        <v>348</v>
      </c>
      <c r="I1" s="22" t="s">
        <v>466</v>
      </c>
      <c r="J1" s="22" t="s">
        <v>586</v>
      </c>
      <c r="K1" s="22" t="s">
        <v>248</v>
      </c>
      <c r="M1" s="22"/>
      <c r="N1" s="22" t="s">
        <v>42</v>
      </c>
      <c r="O1" s="22" t="s">
        <v>41</v>
      </c>
      <c r="P1" s="22" t="s">
        <v>43</v>
      </c>
      <c r="Q1" s="22" t="s">
        <v>264</v>
      </c>
      <c r="R1"/>
    </row>
    <row r="2" spans="1:18" x14ac:dyDescent="0.25">
      <c r="A2" s="1">
        <v>43102</v>
      </c>
      <c r="B2" s="3" t="str">
        <f t="shared" ref="B2:B18" si="0">TEXT(A2,"dddd")</f>
        <v>utorak</v>
      </c>
      <c r="C2" t="b">
        <v>1</v>
      </c>
      <c r="E2" s="28" t="b">
        <v>1</v>
      </c>
      <c r="H2" t="b">
        <f>IF(OR('2018'!$C$2:$C$143=TRUE,'2018'!$D$2:$D$143=TRUE),TRUE,"")</f>
        <v>1</v>
      </c>
      <c r="I2" t="s">
        <v>401</v>
      </c>
      <c r="J2" t="s">
        <v>584</v>
      </c>
      <c r="M2" t="s">
        <v>11</v>
      </c>
      <c r="N2">
        <f>R2-DATE(YEAR(R2),1,0)</f>
        <v>365</v>
      </c>
      <c r="O2">
        <f>COUNTIF(C19:C631, "TRUE")</f>
        <v>108</v>
      </c>
      <c r="P2">
        <f>COUNTIF(D19:D631, "TRUE")</f>
        <v>16</v>
      </c>
      <c r="Q2">
        <f>COUNTIF(H2:H619, "TRUE")</f>
        <v>135</v>
      </c>
      <c r="R2" s="1">
        <v>43465</v>
      </c>
    </row>
    <row r="3" spans="1:18" x14ac:dyDescent="0.25">
      <c r="A3" s="1">
        <v>43113</v>
      </c>
      <c r="B3" s="3" t="str">
        <f t="shared" si="0"/>
        <v>subota</v>
      </c>
      <c r="C3" t="b">
        <v>1</v>
      </c>
      <c r="E3" t="b">
        <v>1</v>
      </c>
      <c r="H3" s="21" t="b">
        <f>IF(OR('2018'!$C$2:$C$143=TRUE,'2018'!$D$2:$D$143=TRUE),TRUE,"")</f>
        <v>1</v>
      </c>
      <c r="I3" t="s">
        <v>401</v>
      </c>
      <c r="J3" t="s">
        <v>584</v>
      </c>
      <c r="K3" s="28" t="s">
        <v>352</v>
      </c>
      <c r="M3" t="s">
        <v>76</v>
      </c>
      <c r="O3">
        <f>O2/N2 * 100</f>
        <v>29.589041095890412</v>
      </c>
      <c r="P3">
        <f>P2/N2 * 100</f>
        <v>4.3835616438356162</v>
      </c>
      <c r="Q3">
        <f>Q2/N2 * 100</f>
        <v>36.986301369863014</v>
      </c>
    </row>
    <row r="4" spans="1:18" x14ac:dyDescent="0.25">
      <c r="A4" s="1">
        <v>43115</v>
      </c>
      <c r="B4" s="3" t="str">
        <f t="shared" si="0"/>
        <v>ponedjeljak</v>
      </c>
      <c r="C4" t="b">
        <v>1</v>
      </c>
      <c r="E4" t="b">
        <v>1</v>
      </c>
      <c r="G4" t="b">
        <v>1</v>
      </c>
      <c r="H4" s="21" t="b">
        <f>IF(OR('2018'!$C$2:$C$143=TRUE,'2018'!$D$2:$D$143=TRUE),TRUE,"")</f>
        <v>1</v>
      </c>
      <c r="I4" t="s">
        <v>401</v>
      </c>
      <c r="J4" t="s">
        <v>584</v>
      </c>
      <c r="K4" s="28"/>
    </row>
    <row r="5" spans="1:18" x14ac:dyDescent="0.25">
      <c r="A5" s="1">
        <v>43129</v>
      </c>
      <c r="B5" s="3" t="str">
        <f t="shared" si="0"/>
        <v>ponedjeljak</v>
      </c>
      <c r="C5" t="b">
        <v>1</v>
      </c>
      <c r="E5" t="b">
        <v>1</v>
      </c>
      <c r="H5" s="21" t="b">
        <f>IF(OR('2018'!$C$2:$C$143=TRUE,'2018'!$D$2:$D$143=TRUE),TRUE,"")</f>
        <v>1</v>
      </c>
      <c r="I5" t="s">
        <v>401</v>
      </c>
      <c r="J5" t="s">
        <v>584</v>
      </c>
      <c r="K5" s="28"/>
    </row>
    <row r="6" spans="1:18" x14ac:dyDescent="0.25">
      <c r="A6" s="1">
        <v>43130</v>
      </c>
      <c r="B6" s="3" t="str">
        <f t="shared" si="0"/>
        <v>utorak</v>
      </c>
      <c r="C6" t="b">
        <v>1</v>
      </c>
      <c r="E6" t="b">
        <v>1</v>
      </c>
      <c r="H6" s="21" t="b">
        <f>IF(OR('2018'!$C$2:$C$143=TRUE,'2018'!$D$2:$D$143=TRUE),TRUE,"")</f>
        <v>1</v>
      </c>
      <c r="I6" t="s">
        <v>401</v>
      </c>
      <c r="J6" t="s">
        <v>584</v>
      </c>
      <c r="K6" s="28"/>
    </row>
    <row r="7" spans="1:18" x14ac:dyDescent="0.25">
      <c r="A7" s="1">
        <v>43140</v>
      </c>
      <c r="B7" s="3" t="str">
        <f t="shared" si="0"/>
        <v>petak</v>
      </c>
      <c r="C7" t="b">
        <v>1</v>
      </c>
      <c r="E7" t="b">
        <v>1</v>
      </c>
      <c r="H7" s="21" t="b">
        <f>IF(OR('2018'!$C$2:$C$143=TRUE,'2018'!$D$2:$D$143=TRUE),TRUE,"")</f>
        <v>1</v>
      </c>
      <c r="I7" t="s">
        <v>401</v>
      </c>
      <c r="J7" t="s">
        <v>584</v>
      </c>
      <c r="K7" s="28"/>
    </row>
    <row r="8" spans="1:18" x14ac:dyDescent="0.25">
      <c r="A8" s="1">
        <v>43147</v>
      </c>
      <c r="B8" s="3" t="str">
        <f t="shared" si="0"/>
        <v>petak</v>
      </c>
      <c r="C8" t="b">
        <v>1</v>
      </c>
      <c r="E8" t="b">
        <v>1</v>
      </c>
      <c r="H8" s="21" t="b">
        <f>IF(OR('2018'!$C$2:$C$143=TRUE,'2018'!$D$2:$D$143=TRUE),TRUE,"")</f>
        <v>1</v>
      </c>
      <c r="I8" t="s">
        <v>401</v>
      </c>
      <c r="J8" t="s">
        <v>584</v>
      </c>
      <c r="K8" s="28"/>
    </row>
    <row r="9" spans="1:18" x14ac:dyDescent="0.25">
      <c r="A9" s="1">
        <v>43148</v>
      </c>
      <c r="B9" s="3" t="str">
        <f t="shared" si="0"/>
        <v>subota</v>
      </c>
      <c r="C9" t="b">
        <v>1</v>
      </c>
      <c r="D9" t="b">
        <v>1</v>
      </c>
      <c r="E9" t="b">
        <v>1</v>
      </c>
      <c r="F9" t="b">
        <v>1</v>
      </c>
      <c r="H9" s="21" t="b">
        <f>IF(OR('2018'!$C$2:$C$143=TRUE,'2018'!$D$2:$D$143=TRUE),TRUE,"")</f>
        <v>1</v>
      </c>
      <c r="I9" t="s">
        <v>401</v>
      </c>
      <c r="J9" t="s">
        <v>584</v>
      </c>
      <c r="K9" s="28" t="s">
        <v>353</v>
      </c>
    </row>
    <row r="10" spans="1:18" x14ac:dyDescent="0.25">
      <c r="A10" s="1">
        <v>43150</v>
      </c>
      <c r="B10" s="3" t="str">
        <f t="shared" si="0"/>
        <v>ponedjeljak</v>
      </c>
      <c r="C10" t="b">
        <v>1</v>
      </c>
      <c r="E10" t="b">
        <v>1</v>
      </c>
      <c r="F10" t="b">
        <v>1</v>
      </c>
      <c r="H10" s="21" t="b">
        <f>IF(OR('2018'!$C$2:$C$143=TRUE,'2018'!$D$2:$D$143=TRUE),TRUE,"")</f>
        <v>1</v>
      </c>
      <c r="I10" t="s">
        <v>401</v>
      </c>
      <c r="J10" t="s">
        <v>584</v>
      </c>
      <c r="K10" s="28" t="s">
        <v>354</v>
      </c>
    </row>
    <row r="11" spans="1:18" x14ac:dyDescent="0.25">
      <c r="A11" s="1">
        <v>43151</v>
      </c>
      <c r="B11" s="3" t="str">
        <f t="shared" si="0"/>
        <v>utorak</v>
      </c>
      <c r="C11" t="b">
        <v>1</v>
      </c>
      <c r="E11" t="b">
        <v>1</v>
      </c>
      <c r="F11" t="b">
        <v>1</v>
      </c>
      <c r="H11" s="21" t="b">
        <f>IF(OR('2018'!$C$2:$C$143=TRUE,'2018'!$D$2:$D$143=TRUE),TRUE,"")</f>
        <v>1</v>
      </c>
      <c r="I11" t="s">
        <v>401</v>
      </c>
      <c r="J11" t="s">
        <v>584</v>
      </c>
      <c r="K11" s="28" t="s">
        <v>355</v>
      </c>
    </row>
    <row r="12" spans="1:18" x14ac:dyDescent="0.25">
      <c r="A12" s="1">
        <v>43152</v>
      </c>
      <c r="B12" s="3" t="str">
        <f t="shared" si="0"/>
        <v>srijeda</v>
      </c>
      <c r="C12" t="b">
        <v>1</v>
      </c>
      <c r="E12" t="b">
        <v>1</v>
      </c>
      <c r="F12" t="b">
        <v>1</v>
      </c>
      <c r="H12" s="21" t="b">
        <f>IF(OR('2018'!$C$2:$C$143=TRUE,'2018'!$D$2:$D$143=TRUE),TRUE,"")</f>
        <v>1</v>
      </c>
      <c r="I12" t="s">
        <v>401</v>
      </c>
      <c r="J12" t="s">
        <v>584</v>
      </c>
      <c r="K12" s="28" t="s">
        <v>356</v>
      </c>
    </row>
    <row r="13" spans="1:18" x14ac:dyDescent="0.25">
      <c r="A13" s="1">
        <v>43153</v>
      </c>
      <c r="B13" s="3" t="str">
        <f t="shared" si="0"/>
        <v>četvrtak</v>
      </c>
      <c r="C13" t="b">
        <v>1</v>
      </c>
      <c r="E13" t="b">
        <v>1</v>
      </c>
      <c r="F13" t="b">
        <v>1</v>
      </c>
      <c r="H13" s="21" t="b">
        <f>IF(OR('2018'!$C$2:$C$143=TRUE,'2018'!$D$2:$D$143=TRUE),TRUE,"")</f>
        <v>1</v>
      </c>
      <c r="I13" t="s">
        <v>401</v>
      </c>
      <c r="J13" t="s">
        <v>584</v>
      </c>
      <c r="K13" s="28" t="s">
        <v>356</v>
      </c>
    </row>
    <row r="14" spans="1:18" x14ac:dyDescent="0.25">
      <c r="A14" s="1">
        <v>43154</v>
      </c>
      <c r="B14" s="3" t="str">
        <f t="shared" si="0"/>
        <v>petak</v>
      </c>
      <c r="C14" t="b">
        <v>1</v>
      </c>
      <c r="E14" t="b">
        <v>1</v>
      </c>
      <c r="F14" t="b">
        <v>1</v>
      </c>
      <c r="H14" s="21" t="b">
        <f>IF(OR('2018'!$C$2:$C$143=TRUE,'2018'!$D$2:$D$143=TRUE),TRUE,"")</f>
        <v>1</v>
      </c>
      <c r="I14" t="s">
        <v>401</v>
      </c>
      <c r="J14" t="s">
        <v>584</v>
      </c>
      <c r="K14" s="28" t="s">
        <v>356</v>
      </c>
    </row>
    <row r="15" spans="1:18" x14ac:dyDescent="0.25">
      <c r="A15" s="1">
        <v>43160</v>
      </c>
      <c r="B15" s="3" t="str">
        <f t="shared" si="0"/>
        <v>četvrtak</v>
      </c>
      <c r="C15" t="b">
        <v>1</v>
      </c>
      <c r="F15" t="b">
        <v>1</v>
      </c>
      <c r="H15" s="21" t="b">
        <f>IF(OR('2018'!$C$2:$C$143=TRUE,'2018'!$D$2:$D$143=TRUE),TRUE,"")</f>
        <v>1</v>
      </c>
      <c r="I15" t="s">
        <v>401</v>
      </c>
      <c r="J15" t="s">
        <v>584</v>
      </c>
      <c r="K15" s="28" t="s">
        <v>357</v>
      </c>
    </row>
    <row r="16" spans="1:18" x14ac:dyDescent="0.25">
      <c r="A16" s="1">
        <v>43161</v>
      </c>
      <c r="B16" s="3" t="str">
        <f t="shared" si="0"/>
        <v>petak</v>
      </c>
      <c r="C16" t="b">
        <v>1</v>
      </c>
      <c r="F16" t="b">
        <v>1</v>
      </c>
      <c r="H16" s="21" t="b">
        <f>IF(OR('2018'!$C$2:$C$143=TRUE,'2018'!$D$2:$D$143=TRUE),TRUE,"")</f>
        <v>1</v>
      </c>
      <c r="I16" t="s">
        <v>401</v>
      </c>
      <c r="J16" t="s">
        <v>584</v>
      </c>
      <c r="K16" s="28" t="s">
        <v>357</v>
      </c>
    </row>
    <row r="17" spans="1:11" x14ac:dyDescent="0.25">
      <c r="A17" s="1">
        <v>43166</v>
      </c>
      <c r="B17" s="3" t="str">
        <f t="shared" si="0"/>
        <v>srijeda</v>
      </c>
      <c r="C17" t="b">
        <v>1</v>
      </c>
      <c r="E17" t="b">
        <v>1</v>
      </c>
      <c r="F17" t="b">
        <v>1</v>
      </c>
      <c r="H17" s="21" t="b">
        <f>IF(OR('2018'!$C$2:$C$143=TRUE,'2018'!$D$2:$D$143=TRUE),TRUE,"")</f>
        <v>1</v>
      </c>
      <c r="I17" t="s">
        <v>401</v>
      </c>
      <c r="J17" t="s">
        <v>584</v>
      </c>
      <c r="K17" s="28" t="s">
        <v>358</v>
      </c>
    </row>
    <row r="18" spans="1:11" x14ac:dyDescent="0.25">
      <c r="A18" s="1">
        <v>43168</v>
      </c>
      <c r="B18" s="3" t="str">
        <f t="shared" si="0"/>
        <v>petak</v>
      </c>
      <c r="C18" t="b">
        <v>1</v>
      </c>
      <c r="E18" s="28" t="b">
        <v>1</v>
      </c>
      <c r="H18" s="21" t="b">
        <f>IF(OR('2018'!$C$2:$C$143=TRUE,'2018'!$D$2:$D$143=TRUE),TRUE,"")</f>
        <v>1</v>
      </c>
      <c r="I18" t="s">
        <v>401</v>
      </c>
      <c r="J18" t="s">
        <v>584</v>
      </c>
    </row>
    <row r="19" spans="1:11" x14ac:dyDescent="0.25">
      <c r="A19" s="2">
        <v>43175</v>
      </c>
      <c r="B19" s="3" t="str">
        <f t="shared" ref="B19:B57" si="1">TEXT(A19,"dddd")</f>
        <v>petak</v>
      </c>
      <c r="C19" t="b">
        <v>1</v>
      </c>
      <c r="F19" t="b">
        <v>1</v>
      </c>
      <c r="H19" t="b">
        <f>IF(OR('2018'!$C$2:$C$143=TRUE,'2018'!$D$2:$D$143=TRUE),TRUE,"")</f>
        <v>1</v>
      </c>
      <c r="I19" t="s">
        <v>401</v>
      </c>
      <c r="J19" t="s">
        <v>584</v>
      </c>
    </row>
    <row r="20" spans="1:11" x14ac:dyDescent="0.25">
      <c r="A20" s="2">
        <v>43176</v>
      </c>
      <c r="B20" s="3" t="str">
        <f t="shared" si="1"/>
        <v>subota</v>
      </c>
      <c r="C20" t="b">
        <v>1</v>
      </c>
      <c r="F20" t="b">
        <v>1</v>
      </c>
      <c r="H20" t="b">
        <f>IF(OR('2018'!$C$2:$C$143=TRUE,'2018'!$D$2:$D$143=TRUE),TRUE,"")</f>
        <v>1</v>
      </c>
      <c r="I20" t="s">
        <v>401</v>
      </c>
      <c r="J20" t="s">
        <v>584</v>
      </c>
    </row>
    <row r="21" spans="1:11" x14ac:dyDescent="0.25">
      <c r="A21" s="2">
        <v>43178</v>
      </c>
      <c r="B21" s="3" t="str">
        <f t="shared" si="1"/>
        <v>ponedjeljak</v>
      </c>
      <c r="C21" t="b">
        <v>1</v>
      </c>
      <c r="F21" t="b">
        <v>1</v>
      </c>
      <c r="H21" t="b">
        <f>IF(OR('2018'!$C$2:$C$143=TRUE,'2018'!$D$2:$D$143=TRUE),TRUE,"")</f>
        <v>1</v>
      </c>
      <c r="I21" t="s">
        <v>401</v>
      </c>
      <c r="J21" t="s">
        <v>584</v>
      </c>
    </row>
    <row r="22" spans="1:11" x14ac:dyDescent="0.25">
      <c r="A22" s="2">
        <v>43179</v>
      </c>
      <c r="B22" s="3" t="str">
        <f t="shared" si="1"/>
        <v>utorak</v>
      </c>
      <c r="C22" t="b">
        <v>1</v>
      </c>
      <c r="F22" t="b">
        <v>1</v>
      </c>
      <c r="H22" t="b">
        <f>IF(OR('2018'!$C$2:$C$143=TRUE,'2018'!$D$2:$D$143=TRUE),TRUE,"")</f>
        <v>1</v>
      </c>
      <c r="I22" t="s">
        <v>401</v>
      </c>
      <c r="J22" t="s">
        <v>584</v>
      </c>
    </row>
    <row r="23" spans="1:11" x14ac:dyDescent="0.25">
      <c r="A23" s="2">
        <v>43180</v>
      </c>
      <c r="B23" s="3" t="str">
        <f t="shared" si="1"/>
        <v>srijeda</v>
      </c>
      <c r="C23" t="b">
        <v>1</v>
      </c>
      <c r="F23" t="b">
        <v>1</v>
      </c>
      <c r="H23" t="b">
        <f>IF(OR('2018'!$C$2:$C$143=TRUE,'2018'!$D$2:$D$143=TRUE),TRUE,"")</f>
        <v>1</v>
      </c>
      <c r="I23" t="s">
        <v>401</v>
      </c>
      <c r="J23" t="s">
        <v>584</v>
      </c>
    </row>
    <row r="24" spans="1:11" x14ac:dyDescent="0.25">
      <c r="A24" s="2">
        <v>43185</v>
      </c>
      <c r="B24" s="3" t="str">
        <f t="shared" si="1"/>
        <v>ponedjeljak</v>
      </c>
      <c r="C24" t="b">
        <v>1</v>
      </c>
      <c r="D24" t="b">
        <v>1</v>
      </c>
      <c r="F24" t="b">
        <v>1</v>
      </c>
      <c r="H24" t="b">
        <f>IF(OR('2018'!$C$2:$C$143=TRUE,'2018'!$D$2:$D$143=TRUE),TRUE,"")</f>
        <v>1</v>
      </c>
      <c r="I24" t="s">
        <v>401</v>
      </c>
      <c r="J24" t="s">
        <v>584</v>
      </c>
      <c r="K24" t="s">
        <v>9</v>
      </c>
    </row>
    <row r="25" spans="1:11" x14ac:dyDescent="0.25">
      <c r="A25" s="2">
        <v>43186</v>
      </c>
      <c r="B25" s="3" t="str">
        <f t="shared" si="1"/>
        <v>utorak</v>
      </c>
      <c r="C25" t="b">
        <v>1</v>
      </c>
      <c r="H25" t="b">
        <f>IF(OR('2018'!$C$2:$C$143=TRUE,'2018'!$D$2:$D$143=TRUE),TRUE,"")</f>
        <v>1</v>
      </c>
      <c r="I25" t="s">
        <v>401</v>
      </c>
      <c r="J25" t="s">
        <v>584</v>
      </c>
    </row>
    <row r="26" spans="1:11" x14ac:dyDescent="0.25">
      <c r="A26" s="2">
        <v>43187</v>
      </c>
      <c r="B26" s="3" t="str">
        <f t="shared" si="1"/>
        <v>srijeda</v>
      </c>
      <c r="C26" t="b">
        <v>1</v>
      </c>
      <c r="H26" t="b">
        <f>IF(OR('2018'!$C$2:$C$143=TRUE,'2018'!$D$2:$D$143=TRUE),TRUE,"")</f>
        <v>1</v>
      </c>
      <c r="I26" t="s">
        <v>401</v>
      </c>
      <c r="J26" t="s">
        <v>584</v>
      </c>
    </row>
    <row r="27" spans="1:11" x14ac:dyDescent="0.25">
      <c r="A27" s="2">
        <v>43188</v>
      </c>
      <c r="B27" s="3" t="str">
        <f t="shared" si="1"/>
        <v>četvrtak</v>
      </c>
      <c r="C27" t="b">
        <v>1</v>
      </c>
      <c r="H27" t="b">
        <f>IF(OR('2018'!$C$2:$C$143=TRUE,'2018'!$D$2:$D$143=TRUE),TRUE,"")</f>
        <v>1</v>
      </c>
      <c r="I27" t="s">
        <v>401</v>
      </c>
      <c r="J27" t="s">
        <v>584</v>
      </c>
    </row>
    <row r="28" spans="1:11" x14ac:dyDescent="0.25">
      <c r="A28" s="2">
        <v>43192</v>
      </c>
      <c r="B28" s="3" t="str">
        <f t="shared" si="1"/>
        <v>ponedjeljak</v>
      </c>
      <c r="C28" t="b">
        <v>1</v>
      </c>
      <c r="F28" t="b">
        <v>1</v>
      </c>
      <c r="H28" t="b">
        <f>IF(OR('2018'!$C$2:$C$143=TRUE,'2018'!$D$2:$D$143=TRUE),TRUE,"")</f>
        <v>1</v>
      </c>
      <c r="I28" t="s">
        <v>401</v>
      </c>
      <c r="J28" t="s">
        <v>584</v>
      </c>
      <c r="K28" t="s">
        <v>8</v>
      </c>
    </row>
    <row r="29" spans="1:11" x14ac:dyDescent="0.25">
      <c r="A29" s="2">
        <v>43194</v>
      </c>
      <c r="B29" s="3" t="str">
        <f t="shared" si="1"/>
        <v>srijeda</v>
      </c>
      <c r="C29" t="b">
        <v>1</v>
      </c>
      <c r="H29" t="b">
        <f>IF(OR('2018'!$C$2:$C$143=TRUE,'2018'!$D$2:$D$143=TRUE),TRUE,"")</f>
        <v>1</v>
      </c>
      <c r="I29" t="s">
        <v>401</v>
      </c>
      <c r="J29" t="s">
        <v>584</v>
      </c>
    </row>
    <row r="30" spans="1:11" x14ac:dyDescent="0.25">
      <c r="A30" s="2">
        <v>43195</v>
      </c>
      <c r="B30" s="3" t="str">
        <f t="shared" si="1"/>
        <v>četvrtak</v>
      </c>
      <c r="C30" t="b">
        <v>1</v>
      </c>
      <c r="H30" t="b">
        <f>IF(OR('2018'!$C$2:$C$143=TRUE,'2018'!$D$2:$D$143=TRUE),TRUE,"")</f>
        <v>1</v>
      </c>
      <c r="I30" t="s">
        <v>401</v>
      </c>
      <c r="J30" t="s">
        <v>584</v>
      </c>
    </row>
    <row r="31" spans="1:11" x14ac:dyDescent="0.25">
      <c r="A31" s="2">
        <v>43196</v>
      </c>
      <c r="B31" s="3" t="str">
        <f t="shared" si="1"/>
        <v>petak</v>
      </c>
      <c r="C31" t="b">
        <v>1</v>
      </c>
      <c r="H31" t="b">
        <f>IF(OR('2018'!$C$2:$C$143=TRUE,'2018'!$D$2:$D$143=TRUE),TRUE,"")</f>
        <v>1</v>
      </c>
      <c r="I31" t="s">
        <v>401</v>
      </c>
      <c r="J31" t="s">
        <v>584</v>
      </c>
    </row>
    <row r="32" spans="1:11" x14ac:dyDescent="0.25">
      <c r="A32" s="2">
        <v>43197</v>
      </c>
      <c r="B32" s="3" t="str">
        <f t="shared" si="1"/>
        <v>subota</v>
      </c>
      <c r="C32" t="b">
        <v>1</v>
      </c>
      <c r="H32" t="b">
        <f>IF(OR('2018'!$C$2:$C$143=TRUE,'2018'!$D$2:$D$143=TRUE),TRUE,"")</f>
        <v>1</v>
      </c>
      <c r="I32" t="s">
        <v>401</v>
      </c>
      <c r="J32" t="s">
        <v>584</v>
      </c>
    </row>
    <row r="33" spans="1:11" x14ac:dyDescent="0.25">
      <c r="A33" s="2">
        <v>43198</v>
      </c>
      <c r="B33" s="3" t="str">
        <f t="shared" si="1"/>
        <v>nedjelja</v>
      </c>
      <c r="C33" t="b">
        <v>1</v>
      </c>
      <c r="H33" t="b">
        <f>IF(OR('2018'!$C$2:$C$143=TRUE,'2018'!$D$2:$D$143=TRUE),TRUE,"")</f>
        <v>1</v>
      </c>
      <c r="I33" t="s">
        <v>401</v>
      </c>
      <c r="J33" t="s">
        <v>584</v>
      </c>
    </row>
    <row r="34" spans="1:11" x14ac:dyDescent="0.25">
      <c r="A34" s="2">
        <v>43199</v>
      </c>
      <c r="B34" s="3" t="str">
        <f t="shared" si="1"/>
        <v>ponedjeljak</v>
      </c>
      <c r="G34" t="b">
        <v>1</v>
      </c>
      <c r="H34" t="str">
        <f>IF(OR('2018'!$C$2:$C$143=TRUE,'2018'!$D$2:$D$143=TRUE),TRUE,"")</f>
        <v/>
      </c>
      <c r="I34" t="s">
        <v>401</v>
      </c>
      <c r="J34" t="s">
        <v>584</v>
      </c>
      <c r="K34" t="s">
        <v>7</v>
      </c>
    </row>
    <row r="35" spans="1:11" x14ac:dyDescent="0.25">
      <c r="A35" s="2">
        <v>43200</v>
      </c>
      <c r="B35" s="3" t="str">
        <f t="shared" si="1"/>
        <v>utorak</v>
      </c>
      <c r="C35" t="b">
        <v>1</v>
      </c>
      <c r="F35" t="b">
        <v>1</v>
      </c>
      <c r="H35" t="b">
        <f>IF(OR('2018'!$C$2:$C$143=TRUE,'2018'!$D$2:$D$143=TRUE),TRUE,"")</f>
        <v>1</v>
      </c>
      <c r="I35" t="s">
        <v>401</v>
      </c>
      <c r="J35" t="s">
        <v>584</v>
      </c>
      <c r="K35" t="s">
        <v>6</v>
      </c>
    </row>
    <row r="36" spans="1:11" x14ac:dyDescent="0.25">
      <c r="A36" s="2">
        <v>43207</v>
      </c>
      <c r="B36" s="3" t="str">
        <f t="shared" si="1"/>
        <v>utorak</v>
      </c>
      <c r="C36" t="b">
        <v>1</v>
      </c>
      <c r="E36" t="b">
        <v>1</v>
      </c>
      <c r="H36" t="b">
        <f>IF(OR('2018'!$C$2:$C$143=TRUE,'2018'!$D$2:$D$143=TRUE),TRUE,"")</f>
        <v>1</v>
      </c>
      <c r="I36" t="s">
        <v>401</v>
      </c>
      <c r="J36" t="s">
        <v>584</v>
      </c>
    </row>
    <row r="37" spans="1:11" x14ac:dyDescent="0.25">
      <c r="A37" s="2">
        <v>43208</v>
      </c>
      <c r="B37" s="3" t="str">
        <f t="shared" si="1"/>
        <v>srijeda</v>
      </c>
      <c r="C37" t="b">
        <v>1</v>
      </c>
      <c r="E37" t="b">
        <v>1</v>
      </c>
      <c r="H37" t="b">
        <f>IF(OR('2018'!$C$2:$C$143=TRUE,'2018'!$D$2:$D$143=TRUE),TRUE,"")</f>
        <v>1</v>
      </c>
      <c r="I37" t="s">
        <v>401</v>
      </c>
      <c r="J37" t="s">
        <v>584</v>
      </c>
    </row>
    <row r="38" spans="1:11" x14ac:dyDescent="0.25">
      <c r="A38" s="35">
        <v>43209</v>
      </c>
      <c r="B38" s="8" t="str">
        <f t="shared" si="1"/>
        <v>četvrtak</v>
      </c>
      <c r="C38" s="9" t="b">
        <v>1</v>
      </c>
      <c r="D38" s="9"/>
      <c r="E38" s="9" t="b">
        <v>1</v>
      </c>
      <c r="F38" s="9"/>
      <c r="G38" s="9"/>
      <c r="H38" s="9" t="b">
        <f>IF(OR('2018'!$C$2:$C$143=TRUE,'2018'!$D$2:$D$143=TRUE),TRUE,"")</f>
        <v>1</v>
      </c>
      <c r="I38" s="9" t="s">
        <v>401</v>
      </c>
      <c r="J38" s="9" t="s">
        <v>584</v>
      </c>
      <c r="K38" s="9"/>
    </row>
    <row r="39" spans="1:11" x14ac:dyDescent="0.25">
      <c r="A39" s="2">
        <v>43210</v>
      </c>
      <c r="B39" s="16" t="str">
        <f t="shared" si="1"/>
        <v>petak</v>
      </c>
      <c r="C39" s="15"/>
      <c r="D39" s="15"/>
      <c r="E39" s="15"/>
      <c r="F39" s="15"/>
      <c r="G39" s="15"/>
      <c r="H39" s="15" t="str">
        <f>IF(OR('2018'!$C$2:$C$143=TRUE,'2018'!$D$2:$D$143=TRUE),TRUE,"")</f>
        <v/>
      </c>
      <c r="I39" t="s">
        <v>401</v>
      </c>
      <c r="J39" t="s">
        <v>584</v>
      </c>
      <c r="K39" s="15" t="s">
        <v>10</v>
      </c>
    </row>
    <row r="40" spans="1:11" x14ac:dyDescent="0.25">
      <c r="A40" s="2">
        <v>43212</v>
      </c>
      <c r="B40" s="3" t="str">
        <f t="shared" si="1"/>
        <v>nedjelja</v>
      </c>
      <c r="C40" t="b">
        <v>1</v>
      </c>
      <c r="F40" t="b">
        <v>1</v>
      </c>
      <c r="G40" t="b">
        <v>1</v>
      </c>
      <c r="H40" t="b">
        <f>IF(OR('2018'!$C$2:$C$143=TRUE,'2018'!$D$2:$D$143=TRUE),TRUE,"")</f>
        <v>1</v>
      </c>
      <c r="I40" t="s">
        <v>401</v>
      </c>
      <c r="J40" t="s">
        <v>584</v>
      </c>
      <c r="K40" t="s">
        <v>5</v>
      </c>
    </row>
    <row r="41" spans="1:11" x14ac:dyDescent="0.25">
      <c r="A41" s="2">
        <v>43214</v>
      </c>
      <c r="B41" s="3" t="str">
        <f t="shared" si="1"/>
        <v>utorak</v>
      </c>
      <c r="C41" t="b">
        <v>1</v>
      </c>
      <c r="H41" t="b">
        <f>IF(OR('2018'!$C$2:$C$143=TRUE,'2018'!$D$2:$D$143=TRUE),TRUE,"")</f>
        <v>1</v>
      </c>
      <c r="I41" t="s">
        <v>401</v>
      </c>
      <c r="J41" t="s">
        <v>584</v>
      </c>
    </row>
    <row r="42" spans="1:11" x14ac:dyDescent="0.25">
      <c r="A42" s="2">
        <v>43215</v>
      </c>
      <c r="B42" s="3" t="str">
        <f t="shared" si="1"/>
        <v>srijeda</v>
      </c>
      <c r="C42" t="b">
        <v>1</v>
      </c>
      <c r="H42" t="b">
        <f>IF(OR('2018'!$C$2:$C$143=TRUE,'2018'!$D$2:$D$143=TRUE),TRUE,"")</f>
        <v>1</v>
      </c>
      <c r="I42" t="s">
        <v>401</v>
      </c>
      <c r="J42" t="s">
        <v>584</v>
      </c>
    </row>
    <row r="43" spans="1:11" x14ac:dyDescent="0.25">
      <c r="A43" s="2">
        <v>43219</v>
      </c>
      <c r="B43" s="3" t="str">
        <f t="shared" si="1"/>
        <v>nedjelja</v>
      </c>
      <c r="C43" t="b">
        <v>1</v>
      </c>
      <c r="H43" t="b">
        <f>IF(OR('2018'!$C$2:$C$143=TRUE,'2018'!$D$2:$D$143=TRUE),TRUE,"")</f>
        <v>1</v>
      </c>
      <c r="I43" t="s">
        <v>401</v>
      </c>
      <c r="J43" t="s">
        <v>584</v>
      </c>
    </row>
    <row r="44" spans="1:11" x14ac:dyDescent="0.25">
      <c r="A44" s="2">
        <v>43220</v>
      </c>
      <c r="B44" s="3" t="str">
        <f t="shared" si="1"/>
        <v>ponedjeljak</v>
      </c>
      <c r="C44" t="b">
        <v>1</v>
      </c>
      <c r="H44" t="b">
        <f>IF(OR('2018'!$C$2:$C$143=TRUE,'2018'!$D$2:$D$143=TRUE),TRUE,"")</f>
        <v>1</v>
      </c>
      <c r="I44" t="s">
        <v>401</v>
      </c>
      <c r="J44" t="s">
        <v>584</v>
      </c>
    </row>
    <row r="45" spans="1:11" x14ac:dyDescent="0.25">
      <c r="A45" s="2">
        <v>43221</v>
      </c>
      <c r="B45" s="3" t="str">
        <f t="shared" si="1"/>
        <v>utorak</v>
      </c>
      <c r="C45" t="b">
        <v>1</v>
      </c>
      <c r="H45" t="b">
        <f>IF(OR('2018'!$C$2:$C$143=TRUE,'2018'!$D$2:$D$143=TRUE),TRUE,"")</f>
        <v>1</v>
      </c>
      <c r="I45" t="s">
        <v>401</v>
      </c>
      <c r="J45" t="s">
        <v>584</v>
      </c>
    </row>
    <row r="46" spans="1:11" x14ac:dyDescent="0.25">
      <c r="A46" s="2">
        <v>43222</v>
      </c>
      <c r="B46" s="3" t="str">
        <f t="shared" si="1"/>
        <v>srijeda</v>
      </c>
      <c r="C46" t="b">
        <v>1</v>
      </c>
      <c r="H46" t="b">
        <f>IF(OR('2018'!$C$2:$C$143=TRUE,'2018'!$D$2:$D$143=TRUE),TRUE,"")</f>
        <v>1</v>
      </c>
      <c r="I46" t="s">
        <v>401</v>
      </c>
      <c r="J46" t="s">
        <v>584</v>
      </c>
    </row>
    <row r="47" spans="1:11" x14ac:dyDescent="0.25">
      <c r="A47" s="2">
        <v>43223</v>
      </c>
      <c r="B47" s="3" t="str">
        <f t="shared" si="1"/>
        <v>četvrtak</v>
      </c>
      <c r="C47" t="b">
        <v>1</v>
      </c>
      <c r="H47" t="b">
        <f>IF(OR('2018'!$C$2:$C$143=TRUE,'2018'!$D$2:$D$143=TRUE),TRUE,"")</f>
        <v>1</v>
      </c>
      <c r="I47" t="s">
        <v>401</v>
      </c>
      <c r="J47" t="s">
        <v>584</v>
      </c>
    </row>
    <row r="48" spans="1:11" x14ac:dyDescent="0.25">
      <c r="A48" s="2">
        <v>43224</v>
      </c>
      <c r="B48" s="3" t="str">
        <f t="shared" si="1"/>
        <v>petak</v>
      </c>
      <c r="C48" t="b">
        <v>1</v>
      </c>
      <c r="H48" t="b">
        <f>IF(OR('2018'!$C$2:$C$143=TRUE,'2018'!$D$2:$D$143=TRUE),TRUE,"")</f>
        <v>1</v>
      </c>
      <c r="I48" t="s">
        <v>401</v>
      </c>
      <c r="J48" t="s">
        <v>584</v>
      </c>
    </row>
    <row r="49" spans="1:11" x14ac:dyDescent="0.25">
      <c r="A49" s="2">
        <v>43226</v>
      </c>
      <c r="B49" s="3" t="str">
        <f t="shared" si="1"/>
        <v>nedjelja</v>
      </c>
      <c r="C49" t="b">
        <v>1</v>
      </c>
      <c r="H49" t="b">
        <f>IF(OR('2018'!$C$2:$C$143=TRUE,'2018'!$D$2:$D$143=TRUE),TRUE,"")</f>
        <v>1</v>
      </c>
      <c r="I49" t="s">
        <v>401</v>
      </c>
      <c r="J49" t="s">
        <v>584</v>
      </c>
    </row>
    <row r="50" spans="1:11" x14ac:dyDescent="0.25">
      <c r="A50" s="2">
        <v>43227</v>
      </c>
      <c r="B50" s="3" t="str">
        <f t="shared" si="1"/>
        <v>ponedjeljak</v>
      </c>
      <c r="C50" t="b">
        <v>1</v>
      </c>
      <c r="H50" t="b">
        <f>IF(OR('2018'!$C$2:$C$143=TRUE,'2018'!$D$2:$D$143=TRUE),TRUE,"")</f>
        <v>1</v>
      </c>
      <c r="I50" t="s">
        <v>401</v>
      </c>
      <c r="J50" t="s">
        <v>584</v>
      </c>
    </row>
    <row r="51" spans="1:11" x14ac:dyDescent="0.25">
      <c r="A51" s="2">
        <v>43228</v>
      </c>
      <c r="B51" s="3" t="str">
        <f t="shared" si="1"/>
        <v>utorak</v>
      </c>
      <c r="C51" t="b">
        <v>1</v>
      </c>
      <c r="D51" t="b">
        <v>1</v>
      </c>
      <c r="E51" t="b">
        <v>1</v>
      </c>
      <c r="F51" t="b">
        <v>1</v>
      </c>
      <c r="H51" t="b">
        <f>IF(OR('2018'!$C$2:$C$143=TRUE,'2018'!$D$2:$D$143=TRUE),TRUE,"")</f>
        <v>1</v>
      </c>
      <c r="I51" t="s">
        <v>401</v>
      </c>
      <c r="J51" t="s">
        <v>584</v>
      </c>
      <c r="K51" t="s">
        <v>26</v>
      </c>
    </row>
    <row r="52" spans="1:11" x14ac:dyDescent="0.25">
      <c r="A52" s="2">
        <v>43231</v>
      </c>
      <c r="B52" s="3" t="str">
        <f t="shared" si="1"/>
        <v>petak</v>
      </c>
      <c r="C52" t="b">
        <v>1</v>
      </c>
      <c r="H52" t="b">
        <f>IF(OR('2018'!$C$2:$C$143=TRUE,'2018'!$D$2:$D$143=TRUE),TRUE,"")</f>
        <v>1</v>
      </c>
      <c r="I52" t="s">
        <v>401</v>
      </c>
      <c r="J52" t="s">
        <v>584</v>
      </c>
    </row>
    <row r="53" spans="1:11" x14ac:dyDescent="0.25">
      <c r="A53" s="2">
        <v>43233</v>
      </c>
      <c r="B53" s="3" t="str">
        <f t="shared" si="1"/>
        <v>nedjelja</v>
      </c>
      <c r="C53" t="b">
        <v>1</v>
      </c>
      <c r="H53" t="b">
        <f>IF(OR('2018'!$C$2:$C$143=TRUE,'2018'!$D$2:$D$143=TRUE),TRUE,"")</f>
        <v>1</v>
      </c>
      <c r="I53" t="s">
        <v>401</v>
      </c>
      <c r="J53" t="s">
        <v>584</v>
      </c>
    </row>
    <row r="54" spans="1:11" x14ac:dyDescent="0.25">
      <c r="A54" s="2">
        <v>43234</v>
      </c>
      <c r="B54" s="3" t="str">
        <f t="shared" si="1"/>
        <v>ponedjeljak</v>
      </c>
      <c r="C54" t="b">
        <v>1</v>
      </c>
      <c r="H54" t="b">
        <f>IF(OR('2018'!$C$2:$C$143=TRUE,'2018'!$D$2:$D$143=TRUE),TRUE,"")</f>
        <v>1</v>
      </c>
      <c r="I54" t="s">
        <v>401</v>
      </c>
      <c r="J54" t="s">
        <v>584</v>
      </c>
    </row>
    <row r="55" spans="1:11" x14ac:dyDescent="0.25">
      <c r="A55" s="2">
        <v>43235</v>
      </c>
      <c r="B55" s="3" t="str">
        <f t="shared" si="1"/>
        <v>utorak</v>
      </c>
      <c r="C55" t="b">
        <v>1</v>
      </c>
      <c r="H55" t="b">
        <f>IF(OR('2018'!$C$2:$C$143=TRUE,'2018'!$D$2:$D$143=TRUE),TRUE,"")</f>
        <v>1</v>
      </c>
      <c r="I55" t="s">
        <v>401</v>
      </c>
      <c r="J55" t="s">
        <v>584</v>
      </c>
    </row>
    <row r="56" spans="1:11" x14ac:dyDescent="0.25">
      <c r="A56" s="2">
        <v>43236</v>
      </c>
      <c r="B56" s="3" t="str">
        <f t="shared" si="1"/>
        <v>srijeda</v>
      </c>
      <c r="C56" t="b">
        <v>1</v>
      </c>
      <c r="H56" t="b">
        <f>IF(OR('2018'!$C$2:$C$143=TRUE,'2018'!$D$2:$D$143=TRUE),TRUE,"")</f>
        <v>1</v>
      </c>
      <c r="I56" t="s">
        <v>401</v>
      </c>
      <c r="J56" t="s">
        <v>584</v>
      </c>
    </row>
    <row r="57" spans="1:11" x14ac:dyDescent="0.25">
      <c r="A57" s="2">
        <v>43238</v>
      </c>
      <c r="B57" s="3" t="str">
        <f t="shared" si="1"/>
        <v>petak</v>
      </c>
      <c r="C57" t="b">
        <v>1</v>
      </c>
      <c r="D57" t="b">
        <v>1</v>
      </c>
      <c r="E57" t="b">
        <v>1</v>
      </c>
      <c r="H57" t="b">
        <f>IF(OR('2018'!$C$2:$C$143=TRUE,'2018'!$D$2:$D$143=TRUE),TRUE,"")</f>
        <v>1</v>
      </c>
      <c r="I57" t="s">
        <v>401</v>
      </c>
      <c r="J57" t="s">
        <v>584</v>
      </c>
      <c r="K57" t="s">
        <v>4</v>
      </c>
    </row>
    <row r="58" spans="1:11" x14ac:dyDescent="0.25">
      <c r="A58" s="2">
        <v>43239</v>
      </c>
      <c r="B58" s="3" t="str">
        <f t="shared" ref="B58:B63" si="2">TEXT(A58,"dddd")</f>
        <v>subota</v>
      </c>
      <c r="C58" t="b">
        <v>1</v>
      </c>
      <c r="H58" t="b">
        <f>IF(OR('2018'!$C$2:$C$143=TRUE,'2018'!$D$2:$D$143=TRUE),TRUE,"")</f>
        <v>1</v>
      </c>
      <c r="I58" t="s">
        <v>401</v>
      </c>
      <c r="J58" t="s">
        <v>584</v>
      </c>
    </row>
    <row r="59" spans="1:11" x14ac:dyDescent="0.25">
      <c r="A59" s="2">
        <v>43245</v>
      </c>
      <c r="B59" s="3" t="str">
        <f t="shared" si="2"/>
        <v>petak</v>
      </c>
      <c r="C59" t="b">
        <v>1</v>
      </c>
      <c r="H59" t="b">
        <f>IF(OR('2018'!$C$2:$C$143=TRUE,'2018'!$D$2:$D$143=TRUE),TRUE,"")</f>
        <v>1</v>
      </c>
      <c r="I59" t="s">
        <v>401</v>
      </c>
      <c r="J59" t="s">
        <v>584</v>
      </c>
    </row>
    <row r="60" spans="1:11" x14ac:dyDescent="0.25">
      <c r="A60" s="2">
        <v>43246</v>
      </c>
      <c r="B60" s="3" t="str">
        <f t="shared" si="2"/>
        <v>subota</v>
      </c>
      <c r="C60" t="b">
        <v>1</v>
      </c>
      <c r="H60" t="b">
        <f>IF(OR('2018'!$C$2:$C$143=TRUE,'2018'!$D$2:$D$143=TRUE),TRUE,"")</f>
        <v>1</v>
      </c>
      <c r="I60" t="s">
        <v>401</v>
      </c>
      <c r="J60" t="s">
        <v>584</v>
      </c>
    </row>
    <row r="61" spans="1:11" x14ac:dyDescent="0.25">
      <c r="A61" s="2">
        <v>43247</v>
      </c>
      <c r="B61" s="3" t="str">
        <f t="shared" si="2"/>
        <v>nedjelja</v>
      </c>
      <c r="C61" t="b">
        <v>1</v>
      </c>
      <c r="H61" t="b">
        <f>IF(OR('2018'!$C$2:$C$143=TRUE,'2018'!$D$2:$D$143=TRUE),TRUE,"")</f>
        <v>1</v>
      </c>
      <c r="I61" t="s">
        <v>401</v>
      </c>
      <c r="J61" t="s">
        <v>584</v>
      </c>
    </row>
    <row r="62" spans="1:11" x14ac:dyDescent="0.25">
      <c r="A62" s="2">
        <v>43248</v>
      </c>
      <c r="B62" s="3" t="str">
        <f t="shared" si="2"/>
        <v>ponedjeljak</v>
      </c>
      <c r="H62" t="str">
        <f>IF(OR('2018'!$C$2:$C$143=TRUE,'2018'!$D$2:$D$143=TRUE),TRUE,"")</f>
        <v/>
      </c>
      <c r="I62" t="s">
        <v>401</v>
      </c>
      <c r="J62" t="s">
        <v>584</v>
      </c>
      <c r="K62" t="s">
        <v>3</v>
      </c>
    </row>
    <row r="63" spans="1:11" x14ac:dyDescent="0.25">
      <c r="A63" s="2">
        <v>43249</v>
      </c>
      <c r="B63" s="3" t="str">
        <f t="shared" si="2"/>
        <v>utorak</v>
      </c>
      <c r="D63" t="b">
        <v>1</v>
      </c>
      <c r="E63" t="b">
        <v>1</v>
      </c>
      <c r="H63" t="b">
        <f>IF(OR('2018'!$C$2:$C$143=TRUE,'2018'!$D$2:$D$143=TRUE),TRUE,"")</f>
        <v>1</v>
      </c>
      <c r="I63" t="s">
        <v>401</v>
      </c>
      <c r="J63" t="s">
        <v>584</v>
      </c>
      <c r="K63" t="s">
        <v>27</v>
      </c>
    </row>
    <row r="64" spans="1:11" x14ac:dyDescent="0.25">
      <c r="A64" s="2">
        <v>43252</v>
      </c>
      <c r="B64" s="3" t="str">
        <f t="shared" ref="B64:B71" si="3">TEXT(A64,"dddd")</f>
        <v>petak</v>
      </c>
      <c r="C64" t="b">
        <v>1</v>
      </c>
      <c r="E64" t="b">
        <v>1</v>
      </c>
      <c r="H64" t="b">
        <f>IF(OR('2018'!$C$2:$C$143=TRUE,'2018'!$D$2:$D$143=TRUE),TRUE,"")</f>
        <v>1</v>
      </c>
      <c r="I64" t="s">
        <v>401</v>
      </c>
      <c r="J64" t="s">
        <v>584</v>
      </c>
      <c r="K64" t="s">
        <v>2</v>
      </c>
    </row>
    <row r="65" spans="1:11" x14ac:dyDescent="0.25">
      <c r="A65" s="2">
        <v>43253</v>
      </c>
      <c r="B65" s="3" t="str">
        <f t="shared" si="3"/>
        <v>subota</v>
      </c>
      <c r="C65" t="b">
        <v>1</v>
      </c>
      <c r="H65" t="b">
        <f>IF(OR('2018'!$C$2:$C$143=TRUE,'2018'!$D$2:$D$143=TRUE),TRUE,"")</f>
        <v>1</v>
      </c>
      <c r="I65" t="s">
        <v>401</v>
      </c>
      <c r="J65" t="s">
        <v>584</v>
      </c>
    </row>
    <row r="66" spans="1:11" x14ac:dyDescent="0.25">
      <c r="A66" s="2">
        <v>43255</v>
      </c>
      <c r="B66" s="3" t="str">
        <f t="shared" si="3"/>
        <v>ponedjeljak</v>
      </c>
      <c r="C66" t="b">
        <v>1</v>
      </c>
      <c r="H66" t="b">
        <f>IF(OR('2018'!$C$2:$C$143=TRUE,'2018'!$D$2:$D$143=TRUE),TRUE,"")</f>
        <v>1</v>
      </c>
      <c r="I66" t="s">
        <v>401</v>
      </c>
      <c r="J66" t="s">
        <v>584</v>
      </c>
    </row>
    <row r="67" spans="1:11" x14ac:dyDescent="0.25">
      <c r="A67" s="2">
        <v>43257</v>
      </c>
      <c r="B67" s="3" t="str">
        <f t="shared" si="3"/>
        <v>srijeda</v>
      </c>
      <c r="C67" t="b">
        <v>1</v>
      </c>
      <c r="H67" t="b">
        <f>IF(OR('2018'!$C$2:$C$143=TRUE,'2018'!$D$2:$D$143=TRUE),TRUE,"")</f>
        <v>1</v>
      </c>
      <c r="I67" t="s">
        <v>401</v>
      </c>
      <c r="J67" t="s">
        <v>584</v>
      </c>
    </row>
    <row r="68" spans="1:11" x14ac:dyDescent="0.25">
      <c r="A68" s="2">
        <v>43258</v>
      </c>
      <c r="B68" s="3" t="str">
        <f t="shared" si="3"/>
        <v>četvrtak</v>
      </c>
      <c r="C68" t="b">
        <v>1</v>
      </c>
      <c r="H68" t="b">
        <f>IF(OR('2018'!$C$2:$C$143=TRUE,'2018'!$D$2:$D$143=TRUE),TRUE,"")</f>
        <v>1</v>
      </c>
      <c r="I68" t="s">
        <v>401</v>
      </c>
      <c r="J68" t="s">
        <v>584</v>
      </c>
    </row>
    <row r="69" spans="1:11" x14ac:dyDescent="0.25">
      <c r="A69" s="2">
        <v>43262</v>
      </c>
      <c r="B69" s="3" t="str">
        <f t="shared" si="3"/>
        <v>ponedjeljak</v>
      </c>
      <c r="C69" t="b">
        <v>1</v>
      </c>
      <c r="H69" t="b">
        <f>IF(OR('2018'!$C$2:$C$143=TRUE,'2018'!$D$2:$D$143=TRUE),TRUE,"")</f>
        <v>1</v>
      </c>
      <c r="I69" t="s">
        <v>401</v>
      </c>
      <c r="J69" t="s">
        <v>584</v>
      </c>
    </row>
    <row r="70" spans="1:11" x14ac:dyDescent="0.25">
      <c r="A70" s="2">
        <v>43263</v>
      </c>
      <c r="B70" s="3" t="str">
        <f t="shared" si="3"/>
        <v>utorak</v>
      </c>
      <c r="C70" t="b">
        <v>1</v>
      </c>
      <c r="H70" t="b">
        <f>IF(OR('2018'!$C$2:$C$143=TRUE,'2018'!$D$2:$D$143=TRUE),TRUE,"")</f>
        <v>1</v>
      </c>
      <c r="I70" t="s">
        <v>401</v>
      </c>
      <c r="J70" t="s">
        <v>584</v>
      </c>
    </row>
    <row r="71" spans="1:11" x14ac:dyDescent="0.25">
      <c r="A71" s="2">
        <v>43265</v>
      </c>
      <c r="B71" s="3" t="str">
        <f t="shared" si="3"/>
        <v>četvrtak</v>
      </c>
      <c r="C71" t="b">
        <v>1</v>
      </c>
      <c r="H71" t="b">
        <f>IF(OR('2018'!$C$2:$C$143=TRUE,'2018'!$D$2:$D$143=TRUE),TRUE,"")</f>
        <v>1</v>
      </c>
      <c r="I71" t="s">
        <v>401</v>
      </c>
      <c r="J71" t="s">
        <v>584</v>
      </c>
    </row>
    <row r="72" spans="1:11" x14ac:dyDescent="0.25">
      <c r="A72" s="2">
        <v>43267</v>
      </c>
      <c r="B72" s="3" t="str">
        <f t="shared" ref="B72:B77" si="4">TEXT(A72,"dddd")</f>
        <v>subota</v>
      </c>
      <c r="C72" t="b">
        <v>1</v>
      </c>
      <c r="H72" t="b">
        <f>IF(OR('2018'!$C$2:$C$143=TRUE,'2018'!$D$2:$D$143=TRUE),TRUE,"")</f>
        <v>1</v>
      </c>
      <c r="I72" t="s">
        <v>401</v>
      </c>
      <c r="J72" t="s">
        <v>584</v>
      </c>
    </row>
    <row r="73" spans="1:11" x14ac:dyDescent="0.25">
      <c r="A73" s="1">
        <v>43270</v>
      </c>
      <c r="B73" s="3" t="str">
        <f t="shared" si="4"/>
        <v>utorak</v>
      </c>
      <c r="D73" t="b">
        <v>1</v>
      </c>
      <c r="H73" t="b">
        <f>IF(OR('2018'!$C$2:$C$143=TRUE,'2018'!$D$2:$D$143=TRUE),TRUE,"")</f>
        <v>1</v>
      </c>
      <c r="I73" t="s">
        <v>401</v>
      </c>
      <c r="J73" t="s">
        <v>584</v>
      </c>
      <c r="K73" t="s">
        <v>28</v>
      </c>
    </row>
    <row r="74" spans="1:11" x14ac:dyDescent="0.25">
      <c r="A74" s="1">
        <v>43271</v>
      </c>
      <c r="B74" s="3" t="str">
        <f t="shared" si="4"/>
        <v>srijeda</v>
      </c>
      <c r="C74" t="b">
        <v>1</v>
      </c>
      <c r="F74" t="b">
        <v>1</v>
      </c>
      <c r="H74" t="b">
        <f>IF(OR('2018'!$C$2:$C$143=TRUE,'2018'!$D$2:$D$143=TRUE),TRUE,"")</f>
        <v>1</v>
      </c>
      <c r="I74" t="s">
        <v>401</v>
      </c>
      <c r="J74" t="s">
        <v>584</v>
      </c>
      <c r="K74" t="s">
        <v>12</v>
      </c>
    </row>
    <row r="75" spans="1:11" x14ac:dyDescent="0.25">
      <c r="A75" s="1">
        <v>43272</v>
      </c>
      <c r="B75" s="3" t="str">
        <f t="shared" si="4"/>
        <v>četvrtak</v>
      </c>
      <c r="C75" t="b">
        <v>1</v>
      </c>
      <c r="F75" t="b">
        <v>1</v>
      </c>
      <c r="H75" t="b">
        <f>IF(OR('2018'!$C$2:$C$143=TRUE,'2018'!$D$2:$D$143=TRUE),TRUE,"")</f>
        <v>1</v>
      </c>
      <c r="I75" t="s">
        <v>401</v>
      </c>
      <c r="J75" t="s">
        <v>584</v>
      </c>
      <c r="K75" t="s">
        <v>13</v>
      </c>
    </row>
    <row r="76" spans="1:11" x14ac:dyDescent="0.25">
      <c r="A76" s="1">
        <v>43274</v>
      </c>
      <c r="B76" s="3" t="str">
        <f t="shared" si="4"/>
        <v>subota</v>
      </c>
      <c r="C76" t="b">
        <v>1</v>
      </c>
      <c r="H76" t="b">
        <f>IF(OR('2018'!$C$2:$C$143=TRUE,'2018'!$D$2:$D$143=TRUE),TRUE,"")</f>
        <v>1</v>
      </c>
      <c r="I76" t="s">
        <v>401</v>
      </c>
      <c r="J76" t="s">
        <v>584</v>
      </c>
    </row>
    <row r="77" spans="1:11" x14ac:dyDescent="0.25">
      <c r="A77" s="1">
        <v>43276</v>
      </c>
      <c r="B77" s="3" t="str">
        <f t="shared" si="4"/>
        <v>ponedjeljak</v>
      </c>
      <c r="D77" t="b">
        <v>1</v>
      </c>
      <c r="F77" t="b">
        <v>1</v>
      </c>
      <c r="H77" t="b">
        <f>IF(OR('2018'!$C$2:$C$143=TRUE,'2018'!$D$2:$D$143=TRUE),TRUE,"")</f>
        <v>1</v>
      </c>
      <c r="I77" t="s">
        <v>401</v>
      </c>
      <c r="J77" t="s">
        <v>584</v>
      </c>
      <c r="K77" t="s">
        <v>14</v>
      </c>
    </row>
    <row r="78" spans="1:11" x14ac:dyDescent="0.25">
      <c r="A78" s="1">
        <v>43277</v>
      </c>
      <c r="B78" s="3" t="str">
        <f t="shared" ref="B78:B98" si="5">TEXT(A78,"dddd")</f>
        <v>utorak</v>
      </c>
      <c r="C78" t="b">
        <v>1</v>
      </c>
      <c r="H78" t="b">
        <f>IF(OR('2018'!$C$2:$C$143=TRUE,'2018'!$D$2:$D$143=TRUE),TRUE,"")</f>
        <v>1</v>
      </c>
      <c r="I78" t="s">
        <v>401</v>
      </c>
      <c r="J78" t="s">
        <v>584</v>
      </c>
    </row>
    <row r="79" spans="1:11" x14ac:dyDescent="0.25">
      <c r="A79" s="1">
        <v>43278</v>
      </c>
      <c r="B79" s="3" t="str">
        <f t="shared" si="5"/>
        <v>srijeda</v>
      </c>
      <c r="C79" t="b">
        <v>1</v>
      </c>
      <c r="H79" t="b">
        <f>IF(OR('2018'!$C$2:$C$143=TRUE,'2018'!$D$2:$D$143=TRUE),TRUE,"")</f>
        <v>1</v>
      </c>
      <c r="I79" t="s">
        <v>401</v>
      </c>
      <c r="J79" t="s">
        <v>584</v>
      </c>
    </row>
    <row r="80" spans="1:11" x14ac:dyDescent="0.25">
      <c r="A80" s="1">
        <v>43281</v>
      </c>
      <c r="B80" s="3" t="str">
        <f t="shared" si="5"/>
        <v>subota</v>
      </c>
      <c r="C80" t="b">
        <v>1</v>
      </c>
      <c r="F80" t="b">
        <v>1</v>
      </c>
      <c r="H80" t="b">
        <f>IF(OR('2018'!$C$2:$C$143=TRUE,'2018'!$D$2:$D$143=TRUE),TRUE,"")</f>
        <v>1</v>
      </c>
      <c r="I80" t="s">
        <v>401</v>
      </c>
      <c r="J80" t="s">
        <v>584</v>
      </c>
      <c r="K80" t="s">
        <v>15</v>
      </c>
    </row>
    <row r="81" spans="1:11" x14ac:dyDescent="0.25">
      <c r="A81" s="1">
        <v>43283</v>
      </c>
      <c r="B81" s="3" t="str">
        <f t="shared" si="5"/>
        <v>ponedjeljak</v>
      </c>
      <c r="C81" t="b">
        <v>1</v>
      </c>
      <c r="F81" t="b">
        <v>1</v>
      </c>
      <c r="H81" t="b">
        <f>IF(OR('2018'!$C$2:$C$143=TRUE,'2018'!$D$2:$D$143=TRUE),TRUE,"")</f>
        <v>1</v>
      </c>
      <c r="I81" t="s">
        <v>401</v>
      </c>
      <c r="J81" t="s">
        <v>584</v>
      </c>
      <c r="K81" t="s">
        <v>16</v>
      </c>
    </row>
    <row r="82" spans="1:11" x14ac:dyDescent="0.25">
      <c r="A82" s="1">
        <v>43284</v>
      </c>
      <c r="B82" s="3" t="str">
        <f t="shared" si="5"/>
        <v>utorak</v>
      </c>
      <c r="C82" t="b">
        <v>1</v>
      </c>
      <c r="H82" t="b">
        <f>IF(OR('2018'!$C$2:$C$143=TRUE,'2018'!$D$2:$D$143=TRUE),TRUE,"")</f>
        <v>1</v>
      </c>
      <c r="I82" t="s">
        <v>401</v>
      </c>
      <c r="J82" t="s">
        <v>584</v>
      </c>
    </row>
    <row r="83" spans="1:11" x14ac:dyDescent="0.25">
      <c r="A83" s="1">
        <v>43287</v>
      </c>
      <c r="B83" s="3" t="str">
        <f t="shared" si="5"/>
        <v>petak</v>
      </c>
      <c r="C83" t="b">
        <v>1</v>
      </c>
      <c r="F83" t="b">
        <v>1</v>
      </c>
      <c r="H83" t="b">
        <f>IF(OR('2018'!$C$2:$C$143=TRUE,'2018'!$D$2:$D$143=TRUE),TRUE,"")</f>
        <v>1</v>
      </c>
      <c r="I83" t="s">
        <v>401</v>
      </c>
      <c r="J83" t="s">
        <v>584</v>
      </c>
      <c r="K83" t="s">
        <v>16</v>
      </c>
    </row>
    <row r="84" spans="1:11" x14ac:dyDescent="0.25">
      <c r="A84" s="1">
        <v>43288</v>
      </c>
      <c r="B84" s="3" t="str">
        <f t="shared" si="5"/>
        <v>subota</v>
      </c>
      <c r="C84" t="b">
        <v>1</v>
      </c>
      <c r="F84" t="b">
        <v>1</v>
      </c>
      <c r="H84" t="b">
        <f>IF(OR('2018'!$C$2:$C$143=TRUE,'2018'!$D$2:$D$143=TRUE),TRUE,"")</f>
        <v>1</v>
      </c>
      <c r="I84" t="s">
        <v>401</v>
      </c>
      <c r="J84" t="s">
        <v>584</v>
      </c>
      <c r="K84" t="s">
        <v>17</v>
      </c>
    </row>
    <row r="85" spans="1:11" x14ac:dyDescent="0.25">
      <c r="A85" s="1">
        <v>43289</v>
      </c>
      <c r="B85" s="3" t="str">
        <f t="shared" si="5"/>
        <v>nedjelja</v>
      </c>
      <c r="C85" t="b">
        <v>1</v>
      </c>
      <c r="H85" t="b">
        <f>IF(OR('2018'!$C$2:$C$143=TRUE,'2018'!$D$2:$D$143=TRUE),TRUE,"")</f>
        <v>1</v>
      </c>
      <c r="I85" t="s">
        <v>401</v>
      </c>
      <c r="J85" t="s">
        <v>584</v>
      </c>
    </row>
    <row r="86" spans="1:11" x14ac:dyDescent="0.25">
      <c r="A86" s="1">
        <v>43290</v>
      </c>
      <c r="B86" s="3" t="str">
        <f t="shared" si="5"/>
        <v>ponedjeljak</v>
      </c>
      <c r="C86" t="b">
        <v>1</v>
      </c>
      <c r="H86" t="b">
        <f>IF(OR('2018'!$C$2:$C$143=TRUE,'2018'!$D$2:$D$143=TRUE),TRUE,"")</f>
        <v>1</v>
      </c>
      <c r="I86" t="s">
        <v>401</v>
      </c>
      <c r="J86" t="s">
        <v>584</v>
      </c>
    </row>
    <row r="87" spans="1:11" x14ac:dyDescent="0.25">
      <c r="A87" s="1">
        <v>43291</v>
      </c>
      <c r="B87" s="3" t="str">
        <f t="shared" si="5"/>
        <v>utorak</v>
      </c>
      <c r="C87" t="b">
        <v>1</v>
      </c>
      <c r="H87" t="b">
        <f>IF(OR('2018'!$C$2:$C$143=TRUE,'2018'!$D$2:$D$143=TRUE),TRUE,"")</f>
        <v>1</v>
      </c>
      <c r="I87" t="s">
        <v>401</v>
      </c>
      <c r="J87" t="s">
        <v>584</v>
      </c>
    </row>
    <row r="88" spans="1:11" x14ac:dyDescent="0.25">
      <c r="A88" s="1">
        <v>43297</v>
      </c>
      <c r="B88" s="3" t="str">
        <f t="shared" si="5"/>
        <v>ponedjeljak</v>
      </c>
      <c r="C88" t="b">
        <v>1</v>
      </c>
      <c r="H88" t="b">
        <f>IF(OR('2018'!$C$2:$C$143=TRUE,'2018'!$D$2:$D$143=TRUE),TRUE,"")</f>
        <v>1</v>
      </c>
      <c r="I88" t="s">
        <v>401</v>
      </c>
      <c r="J88" t="s">
        <v>584</v>
      </c>
    </row>
    <row r="89" spans="1:11" x14ac:dyDescent="0.25">
      <c r="A89" s="1">
        <v>43298</v>
      </c>
      <c r="B89" s="3" t="str">
        <f t="shared" si="5"/>
        <v>utorak</v>
      </c>
      <c r="C89" t="b">
        <v>1</v>
      </c>
      <c r="H89" t="b">
        <f>IF(OR('2018'!$C$2:$C$143=TRUE,'2018'!$D$2:$D$143=TRUE),TRUE,"")</f>
        <v>1</v>
      </c>
      <c r="I89" t="s">
        <v>401</v>
      </c>
      <c r="J89" t="s">
        <v>584</v>
      </c>
    </row>
    <row r="90" spans="1:11" x14ac:dyDescent="0.25">
      <c r="A90" s="1">
        <v>43299</v>
      </c>
      <c r="B90" s="3" t="str">
        <f t="shared" si="5"/>
        <v>srijeda</v>
      </c>
      <c r="C90" t="b">
        <v>1</v>
      </c>
      <c r="H90" t="b">
        <f>IF(OR('2018'!$C$2:$C$143=TRUE,'2018'!$D$2:$D$143=TRUE),TRUE,"")</f>
        <v>1</v>
      </c>
      <c r="I90" t="s">
        <v>401</v>
      </c>
      <c r="J90" t="s">
        <v>584</v>
      </c>
    </row>
    <row r="91" spans="1:11" x14ac:dyDescent="0.25">
      <c r="A91" s="1">
        <v>43300</v>
      </c>
      <c r="B91" s="3" t="str">
        <f t="shared" si="5"/>
        <v>četvrtak</v>
      </c>
      <c r="C91" t="b">
        <v>1</v>
      </c>
      <c r="H91" t="b">
        <f>IF(OR('2018'!$C$2:$C$143=TRUE,'2018'!$D$2:$D$143=TRUE),TRUE,"")</f>
        <v>1</v>
      </c>
      <c r="I91" t="s">
        <v>401</v>
      </c>
      <c r="J91" t="s">
        <v>584</v>
      </c>
    </row>
    <row r="92" spans="1:11" x14ac:dyDescent="0.25">
      <c r="A92" s="1">
        <v>43306</v>
      </c>
      <c r="B92" s="3" t="str">
        <f t="shared" si="5"/>
        <v>srijeda</v>
      </c>
      <c r="C92" t="b">
        <v>1</v>
      </c>
      <c r="H92" t="b">
        <f>IF(OR('2018'!$C$2:$C$143=TRUE,'2018'!$D$2:$D$143=TRUE),TRUE,"")</f>
        <v>1</v>
      </c>
      <c r="I92" t="s">
        <v>401</v>
      </c>
      <c r="J92" t="s">
        <v>584</v>
      </c>
      <c r="K92" t="s">
        <v>18</v>
      </c>
    </row>
    <row r="93" spans="1:11" x14ac:dyDescent="0.25">
      <c r="A93" s="1">
        <v>43307</v>
      </c>
      <c r="B93" s="3" t="str">
        <f t="shared" si="5"/>
        <v>četvrtak</v>
      </c>
      <c r="C93" t="b">
        <v>1</v>
      </c>
      <c r="H93" t="b">
        <f>IF(OR('2018'!$C$2:$C$143=TRUE,'2018'!$D$2:$D$143=TRUE),TRUE,"")</f>
        <v>1</v>
      </c>
      <c r="I93" t="s">
        <v>401</v>
      </c>
      <c r="J93" t="s">
        <v>584</v>
      </c>
    </row>
    <row r="94" spans="1:11" x14ac:dyDescent="0.25">
      <c r="A94" s="1">
        <v>43310</v>
      </c>
      <c r="B94" s="3" t="str">
        <f t="shared" si="5"/>
        <v>nedjelja</v>
      </c>
      <c r="C94" t="b">
        <v>1</v>
      </c>
      <c r="H94" t="b">
        <f>IF(OR('2018'!$C$2:$C$143=TRUE,'2018'!$D$2:$D$143=TRUE),TRUE,"")</f>
        <v>1</v>
      </c>
      <c r="I94" t="s">
        <v>401</v>
      </c>
      <c r="J94" t="s">
        <v>584</v>
      </c>
    </row>
    <row r="95" spans="1:11" x14ac:dyDescent="0.25">
      <c r="A95" s="1">
        <v>43311</v>
      </c>
      <c r="B95" s="3" t="str">
        <f t="shared" si="5"/>
        <v>ponedjeljak</v>
      </c>
      <c r="C95" t="b">
        <v>1</v>
      </c>
      <c r="G95" t="b">
        <v>1</v>
      </c>
      <c r="H95" t="b">
        <f>IF(OR('2018'!$C$2:$C$143=TRUE,'2018'!$D$2:$D$143=TRUE),TRUE,"")</f>
        <v>1</v>
      </c>
      <c r="I95" t="s">
        <v>401</v>
      </c>
      <c r="J95" t="s">
        <v>584</v>
      </c>
    </row>
    <row r="96" spans="1:11" x14ac:dyDescent="0.25">
      <c r="A96" s="1">
        <v>43312</v>
      </c>
      <c r="B96" s="3" t="str">
        <f t="shared" si="5"/>
        <v>utorak</v>
      </c>
      <c r="C96" t="b">
        <v>1</v>
      </c>
      <c r="G96" t="b">
        <v>1</v>
      </c>
      <c r="H96" t="b">
        <f>IF(OR('2018'!$C$2:$C$143=TRUE,'2018'!$D$2:$D$143=TRUE),TRUE,"")</f>
        <v>1</v>
      </c>
      <c r="I96" t="s">
        <v>401</v>
      </c>
      <c r="J96" t="s">
        <v>584</v>
      </c>
      <c r="K96" t="s">
        <v>20</v>
      </c>
    </row>
    <row r="97" spans="1:11" x14ac:dyDescent="0.25">
      <c r="A97" s="1">
        <v>43315</v>
      </c>
      <c r="B97" s="3" t="str">
        <f t="shared" si="5"/>
        <v>petak</v>
      </c>
      <c r="C97" t="b">
        <v>1</v>
      </c>
      <c r="H97" t="b">
        <f>IF(OR('2018'!$C$2:$C$143=TRUE,'2018'!$D$2:$D$143=TRUE),TRUE,"")</f>
        <v>1</v>
      </c>
      <c r="I97" t="s">
        <v>401</v>
      </c>
      <c r="J97" t="s">
        <v>584</v>
      </c>
    </row>
    <row r="98" spans="1:11" x14ac:dyDescent="0.25">
      <c r="A98" s="1">
        <v>43316</v>
      </c>
      <c r="B98" s="3" t="str">
        <f t="shared" si="5"/>
        <v>subota</v>
      </c>
      <c r="C98" t="b">
        <v>1</v>
      </c>
      <c r="H98" t="b">
        <f>IF(OR('2018'!$C$2:$C$143=TRUE,'2018'!$D$2:$D$143=TRUE),TRUE,"")</f>
        <v>1</v>
      </c>
      <c r="I98" t="s">
        <v>401</v>
      </c>
      <c r="J98" t="s">
        <v>584</v>
      </c>
    </row>
    <row r="99" spans="1:11" x14ac:dyDescent="0.25">
      <c r="A99" s="1">
        <v>43323</v>
      </c>
      <c r="B99" s="3" t="str">
        <f t="shared" ref="B99:B106" si="6">TEXT(A99,"dddd")</f>
        <v>subota</v>
      </c>
      <c r="D99" t="b">
        <v>1</v>
      </c>
      <c r="H99" t="b">
        <f>IF(OR('2018'!$C$2:$C$143=TRUE,'2018'!$D$2:$D$143=TRUE),TRUE,"")</f>
        <v>1</v>
      </c>
      <c r="I99" t="s">
        <v>401</v>
      </c>
      <c r="J99" t="s">
        <v>584</v>
      </c>
      <c r="K99" t="s">
        <v>21</v>
      </c>
    </row>
    <row r="100" spans="1:11" x14ac:dyDescent="0.25">
      <c r="A100" s="1">
        <v>43324</v>
      </c>
      <c r="B100" s="3" t="str">
        <f t="shared" si="6"/>
        <v>nedjelja</v>
      </c>
      <c r="C100" t="b">
        <v>1</v>
      </c>
      <c r="H100" t="b">
        <f>IF(OR('2018'!$C$2:$C$143=TRUE,'2018'!$D$2:$D$143=TRUE),TRUE,"")</f>
        <v>1</v>
      </c>
      <c r="I100" t="s">
        <v>401</v>
      </c>
      <c r="J100" t="s">
        <v>584</v>
      </c>
    </row>
    <row r="101" spans="1:11" x14ac:dyDescent="0.25">
      <c r="A101" s="1">
        <v>43325</v>
      </c>
      <c r="B101" s="3" t="str">
        <f t="shared" si="6"/>
        <v>ponedjeljak</v>
      </c>
      <c r="C101" t="b">
        <v>1</v>
      </c>
      <c r="H101" t="b">
        <f>IF(OR('2018'!$C$2:$C$143=TRUE,'2018'!$D$2:$D$143=TRUE),TRUE,"")</f>
        <v>1</v>
      </c>
      <c r="I101" t="s">
        <v>401</v>
      </c>
      <c r="J101" t="s">
        <v>584</v>
      </c>
    </row>
    <row r="102" spans="1:11" x14ac:dyDescent="0.25">
      <c r="A102" s="1">
        <v>43327</v>
      </c>
      <c r="B102" s="3" t="str">
        <f t="shared" si="6"/>
        <v>srijeda</v>
      </c>
      <c r="D102" t="b">
        <v>1</v>
      </c>
      <c r="E102" t="b">
        <v>1</v>
      </c>
      <c r="H102" t="b">
        <f>IF(OR('2018'!$C$2:$C$143=TRUE,'2018'!$D$2:$D$143=TRUE),TRUE,"")</f>
        <v>1</v>
      </c>
      <c r="I102" t="s">
        <v>401</v>
      </c>
      <c r="J102" t="s">
        <v>584</v>
      </c>
      <c r="K102" t="s">
        <v>22</v>
      </c>
    </row>
    <row r="103" spans="1:11" x14ac:dyDescent="0.25">
      <c r="A103" s="1">
        <v>43328</v>
      </c>
      <c r="B103" s="3" t="str">
        <f t="shared" si="6"/>
        <v>četvrtak</v>
      </c>
      <c r="C103" t="b">
        <v>1</v>
      </c>
      <c r="H103" t="b">
        <f>IF(OR('2018'!$C$2:$C$143=TRUE,'2018'!$D$2:$D$143=TRUE),TRUE,"")</f>
        <v>1</v>
      </c>
      <c r="I103" t="s">
        <v>401</v>
      </c>
      <c r="J103" t="s">
        <v>584</v>
      </c>
    </row>
    <row r="104" spans="1:11" x14ac:dyDescent="0.25">
      <c r="A104" s="1">
        <v>43329</v>
      </c>
      <c r="B104" s="3" t="str">
        <f t="shared" si="6"/>
        <v>petak</v>
      </c>
      <c r="C104" t="b">
        <v>1</v>
      </c>
      <c r="H104" t="b">
        <f>IF(OR('2018'!$C$2:$C$143=TRUE,'2018'!$D$2:$D$143=TRUE),TRUE,"")</f>
        <v>1</v>
      </c>
      <c r="I104" t="s">
        <v>401</v>
      </c>
      <c r="J104" t="s">
        <v>584</v>
      </c>
    </row>
    <row r="105" spans="1:11" x14ac:dyDescent="0.25">
      <c r="A105" s="1">
        <v>43331</v>
      </c>
      <c r="B105" s="3" t="str">
        <f t="shared" si="6"/>
        <v>nedjelja</v>
      </c>
      <c r="C105" t="b">
        <v>1</v>
      </c>
      <c r="H105" t="b">
        <f>IF(OR('2018'!$C$2:$C$143=TRUE,'2018'!$D$2:$D$143=TRUE),TRUE,"")</f>
        <v>1</v>
      </c>
      <c r="I105" t="s">
        <v>401</v>
      </c>
      <c r="J105" t="s">
        <v>584</v>
      </c>
      <c r="K105" t="s">
        <v>23</v>
      </c>
    </row>
    <row r="106" spans="1:11" x14ac:dyDescent="0.25">
      <c r="A106" s="7">
        <v>43333</v>
      </c>
      <c r="B106" s="8" t="str">
        <f t="shared" si="6"/>
        <v>utorak</v>
      </c>
      <c r="C106" s="9"/>
      <c r="D106" s="9"/>
      <c r="E106" s="9"/>
      <c r="F106" s="9"/>
      <c r="G106" s="9"/>
      <c r="H106" s="9" t="str">
        <f>IF(OR('2018'!$C$2:$C$143=TRUE,'2018'!$D$2:$D$143=TRUE),TRUE,"")</f>
        <v/>
      </c>
      <c r="I106" s="9" t="s">
        <v>401</v>
      </c>
      <c r="J106" s="9" t="s">
        <v>584</v>
      </c>
      <c r="K106" s="9" t="s">
        <v>24</v>
      </c>
    </row>
    <row r="107" spans="1:11" x14ac:dyDescent="0.25">
      <c r="A107" s="1">
        <v>43335</v>
      </c>
      <c r="B107" s="3" t="str">
        <f t="shared" ref="B107:B114" si="7">TEXT(A107,"dddd")</f>
        <v>četvrtak</v>
      </c>
      <c r="D107" t="s">
        <v>294</v>
      </c>
      <c r="G107" t="b">
        <v>1</v>
      </c>
      <c r="H107" t="str">
        <f>IF(OR('2018'!$C$2:$C$143=TRUE,'2018'!$D$2:$D$143=TRUE),TRUE,"")</f>
        <v/>
      </c>
      <c r="I107" t="s">
        <v>401</v>
      </c>
      <c r="J107" t="s">
        <v>584</v>
      </c>
      <c r="K107" t="s">
        <v>25</v>
      </c>
    </row>
    <row r="108" spans="1:11" x14ac:dyDescent="0.25">
      <c r="A108" s="1">
        <v>43337</v>
      </c>
      <c r="B108" s="3" t="str">
        <f t="shared" si="7"/>
        <v>subota</v>
      </c>
      <c r="C108" t="b">
        <v>1</v>
      </c>
      <c r="H108" t="b">
        <f>IF(OR('2018'!$C$2:$C$143=TRUE,'2018'!$D$2:$D$143=TRUE),TRUE,"")</f>
        <v>1</v>
      </c>
      <c r="I108" t="s">
        <v>401</v>
      </c>
      <c r="J108" t="s">
        <v>584</v>
      </c>
    </row>
    <row r="109" spans="1:11" x14ac:dyDescent="0.25">
      <c r="A109" s="1">
        <v>43338</v>
      </c>
      <c r="B109" s="3" t="str">
        <f t="shared" si="7"/>
        <v>nedjelja</v>
      </c>
      <c r="C109" t="b">
        <v>1</v>
      </c>
      <c r="H109" t="b">
        <f>IF(OR('2018'!$C$2:$C$143=TRUE,'2018'!$D$2:$D$143=TRUE),TRUE,"")</f>
        <v>1</v>
      </c>
      <c r="I109" t="s">
        <v>401</v>
      </c>
      <c r="J109" t="s">
        <v>584</v>
      </c>
    </row>
    <row r="110" spans="1:11" x14ac:dyDescent="0.25">
      <c r="A110" s="1">
        <v>43340</v>
      </c>
      <c r="B110" s="3" t="str">
        <f t="shared" si="7"/>
        <v>utorak</v>
      </c>
      <c r="C110" t="b">
        <v>1</v>
      </c>
      <c r="G110" t="b">
        <v>1</v>
      </c>
      <c r="H110" t="b">
        <f>IF(OR('2018'!$C$2:$C$143=TRUE,'2018'!$D$2:$D$143=TRUE),TRUE,"")</f>
        <v>1</v>
      </c>
      <c r="I110" t="s">
        <v>401</v>
      </c>
      <c r="J110" t="s">
        <v>584</v>
      </c>
      <c r="K110" t="s">
        <v>29</v>
      </c>
    </row>
    <row r="111" spans="1:11" ht="15.75" customHeight="1" x14ac:dyDescent="0.25">
      <c r="A111" s="1">
        <v>43343</v>
      </c>
      <c r="B111" s="3" t="str">
        <f t="shared" si="7"/>
        <v>petak</v>
      </c>
      <c r="H111" t="str">
        <f>IF(OR('2018'!$C$2:$C$143=TRUE,'2018'!$D$2:$D$143=TRUE),TRUE,"")</f>
        <v/>
      </c>
      <c r="I111" t="s">
        <v>401</v>
      </c>
      <c r="J111" t="s">
        <v>584</v>
      </c>
      <c r="K111" s="4" t="s">
        <v>30</v>
      </c>
    </row>
    <row r="112" spans="1:11" ht="15.75" customHeight="1" x14ac:dyDescent="0.25">
      <c r="A112" s="1">
        <v>43344</v>
      </c>
      <c r="B112" s="3" t="str">
        <f t="shared" si="7"/>
        <v>subota</v>
      </c>
      <c r="C112" t="b">
        <v>1</v>
      </c>
      <c r="H112" t="b">
        <f>IF(OR('2018'!$C$2:$C$143=TRUE,'2018'!$D$2:$D$143=TRUE),TRUE,"")</f>
        <v>1</v>
      </c>
      <c r="I112" t="s">
        <v>401</v>
      </c>
      <c r="J112" t="s">
        <v>584</v>
      </c>
    </row>
    <row r="113" spans="1:11" ht="15.75" customHeight="1" x14ac:dyDescent="0.25">
      <c r="A113" s="1">
        <v>43347</v>
      </c>
      <c r="B113" s="3" t="str">
        <f t="shared" si="7"/>
        <v>utorak</v>
      </c>
      <c r="C113" t="b">
        <v>1</v>
      </c>
      <c r="F113" t="b">
        <v>1</v>
      </c>
      <c r="H113" t="b">
        <f>IF(OR('2018'!$C$2:$C$143=TRUE,'2018'!$D$2:$D$143=TRUE),TRUE,"")</f>
        <v>1</v>
      </c>
      <c r="I113" t="s">
        <v>401</v>
      </c>
      <c r="J113" t="s">
        <v>584</v>
      </c>
      <c r="K113" t="s">
        <v>31</v>
      </c>
    </row>
    <row r="114" spans="1:11" ht="15.75" customHeight="1" x14ac:dyDescent="0.25">
      <c r="A114" s="1">
        <v>43351</v>
      </c>
      <c r="B114" s="3" t="str">
        <f t="shared" si="7"/>
        <v>subota</v>
      </c>
      <c r="C114" t="b">
        <v>1</v>
      </c>
      <c r="F114" t="b">
        <v>1</v>
      </c>
      <c r="H114" t="b">
        <f>IF(OR('2018'!$C$2:$C$143=TRUE,'2018'!$D$2:$D$143=TRUE),TRUE,"")</f>
        <v>1</v>
      </c>
      <c r="I114" t="s">
        <v>401</v>
      </c>
      <c r="J114" t="s">
        <v>584</v>
      </c>
      <c r="K114" t="s">
        <v>32</v>
      </c>
    </row>
    <row r="115" spans="1:11" ht="15.75" customHeight="1" x14ac:dyDescent="0.25">
      <c r="A115" s="1">
        <v>43353</v>
      </c>
      <c r="B115" s="3" t="str">
        <f t="shared" ref="B115:B121" si="8">TEXT(A115,"dddd")</f>
        <v>ponedjeljak</v>
      </c>
      <c r="D115" t="b">
        <v>1</v>
      </c>
      <c r="E115" t="b">
        <v>1</v>
      </c>
      <c r="H115" t="b">
        <f>IF(OR('2018'!$C$2:$C$143=TRUE,'2018'!$D$2:$D$143=TRUE),TRUE,"")</f>
        <v>1</v>
      </c>
      <c r="I115" t="s">
        <v>401</v>
      </c>
      <c r="J115" t="s">
        <v>584</v>
      </c>
      <c r="K115" t="s">
        <v>33</v>
      </c>
    </row>
    <row r="116" spans="1:11" ht="15.75" customHeight="1" x14ac:dyDescent="0.25">
      <c r="A116" s="1">
        <v>43358</v>
      </c>
      <c r="B116" s="3" t="str">
        <f t="shared" si="8"/>
        <v>subota</v>
      </c>
      <c r="C116" t="b">
        <v>1</v>
      </c>
      <c r="E116" t="b">
        <v>1</v>
      </c>
      <c r="H116" t="b">
        <f>IF(OR('2018'!$C$2:$C$143=TRUE,'2018'!$D$2:$D$143=TRUE),TRUE,"")</f>
        <v>1</v>
      </c>
      <c r="I116" t="s">
        <v>401</v>
      </c>
      <c r="J116" t="s">
        <v>584</v>
      </c>
      <c r="K116" t="s">
        <v>32</v>
      </c>
    </row>
    <row r="117" spans="1:11" ht="15.75" customHeight="1" x14ac:dyDescent="0.25">
      <c r="A117" s="1">
        <v>43359</v>
      </c>
      <c r="B117" s="3" t="str">
        <f t="shared" si="8"/>
        <v>nedjelja</v>
      </c>
      <c r="C117" t="b">
        <v>1</v>
      </c>
      <c r="H117" t="b">
        <f>IF(OR('2018'!$C$2:$C$143=TRUE,'2018'!$D$2:$D$143=TRUE),TRUE,"")</f>
        <v>1</v>
      </c>
      <c r="I117" t="s">
        <v>401</v>
      </c>
      <c r="J117" t="s">
        <v>584</v>
      </c>
    </row>
    <row r="118" spans="1:11" ht="15.75" customHeight="1" x14ac:dyDescent="0.25">
      <c r="A118" s="1">
        <v>43362</v>
      </c>
      <c r="B118" s="3" t="str">
        <f t="shared" si="8"/>
        <v>srijeda</v>
      </c>
      <c r="C118" t="b">
        <v>1</v>
      </c>
      <c r="E118" t="b">
        <v>1</v>
      </c>
      <c r="H118" t="b">
        <f>IF(OR('2018'!$C$2:$C$143=TRUE,'2018'!$D$2:$D$143=TRUE),TRUE,"")</f>
        <v>1</v>
      </c>
      <c r="I118" t="s">
        <v>401</v>
      </c>
      <c r="J118" t="s">
        <v>584</v>
      </c>
      <c r="K118" t="s">
        <v>34</v>
      </c>
    </row>
    <row r="119" spans="1:11" ht="15.75" customHeight="1" x14ac:dyDescent="0.25">
      <c r="A119" s="1">
        <v>43363</v>
      </c>
      <c r="B119" s="3" t="str">
        <f t="shared" si="8"/>
        <v>četvrtak</v>
      </c>
      <c r="D119" t="b">
        <v>1</v>
      </c>
      <c r="E119" t="b">
        <v>1</v>
      </c>
      <c r="H119" t="b">
        <f>IF(OR('2018'!$C$2:$C$143=TRUE,'2018'!$D$2:$D$143=TRUE),TRUE,"")</f>
        <v>1</v>
      </c>
      <c r="I119" t="s">
        <v>401</v>
      </c>
      <c r="J119" t="s">
        <v>584</v>
      </c>
      <c r="K119" t="s">
        <v>35</v>
      </c>
    </row>
    <row r="120" spans="1:11" ht="15.75" customHeight="1" x14ac:dyDescent="0.25">
      <c r="A120" s="1">
        <v>43365</v>
      </c>
      <c r="B120" s="3" t="str">
        <f t="shared" si="8"/>
        <v>subota</v>
      </c>
      <c r="C120" t="b">
        <v>1</v>
      </c>
      <c r="E120" t="b">
        <v>1</v>
      </c>
      <c r="H120" t="b">
        <f>IF(OR('2018'!$C$2:$C$143=TRUE,'2018'!$D$2:$D$143=TRUE),TRUE,"")</f>
        <v>1</v>
      </c>
      <c r="I120" t="s">
        <v>401</v>
      </c>
      <c r="J120" t="s">
        <v>584</v>
      </c>
      <c r="K120" t="s">
        <v>32</v>
      </c>
    </row>
    <row r="121" spans="1:11" ht="15.75" customHeight="1" x14ac:dyDescent="0.25">
      <c r="A121" s="1">
        <v>43372</v>
      </c>
      <c r="B121" s="3" t="str">
        <f t="shared" si="8"/>
        <v>subota</v>
      </c>
      <c r="C121" t="b">
        <v>1</v>
      </c>
      <c r="H121" t="b">
        <f>IF(OR('2018'!$C$2:$C$143=TRUE,'2018'!$D$2:$D$143=TRUE),TRUE,"")</f>
        <v>1</v>
      </c>
      <c r="I121" t="s">
        <v>401</v>
      </c>
      <c r="J121" t="s">
        <v>584</v>
      </c>
      <c r="K121" t="s">
        <v>32</v>
      </c>
    </row>
    <row r="122" spans="1:11" ht="15.75" customHeight="1" x14ac:dyDescent="0.25">
      <c r="A122" s="1">
        <v>43373</v>
      </c>
      <c r="B122" s="3" t="str">
        <f t="shared" ref="B122:B131" si="9">TEXT(A122,"dddd")</f>
        <v>nedjelja</v>
      </c>
      <c r="C122" t="b">
        <v>1</v>
      </c>
      <c r="H122" t="b">
        <f>IF(OR('2018'!$C$2:$C$143=TRUE,'2018'!$D$2:$D$143=TRUE),TRUE,"")</f>
        <v>1</v>
      </c>
      <c r="I122" t="s">
        <v>401</v>
      </c>
      <c r="J122" t="s">
        <v>584</v>
      </c>
      <c r="K122" t="s">
        <v>34</v>
      </c>
    </row>
    <row r="123" spans="1:11" ht="15.75" customHeight="1" x14ac:dyDescent="0.25">
      <c r="A123" s="1">
        <v>43378</v>
      </c>
      <c r="B123" s="3" t="str">
        <f t="shared" si="9"/>
        <v>petak</v>
      </c>
      <c r="C123" t="b">
        <v>1</v>
      </c>
      <c r="D123" t="b">
        <v>1</v>
      </c>
      <c r="H123" t="b">
        <f>IF(OR('2018'!$C$2:$C$143=TRUE,'2018'!$D$2:$D$143=TRUE),TRUE,"")</f>
        <v>1</v>
      </c>
      <c r="I123" t="s">
        <v>401</v>
      </c>
      <c r="J123" t="s">
        <v>584</v>
      </c>
    </row>
    <row r="124" spans="1:11" ht="15.75" customHeight="1" x14ac:dyDescent="0.25">
      <c r="A124" s="1">
        <v>43383</v>
      </c>
      <c r="B124" s="3" t="str">
        <f t="shared" si="9"/>
        <v>srijeda</v>
      </c>
      <c r="C124" t="b">
        <v>1</v>
      </c>
      <c r="H124" t="b">
        <f>IF(OR('2018'!$C$2:$C$143=TRUE,'2018'!$D$2:$D$143=TRUE),TRUE,"")</f>
        <v>1</v>
      </c>
      <c r="I124" t="s">
        <v>401</v>
      </c>
      <c r="J124" t="s">
        <v>584</v>
      </c>
    </row>
    <row r="125" spans="1:11" ht="15.75" customHeight="1" x14ac:dyDescent="0.25">
      <c r="A125" s="1">
        <v>43385</v>
      </c>
      <c r="B125" s="3" t="str">
        <f t="shared" si="9"/>
        <v>petak</v>
      </c>
      <c r="D125" t="b">
        <v>1</v>
      </c>
      <c r="H125" t="b">
        <f>IF(OR('2018'!$C$2:$C$143=TRUE,'2018'!$D$2:$D$143=TRUE),TRUE,"")</f>
        <v>1</v>
      </c>
      <c r="I125" t="s">
        <v>401</v>
      </c>
      <c r="J125" t="s">
        <v>584</v>
      </c>
    </row>
    <row r="126" spans="1:11" ht="15.75" customHeight="1" x14ac:dyDescent="0.25">
      <c r="A126" s="1">
        <v>43386</v>
      </c>
      <c r="B126" s="3" t="str">
        <f t="shared" si="9"/>
        <v>subota</v>
      </c>
      <c r="C126" t="b">
        <v>1</v>
      </c>
      <c r="D126" t="b">
        <v>1</v>
      </c>
      <c r="E126" t="b">
        <v>1</v>
      </c>
      <c r="H126" t="b">
        <f>IF(OR('2018'!$C$2:$C$143=TRUE,'2018'!$D$2:$D$143=TRUE),TRUE,"")</f>
        <v>1</v>
      </c>
      <c r="I126" t="s">
        <v>401</v>
      </c>
      <c r="J126" t="s">
        <v>584</v>
      </c>
      <c r="K126" t="s">
        <v>36</v>
      </c>
    </row>
    <row r="127" spans="1:11" x14ac:dyDescent="0.25">
      <c r="A127" s="1">
        <v>43387</v>
      </c>
      <c r="B127" s="3" t="str">
        <f t="shared" si="9"/>
        <v>nedjelja</v>
      </c>
      <c r="C127" t="b">
        <v>1</v>
      </c>
      <c r="D127" t="b">
        <v>1</v>
      </c>
      <c r="F127" t="b">
        <v>1</v>
      </c>
      <c r="H127" t="b">
        <f>IF(OR('2018'!$C$2:$C$143=TRUE,'2018'!$D$2:$D$143=TRUE),TRUE,"")</f>
        <v>1</v>
      </c>
      <c r="I127" t="s">
        <v>401</v>
      </c>
      <c r="J127" t="s">
        <v>584</v>
      </c>
      <c r="K127" t="s">
        <v>37</v>
      </c>
    </row>
    <row r="128" spans="1:11" x14ac:dyDescent="0.25">
      <c r="A128" s="1">
        <v>43389</v>
      </c>
      <c r="B128" s="3" t="str">
        <f t="shared" si="9"/>
        <v>utorak</v>
      </c>
      <c r="C128" t="b">
        <v>1</v>
      </c>
      <c r="H128" t="b">
        <f>IF(OR('2018'!$C$2:$C$143=TRUE,'2018'!$D$2:$D$143=TRUE),TRUE,"")</f>
        <v>1</v>
      </c>
      <c r="I128" t="s">
        <v>401</v>
      </c>
      <c r="J128" t="s">
        <v>584</v>
      </c>
    </row>
    <row r="129" spans="1:11" ht="15" customHeight="1" x14ac:dyDescent="0.25">
      <c r="A129" s="1">
        <v>43390</v>
      </c>
      <c r="B129" s="3" t="str">
        <f t="shared" si="9"/>
        <v>srijeda</v>
      </c>
      <c r="C129" t="b">
        <v>1</v>
      </c>
      <c r="E129" t="b">
        <v>1</v>
      </c>
      <c r="F129" t="b">
        <v>1</v>
      </c>
      <c r="H129" t="b">
        <f>IF(OR('2018'!$C$2:$C$143=TRUE,'2018'!$D$2:$D$143=TRUE),TRUE,"")</f>
        <v>1</v>
      </c>
      <c r="I129" t="s">
        <v>401</v>
      </c>
      <c r="J129" t="s">
        <v>584</v>
      </c>
      <c r="K129" s="5" t="s">
        <v>38</v>
      </c>
    </row>
    <row r="130" spans="1:11" x14ac:dyDescent="0.25">
      <c r="A130" s="1">
        <v>43391</v>
      </c>
      <c r="B130" s="3" t="str">
        <f t="shared" si="9"/>
        <v>četvrtak</v>
      </c>
      <c r="C130" t="b">
        <v>1</v>
      </c>
      <c r="H130" t="b">
        <f>IF(OR('2018'!$C$2:$C$143=TRUE,'2018'!$D$2:$D$143=TRUE),TRUE,"")</f>
        <v>1</v>
      </c>
      <c r="I130" t="s">
        <v>401</v>
      </c>
      <c r="J130" t="s">
        <v>584</v>
      </c>
    </row>
    <row r="131" spans="1:11" x14ac:dyDescent="0.25">
      <c r="A131" s="1">
        <v>43404</v>
      </c>
      <c r="B131" s="3" t="str">
        <f t="shared" si="9"/>
        <v>srijeda</v>
      </c>
      <c r="C131" t="b">
        <v>1</v>
      </c>
      <c r="E131" t="b">
        <v>1</v>
      </c>
      <c r="G131" t="b">
        <v>1</v>
      </c>
      <c r="H131" t="b">
        <f>IF(OR('2018'!$C$2:$C$143=TRUE,'2018'!$D$2:$D$143=TRUE),TRUE,"")</f>
        <v>1</v>
      </c>
      <c r="I131" t="s">
        <v>401</v>
      </c>
      <c r="J131" t="s">
        <v>584</v>
      </c>
      <c r="K131" t="s">
        <v>39</v>
      </c>
    </row>
    <row r="132" spans="1:11" x14ac:dyDescent="0.25">
      <c r="A132" s="1">
        <v>43408</v>
      </c>
      <c r="B132" s="3" t="str">
        <f t="shared" ref="B132:B137" si="10">TEXT(A132,"dddd")</f>
        <v>nedjelja</v>
      </c>
      <c r="C132" t="b">
        <v>1</v>
      </c>
      <c r="E132" t="b">
        <v>1</v>
      </c>
      <c r="G132" t="b">
        <v>1</v>
      </c>
      <c r="H132" t="b">
        <f>IF(OR('2018'!$C$2:$C$143=TRUE,'2018'!$D$2:$D$143=TRUE),TRUE,"")</f>
        <v>1</v>
      </c>
      <c r="I132" t="s">
        <v>401</v>
      </c>
      <c r="J132" t="s">
        <v>584</v>
      </c>
      <c r="K132" t="s">
        <v>40</v>
      </c>
    </row>
    <row r="133" spans="1:11" x14ac:dyDescent="0.25">
      <c r="A133" s="1">
        <v>43410</v>
      </c>
      <c r="B133" s="3" t="str">
        <f t="shared" si="10"/>
        <v>utorak</v>
      </c>
      <c r="H133" t="str">
        <f>IF(OR('2018'!$C$2:$C$143=TRUE,'2018'!$D$2:$D$143=TRUE),TRUE,"")</f>
        <v/>
      </c>
      <c r="I133" t="s">
        <v>401</v>
      </c>
      <c r="J133" t="s">
        <v>584</v>
      </c>
      <c r="K133" t="s">
        <v>44</v>
      </c>
    </row>
    <row r="134" spans="1:11" x14ac:dyDescent="0.25">
      <c r="A134" s="1">
        <v>43414</v>
      </c>
      <c r="B134" s="3" t="str">
        <f t="shared" si="10"/>
        <v>subota</v>
      </c>
      <c r="D134" t="b">
        <v>1</v>
      </c>
      <c r="H134" t="b">
        <f>IF(OR('2018'!$C$2:$C$143=TRUE,'2018'!$D$2:$D$143=TRUE),TRUE,"")</f>
        <v>1</v>
      </c>
      <c r="I134" t="s">
        <v>401</v>
      </c>
      <c r="J134" t="s">
        <v>584</v>
      </c>
    </row>
    <row r="135" spans="1:11" x14ac:dyDescent="0.25">
      <c r="A135" s="1">
        <v>43417</v>
      </c>
      <c r="B135" s="3" t="str">
        <f t="shared" si="10"/>
        <v>utorak</v>
      </c>
      <c r="C135" t="b">
        <v>1</v>
      </c>
      <c r="G135" t="b">
        <v>1</v>
      </c>
      <c r="H135" t="b">
        <f>IF(OR('2018'!$C$2:$C$143=TRUE,'2018'!$D$2:$D$143=TRUE),TRUE,"")</f>
        <v>1</v>
      </c>
      <c r="I135" t="s">
        <v>401</v>
      </c>
      <c r="J135" t="s">
        <v>584</v>
      </c>
      <c r="K135" t="s">
        <v>19</v>
      </c>
    </row>
    <row r="136" spans="1:11" x14ac:dyDescent="0.25">
      <c r="A136" s="1">
        <v>43427</v>
      </c>
      <c r="B136" s="3" t="str">
        <f t="shared" si="10"/>
        <v>petak</v>
      </c>
      <c r="C136" t="b">
        <v>1</v>
      </c>
      <c r="G136" t="b">
        <v>1</v>
      </c>
      <c r="H136" t="b">
        <f>IF(OR('2018'!$C$2:$C$143=TRUE,'2018'!$D$2:$D$143=TRUE),TRUE,"")</f>
        <v>1</v>
      </c>
      <c r="I136" t="s">
        <v>401</v>
      </c>
      <c r="J136" t="s">
        <v>584</v>
      </c>
      <c r="K136" t="s">
        <v>45</v>
      </c>
    </row>
    <row r="137" spans="1:11" x14ac:dyDescent="0.25">
      <c r="A137" s="1">
        <v>43428</v>
      </c>
      <c r="B137" s="3" t="str">
        <f t="shared" si="10"/>
        <v>subota</v>
      </c>
      <c r="C137" t="b">
        <v>1</v>
      </c>
      <c r="E137" t="b">
        <v>1</v>
      </c>
      <c r="H137" t="b">
        <f>IF(OR('2018'!$C$2:$C$143=TRUE,'2018'!$D$2:$D$143=TRUE),TRUE,"")</f>
        <v>1</v>
      </c>
      <c r="I137" t="s">
        <v>401</v>
      </c>
      <c r="J137" t="s">
        <v>584</v>
      </c>
      <c r="K137" t="s">
        <v>46</v>
      </c>
    </row>
    <row r="138" spans="1:11" x14ac:dyDescent="0.25">
      <c r="A138" s="1">
        <v>43441</v>
      </c>
      <c r="B138" s="3" t="str">
        <f t="shared" ref="B138:B143" si="11">TEXT(A138,"dddd")</f>
        <v>petak</v>
      </c>
      <c r="C138" t="b">
        <v>1</v>
      </c>
      <c r="G138" t="b">
        <v>1</v>
      </c>
      <c r="H138" t="b">
        <f>IF(OR('2018'!$C$2:$C$143=TRUE,'2018'!$D$2:$D$143=TRUE),TRUE,"")</f>
        <v>1</v>
      </c>
      <c r="I138" t="s">
        <v>401</v>
      </c>
      <c r="J138" t="s">
        <v>584</v>
      </c>
      <c r="K138" t="s">
        <v>19</v>
      </c>
    </row>
    <row r="139" spans="1:11" x14ac:dyDescent="0.25">
      <c r="A139" s="1">
        <v>43442</v>
      </c>
      <c r="B139" s="3" t="str">
        <f t="shared" si="11"/>
        <v>subota</v>
      </c>
      <c r="C139" t="b">
        <v>1</v>
      </c>
      <c r="F139" t="b">
        <v>1</v>
      </c>
      <c r="H139" t="b">
        <f>IF(OR('2018'!$C$2:$C$143=TRUE,'2018'!$D$2:$D$143=TRUE),TRUE,"")</f>
        <v>1</v>
      </c>
      <c r="I139" t="s">
        <v>401</v>
      </c>
      <c r="J139" t="s">
        <v>584</v>
      </c>
      <c r="K139" t="s">
        <v>47</v>
      </c>
    </row>
    <row r="140" spans="1:11" x14ac:dyDescent="0.25">
      <c r="A140" s="1">
        <v>43451</v>
      </c>
      <c r="B140" s="3" t="str">
        <f t="shared" si="11"/>
        <v>ponedjeljak</v>
      </c>
      <c r="D140" t="b">
        <v>1</v>
      </c>
      <c r="E140" t="b">
        <v>1</v>
      </c>
      <c r="H140" t="b">
        <f>IF(OR('2018'!$C$2:$C$143=TRUE,'2018'!$D$2:$D$143=TRUE),TRUE,"")</f>
        <v>1</v>
      </c>
      <c r="I140" t="s">
        <v>401</v>
      </c>
      <c r="J140" t="s">
        <v>584</v>
      </c>
      <c r="K140" t="s">
        <v>48</v>
      </c>
    </row>
    <row r="141" spans="1:11" x14ac:dyDescent="0.25">
      <c r="A141" s="1">
        <v>43458</v>
      </c>
      <c r="B141" s="3" t="str">
        <f t="shared" si="11"/>
        <v>ponedjeljak</v>
      </c>
      <c r="C141" t="b">
        <v>1</v>
      </c>
      <c r="G141" t="b">
        <v>1</v>
      </c>
      <c r="H141" t="b">
        <f>IF(OR('2018'!$C$2:$C$143=TRUE,'2018'!$D$2:$D$143=TRUE),TRUE,"")</f>
        <v>1</v>
      </c>
      <c r="I141" t="s">
        <v>401</v>
      </c>
      <c r="J141" t="s">
        <v>584</v>
      </c>
      <c r="K141" t="s">
        <v>49</v>
      </c>
    </row>
    <row r="142" spans="1:11" x14ac:dyDescent="0.25">
      <c r="A142" s="1">
        <v>43459</v>
      </c>
      <c r="B142" s="3" t="str">
        <f t="shared" si="11"/>
        <v>utorak</v>
      </c>
      <c r="C142" t="b">
        <v>1</v>
      </c>
      <c r="E142" t="b">
        <v>1</v>
      </c>
      <c r="H142" t="b">
        <f>IF(OR('2018'!$C$2:$C$143=TRUE,'2018'!$D$2:$D$143=TRUE),TRUE,"")</f>
        <v>1</v>
      </c>
      <c r="I142" t="s">
        <v>401</v>
      </c>
      <c r="J142" t="s">
        <v>584</v>
      </c>
      <c r="K142" t="s">
        <v>50</v>
      </c>
    </row>
    <row r="143" spans="1:11" x14ac:dyDescent="0.25">
      <c r="A143" s="1">
        <v>43465</v>
      </c>
      <c r="B143" s="3" t="str">
        <f t="shared" si="11"/>
        <v>ponedjeljak</v>
      </c>
      <c r="C143" t="b">
        <v>1</v>
      </c>
      <c r="E143" t="b">
        <v>1</v>
      </c>
      <c r="H143" t="b">
        <f>IF(OR('2018'!$C$2:$C$143=TRUE,'2018'!$D$2:$D$143=TRUE),TRUE,"")</f>
        <v>1</v>
      </c>
      <c r="I143" t="s">
        <v>401</v>
      </c>
      <c r="J143" t="s">
        <v>584</v>
      </c>
      <c r="K143" t="s">
        <v>51</v>
      </c>
    </row>
  </sheetData>
  <pageMargins left="0.7" right="0.7" top="0.75" bottom="0.75" header="0.3" footer="0.3"/>
  <pageSetup paperSize="9" orientation="portrait" horizont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zoomScale="90" zoomScaleNormal="90" workbookViewId="0">
      <selection activeCell="O18" sqref="O18"/>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13.85546875" customWidth="1"/>
    <col min="10" max="10" width="21.42578125" customWidth="1"/>
    <col min="11" max="11" width="83.85546875" customWidth="1"/>
    <col min="12" max="12" width="8.140625" customWidth="1"/>
    <col min="13" max="13" width="7.85546875" customWidth="1"/>
    <col min="14" max="14" width="9.28515625" customWidth="1"/>
    <col min="15" max="15" width="10.85546875" customWidth="1"/>
    <col min="16" max="16" width="8.140625" customWidth="1"/>
    <col min="17" max="17" width="10" customWidth="1"/>
    <col min="18" max="18" width="12.42578125" customWidth="1"/>
  </cols>
  <sheetData>
    <row r="1" spans="1:18" x14ac:dyDescent="0.25">
      <c r="A1" s="22" t="s">
        <v>0</v>
      </c>
      <c r="B1" s="22" t="s">
        <v>1</v>
      </c>
      <c r="C1" s="22" t="s">
        <v>41</v>
      </c>
      <c r="D1" s="22" t="s">
        <v>43</v>
      </c>
      <c r="E1" s="22" t="s">
        <v>227</v>
      </c>
      <c r="F1" s="22" t="s">
        <v>228</v>
      </c>
      <c r="G1" s="22" t="s">
        <v>229</v>
      </c>
      <c r="H1" s="22" t="s">
        <v>264</v>
      </c>
      <c r="I1" s="22" t="s">
        <v>466</v>
      </c>
      <c r="J1" s="22" t="s">
        <v>586</v>
      </c>
      <c r="K1" s="22" t="s">
        <v>248</v>
      </c>
      <c r="M1" s="22"/>
      <c r="N1" s="22" t="s">
        <v>42</v>
      </c>
      <c r="O1" s="22" t="s">
        <v>41</v>
      </c>
      <c r="P1" s="22" t="s">
        <v>43</v>
      </c>
      <c r="Q1" s="22" t="s">
        <v>264</v>
      </c>
    </row>
    <row r="2" spans="1:18" x14ac:dyDescent="0.25">
      <c r="A2" s="1">
        <v>43478</v>
      </c>
      <c r="B2" s="3" t="str">
        <f t="shared" ref="B2:B17" si="0">TEXT(A2,"dddd")</f>
        <v>nedjelja</v>
      </c>
      <c r="C2" t="b">
        <v>1</v>
      </c>
      <c r="E2" t="b">
        <v>1</v>
      </c>
      <c r="H2" t="b">
        <f>IF(OR('2019'!$C$2:$C$102=TRUE,'2019'!$D$2:$D$102=TRUE),TRUE,"")</f>
        <v>1</v>
      </c>
      <c r="I2" t="s">
        <v>401</v>
      </c>
      <c r="J2" t="s">
        <v>584</v>
      </c>
      <c r="K2" t="s">
        <v>52</v>
      </c>
      <c r="M2" t="s">
        <v>11</v>
      </c>
      <c r="N2">
        <f>R2-DATE(YEAR(R2),1,0)</f>
        <v>365</v>
      </c>
      <c r="O2">
        <f>COUNTIF(C2:C631, "TRUE")</f>
        <v>69</v>
      </c>
      <c r="P2">
        <f>COUNTIF(D2:D631, "TRUE")</f>
        <v>20</v>
      </c>
      <c r="Q2">
        <f>COUNTIF(H2:H619, "TRUE")</f>
        <v>88</v>
      </c>
      <c r="R2" s="1">
        <v>45291</v>
      </c>
    </row>
    <row r="3" spans="1:18" x14ac:dyDescent="0.25">
      <c r="A3" s="1">
        <v>43482</v>
      </c>
      <c r="B3" s="3" t="str">
        <f t="shared" si="0"/>
        <v>četvrtak</v>
      </c>
      <c r="C3" t="b">
        <v>1</v>
      </c>
      <c r="E3" t="b">
        <v>1</v>
      </c>
      <c r="H3" t="b">
        <f>IF(OR('2019'!$C$2:$C$102=TRUE,'2019'!$D$2:$D$102=TRUE),TRUE,"")</f>
        <v>1</v>
      </c>
      <c r="I3" t="s">
        <v>401</v>
      </c>
      <c r="J3" t="s">
        <v>584</v>
      </c>
      <c r="M3" t="s">
        <v>76</v>
      </c>
      <c r="O3">
        <f>O2/N2 * 100</f>
        <v>18.904109589041095</v>
      </c>
      <c r="P3">
        <f>P2/N2 * 100</f>
        <v>5.4794520547945202</v>
      </c>
      <c r="Q3">
        <f>Q2/N2 * 100</f>
        <v>24.109589041095891</v>
      </c>
    </row>
    <row r="4" spans="1:18" x14ac:dyDescent="0.25">
      <c r="A4" s="1">
        <v>43483</v>
      </c>
      <c r="B4" s="3" t="str">
        <f t="shared" si="0"/>
        <v>petak</v>
      </c>
      <c r="C4" t="b">
        <v>1</v>
      </c>
      <c r="E4" t="b">
        <v>1</v>
      </c>
      <c r="H4" t="b">
        <f>IF(OR('2019'!$C$2:$C$102=TRUE,'2019'!$D$2:$D$102=TRUE),TRUE,"")</f>
        <v>1</v>
      </c>
      <c r="I4" t="s">
        <v>401</v>
      </c>
      <c r="J4" t="s">
        <v>584</v>
      </c>
      <c r="K4" t="s">
        <v>53</v>
      </c>
    </row>
    <row r="5" spans="1:18" x14ac:dyDescent="0.25">
      <c r="A5" s="1">
        <v>43487</v>
      </c>
      <c r="B5" s="3" t="str">
        <f t="shared" si="0"/>
        <v>utorak</v>
      </c>
      <c r="C5" t="b">
        <v>1</v>
      </c>
      <c r="E5" t="b">
        <v>1</v>
      </c>
      <c r="G5" t="b">
        <v>1</v>
      </c>
      <c r="H5" t="b">
        <f>IF(OR('2019'!$C$2:$C$102=TRUE,'2019'!$D$2:$D$102=TRUE),TRUE,"")</f>
        <v>1</v>
      </c>
      <c r="I5" t="s">
        <v>401</v>
      </c>
      <c r="J5" t="s">
        <v>584</v>
      </c>
      <c r="K5" t="s">
        <v>54</v>
      </c>
    </row>
    <row r="6" spans="1:18" x14ac:dyDescent="0.25">
      <c r="A6" s="1">
        <v>43490</v>
      </c>
      <c r="B6" s="3" t="str">
        <f t="shared" si="0"/>
        <v>petak</v>
      </c>
      <c r="C6" t="b">
        <v>1</v>
      </c>
      <c r="E6" t="b">
        <v>1</v>
      </c>
      <c r="H6" t="b">
        <f>IF(OR('2019'!$C$2:$C$102=TRUE,'2019'!$D$2:$D$102=TRUE),TRUE,"")</f>
        <v>1</v>
      </c>
      <c r="I6" t="s">
        <v>401</v>
      </c>
      <c r="J6" t="s">
        <v>584</v>
      </c>
      <c r="K6" t="s">
        <v>55</v>
      </c>
    </row>
    <row r="7" spans="1:18" x14ac:dyDescent="0.25">
      <c r="A7" s="1">
        <v>43491</v>
      </c>
      <c r="B7" s="3" t="str">
        <f t="shared" si="0"/>
        <v>subota</v>
      </c>
      <c r="C7" t="b">
        <v>1</v>
      </c>
      <c r="H7" t="b">
        <f>IF(OR('2019'!$C$2:$C$102=TRUE,'2019'!$D$2:$D$102=TRUE),TRUE,"")</f>
        <v>1</v>
      </c>
      <c r="I7" t="s">
        <v>401</v>
      </c>
      <c r="J7" t="s">
        <v>584</v>
      </c>
    </row>
    <row r="8" spans="1:18" x14ac:dyDescent="0.25">
      <c r="A8" s="1">
        <v>43492</v>
      </c>
      <c r="B8" s="3" t="str">
        <f t="shared" si="0"/>
        <v>nedjelja</v>
      </c>
      <c r="D8" t="b">
        <v>1</v>
      </c>
      <c r="E8" t="b">
        <v>1</v>
      </c>
      <c r="H8" t="b">
        <f>IF(OR('2019'!$C$2:$C$102=TRUE,'2019'!$D$2:$D$102=TRUE),TRUE,"")</f>
        <v>1</v>
      </c>
      <c r="I8" t="s">
        <v>401</v>
      </c>
      <c r="J8" t="s">
        <v>584</v>
      </c>
      <c r="K8" t="s">
        <v>56</v>
      </c>
    </row>
    <row r="9" spans="1:18" x14ac:dyDescent="0.25">
      <c r="A9" s="1">
        <v>43495</v>
      </c>
      <c r="B9" s="3" t="str">
        <f t="shared" si="0"/>
        <v>srijeda</v>
      </c>
      <c r="C9" t="b">
        <v>1</v>
      </c>
      <c r="E9" t="b">
        <v>1</v>
      </c>
      <c r="H9" t="b">
        <f>IF(OR('2019'!$C$2:$C$102=TRUE,'2019'!$D$2:$D$102=TRUE),TRUE,"")</f>
        <v>1</v>
      </c>
      <c r="I9" t="s">
        <v>401</v>
      </c>
      <c r="J9" t="s">
        <v>584</v>
      </c>
      <c r="K9" t="s">
        <v>51</v>
      </c>
    </row>
    <row r="10" spans="1:18" x14ac:dyDescent="0.25">
      <c r="A10" s="1">
        <v>43500</v>
      </c>
      <c r="B10" s="3" t="str">
        <f t="shared" si="0"/>
        <v>ponedjeljak</v>
      </c>
      <c r="H10" t="str">
        <f>IF(OR('2019'!$C$2:$C$102=TRUE,'2019'!$D$2:$D$102=TRUE),TRUE,"")</f>
        <v/>
      </c>
      <c r="I10" t="s">
        <v>401</v>
      </c>
      <c r="J10" t="s">
        <v>584</v>
      </c>
      <c r="K10" t="s">
        <v>160</v>
      </c>
    </row>
    <row r="11" spans="1:18" x14ac:dyDescent="0.25">
      <c r="A11" s="1">
        <v>43504</v>
      </c>
      <c r="B11" s="3" t="str">
        <f t="shared" si="0"/>
        <v>petak</v>
      </c>
      <c r="C11" t="b">
        <v>1</v>
      </c>
      <c r="F11" t="b">
        <v>1</v>
      </c>
      <c r="H11" t="b">
        <f>IF(OR('2019'!$C$2:$C$102=TRUE,'2019'!$D$2:$D$102=TRUE),TRUE,"")</f>
        <v>1</v>
      </c>
      <c r="I11" t="s">
        <v>401</v>
      </c>
      <c r="J11" t="s">
        <v>584</v>
      </c>
      <c r="K11" t="s">
        <v>57</v>
      </c>
    </row>
    <row r="12" spans="1:18" x14ac:dyDescent="0.25">
      <c r="A12" s="1">
        <v>43512</v>
      </c>
      <c r="B12" s="3" t="str">
        <f t="shared" si="0"/>
        <v>subota</v>
      </c>
      <c r="C12" t="b">
        <v>1</v>
      </c>
      <c r="E12" t="b">
        <v>1</v>
      </c>
      <c r="H12" t="b">
        <f>IF(OR('2019'!$C$2:$C$102=TRUE,'2019'!$D$2:$D$102=TRUE),TRUE,"")</f>
        <v>1</v>
      </c>
      <c r="I12" t="s">
        <v>401</v>
      </c>
      <c r="J12" t="s">
        <v>584</v>
      </c>
      <c r="K12" t="s">
        <v>58</v>
      </c>
    </row>
    <row r="13" spans="1:18" x14ac:dyDescent="0.25">
      <c r="A13" s="1">
        <v>43513</v>
      </c>
      <c r="B13" s="3" t="str">
        <f t="shared" si="0"/>
        <v>nedjelja</v>
      </c>
      <c r="C13" t="b">
        <v>1</v>
      </c>
      <c r="E13" t="b">
        <v>1</v>
      </c>
      <c r="H13" t="b">
        <f>IF(OR('2019'!$C$2:$C$102=TRUE,'2019'!$D$2:$D$102=TRUE),TRUE,"")</f>
        <v>1</v>
      </c>
      <c r="I13" t="s">
        <v>401</v>
      </c>
      <c r="J13" t="s">
        <v>584</v>
      </c>
    </row>
    <row r="14" spans="1:18" x14ac:dyDescent="0.25">
      <c r="A14" s="1">
        <v>43515</v>
      </c>
      <c r="B14" s="3" t="str">
        <f t="shared" si="0"/>
        <v>utorak</v>
      </c>
      <c r="C14" t="b">
        <v>1</v>
      </c>
      <c r="E14" t="b">
        <v>1</v>
      </c>
      <c r="H14" t="b">
        <f>IF(OR('2019'!$C$2:$C$102=TRUE,'2019'!$D$2:$D$102=TRUE),TRUE,"")</f>
        <v>1</v>
      </c>
      <c r="I14" t="s">
        <v>401</v>
      </c>
      <c r="J14" t="s">
        <v>584</v>
      </c>
    </row>
    <row r="15" spans="1:18" x14ac:dyDescent="0.25">
      <c r="A15" s="1">
        <v>43522</v>
      </c>
      <c r="B15" s="3" t="str">
        <f t="shared" si="0"/>
        <v>utorak</v>
      </c>
      <c r="C15" t="b">
        <v>1</v>
      </c>
      <c r="E15" t="b">
        <v>1</v>
      </c>
      <c r="H15" t="b">
        <f>IF(OR('2019'!$C$2:$C$102=TRUE,'2019'!$D$2:$D$102=TRUE),TRUE,"")</f>
        <v>1</v>
      </c>
      <c r="I15" t="s">
        <v>401</v>
      </c>
      <c r="J15" t="s">
        <v>584</v>
      </c>
      <c r="K15" t="s">
        <v>465</v>
      </c>
    </row>
    <row r="16" spans="1:18" x14ac:dyDescent="0.25">
      <c r="A16" s="1">
        <v>43524</v>
      </c>
      <c r="B16" s="3" t="str">
        <f t="shared" si="0"/>
        <v>četvrtak</v>
      </c>
      <c r="C16" t="b">
        <v>1</v>
      </c>
      <c r="E16" t="b">
        <v>1</v>
      </c>
      <c r="H16" t="b">
        <f>IF(OR('2019'!$C$2:$C$102=TRUE,'2019'!$D$2:$D$102=TRUE),TRUE,"")</f>
        <v>1</v>
      </c>
      <c r="I16" t="s">
        <v>401</v>
      </c>
      <c r="J16" t="s">
        <v>584</v>
      </c>
      <c r="K16" t="s">
        <v>34</v>
      </c>
    </row>
    <row r="17" spans="1:11" x14ac:dyDescent="0.25">
      <c r="A17" s="1">
        <v>43529</v>
      </c>
      <c r="B17" s="3" t="str">
        <f t="shared" si="0"/>
        <v>utorak</v>
      </c>
      <c r="D17" t="b">
        <v>1</v>
      </c>
      <c r="E17" t="b">
        <v>1</v>
      </c>
      <c r="H17" t="b">
        <f>IF(OR('2019'!$C$2:$C$102=TRUE,'2019'!$D$2:$D$102=TRUE),TRUE,"")</f>
        <v>1</v>
      </c>
      <c r="I17" t="s">
        <v>401</v>
      </c>
      <c r="J17" t="s">
        <v>584</v>
      </c>
      <c r="K17" t="s">
        <v>60</v>
      </c>
    </row>
    <row r="18" spans="1:11" x14ac:dyDescent="0.25">
      <c r="A18" s="1">
        <v>43536</v>
      </c>
      <c r="B18" s="3" t="str">
        <f t="shared" ref="B18:B30" si="1">TEXT(A18,"dddd")</f>
        <v>utorak</v>
      </c>
      <c r="C18" t="b">
        <v>1</v>
      </c>
      <c r="E18" t="b">
        <v>1</v>
      </c>
      <c r="H18" t="b">
        <f>IF(OR('2019'!$C$2:$C$102=TRUE,'2019'!$D$2:$D$102=TRUE),TRUE,"")</f>
        <v>1</v>
      </c>
      <c r="I18" t="s">
        <v>401</v>
      </c>
      <c r="J18" t="s">
        <v>584</v>
      </c>
      <c r="K18" t="s">
        <v>34</v>
      </c>
    </row>
    <row r="19" spans="1:11" x14ac:dyDescent="0.25">
      <c r="A19" s="1">
        <v>43537</v>
      </c>
      <c r="B19" s="3" t="str">
        <f t="shared" si="1"/>
        <v>srijeda</v>
      </c>
      <c r="C19" t="b">
        <v>1</v>
      </c>
      <c r="E19" t="b">
        <v>1</v>
      </c>
      <c r="H19" t="b">
        <f>IF(OR('2019'!$C$2:$C$102=TRUE,'2019'!$D$2:$D$102=TRUE),TRUE,"")</f>
        <v>1</v>
      </c>
      <c r="I19" t="s">
        <v>401</v>
      </c>
      <c r="J19" t="s">
        <v>584</v>
      </c>
      <c r="K19" t="s">
        <v>61</v>
      </c>
    </row>
    <row r="20" spans="1:11" x14ac:dyDescent="0.25">
      <c r="A20" s="1">
        <v>43547</v>
      </c>
      <c r="B20" s="3" t="str">
        <f t="shared" si="1"/>
        <v>subota</v>
      </c>
      <c r="D20" t="b">
        <v>1</v>
      </c>
      <c r="E20" t="b">
        <v>1</v>
      </c>
      <c r="H20" t="b">
        <f>IF(OR('2019'!$C$2:$C$102=TRUE,'2019'!$D$2:$D$102=TRUE),TRUE,"")</f>
        <v>1</v>
      </c>
      <c r="I20" t="s">
        <v>401</v>
      </c>
      <c r="J20" t="s">
        <v>584</v>
      </c>
      <c r="K20" t="s">
        <v>62</v>
      </c>
    </row>
    <row r="21" spans="1:11" x14ac:dyDescent="0.25">
      <c r="A21" s="1">
        <v>43548</v>
      </c>
      <c r="B21" s="3" t="str">
        <f t="shared" si="1"/>
        <v>nedjelja</v>
      </c>
      <c r="D21" t="b">
        <v>1</v>
      </c>
      <c r="E21" t="b">
        <v>1</v>
      </c>
      <c r="H21" t="b">
        <f>IF(OR('2019'!$C$2:$C$102=TRUE,'2019'!$D$2:$D$102=TRUE),TRUE,"")</f>
        <v>1</v>
      </c>
      <c r="I21" t="s">
        <v>401</v>
      </c>
      <c r="J21" t="s">
        <v>584</v>
      </c>
      <c r="K21" t="s">
        <v>34</v>
      </c>
    </row>
    <row r="22" spans="1:11" x14ac:dyDescent="0.25">
      <c r="A22" s="1">
        <v>43551</v>
      </c>
      <c r="B22" s="3" t="str">
        <f t="shared" si="1"/>
        <v>srijeda</v>
      </c>
      <c r="H22" t="str">
        <f>IF(OR('2019'!$C$2:$C$102=TRUE,'2019'!$D$2:$D$102=TRUE),TRUE,"")</f>
        <v/>
      </c>
      <c r="I22" t="s">
        <v>401</v>
      </c>
      <c r="J22" t="s">
        <v>584</v>
      </c>
      <c r="K22" t="s">
        <v>63</v>
      </c>
    </row>
    <row r="23" spans="1:11" x14ac:dyDescent="0.25">
      <c r="A23" s="1">
        <v>43555</v>
      </c>
      <c r="B23" s="3" t="str">
        <f t="shared" si="1"/>
        <v>nedjelja</v>
      </c>
      <c r="C23" t="b">
        <v>1</v>
      </c>
      <c r="E23" t="b">
        <v>1</v>
      </c>
      <c r="H23" t="b">
        <f>IF(OR('2019'!$C$2:$C$102=TRUE,'2019'!$D$2:$D$102=TRUE),TRUE,"")</f>
        <v>1</v>
      </c>
      <c r="I23" t="s">
        <v>401</v>
      </c>
      <c r="J23" t="s">
        <v>584</v>
      </c>
      <c r="K23" t="s">
        <v>64</v>
      </c>
    </row>
    <row r="24" spans="1:11" x14ac:dyDescent="0.25">
      <c r="A24" s="1">
        <v>43556</v>
      </c>
      <c r="B24" s="3" t="str">
        <f t="shared" si="1"/>
        <v>ponedjeljak</v>
      </c>
      <c r="C24" t="b">
        <v>1</v>
      </c>
      <c r="E24" t="b">
        <v>1</v>
      </c>
      <c r="H24" t="b">
        <f>IF(OR('2019'!$C$2:$C$102=TRUE,'2019'!$D$2:$D$102=TRUE),TRUE,"")</f>
        <v>1</v>
      </c>
      <c r="I24" t="s">
        <v>401</v>
      </c>
      <c r="J24" t="s">
        <v>584</v>
      </c>
      <c r="K24" t="s">
        <v>34</v>
      </c>
    </row>
    <row r="25" spans="1:11" x14ac:dyDescent="0.25">
      <c r="A25" s="1">
        <v>43561</v>
      </c>
      <c r="B25" s="3" t="str">
        <f t="shared" si="1"/>
        <v>subota</v>
      </c>
      <c r="D25" t="b">
        <v>1</v>
      </c>
      <c r="E25" t="b">
        <v>1</v>
      </c>
      <c r="H25" t="b">
        <f>IF(OR('2019'!$C$2:$C$102=TRUE,'2019'!$D$2:$D$102=TRUE),TRUE,"")</f>
        <v>1</v>
      </c>
      <c r="I25" t="s">
        <v>401</v>
      </c>
      <c r="J25" t="s">
        <v>584</v>
      </c>
      <c r="K25" t="s">
        <v>65</v>
      </c>
    </row>
    <row r="26" spans="1:11" x14ac:dyDescent="0.25">
      <c r="A26" s="1">
        <v>43563</v>
      </c>
      <c r="B26" s="3" t="str">
        <f t="shared" si="1"/>
        <v>ponedjeljak</v>
      </c>
      <c r="H26" t="str">
        <f>IF(OR('2019'!$C$2:$C$102=TRUE,'2019'!$D$2:$D$102=TRUE),TRUE,"")</f>
        <v/>
      </c>
      <c r="I26" t="s">
        <v>401</v>
      </c>
      <c r="J26" t="s">
        <v>584</v>
      </c>
      <c r="K26" t="s">
        <v>66</v>
      </c>
    </row>
    <row r="27" spans="1:11" x14ac:dyDescent="0.25">
      <c r="A27" s="1">
        <v>43565</v>
      </c>
      <c r="B27" s="3" t="str">
        <f t="shared" si="1"/>
        <v>srijeda</v>
      </c>
      <c r="C27" t="b">
        <v>1</v>
      </c>
      <c r="F27" t="b">
        <v>1</v>
      </c>
      <c r="H27" t="b">
        <f>IF(OR('2019'!$C$2:$C$102=TRUE,'2019'!$D$2:$D$102=TRUE),TRUE,"")</f>
        <v>1</v>
      </c>
      <c r="I27" t="s">
        <v>401</v>
      </c>
      <c r="J27" t="s">
        <v>584</v>
      </c>
      <c r="K27" t="s">
        <v>67</v>
      </c>
    </row>
    <row r="28" spans="1:11" x14ac:dyDescent="0.25">
      <c r="A28" s="1">
        <v>43573</v>
      </c>
      <c r="B28" s="3" t="str">
        <f t="shared" si="1"/>
        <v>četvrtak</v>
      </c>
      <c r="C28" t="b">
        <v>1</v>
      </c>
      <c r="E28" t="b">
        <v>1</v>
      </c>
      <c r="H28" t="b">
        <f>IF(OR('2019'!$C$2:$C$102=TRUE,'2019'!$D$2:$D$102=TRUE),TRUE,"")</f>
        <v>1</v>
      </c>
      <c r="I28" t="s">
        <v>401</v>
      </c>
      <c r="J28" t="s">
        <v>584</v>
      </c>
      <c r="K28" t="s">
        <v>68</v>
      </c>
    </row>
    <row r="29" spans="1:11" x14ac:dyDescent="0.25">
      <c r="A29" s="1">
        <v>43574</v>
      </c>
      <c r="B29" s="3" t="str">
        <f t="shared" si="1"/>
        <v>petak</v>
      </c>
      <c r="C29" t="b">
        <v>1</v>
      </c>
      <c r="E29" t="b">
        <v>1</v>
      </c>
      <c r="H29" t="b">
        <f>IF(OR('2019'!$C$2:$C$102=TRUE,'2019'!$D$2:$D$102=TRUE),TRUE,"")</f>
        <v>1</v>
      </c>
      <c r="I29" t="s">
        <v>401</v>
      </c>
      <c r="J29" t="s">
        <v>584</v>
      </c>
      <c r="K29" t="s">
        <v>69</v>
      </c>
    </row>
    <row r="30" spans="1:11" x14ac:dyDescent="0.25">
      <c r="A30" s="1">
        <v>43592</v>
      </c>
      <c r="B30" s="3" t="str">
        <f t="shared" si="1"/>
        <v>utorak</v>
      </c>
      <c r="C30" t="b">
        <v>1</v>
      </c>
      <c r="E30" t="b">
        <v>1</v>
      </c>
      <c r="H30" t="b">
        <f>IF(OR('2019'!$C$2:$C$102=TRUE,'2019'!$D$2:$D$102=TRUE),TRUE,"")</f>
        <v>1</v>
      </c>
      <c r="I30" t="s">
        <v>401</v>
      </c>
      <c r="J30" t="s">
        <v>584</v>
      </c>
      <c r="K30" t="s">
        <v>482</v>
      </c>
    </row>
    <row r="31" spans="1:11" x14ac:dyDescent="0.25">
      <c r="A31" s="1">
        <v>43595</v>
      </c>
      <c r="B31" s="3" t="str">
        <f t="shared" ref="B31:B48" si="2">TEXT(A31,"dddd")</f>
        <v>petak</v>
      </c>
      <c r="C31" t="b">
        <v>1</v>
      </c>
      <c r="E31" t="b">
        <v>1</v>
      </c>
      <c r="G31" t="b">
        <v>1</v>
      </c>
      <c r="H31" t="b">
        <f>IF(OR('2019'!$C$2:$C$102=TRUE,'2019'!$D$2:$D$102=TRUE),TRUE,"")</f>
        <v>1</v>
      </c>
      <c r="I31" t="s">
        <v>401</v>
      </c>
      <c r="J31" t="s">
        <v>584</v>
      </c>
      <c r="K31" t="s">
        <v>483</v>
      </c>
    </row>
    <row r="32" spans="1:11" x14ac:dyDescent="0.25">
      <c r="A32" s="1">
        <v>43600</v>
      </c>
      <c r="B32" s="3" t="str">
        <f t="shared" si="2"/>
        <v>srijeda</v>
      </c>
      <c r="C32" t="b">
        <v>1</v>
      </c>
      <c r="E32" t="b">
        <v>1</v>
      </c>
      <c r="H32" t="b">
        <f>IF(OR('2019'!$C$2:$C$102=TRUE,'2019'!$D$2:$D$102=TRUE),TRUE,"")</f>
        <v>1</v>
      </c>
      <c r="I32" t="s">
        <v>401</v>
      </c>
      <c r="J32" t="s">
        <v>584</v>
      </c>
      <c r="K32" t="s">
        <v>70</v>
      </c>
    </row>
    <row r="33" spans="1:11" x14ac:dyDescent="0.25">
      <c r="A33" s="1">
        <v>43601</v>
      </c>
      <c r="B33" s="3" t="str">
        <f t="shared" si="2"/>
        <v>četvrtak</v>
      </c>
      <c r="C33" t="b">
        <v>1</v>
      </c>
      <c r="E33" t="b">
        <v>1</v>
      </c>
      <c r="H33" t="b">
        <f>IF(OR('2019'!$C$2:$C$102=TRUE,'2019'!$D$2:$D$102=TRUE),TRUE,"")</f>
        <v>1</v>
      </c>
      <c r="I33" t="s">
        <v>401</v>
      </c>
      <c r="J33" t="s">
        <v>584</v>
      </c>
      <c r="K33" t="s">
        <v>70</v>
      </c>
    </row>
    <row r="34" spans="1:11" x14ac:dyDescent="0.25">
      <c r="A34" s="1">
        <v>43602</v>
      </c>
      <c r="B34" s="3" t="str">
        <f t="shared" si="2"/>
        <v>petak</v>
      </c>
      <c r="C34" t="b">
        <v>1</v>
      </c>
      <c r="E34" t="b">
        <v>1</v>
      </c>
      <c r="H34" t="b">
        <f>IF(OR('2019'!$C$2:$C$102=TRUE,'2019'!$D$2:$D$102=TRUE),TRUE,"")</f>
        <v>1</v>
      </c>
      <c r="I34" t="s">
        <v>401</v>
      </c>
      <c r="J34" t="s">
        <v>584</v>
      </c>
      <c r="K34" t="s">
        <v>70</v>
      </c>
    </row>
    <row r="35" spans="1:11" x14ac:dyDescent="0.25">
      <c r="A35" s="1">
        <v>43603</v>
      </c>
      <c r="B35" s="3" t="str">
        <f t="shared" si="2"/>
        <v>subota</v>
      </c>
      <c r="C35" t="b">
        <v>1</v>
      </c>
      <c r="E35" t="b">
        <v>1</v>
      </c>
      <c r="H35" t="b">
        <f>IF(OR('2019'!$C$2:$C$102=TRUE,'2019'!$D$2:$D$102=TRUE),TRUE,"")</f>
        <v>1</v>
      </c>
      <c r="I35" t="s">
        <v>401</v>
      </c>
      <c r="J35" t="s">
        <v>584</v>
      </c>
      <c r="K35" t="s">
        <v>71</v>
      </c>
    </row>
    <row r="36" spans="1:11" x14ac:dyDescent="0.25">
      <c r="A36" s="1">
        <v>43604</v>
      </c>
      <c r="B36" s="3" t="str">
        <f t="shared" si="2"/>
        <v>nedjelja</v>
      </c>
      <c r="C36" t="b">
        <v>1</v>
      </c>
      <c r="E36" t="b">
        <v>1</v>
      </c>
      <c r="H36" t="b">
        <f>IF(OR('2019'!$C$2:$C$102=TRUE,'2019'!$D$2:$D$102=TRUE),TRUE,"")</f>
        <v>1</v>
      </c>
      <c r="I36" t="s">
        <v>401</v>
      </c>
      <c r="J36" t="s">
        <v>584</v>
      </c>
    </row>
    <row r="37" spans="1:11" x14ac:dyDescent="0.25">
      <c r="A37" s="1">
        <v>43608</v>
      </c>
      <c r="B37" s="3" t="str">
        <f t="shared" si="2"/>
        <v>četvrtak</v>
      </c>
      <c r="D37" t="b">
        <v>1</v>
      </c>
      <c r="E37" t="b">
        <v>1</v>
      </c>
      <c r="H37" t="b">
        <f>IF(OR('2019'!$C$2:$C$102=TRUE,'2019'!$D$2:$D$102=TRUE),TRUE,"")</f>
        <v>1</v>
      </c>
      <c r="I37" t="s">
        <v>401</v>
      </c>
      <c r="J37" t="s">
        <v>584</v>
      </c>
      <c r="K37" t="s">
        <v>72</v>
      </c>
    </row>
    <row r="38" spans="1:11" x14ac:dyDescent="0.25">
      <c r="A38" s="1">
        <v>43614</v>
      </c>
      <c r="B38" s="3" t="str">
        <f t="shared" si="2"/>
        <v>srijeda</v>
      </c>
      <c r="D38" t="b">
        <v>1</v>
      </c>
      <c r="E38" t="b">
        <v>1</v>
      </c>
      <c r="H38" t="b">
        <f>IF(OR('2019'!$C$2:$C$102=TRUE,'2019'!$D$2:$D$102=TRUE),TRUE,"")</f>
        <v>1</v>
      </c>
      <c r="I38" t="s">
        <v>401</v>
      </c>
      <c r="J38" t="s">
        <v>584</v>
      </c>
      <c r="K38" t="s">
        <v>484</v>
      </c>
    </row>
    <row r="39" spans="1:11" x14ac:dyDescent="0.25">
      <c r="A39" s="1">
        <v>43616</v>
      </c>
      <c r="B39" s="3" t="str">
        <f t="shared" si="2"/>
        <v>petak</v>
      </c>
      <c r="C39" t="b">
        <v>1</v>
      </c>
      <c r="E39" t="b">
        <v>1</v>
      </c>
      <c r="H39" t="b">
        <f>IF(OR('2019'!$C$2:$C$102=TRUE,'2019'!$D$2:$D$102=TRUE),TRUE,"")</f>
        <v>1</v>
      </c>
      <c r="I39" t="s">
        <v>401</v>
      </c>
      <c r="J39" t="s">
        <v>584</v>
      </c>
      <c r="K39" t="s">
        <v>286</v>
      </c>
    </row>
    <row r="40" spans="1:11" x14ac:dyDescent="0.25">
      <c r="A40" s="1">
        <v>43625</v>
      </c>
      <c r="B40" s="3" t="str">
        <f t="shared" si="2"/>
        <v>nedjelja</v>
      </c>
      <c r="D40" t="b">
        <v>1</v>
      </c>
      <c r="E40" t="b">
        <v>1</v>
      </c>
      <c r="H40" t="b">
        <f>IF(OR('2019'!$C$2:$C$102=TRUE,'2019'!$D$2:$D$102=TRUE),TRUE,"")</f>
        <v>1</v>
      </c>
      <c r="I40" t="s">
        <v>401</v>
      </c>
      <c r="J40" t="s">
        <v>584</v>
      </c>
      <c r="K40" t="s">
        <v>65</v>
      </c>
    </row>
    <row r="41" spans="1:11" x14ac:dyDescent="0.25">
      <c r="A41" s="1">
        <v>43626</v>
      </c>
      <c r="B41" s="3" t="str">
        <f t="shared" si="2"/>
        <v>ponedjeljak</v>
      </c>
      <c r="C41" t="b">
        <v>1</v>
      </c>
      <c r="E41" t="b">
        <v>1</v>
      </c>
      <c r="H41" t="b">
        <f>IF(OR('2019'!$C$2:$C$102=TRUE,'2019'!$D$2:$D$102=TRUE),TRUE,"")</f>
        <v>1</v>
      </c>
      <c r="I41" t="s">
        <v>401</v>
      </c>
      <c r="J41" t="s">
        <v>584</v>
      </c>
      <c r="K41" t="s">
        <v>73</v>
      </c>
    </row>
    <row r="42" spans="1:11" x14ac:dyDescent="0.25">
      <c r="A42" s="1">
        <v>43627</v>
      </c>
      <c r="B42" s="3" t="str">
        <f t="shared" si="2"/>
        <v>utorak</v>
      </c>
      <c r="C42" t="b">
        <v>1</v>
      </c>
      <c r="E42" t="b">
        <v>1</v>
      </c>
      <c r="G42" t="b">
        <v>1</v>
      </c>
      <c r="H42" t="b">
        <f>IF(OR('2019'!$C$2:$C$102=TRUE,'2019'!$D$2:$D$102=TRUE),TRUE,"")</f>
        <v>1</v>
      </c>
      <c r="I42" t="s">
        <v>401</v>
      </c>
      <c r="J42" t="s">
        <v>584</v>
      </c>
      <c r="K42" t="s">
        <v>19</v>
      </c>
    </row>
    <row r="43" spans="1:11" x14ac:dyDescent="0.25">
      <c r="A43" s="1">
        <v>43634</v>
      </c>
      <c r="B43" s="3" t="str">
        <f t="shared" si="2"/>
        <v>utorak</v>
      </c>
      <c r="C43" t="b">
        <v>1</v>
      </c>
      <c r="E43" t="b">
        <v>1</v>
      </c>
      <c r="H43" t="b">
        <f>IF(OR('2019'!$C$2:$C$102=TRUE,'2019'!$D$2:$D$102=TRUE),TRUE,"")</f>
        <v>1</v>
      </c>
      <c r="I43" t="s">
        <v>401</v>
      </c>
      <c r="J43" t="s">
        <v>584</v>
      </c>
    </row>
    <row r="44" spans="1:11" x14ac:dyDescent="0.25">
      <c r="A44" s="1">
        <v>43637</v>
      </c>
      <c r="B44" s="3" t="str">
        <f t="shared" si="2"/>
        <v>petak</v>
      </c>
      <c r="C44" t="b">
        <v>1</v>
      </c>
      <c r="E44" t="b">
        <v>1</v>
      </c>
      <c r="H44" t="b">
        <f>IF(OR('2019'!$C$2:$C$102=TRUE,'2019'!$D$2:$D$102=TRUE),TRUE,"")</f>
        <v>1</v>
      </c>
      <c r="I44" t="s">
        <v>401</v>
      </c>
      <c r="J44" t="s">
        <v>584</v>
      </c>
      <c r="K44" t="s">
        <v>74</v>
      </c>
    </row>
    <row r="45" spans="1:11" x14ac:dyDescent="0.25">
      <c r="A45" s="1">
        <v>43641</v>
      </c>
      <c r="B45" s="3" t="str">
        <f t="shared" si="2"/>
        <v>utorak</v>
      </c>
      <c r="C45" t="b">
        <v>1</v>
      </c>
      <c r="E45" t="b">
        <v>1</v>
      </c>
      <c r="G45" t="b">
        <v>1</v>
      </c>
      <c r="H45" t="b">
        <f>IF(OR('2019'!$C$2:$C$102=TRUE,'2019'!$D$2:$D$102=TRUE),TRUE,"")</f>
        <v>1</v>
      </c>
      <c r="I45" t="s">
        <v>401</v>
      </c>
      <c r="J45" t="s">
        <v>584</v>
      </c>
      <c r="K45" t="s">
        <v>19</v>
      </c>
    </row>
    <row r="46" spans="1:11" x14ac:dyDescent="0.25">
      <c r="A46" s="1">
        <v>43648</v>
      </c>
      <c r="B46" s="3" t="str">
        <f t="shared" si="2"/>
        <v>utorak</v>
      </c>
      <c r="C46" t="b">
        <v>1</v>
      </c>
      <c r="E46" t="b">
        <v>1</v>
      </c>
      <c r="H46" t="b">
        <f>IF(OR('2019'!$C$2:$C$102=TRUE,'2019'!$D$2:$D$102=TRUE),TRUE,"")</f>
        <v>1</v>
      </c>
      <c r="I46" t="s">
        <v>401</v>
      </c>
      <c r="J46" t="s">
        <v>584</v>
      </c>
    </row>
    <row r="47" spans="1:11" x14ac:dyDescent="0.25">
      <c r="A47" s="1">
        <v>43650</v>
      </c>
      <c r="B47" s="3" t="str">
        <f t="shared" si="2"/>
        <v>četvrtak</v>
      </c>
      <c r="D47" t="b">
        <v>1</v>
      </c>
      <c r="E47" t="b">
        <v>1</v>
      </c>
      <c r="H47" t="b">
        <f>IF(OR('2019'!$C$2:$C$102=TRUE,'2019'!$D$2:$D$102=TRUE),TRUE,"")</f>
        <v>1</v>
      </c>
      <c r="I47" t="s">
        <v>401</v>
      </c>
      <c r="J47" t="s">
        <v>584</v>
      </c>
      <c r="K47" t="s">
        <v>485</v>
      </c>
    </row>
    <row r="48" spans="1:11" x14ac:dyDescent="0.25">
      <c r="A48" s="1">
        <v>43656</v>
      </c>
      <c r="B48" s="3" t="str">
        <f t="shared" si="2"/>
        <v>srijeda</v>
      </c>
      <c r="H48" t="str">
        <f>IF(OR('2019'!$C$2:$C$102=TRUE,'2019'!$D$2:$D$102=TRUE),TRUE,"")</f>
        <v/>
      </c>
      <c r="I48" t="s">
        <v>401</v>
      </c>
      <c r="J48" t="s">
        <v>584</v>
      </c>
      <c r="K48" t="s">
        <v>75</v>
      </c>
    </row>
    <row r="49" spans="1:11" x14ac:dyDescent="0.25">
      <c r="A49" s="1">
        <v>43662</v>
      </c>
      <c r="B49" s="3" t="str">
        <f t="shared" ref="B49:B70" si="3">TEXT(A49,"dddd")</f>
        <v>utorak</v>
      </c>
      <c r="C49" t="b">
        <v>1</v>
      </c>
      <c r="E49" t="b">
        <v>1</v>
      </c>
      <c r="H49" t="b">
        <f>IF(OR('2019'!$C$2:$C$102=TRUE,'2019'!$D$2:$D$102=TRUE),TRUE,"")</f>
        <v>1</v>
      </c>
      <c r="I49" t="s">
        <v>401</v>
      </c>
      <c r="J49" t="s">
        <v>584</v>
      </c>
      <c r="K49" t="s">
        <v>34</v>
      </c>
    </row>
    <row r="50" spans="1:11" x14ac:dyDescent="0.25">
      <c r="A50" s="1">
        <v>43667</v>
      </c>
      <c r="B50" s="3" t="str">
        <f t="shared" si="3"/>
        <v>nedjelja</v>
      </c>
      <c r="C50" t="b">
        <v>1</v>
      </c>
      <c r="E50" t="b">
        <v>1</v>
      </c>
      <c r="H50" t="b">
        <f>IF(OR('2019'!$C$2:$C$102=TRUE,'2019'!$D$2:$D$102=TRUE),TRUE,"")</f>
        <v>1</v>
      </c>
      <c r="I50" t="s">
        <v>401</v>
      </c>
      <c r="J50" t="s">
        <v>584</v>
      </c>
      <c r="K50" t="s">
        <v>34</v>
      </c>
    </row>
    <row r="51" spans="1:11" x14ac:dyDescent="0.25">
      <c r="A51" s="1">
        <v>43668</v>
      </c>
      <c r="B51" s="3" t="str">
        <f t="shared" si="3"/>
        <v>ponedjeljak</v>
      </c>
      <c r="C51" t="b">
        <v>1</v>
      </c>
      <c r="E51" t="b">
        <v>1</v>
      </c>
      <c r="H51" t="b">
        <f>IF(OR('2019'!$C$2:$C$102=TRUE,'2019'!$D$2:$D$102=TRUE),TRUE,"")</f>
        <v>1</v>
      </c>
      <c r="I51" t="s">
        <v>401</v>
      </c>
      <c r="J51" t="s">
        <v>584</v>
      </c>
      <c r="K51" t="s">
        <v>74</v>
      </c>
    </row>
    <row r="52" spans="1:11" x14ac:dyDescent="0.25">
      <c r="A52" s="1">
        <v>43674</v>
      </c>
      <c r="B52" s="3" t="str">
        <f t="shared" si="3"/>
        <v>nedjelja</v>
      </c>
      <c r="C52" t="b">
        <v>1</v>
      </c>
      <c r="H52" t="b">
        <f>IF(OR('2019'!$C$2:$C$102=TRUE,'2019'!$D$2:$D$102=TRUE),TRUE,"")</f>
        <v>1</v>
      </c>
      <c r="I52" t="s">
        <v>401</v>
      </c>
      <c r="J52" t="s">
        <v>584</v>
      </c>
    </row>
    <row r="53" spans="1:11" x14ac:dyDescent="0.25">
      <c r="A53" s="1">
        <v>43677</v>
      </c>
      <c r="B53" s="3" t="str">
        <f t="shared" si="3"/>
        <v>srijeda</v>
      </c>
      <c r="D53" t="b">
        <v>1</v>
      </c>
      <c r="E53" t="b">
        <v>1</v>
      </c>
      <c r="H53" t="b">
        <f>IF(OR('2019'!$C$2:$C$102=TRUE,'2019'!$D$2:$D$102=TRUE),TRUE,"")</f>
        <v>1</v>
      </c>
      <c r="I53" t="s">
        <v>401</v>
      </c>
      <c r="J53" t="s">
        <v>584</v>
      </c>
      <c r="K53" t="s">
        <v>486</v>
      </c>
    </row>
    <row r="54" spans="1:11" x14ac:dyDescent="0.25">
      <c r="A54" s="1">
        <v>43678</v>
      </c>
      <c r="B54" s="3" t="str">
        <f t="shared" si="3"/>
        <v>četvrtak</v>
      </c>
      <c r="C54" t="b">
        <v>1</v>
      </c>
      <c r="F54" t="b">
        <v>1</v>
      </c>
      <c r="H54" t="b">
        <f>IF(OR('2019'!$C$2:$C$102=TRUE,'2019'!$D$2:$D$102=TRUE),TRUE,"")</f>
        <v>1</v>
      </c>
      <c r="I54" t="s">
        <v>401</v>
      </c>
      <c r="J54" t="s">
        <v>584</v>
      </c>
      <c r="K54" t="s">
        <v>77</v>
      </c>
    </row>
    <row r="55" spans="1:11" x14ac:dyDescent="0.25">
      <c r="A55" s="1">
        <v>43679</v>
      </c>
      <c r="B55" s="3" t="str">
        <f t="shared" si="3"/>
        <v>petak</v>
      </c>
      <c r="D55" t="b">
        <v>1</v>
      </c>
      <c r="H55" t="b">
        <f>IF(OR('2019'!$C$2:$C$102=TRUE,'2019'!$D$2:$D$102=TRUE),TRUE,"")</f>
        <v>1</v>
      </c>
      <c r="I55" t="s">
        <v>401</v>
      </c>
      <c r="J55" t="s">
        <v>584</v>
      </c>
    </row>
    <row r="56" spans="1:11" x14ac:dyDescent="0.25">
      <c r="A56" s="1">
        <v>43680</v>
      </c>
      <c r="B56" s="3" t="str">
        <f t="shared" si="3"/>
        <v>subota</v>
      </c>
      <c r="D56" t="b">
        <v>1</v>
      </c>
      <c r="F56" t="b">
        <v>1</v>
      </c>
      <c r="H56" t="b">
        <f>IF(OR('2019'!$C$2:$C$102=TRUE,'2019'!$D$2:$D$102=TRUE),TRUE,"")</f>
        <v>1</v>
      </c>
      <c r="I56" t="s">
        <v>401</v>
      </c>
      <c r="J56" t="s">
        <v>584</v>
      </c>
      <c r="K56" t="s">
        <v>82</v>
      </c>
    </row>
    <row r="57" spans="1:11" x14ac:dyDescent="0.25">
      <c r="A57" s="1">
        <v>43681</v>
      </c>
      <c r="B57" s="3" t="str">
        <f t="shared" si="3"/>
        <v>nedjelja</v>
      </c>
      <c r="C57" t="b">
        <v>1</v>
      </c>
      <c r="F57" t="b">
        <v>1</v>
      </c>
      <c r="H57" t="b">
        <f>IF(OR('2019'!$C$2:$C$102=TRUE,'2019'!$D$2:$D$102=TRUE),TRUE,"")</f>
        <v>1</v>
      </c>
      <c r="I57" t="s">
        <v>401</v>
      </c>
      <c r="J57" t="s">
        <v>584</v>
      </c>
      <c r="K57" t="s">
        <v>78</v>
      </c>
    </row>
    <row r="58" spans="1:11" x14ac:dyDescent="0.25">
      <c r="A58" s="1">
        <v>43682</v>
      </c>
      <c r="B58" s="3" t="str">
        <f t="shared" si="3"/>
        <v>ponedjeljak</v>
      </c>
      <c r="C58" t="b">
        <v>1</v>
      </c>
      <c r="H58" t="b">
        <f>IF(OR('2019'!$C$2:$C$102=TRUE,'2019'!$D$2:$D$102=TRUE),TRUE,"")</f>
        <v>1</v>
      </c>
      <c r="I58" t="s">
        <v>401</v>
      </c>
      <c r="J58" t="s">
        <v>584</v>
      </c>
    </row>
    <row r="59" spans="1:11" x14ac:dyDescent="0.25">
      <c r="A59" s="1">
        <v>43683</v>
      </c>
      <c r="B59" s="3" t="str">
        <f t="shared" si="3"/>
        <v>utorak</v>
      </c>
      <c r="C59" t="b">
        <v>1</v>
      </c>
      <c r="H59" t="b">
        <f>IF(OR('2019'!$C$2:$C$102=TRUE,'2019'!$D$2:$D$102=TRUE),TRUE,"")</f>
        <v>1</v>
      </c>
      <c r="I59" t="s">
        <v>401</v>
      </c>
      <c r="J59" t="s">
        <v>584</v>
      </c>
    </row>
    <row r="60" spans="1:11" x14ac:dyDescent="0.25">
      <c r="A60" s="1">
        <v>43686</v>
      </c>
      <c r="B60" s="3" t="str">
        <f t="shared" si="3"/>
        <v>petak</v>
      </c>
      <c r="C60" t="b">
        <v>1</v>
      </c>
      <c r="H60" t="b">
        <f>IF(OR('2019'!$C$2:$C$102=TRUE,'2019'!$D$2:$D$102=TRUE),TRUE,"")</f>
        <v>1</v>
      </c>
      <c r="I60" t="s">
        <v>401</v>
      </c>
      <c r="J60" t="s">
        <v>584</v>
      </c>
    </row>
    <row r="61" spans="1:11" x14ac:dyDescent="0.25">
      <c r="A61" s="1">
        <v>43687</v>
      </c>
      <c r="B61" s="3" t="str">
        <f t="shared" si="3"/>
        <v>subota</v>
      </c>
      <c r="C61" t="b">
        <v>1</v>
      </c>
      <c r="H61" t="b">
        <f>IF(OR('2019'!$C$2:$C$102=TRUE,'2019'!$D$2:$D$102=TRUE),TRUE,"")</f>
        <v>1</v>
      </c>
      <c r="I61" t="s">
        <v>401</v>
      </c>
      <c r="J61" t="s">
        <v>584</v>
      </c>
    </row>
    <row r="62" spans="1:11" x14ac:dyDescent="0.25">
      <c r="A62" s="1">
        <v>43688</v>
      </c>
      <c r="B62" s="3" t="str">
        <f t="shared" si="3"/>
        <v>nedjelja</v>
      </c>
      <c r="C62" t="b">
        <v>1</v>
      </c>
      <c r="E62" t="b">
        <v>1</v>
      </c>
      <c r="H62" t="b">
        <f>IF(OR('2019'!$C$2:$C$102=TRUE,'2019'!$D$2:$D$102=TRUE),TRUE,"")</f>
        <v>1</v>
      </c>
      <c r="I62" t="s">
        <v>401</v>
      </c>
      <c r="J62" t="s">
        <v>584</v>
      </c>
      <c r="K62" t="s">
        <v>79</v>
      </c>
    </row>
    <row r="63" spans="1:11" x14ac:dyDescent="0.25">
      <c r="A63" s="1">
        <v>43689</v>
      </c>
      <c r="B63" s="3" t="str">
        <f t="shared" si="3"/>
        <v>ponedjeljak</v>
      </c>
      <c r="C63" t="b">
        <v>1</v>
      </c>
      <c r="E63" t="b">
        <v>1</v>
      </c>
      <c r="H63" t="b">
        <f>IF(OR('2019'!$C$2:$C$102=TRUE,'2019'!$D$2:$D$102=TRUE),TRUE,"")</f>
        <v>1</v>
      </c>
      <c r="I63" t="s">
        <v>401</v>
      </c>
      <c r="J63" t="s">
        <v>584</v>
      </c>
      <c r="K63" t="s">
        <v>80</v>
      </c>
    </row>
    <row r="64" spans="1:11" x14ac:dyDescent="0.25">
      <c r="A64" s="1">
        <v>43690</v>
      </c>
      <c r="B64" s="3" t="str">
        <f t="shared" si="3"/>
        <v>utorak</v>
      </c>
      <c r="C64" t="b">
        <v>1</v>
      </c>
      <c r="E64" t="b">
        <v>1</v>
      </c>
      <c r="H64" t="b">
        <f>IF(OR('2019'!$C$2:$C$102=TRUE,'2019'!$D$2:$D$102=TRUE),TRUE,"")</f>
        <v>1</v>
      </c>
      <c r="I64" t="s">
        <v>401</v>
      </c>
      <c r="J64" t="s">
        <v>584</v>
      </c>
      <c r="K64" t="s">
        <v>80</v>
      </c>
    </row>
    <row r="65" spans="1:11" x14ac:dyDescent="0.25">
      <c r="A65" s="1">
        <v>43699</v>
      </c>
      <c r="B65" s="3" t="str">
        <f t="shared" si="3"/>
        <v>četvrtak</v>
      </c>
      <c r="C65" t="b">
        <v>1</v>
      </c>
      <c r="E65" t="b">
        <v>1</v>
      </c>
      <c r="H65" t="b">
        <f>IF(OR('2019'!$C$2:$C$102=TRUE,'2019'!$D$2:$D$102=TRUE),TRUE,"")</f>
        <v>1</v>
      </c>
      <c r="I65" t="s">
        <v>401</v>
      </c>
      <c r="J65" t="s">
        <v>584</v>
      </c>
      <c r="K65" t="s">
        <v>81</v>
      </c>
    </row>
    <row r="66" spans="1:11" x14ac:dyDescent="0.25">
      <c r="A66" s="1">
        <v>43700</v>
      </c>
      <c r="B66" s="3" t="str">
        <f t="shared" si="3"/>
        <v>petak</v>
      </c>
      <c r="C66" t="b">
        <v>1</v>
      </c>
      <c r="E66" t="b">
        <v>1</v>
      </c>
      <c r="H66" t="b">
        <f>IF(OR('2019'!$C$2:$C$102=TRUE,'2019'!$D$2:$D$102=TRUE),TRUE,"")</f>
        <v>1</v>
      </c>
      <c r="I66" t="s">
        <v>401</v>
      </c>
      <c r="J66" t="s">
        <v>584</v>
      </c>
    </row>
    <row r="67" spans="1:11" x14ac:dyDescent="0.25">
      <c r="A67" s="1">
        <v>43705</v>
      </c>
      <c r="B67" s="3" t="str">
        <f t="shared" si="3"/>
        <v>srijeda</v>
      </c>
      <c r="C67" t="b">
        <v>1</v>
      </c>
      <c r="E67" t="b">
        <v>1</v>
      </c>
      <c r="H67" t="b">
        <f>IF(OR('2019'!$C$2:$C$102=TRUE,'2019'!$D$2:$D$102=TRUE),TRUE,"")</f>
        <v>1</v>
      </c>
      <c r="I67" t="s">
        <v>401</v>
      </c>
      <c r="J67" t="s">
        <v>584</v>
      </c>
    </row>
    <row r="68" spans="1:11" x14ac:dyDescent="0.25">
      <c r="A68" s="1">
        <v>43718</v>
      </c>
      <c r="B68" s="3" t="str">
        <f t="shared" si="3"/>
        <v>utorak</v>
      </c>
      <c r="C68" t="b">
        <v>1</v>
      </c>
      <c r="E68" t="b">
        <v>1</v>
      </c>
      <c r="H68" t="b">
        <f>IF(OR('2019'!$C$2:$C$102=TRUE,'2019'!$D$2:$D$102=TRUE),TRUE,"")</f>
        <v>1</v>
      </c>
      <c r="I68" t="s">
        <v>401</v>
      </c>
      <c r="J68" t="s">
        <v>584</v>
      </c>
      <c r="K68" t="s">
        <v>487</v>
      </c>
    </row>
    <row r="69" spans="1:11" x14ac:dyDescent="0.25">
      <c r="A69" s="1">
        <v>43719</v>
      </c>
      <c r="B69" s="3" t="str">
        <f t="shared" si="3"/>
        <v>srijeda</v>
      </c>
      <c r="C69" t="b">
        <v>1</v>
      </c>
      <c r="E69" t="b">
        <v>1</v>
      </c>
      <c r="H69" t="b">
        <f>IF(OR('2019'!$C$2:$C$102=TRUE,'2019'!$D$2:$D$102=TRUE),TRUE,"")</f>
        <v>1</v>
      </c>
      <c r="I69" t="s">
        <v>401</v>
      </c>
      <c r="J69" t="s">
        <v>584</v>
      </c>
    </row>
    <row r="70" spans="1:11" x14ac:dyDescent="0.25">
      <c r="A70" s="1">
        <v>43720</v>
      </c>
      <c r="B70" s="3" t="str">
        <f t="shared" si="3"/>
        <v>četvrtak</v>
      </c>
      <c r="H70" t="str">
        <f>IF(OR('2019'!$C$2:$C$102=TRUE,'2019'!$D$2:$D$102=TRUE),TRUE,"")</f>
        <v/>
      </c>
      <c r="I70" t="s">
        <v>401</v>
      </c>
      <c r="J70" t="s">
        <v>584</v>
      </c>
      <c r="K70" t="s">
        <v>83</v>
      </c>
    </row>
    <row r="71" spans="1:11" x14ac:dyDescent="0.25">
      <c r="A71" s="1">
        <v>43722</v>
      </c>
      <c r="B71" s="3" t="str">
        <f t="shared" ref="B71:B80" si="4">TEXT(A71,"dddd")</f>
        <v>subota</v>
      </c>
      <c r="D71" t="b">
        <v>1</v>
      </c>
      <c r="E71" t="b">
        <v>1</v>
      </c>
      <c r="H71" t="b">
        <f>IF(OR('2019'!$C$2:$C$102=TRUE,'2019'!$D$2:$D$102=TRUE),TRUE,"")</f>
        <v>1</v>
      </c>
      <c r="I71" t="s">
        <v>401</v>
      </c>
      <c r="J71" t="s">
        <v>584</v>
      </c>
      <c r="K71" t="s">
        <v>488</v>
      </c>
    </row>
    <row r="72" spans="1:11" x14ac:dyDescent="0.25">
      <c r="A72" s="1">
        <v>43731</v>
      </c>
      <c r="B72" s="3" t="str">
        <f t="shared" si="4"/>
        <v>ponedjeljak</v>
      </c>
      <c r="C72" t="b">
        <v>1</v>
      </c>
      <c r="E72" t="b">
        <v>1</v>
      </c>
      <c r="H72" t="b">
        <f>IF(OR('2019'!$C$2:$C$102=TRUE,'2019'!$D$2:$D$102=TRUE),TRUE,"")</f>
        <v>1</v>
      </c>
      <c r="I72" t="s">
        <v>401</v>
      </c>
      <c r="J72" t="s">
        <v>584</v>
      </c>
      <c r="K72" t="s">
        <v>489</v>
      </c>
    </row>
    <row r="73" spans="1:11" x14ac:dyDescent="0.25">
      <c r="A73" s="1">
        <v>43743</v>
      </c>
      <c r="B73" s="3" t="str">
        <f t="shared" si="4"/>
        <v>subota</v>
      </c>
      <c r="C73" t="b">
        <v>1</v>
      </c>
      <c r="E73" t="b">
        <v>1</v>
      </c>
      <c r="H73" t="b">
        <f>IF(OR('2019'!$C$2:$C$102=TRUE,'2019'!$D$2:$D$102=TRUE),TRUE,"")</f>
        <v>1</v>
      </c>
      <c r="I73" t="s">
        <v>401</v>
      </c>
      <c r="J73" t="s">
        <v>584</v>
      </c>
      <c r="K73" t="s">
        <v>85</v>
      </c>
    </row>
    <row r="74" spans="1:11" x14ac:dyDescent="0.25">
      <c r="A74" s="1">
        <v>43746</v>
      </c>
      <c r="B74" s="3" t="str">
        <f t="shared" si="4"/>
        <v>utorak</v>
      </c>
      <c r="C74" t="b">
        <v>1</v>
      </c>
      <c r="E74" t="b">
        <v>1</v>
      </c>
      <c r="H74" t="b">
        <f>IF(OR('2019'!$C$2:$C$102=TRUE,'2019'!$D$2:$D$102=TRUE),TRUE,"")</f>
        <v>1</v>
      </c>
      <c r="I74" t="s">
        <v>401</v>
      </c>
      <c r="J74" t="s">
        <v>584</v>
      </c>
      <c r="K74" t="s">
        <v>84</v>
      </c>
    </row>
    <row r="75" spans="1:11" x14ac:dyDescent="0.25">
      <c r="A75" s="1">
        <v>43747</v>
      </c>
      <c r="B75" s="3" t="str">
        <f t="shared" si="4"/>
        <v>srijeda</v>
      </c>
      <c r="C75" t="b">
        <v>1</v>
      </c>
      <c r="E75" t="b">
        <v>1</v>
      </c>
      <c r="G75" t="b">
        <v>1</v>
      </c>
      <c r="H75" t="b">
        <f>IF(OR('2019'!$C$2:$C$102=TRUE,'2019'!$D$2:$D$102=TRUE),TRUE,"")</f>
        <v>1</v>
      </c>
      <c r="I75" t="s">
        <v>401</v>
      </c>
      <c r="J75" t="s">
        <v>584</v>
      </c>
      <c r="K75" t="s">
        <v>490</v>
      </c>
    </row>
    <row r="76" spans="1:11" x14ac:dyDescent="0.25">
      <c r="A76" s="1">
        <v>43761</v>
      </c>
      <c r="B76" s="3" t="str">
        <f t="shared" si="4"/>
        <v>srijeda</v>
      </c>
      <c r="C76" t="b">
        <v>1</v>
      </c>
      <c r="E76" t="b">
        <v>1</v>
      </c>
      <c r="H76" t="b">
        <f>IF(OR('2019'!$C$2:$C$102=TRUE,'2019'!$D$2:$D$102=TRUE),TRUE,"")</f>
        <v>1</v>
      </c>
      <c r="I76" t="s">
        <v>401</v>
      </c>
      <c r="J76" t="s">
        <v>584</v>
      </c>
      <c r="K76" t="s">
        <v>13</v>
      </c>
    </row>
    <row r="77" spans="1:11" x14ac:dyDescent="0.25">
      <c r="A77" s="1">
        <v>43765</v>
      </c>
      <c r="B77" s="3" t="str">
        <f t="shared" si="4"/>
        <v>nedjelja</v>
      </c>
      <c r="D77" t="b">
        <v>1</v>
      </c>
      <c r="E77" t="b">
        <v>1</v>
      </c>
      <c r="H77" t="b">
        <f>IF(OR('2019'!$C$2:$C$102=TRUE,'2019'!$D$2:$D$102=TRUE),TRUE,"")</f>
        <v>1</v>
      </c>
      <c r="I77" t="s">
        <v>401</v>
      </c>
      <c r="J77" t="s">
        <v>584</v>
      </c>
      <c r="K77" t="s">
        <v>491</v>
      </c>
    </row>
    <row r="78" spans="1:11" x14ac:dyDescent="0.25">
      <c r="A78" s="1">
        <v>43778</v>
      </c>
      <c r="B78" s="3" t="str">
        <f t="shared" si="4"/>
        <v>subota</v>
      </c>
      <c r="C78" t="b">
        <v>1</v>
      </c>
      <c r="E78" t="b">
        <v>1</v>
      </c>
      <c r="H78" t="b">
        <f>IF(OR('2019'!$C$2:$C$102=TRUE,'2019'!$D$2:$D$102=TRUE),TRUE,"")</f>
        <v>1</v>
      </c>
      <c r="I78" t="s">
        <v>401</v>
      </c>
      <c r="J78" t="s">
        <v>584</v>
      </c>
      <c r="K78" t="s">
        <v>34</v>
      </c>
    </row>
    <row r="79" spans="1:11" x14ac:dyDescent="0.25">
      <c r="A79" s="1">
        <v>43779</v>
      </c>
      <c r="B79" s="3" t="str">
        <f t="shared" si="4"/>
        <v>nedjelja</v>
      </c>
      <c r="C79" t="b">
        <v>1</v>
      </c>
      <c r="E79" t="b">
        <v>1</v>
      </c>
      <c r="H79" t="b">
        <f>IF(OR('2019'!$C$2:$C$102=TRUE,'2019'!$D$2:$D$102=TRUE),TRUE,"")</f>
        <v>1</v>
      </c>
      <c r="I79" t="s">
        <v>401</v>
      </c>
      <c r="J79" t="s">
        <v>584</v>
      </c>
      <c r="K79" t="s">
        <v>86</v>
      </c>
    </row>
    <row r="80" spans="1:11" x14ac:dyDescent="0.25">
      <c r="A80" s="1">
        <v>43780</v>
      </c>
      <c r="B80" s="3" t="str">
        <f t="shared" si="4"/>
        <v>ponedjeljak</v>
      </c>
      <c r="C80" t="b">
        <v>1</v>
      </c>
      <c r="E80" t="b">
        <v>1</v>
      </c>
      <c r="H80" t="b">
        <f>IF(OR('2019'!$C$2:$C$102=TRUE,'2019'!$D$2:$D$102=TRUE),TRUE,"")</f>
        <v>1</v>
      </c>
      <c r="I80" t="s">
        <v>401</v>
      </c>
      <c r="J80" t="s">
        <v>584</v>
      </c>
      <c r="K80" t="s">
        <v>34</v>
      </c>
    </row>
    <row r="81" spans="1:11" x14ac:dyDescent="0.25">
      <c r="A81" s="1">
        <v>43786</v>
      </c>
      <c r="B81" s="3" t="str">
        <f t="shared" ref="B81:B94" si="5">TEXT(A81,"dddd")</f>
        <v>nedjelja</v>
      </c>
      <c r="D81" t="b">
        <v>1</v>
      </c>
      <c r="E81" t="b">
        <v>1</v>
      </c>
      <c r="H81" t="b">
        <f>IF(OR('2019'!$C$2:$C$102=TRUE,'2019'!$D$2:$D$102=TRUE),TRUE,"")</f>
        <v>1</v>
      </c>
      <c r="I81" t="s">
        <v>401</v>
      </c>
      <c r="J81" t="s">
        <v>584</v>
      </c>
      <c r="K81" t="s">
        <v>492</v>
      </c>
    </row>
    <row r="82" spans="1:11" x14ac:dyDescent="0.25">
      <c r="A82" s="1">
        <v>43787</v>
      </c>
      <c r="B82" s="3" t="str">
        <f t="shared" si="5"/>
        <v>ponedjeljak</v>
      </c>
      <c r="D82" t="b">
        <v>1</v>
      </c>
      <c r="E82" t="b">
        <v>1</v>
      </c>
      <c r="H82" t="b">
        <f>IF(OR('2019'!$C$2:$C$102=TRUE,'2019'!$D$2:$D$102=TRUE),TRUE,"")</f>
        <v>1</v>
      </c>
      <c r="I82" t="s">
        <v>401</v>
      </c>
      <c r="J82" t="s">
        <v>584</v>
      </c>
      <c r="K82" t="s">
        <v>87</v>
      </c>
    </row>
    <row r="83" spans="1:11" x14ac:dyDescent="0.25">
      <c r="A83" s="1">
        <v>43790</v>
      </c>
      <c r="B83" s="3" t="str">
        <f t="shared" si="5"/>
        <v>četvrtak</v>
      </c>
      <c r="C83" t="b">
        <v>1</v>
      </c>
      <c r="E83" t="b">
        <v>1</v>
      </c>
      <c r="G83" t="b">
        <v>1</v>
      </c>
      <c r="H83" t="b">
        <f>IF(OR('2019'!$C$2:$C$102=TRUE,'2019'!$D$2:$D$102=TRUE),TRUE,"")</f>
        <v>1</v>
      </c>
      <c r="I83" t="s">
        <v>401</v>
      </c>
      <c r="J83" t="s">
        <v>584</v>
      </c>
      <c r="K83" t="s">
        <v>493</v>
      </c>
    </row>
    <row r="84" spans="1:11" x14ac:dyDescent="0.25">
      <c r="A84" s="1">
        <v>43799</v>
      </c>
      <c r="B84" s="3" t="str">
        <f t="shared" si="5"/>
        <v>subota</v>
      </c>
      <c r="D84" t="b">
        <v>1</v>
      </c>
      <c r="E84" t="b">
        <v>1</v>
      </c>
      <c r="H84" t="b">
        <f>IF(OR('2019'!$C$2:$C$102=TRUE,'2019'!$D$2:$D$102=TRUE),TRUE,"")</f>
        <v>1</v>
      </c>
      <c r="I84" t="s">
        <v>401</v>
      </c>
      <c r="J84" t="s">
        <v>584</v>
      </c>
      <c r="K84" t="s">
        <v>494</v>
      </c>
    </row>
    <row r="85" spans="1:11" x14ac:dyDescent="0.25">
      <c r="A85" s="1">
        <v>43801</v>
      </c>
      <c r="B85" s="3" t="str">
        <f t="shared" si="5"/>
        <v>ponedjeljak</v>
      </c>
      <c r="C85" t="b">
        <v>1</v>
      </c>
      <c r="H85" t="b">
        <f>IF(OR('2019'!$C$2:$C$102=TRUE,'2019'!$D$2:$D$102=TRUE),TRUE,"")</f>
        <v>1</v>
      </c>
      <c r="I85" t="s">
        <v>401</v>
      </c>
      <c r="J85" t="s">
        <v>584</v>
      </c>
      <c r="K85" t="s">
        <v>19</v>
      </c>
    </row>
    <row r="86" spans="1:11" x14ac:dyDescent="0.25">
      <c r="A86" s="1">
        <v>43803</v>
      </c>
      <c r="B86" s="3" t="str">
        <f t="shared" si="5"/>
        <v>srijeda</v>
      </c>
      <c r="D86" t="b">
        <v>1</v>
      </c>
      <c r="E86" t="b">
        <v>1</v>
      </c>
      <c r="H86" t="b">
        <f>IF(OR('2019'!$C$2:$C$102=TRUE,'2019'!$D$2:$D$102=TRUE),TRUE,"")</f>
        <v>1</v>
      </c>
      <c r="I86" t="s">
        <v>401</v>
      </c>
      <c r="J86" t="s">
        <v>584</v>
      </c>
      <c r="K86" t="s">
        <v>495</v>
      </c>
    </row>
    <row r="87" spans="1:11" x14ac:dyDescent="0.25">
      <c r="A87" s="1">
        <v>43804</v>
      </c>
      <c r="B87" s="3" t="str">
        <f t="shared" si="5"/>
        <v>četvrtak</v>
      </c>
      <c r="C87" t="b">
        <v>1</v>
      </c>
      <c r="E87" t="b">
        <v>1</v>
      </c>
      <c r="F87" t="b">
        <v>1</v>
      </c>
      <c r="H87" t="b">
        <f>IF(OR('2019'!$C$2:$C$102=TRUE,'2019'!$D$2:$D$102=TRUE),TRUE,"")</f>
        <v>1</v>
      </c>
      <c r="I87" t="s">
        <v>401</v>
      </c>
      <c r="J87" t="s">
        <v>584</v>
      </c>
      <c r="K87" t="s">
        <v>88</v>
      </c>
    </row>
    <row r="88" spans="1:11" x14ac:dyDescent="0.25">
      <c r="A88" s="1">
        <v>43805</v>
      </c>
      <c r="B88" s="3" t="str">
        <f t="shared" si="5"/>
        <v>petak</v>
      </c>
      <c r="C88" t="b">
        <v>1</v>
      </c>
      <c r="F88" t="b">
        <v>1</v>
      </c>
      <c r="H88" t="b">
        <f>IF(OR('2019'!$C$2:$C$102=TRUE,'2019'!$D$2:$D$102=TRUE),TRUE,"")</f>
        <v>1</v>
      </c>
      <c r="I88" t="s">
        <v>401</v>
      </c>
      <c r="J88" t="s">
        <v>584</v>
      </c>
      <c r="K88" t="s">
        <v>90</v>
      </c>
    </row>
    <row r="89" spans="1:11" x14ac:dyDescent="0.25">
      <c r="A89" s="1">
        <v>43806</v>
      </c>
      <c r="B89" s="3" t="str">
        <f t="shared" si="5"/>
        <v>subota</v>
      </c>
      <c r="C89" t="b">
        <v>1</v>
      </c>
      <c r="D89" t="b">
        <v>1</v>
      </c>
      <c r="E89" t="b">
        <v>1</v>
      </c>
      <c r="H89" t="b">
        <f>IF(OR('2019'!$C$2:$C$102=TRUE,'2019'!$D$2:$D$102=TRUE),TRUE,"")</f>
        <v>1</v>
      </c>
      <c r="I89" t="s">
        <v>401</v>
      </c>
      <c r="J89" t="s">
        <v>584</v>
      </c>
      <c r="K89" t="s">
        <v>496</v>
      </c>
    </row>
    <row r="90" spans="1:11" x14ac:dyDescent="0.25">
      <c r="A90" s="1">
        <v>43807</v>
      </c>
      <c r="B90" s="3" t="str">
        <f t="shared" si="5"/>
        <v>nedjelja</v>
      </c>
      <c r="C90" t="b">
        <v>1</v>
      </c>
      <c r="F90" t="b">
        <v>1</v>
      </c>
      <c r="H90" t="b">
        <f>IF(OR('2019'!$C$2:$C$102=TRUE,'2019'!$D$2:$D$102=TRUE),TRUE,"")</f>
        <v>1</v>
      </c>
      <c r="I90" t="s">
        <v>401</v>
      </c>
      <c r="J90" t="s">
        <v>584</v>
      </c>
      <c r="K90" t="s">
        <v>89</v>
      </c>
    </row>
    <row r="91" spans="1:11" x14ac:dyDescent="0.25">
      <c r="A91" s="1">
        <v>43808</v>
      </c>
      <c r="B91" s="3" t="str">
        <f t="shared" si="5"/>
        <v>ponedjeljak</v>
      </c>
      <c r="C91" t="b">
        <v>1</v>
      </c>
      <c r="F91" t="b">
        <v>1</v>
      </c>
      <c r="H91" t="b">
        <f>IF(OR('2019'!$C$2:$C$102=TRUE,'2019'!$D$2:$D$102=TRUE),TRUE,"")</f>
        <v>1</v>
      </c>
      <c r="I91" t="s">
        <v>401</v>
      </c>
      <c r="J91" t="s">
        <v>584</v>
      </c>
      <c r="K91" t="s">
        <v>89</v>
      </c>
    </row>
    <row r="92" spans="1:11" x14ac:dyDescent="0.25">
      <c r="A92" s="1">
        <v>43825</v>
      </c>
      <c r="B92" s="3" t="str">
        <f t="shared" si="5"/>
        <v>četvrtak</v>
      </c>
      <c r="D92" t="b">
        <v>1</v>
      </c>
      <c r="E92" t="b">
        <v>1</v>
      </c>
      <c r="H92" t="b">
        <f>IF(OR('2019'!$C$2:$C$102=TRUE,'2019'!$D$2:$D$102=TRUE),TRUE,"")</f>
        <v>1</v>
      </c>
      <c r="I92" t="s">
        <v>401</v>
      </c>
      <c r="J92" t="s">
        <v>584</v>
      </c>
      <c r="K92" t="s">
        <v>497</v>
      </c>
    </row>
    <row r="93" spans="1:11" x14ac:dyDescent="0.25">
      <c r="A93" s="1">
        <v>43827</v>
      </c>
      <c r="B93" s="3" t="str">
        <f t="shared" si="5"/>
        <v>subota</v>
      </c>
      <c r="C93" t="b">
        <v>1</v>
      </c>
      <c r="E93" t="b">
        <v>1</v>
      </c>
      <c r="H93" t="b">
        <f>IF(OR('2019'!$C$2:$C$102=TRUE,'2019'!$D$2:$D$102=TRUE),TRUE,"")</f>
        <v>1</v>
      </c>
      <c r="I93" t="s">
        <v>401</v>
      </c>
      <c r="J93" t="s">
        <v>584</v>
      </c>
    </row>
    <row r="94" spans="1:11" x14ac:dyDescent="0.25">
      <c r="A94" s="1">
        <v>43828</v>
      </c>
      <c r="B94" s="3" t="str">
        <f t="shared" si="5"/>
        <v>nedjelja</v>
      </c>
      <c r="C94" t="b">
        <v>1</v>
      </c>
      <c r="E94" t="b">
        <v>1</v>
      </c>
      <c r="H94" t="b">
        <f>IF(OR('2019'!$C$2:$C$102=TRUE,'2019'!$D$2:$D$102=TRUE),TRUE,"")</f>
        <v>1</v>
      </c>
      <c r="I94" t="s">
        <v>401</v>
      </c>
      <c r="J94" t="s">
        <v>584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zoomScale="90" zoomScaleNormal="90" workbookViewId="0">
      <selection activeCell="O18" sqref="O18"/>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13.85546875" customWidth="1"/>
    <col min="10" max="10" width="21.42578125" customWidth="1"/>
    <col min="11" max="11" width="83.85546875" customWidth="1"/>
    <col min="12" max="12" width="8.140625" customWidth="1"/>
    <col min="13" max="13" width="7.85546875" customWidth="1"/>
    <col min="14" max="14" width="9.28515625" customWidth="1"/>
    <col min="15" max="15" width="10.85546875" customWidth="1"/>
    <col min="16" max="16" width="8.140625" customWidth="1"/>
    <col min="17" max="17" width="10" customWidth="1"/>
    <col min="18" max="18" width="11.42578125" customWidth="1"/>
  </cols>
  <sheetData>
    <row r="1" spans="1:18" x14ac:dyDescent="0.25">
      <c r="A1" s="22" t="s">
        <v>0</v>
      </c>
      <c r="B1" s="22" t="s">
        <v>1</v>
      </c>
      <c r="C1" s="22" t="s">
        <v>41</v>
      </c>
      <c r="D1" s="22" t="s">
        <v>43</v>
      </c>
      <c r="E1" s="22" t="s">
        <v>227</v>
      </c>
      <c r="F1" s="22" t="s">
        <v>228</v>
      </c>
      <c r="G1" s="22" t="s">
        <v>229</v>
      </c>
      <c r="H1" s="22" t="s">
        <v>264</v>
      </c>
      <c r="I1" s="22" t="s">
        <v>466</v>
      </c>
      <c r="J1" s="22" t="s">
        <v>586</v>
      </c>
      <c r="K1" s="22" t="s">
        <v>248</v>
      </c>
      <c r="M1" s="22"/>
      <c r="N1" s="22" t="s">
        <v>42</v>
      </c>
      <c r="O1" s="22" t="s">
        <v>41</v>
      </c>
      <c r="P1" s="22" t="s">
        <v>43</v>
      </c>
      <c r="Q1" s="22" t="s">
        <v>264</v>
      </c>
    </row>
    <row r="2" spans="1:18" x14ac:dyDescent="0.25">
      <c r="A2" s="1">
        <v>43837</v>
      </c>
      <c r="B2" s="3" t="str">
        <f t="shared" ref="B2:B69" si="0">TEXT(A2,"dddd")</f>
        <v>utorak</v>
      </c>
      <c r="D2" t="b">
        <v>1</v>
      </c>
      <c r="E2" t="b">
        <v>1</v>
      </c>
      <c r="H2" t="b">
        <f>IF(OR('2020'!$C$2:$C$102=TRUE,'2020'!$D$2:$D$102=TRUE),TRUE,"")</f>
        <v>1</v>
      </c>
      <c r="I2" t="s">
        <v>401</v>
      </c>
      <c r="J2" t="s">
        <v>584</v>
      </c>
      <c r="M2" t="s">
        <v>11</v>
      </c>
      <c r="N2">
        <f>R2-DATE(YEAR(R2),1,0)</f>
        <v>365</v>
      </c>
      <c r="O2">
        <f>COUNTIF(C2:C631, "TRUE")</f>
        <v>66</v>
      </c>
      <c r="P2">
        <f>COUNTIF(D2:D631, "TRUE")</f>
        <v>33</v>
      </c>
      <c r="Q2">
        <f>COUNTIF(H2:H619, "TRUE")</f>
        <v>95</v>
      </c>
      <c r="R2" s="1">
        <v>44561</v>
      </c>
    </row>
    <row r="3" spans="1:18" x14ac:dyDescent="0.25">
      <c r="A3" s="1">
        <v>43844</v>
      </c>
      <c r="B3" s="3" t="str">
        <f t="shared" si="0"/>
        <v>utorak</v>
      </c>
      <c r="C3" t="b">
        <v>1</v>
      </c>
      <c r="E3" t="b">
        <v>1</v>
      </c>
      <c r="H3" t="b">
        <f>IF(OR('2020'!$C$2:$C$102=TRUE,'2020'!$D$2:$D$102=TRUE),TRUE,"")</f>
        <v>1</v>
      </c>
      <c r="I3" t="s">
        <v>401</v>
      </c>
      <c r="J3" t="s">
        <v>584</v>
      </c>
      <c r="K3" t="s">
        <v>91</v>
      </c>
      <c r="M3" t="s">
        <v>76</v>
      </c>
      <c r="O3">
        <f>O2/N2 * 100</f>
        <v>18.082191780821919</v>
      </c>
      <c r="P3">
        <f>P2/N2 * 100</f>
        <v>9.0410958904109595</v>
      </c>
      <c r="Q3">
        <f>Q2/N2 * 100</f>
        <v>26.027397260273972</v>
      </c>
    </row>
    <row r="4" spans="1:18" x14ac:dyDescent="0.25">
      <c r="A4" s="1">
        <v>43880</v>
      </c>
      <c r="B4" s="3" t="str">
        <f t="shared" si="0"/>
        <v>srijeda</v>
      </c>
      <c r="C4" t="b">
        <v>1</v>
      </c>
      <c r="E4" t="b">
        <v>1</v>
      </c>
      <c r="G4" t="b">
        <v>1</v>
      </c>
      <c r="H4" t="b">
        <f>IF(OR('2020'!$C$2:$C$102=TRUE,'2020'!$D$2:$D$102=TRUE),TRUE,"")</f>
        <v>1</v>
      </c>
      <c r="I4" t="s">
        <v>401</v>
      </c>
      <c r="J4" t="s">
        <v>584</v>
      </c>
    </row>
    <row r="5" spans="1:18" x14ac:dyDescent="0.25">
      <c r="A5" s="1">
        <v>43882</v>
      </c>
      <c r="B5" s="3" t="str">
        <f t="shared" si="0"/>
        <v>petak</v>
      </c>
      <c r="H5" t="str">
        <f>IF(OR('2020'!$C$2:$C$102=TRUE,'2020'!$D$2:$D$102=TRUE),TRUE,"")</f>
        <v/>
      </c>
      <c r="I5" t="s">
        <v>401</v>
      </c>
      <c r="J5" t="s">
        <v>584</v>
      </c>
      <c r="K5" t="s">
        <v>92</v>
      </c>
    </row>
    <row r="6" spans="1:18" x14ac:dyDescent="0.25">
      <c r="A6" s="1">
        <v>43857</v>
      </c>
      <c r="B6" s="3" t="str">
        <f t="shared" si="0"/>
        <v>ponedjeljak</v>
      </c>
      <c r="C6" t="b">
        <v>1</v>
      </c>
      <c r="H6" t="b">
        <f>IF(OR('2020'!$C$2:$C$102=TRUE,'2020'!$D$2:$D$102=TRUE),TRUE,"")</f>
        <v>1</v>
      </c>
      <c r="I6" t="s">
        <v>401</v>
      </c>
      <c r="J6" t="s">
        <v>584</v>
      </c>
    </row>
    <row r="7" spans="1:18" x14ac:dyDescent="0.25">
      <c r="A7" s="1">
        <v>43858</v>
      </c>
      <c r="B7" s="3" t="str">
        <f t="shared" si="0"/>
        <v>utorak</v>
      </c>
      <c r="C7" t="b">
        <v>1</v>
      </c>
      <c r="E7" t="b">
        <v>1</v>
      </c>
      <c r="G7" t="b">
        <v>1</v>
      </c>
      <c r="H7" t="b">
        <f>IF(OR('2020'!$C$2:$C$102=TRUE,'2020'!$D$2:$D$102=TRUE),TRUE,"")</f>
        <v>1</v>
      </c>
      <c r="I7" t="s">
        <v>401</v>
      </c>
      <c r="J7" t="s">
        <v>584</v>
      </c>
      <c r="K7" t="s">
        <v>470</v>
      </c>
    </row>
    <row r="8" spans="1:18" x14ac:dyDescent="0.25">
      <c r="A8" s="1">
        <v>43860</v>
      </c>
      <c r="B8" s="3" t="str">
        <f t="shared" si="0"/>
        <v>četvrtak</v>
      </c>
      <c r="C8" t="b">
        <v>1</v>
      </c>
      <c r="E8" t="b">
        <v>1</v>
      </c>
      <c r="H8" t="b">
        <f>IF(OR('2020'!$C$2:$C$102=TRUE,'2020'!$D$2:$D$102=TRUE),TRUE,"")</f>
        <v>1</v>
      </c>
      <c r="I8" t="s">
        <v>401</v>
      </c>
      <c r="J8" t="s">
        <v>584</v>
      </c>
      <c r="K8" t="s">
        <v>23</v>
      </c>
    </row>
    <row r="9" spans="1:18" x14ac:dyDescent="0.25">
      <c r="A9" s="1">
        <v>43864</v>
      </c>
      <c r="B9" s="3" t="str">
        <f t="shared" si="0"/>
        <v>ponedjeljak</v>
      </c>
      <c r="D9" t="b">
        <v>1</v>
      </c>
      <c r="E9" t="b">
        <v>1</v>
      </c>
      <c r="H9" t="b">
        <f>IF(OR('2020'!$C$2:$C$102=TRUE,'2020'!$D$2:$D$102=TRUE),TRUE,"")</f>
        <v>1</v>
      </c>
      <c r="I9" t="s">
        <v>401</v>
      </c>
      <c r="J9" t="s">
        <v>584</v>
      </c>
      <c r="K9" t="s">
        <v>157</v>
      </c>
    </row>
    <row r="10" spans="1:18" x14ac:dyDescent="0.25">
      <c r="A10" s="1">
        <v>43869</v>
      </c>
      <c r="B10" s="3" t="str">
        <f t="shared" si="0"/>
        <v>subota</v>
      </c>
      <c r="D10" t="b">
        <v>1</v>
      </c>
      <c r="E10" t="b">
        <v>1</v>
      </c>
      <c r="H10" t="b">
        <f>IF(OR('2020'!$C$2:$C$102=TRUE,'2020'!$D$2:$D$102=TRUE),TRUE,"")</f>
        <v>1</v>
      </c>
      <c r="I10" t="s">
        <v>401</v>
      </c>
      <c r="J10" t="s">
        <v>584</v>
      </c>
      <c r="K10" t="s">
        <v>471</v>
      </c>
    </row>
    <row r="11" spans="1:18" x14ac:dyDescent="0.25">
      <c r="A11" s="1">
        <v>43870</v>
      </c>
      <c r="B11" s="3" t="str">
        <f t="shared" si="0"/>
        <v>nedjelja</v>
      </c>
      <c r="D11" t="b">
        <v>1</v>
      </c>
      <c r="E11" t="b">
        <v>1</v>
      </c>
      <c r="H11" t="b">
        <f>IF(OR('2020'!$C$2:$C$102=TRUE,'2020'!$D$2:$D$102=TRUE),TRUE,"")</f>
        <v>1</v>
      </c>
      <c r="I11" t="s">
        <v>401</v>
      </c>
      <c r="J11" t="s">
        <v>584</v>
      </c>
      <c r="K11" t="s">
        <v>472</v>
      </c>
    </row>
    <row r="12" spans="1:18" x14ac:dyDescent="0.25">
      <c r="A12" s="1">
        <v>43871</v>
      </c>
      <c r="B12" s="3" t="str">
        <f t="shared" si="0"/>
        <v>ponedjeljak</v>
      </c>
      <c r="C12" t="b">
        <v>1</v>
      </c>
      <c r="D12" t="b">
        <v>1</v>
      </c>
      <c r="E12" t="b">
        <v>1</v>
      </c>
      <c r="H12" t="b">
        <f>IF(OR('2020'!$C$2:$C$102=TRUE,'2020'!$D$2:$D$102=TRUE),TRUE,"")</f>
        <v>1</v>
      </c>
      <c r="I12" t="s">
        <v>401</v>
      </c>
      <c r="J12" t="s">
        <v>584</v>
      </c>
      <c r="K12" t="s">
        <v>94</v>
      </c>
    </row>
    <row r="13" spans="1:18" x14ac:dyDescent="0.25">
      <c r="A13" s="1">
        <v>43872</v>
      </c>
      <c r="B13" s="3" t="str">
        <f t="shared" si="0"/>
        <v>utorak</v>
      </c>
      <c r="C13" t="b">
        <v>1</v>
      </c>
      <c r="H13" t="b">
        <f>IF(OR('2020'!$C$2:$C$102=TRUE,'2020'!$D$2:$D$102=TRUE),TRUE,"")</f>
        <v>1</v>
      </c>
      <c r="I13" t="s">
        <v>401</v>
      </c>
      <c r="J13" t="s">
        <v>584</v>
      </c>
    </row>
    <row r="14" spans="1:18" x14ac:dyDescent="0.25">
      <c r="A14" s="1">
        <v>43873</v>
      </c>
      <c r="B14" s="3" t="str">
        <f t="shared" si="0"/>
        <v>srijeda</v>
      </c>
      <c r="C14" t="b">
        <v>1</v>
      </c>
      <c r="D14" t="b">
        <v>1</v>
      </c>
      <c r="E14" t="b">
        <v>1</v>
      </c>
      <c r="F14" t="b">
        <v>1</v>
      </c>
      <c r="H14" t="b">
        <f>IF(OR('2020'!$C$2:$C$102=TRUE,'2020'!$D$2:$D$102=TRUE),TRUE,"")</f>
        <v>1</v>
      </c>
      <c r="I14" t="s">
        <v>401</v>
      </c>
      <c r="J14" t="s">
        <v>584</v>
      </c>
      <c r="K14" t="s">
        <v>96</v>
      </c>
    </row>
    <row r="15" spans="1:18" x14ac:dyDescent="0.25">
      <c r="A15" s="1">
        <v>43874</v>
      </c>
      <c r="B15" s="3" t="str">
        <f t="shared" si="0"/>
        <v>četvrtak</v>
      </c>
      <c r="C15" t="b">
        <v>1</v>
      </c>
      <c r="F15" t="b">
        <v>1</v>
      </c>
      <c r="H15" t="b">
        <f>IF(OR('2020'!$C$2:$C$102=TRUE,'2020'!$D$2:$D$102=TRUE),TRUE,"")</f>
        <v>1</v>
      </c>
      <c r="I15" t="s">
        <v>401</v>
      </c>
      <c r="J15" t="s">
        <v>584</v>
      </c>
    </row>
    <row r="16" spans="1:18" x14ac:dyDescent="0.25">
      <c r="A16" s="1">
        <v>43875</v>
      </c>
      <c r="B16" s="3" t="str">
        <f t="shared" si="0"/>
        <v>petak</v>
      </c>
      <c r="C16" t="b">
        <v>1</v>
      </c>
      <c r="F16" t="b">
        <v>1</v>
      </c>
      <c r="H16" t="b">
        <f>IF(OR('2020'!$C$2:$C$102=TRUE,'2020'!$D$2:$D$102=TRUE),TRUE,"")</f>
        <v>1</v>
      </c>
      <c r="I16" t="s">
        <v>401</v>
      </c>
      <c r="J16" t="s">
        <v>584</v>
      </c>
    </row>
    <row r="17" spans="1:11" x14ac:dyDescent="0.25">
      <c r="A17" s="1">
        <v>43885</v>
      </c>
      <c r="B17" s="3" t="str">
        <f t="shared" si="0"/>
        <v>ponedjeljak</v>
      </c>
      <c r="H17" t="str">
        <f>IF(OR('2020'!$C$2:$C$102=TRUE,'2020'!$D$2:$D$102=TRUE),TRUE,"")</f>
        <v/>
      </c>
      <c r="I17" t="s">
        <v>401</v>
      </c>
      <c r="J17" t="s">
        <v>584</v>
      </c>
      <c r="K17" t="s">
        <v>97</v>
      </c>
    </row>
    <row r="18" spans="1:11" x14ac:dyDescent="0.25">
      <c r="A18" s="1">
        <v>43886</v>
      </c>
      <c r="B18" s="3" t="str">
        <f t="shared" si="0"/>
        <v>utorak</v>
      </c>
      <c r="C18" t="b">
        <v>1</v>
      </c>
      <c r="E18" t="b">
        <v>1</v>
      </c>
      <c r="H18" t="b">
        <f>IF(OR('2020'!$C$2:$C$102=TRUE,'2020'!$D$2:$D$102=TRUE),TRUE,"")</f>
        <v>1</v>
      </c>
      <c r="I18" t="s">
        <v>401</v>
      </c>
      <c r="J18" t="s">
        <v>584</v>
      </c>
    </row>
    <row r="19" spans="1:11" x14ac:dyDescent="0.25">
      <c r="A19" s="1">
        <v>43895</v>
      </c>
      <c r="B19" s="3" t="str">
        <f t="shared" si="0"/>
        <v>četvrtak</v>
      </c>
      <c r="C19" t="b">
        <v>1</v>
      </c>
      <c r="E19" t="b">
        <v>1</v>
      </c>
      <c r="H19" t="b">
        <f>IF(OR('2020'!$C$2:$C$102=TRUE,'2020'!$D$2:$D$102=TRUE),TRUE,"")</f>
        <v>1</v>
      </c>
      <c r="I19" t="s">
        <v>401</v>
      </c>
      <c r="J19" t="s">
        <v>584</v>
      </c>
    </row>
    <row r="20" spans="1:11" x14ac:dyDescent="0.25">
      <c r="A20" s="1">
        <v>43897</v>
      </c>
      <c r="B20" s="3" t="str">
        <f t="shared" si="0"/>
        <v>subota</v>
      </c>
      <c r="C20" t="b">
        <v>1</v>
      </c>
      <c r="E20" t="b">
        <v>1</v>
      </c>
      <c r="H20" t="b">
        <f>IF(OR('2020'!$C$2:$C$102=TRUE,'2020'!$D$2:$D$102=TRUE),TRUE,"")</f>
        <v>1</v>
      </c>
      <c r="I20" t="s">
        <v>401</v>
      </c>
      <c r="J20" t="s">
        <v>584</v>
      </c>
      <c r="K20" t="s">
        <v>98</v>
      </c>
    </row>
    <row r="21" spans="1:11" x14ac:dyDescent="0.25">
      <c r="A21" s="1">
        <v>43905</v>
      </c>
      <c r="B21" s="3" t="str">
        <f t="shared" si="0"/>
        <v>nedjelja</v>
      </c>
      <c r="C21" t="b">
        <v>1</v>
      </c>
      <c r="E21" t="b">
        <v>1</v>
      </c>
      <c r="H21" t="b">
        <f>IF(OR('2020'!$C$2:$C$102=TRUE,'2020'!$D$2:$D$102=TRUE),TRUE,"")</f>
        <v>1</v>
      </c>
      <c r="I21" t="s">
        <v>401</v>
      </c>
      <c r="J21" t="s">
        <v>584</v>
      </c>
      <c r="K21" t="s">
        <v>498</v>
      </c>
    </row>
    <row r="22" spans="1:11" x14ac:dyDescent="0.25">
      <c r="A22" s="1">
        <v>43907</v>
      </c>
      <c r="B22" s="3" t="str">
        <f t="shared" si="0"/>
        <v>utorak</v>
      </c>
      <c r="D22" t="b">
        <v>1</v>
      </c>
      <c r="E22" t="b">
        <v>1</v>
      </c>
      <c r="H22" t="b">
        <f>IF(OR('2020'!$C$2:$C$102=TRUE,'2020'!$D$2:$D$102=TRUE),TRUE,"")</f>
        <v>1</v>
      </c>
      <c r="I22" t="s">
        <v>401</v>
      </c>
      <c r="J22" t="s">
        <v>584</v>
      </c>
      <c r="K22" t="s">
        <v>473</v>
      </c>
    </row>
    <row r="23" spans="1:11" x14ac:dyDescent="0.25">
      <c r="A23" s="1">
        <v>43915</v>
      </c>
      <c r="B23" s="3" t="str">
        <f t="shared" si="0"/>
        <v>srijeda</v>
      </c>
      <c r="D23" t="b">
        <v>1</v>
      </c>
      <c r="E23" t="b">
        <v>1</v>
      </c>
      <c r="H23" t="b">
        <f>IF(OR('2020'!$C$2:$C$102=TRUE,'2020'!$D$2:$D$102=TRUE),TRUE,"")</f>
        <v>1</v>
      </c>
      <c r="I23" t="s">
        <v>401</v>
      </c>
      <c r="J23" t="s">
        <v>584</v>
      </c>
      <c r="K23" t="s">
        <v>474</v>
      </c>
    </row>
    <row r="24" spans="1:11" x14ac:dyDescent="0.25">
      <c r="A24" s="1">
        <v>43916</v>
      </c>
      <c r="B24" s="3" t="str">
        <f t="shared" si="0"/>
        <v>četvrtak</v>
      </c>
      <c r="D24" t="b">
        <v>1</v>
      </c>
      <c r="E24" t="b">
        <v>1</v>
      </c>
      <c r="H24" t="b">
        <f>IF(OR('2020'!$C$2:$C$102=TRUE,'2020'!$D$2:$D$102=TRUE),TRUE,"")</f>
        <v>1</v>
      </c>
      <c r="I24" t="s">
        <v>401</v>
      </c>
      <c r="J24" t="s">
        <v>584</v>
      </c>
      <c r="K24" t="s">
        <v>474</v>
      </c>
    </row>
    <row r="25" spans="1:11" x14ac:dyDescent="0.25">
      <c r="A25" s="1">
        <v>43917</v>
      </c>
      <c r="B25" s="3" t="str">
        <f t="shared" si="0"/>
        <v>petak</v>
      </c>
      <c r="C25" t="b">
        <v>1</v>
      </c>
      <c r="E25" t="b">
        <v>1</v>
      </c>
      <c r="H25" t="b">
        <f>IF(OR('2020'!$C$2:$C$102=TRUE,'2020'!$D$2:$D$102=TRUE),TRUE,"")</f>
        <v>1</v>
      </c>
      <c r="I25" t="s">
        <v>401</v>
      </c>
      <c r="J25" t="s">
        <v>584</v>
      </c>
    </row>
    <row r="26" spans="1:11" x14ac:dyDescent="0.25">
      <c r="A26" s="1">
        <v>43925</v>
      </c>
      <c r="B26" s="3" t="str">
        <f t="shared" si="0"/>
        <v>subota</v>
      </c>
      <c r="D26" t="b">
        <v>1</v>
      </c>
      <c r="E26" t="b">
        <v>1</v>
      </c>
      <c r="H26" t="b">
        <f>IF(OR('2020'!$C$2:$C$102=TRUE,'2020'!$D$2:$D$102=TRUE),TRUE,"")</f>
        <v>1</v>
      </c>
      <c r="I26" t="s">
        <v>401</v>
      </c>
      <c r="J26" t="s">
        <v>584</v>
      </c>
      <c r="K26" t="s">
        <v>157</v>
      </c>
    </row>
    <row r="27" spans="1:11" x14ac:dyDescent="0.25">
      <c r="A27" s="1">
        <v>43926</v>
      </c>
      <c r="B27" s="3" t="str">
        <f t="shared" si="0"/>
        <v>nedjelja</v>
      </c>
      <c r="D27" t="b">
        <v>1</v>
      </c>
      <c r="E27" t="b">
        <v>1</v>
      </c>
      <c r="H27" t="b">
        <f>IF(OR('2020'!$C$2:$C$102=TRUE,'2020'!$D$2:$D$102=TRUE),TRUE,"")</f>
        <v>1</v>
      </c>
      <c r="I27" t="s">
        <v>401</v>
      </c>
      <c r="J27" t="s">
        <v>584</v>
      </c>
      <c r="K27" t="s">
        <v>157</v>
      </c>
    </row>
    <row r="28" spans="1:11" x14ac:dyDescent="0.25">
      <c r="A28" s="1">
        <v>43927</v>
      </c>
      <c r="B28" s="3" t="str">
        <f t="shared" si="0"/>
        <v>ponedjeljak</v>
      </c>
      <c r="D28" t="b">
        <v>1</v>
      </c>
      <c r="E28" t="b">
        <v>1</v>
      </c>
      <c r="H28" t="b">
        <f>IF(OR('2020'!$C$2:$C$102=TRUE,'2020'!$D$2:$D$102=TRUE),TRUE,"")</f>
        <v>1</v>
      </c>
      <c r="I28" t="s">
        <v>401</v>
      </c>
      <c r="J28" t="s">
        <v>584</v>
      </c>
      <c r="K28" t="s">
        <v>157</v>
      </c>
    </row>
    <row r="29" spans="1:11" x14ac:dyDescent="0.25">
      <c r="A29" s="1">
        <v>43928</v>
      </c>
      <c r="B29" s="3" t="str">
        <f t="shared" si="0"/>
        <v>utorak</v>
      </c>
      <c r="C29" t="b">
        <v>1</v>
      </c>
      <c r="E29" t="b">
        <v>1</v>
      </c>
      <c r="F29" t="b">
        <v>1</v>
      </c>
      <c r="H29" t="b">
        <f>IF(OR('2020'!$C$2:$C$102=TRUE,'2020'!$D$2:$D$102=TRUE),TRUE,"")</f>
        <v>1</v>
      </c>
      <c r="I29" t="s">
        <v>401</v>
      </c>
      <c r="J29" t="s">
        <v>584</v>
      </c>
      <c r="K29" t="s">
        <v>99</v>
      </c>
    </row>
    <row r="30" spans="1:11" x14ac:dyDescent="0.25">
      <c r="A30" s="1">
        <v>43941</v>
      </c>
      <c r="B30" s="3" t="str">
        <f t="shared" si="0"/>
        <v>ponedjeljak</v>
      </c>
      <c r="G30" t="b">
        <v>1</v>
      </c>
      <c r="H30" t="str">
        <f>IF(OR('2020'!$C$2:$C$102=TRUE,'2020'!$D$2:$D$102=TRUE),TRUE,"")</f>
        <v/>
      </c>
      <c r="I30" t="s">
        <v>401</v>
      </c>
      <c r="J30" t="s">
        <v>584</v>
      </c>
      <c r="K30" t="s">
        <v>329</v>
      </c>
    </row>
    <row r="31" spans="1:11" x14ac:dyDescent="0.25">
      <c r="A31" s="1">
        <v>43947</v>
      </c>
      <c r="B31" s="3" t="str">
        <f t="shared" si="0"/>
        <v>nedjelja</v>
      </c>
      <c r="C31" t="b">
        <v>1</v>
      </c>
      <c r="E31" t="b">
        <v>1</v>
      </c>
      <c r="H31" t="b">
        <f>IF(OR('2020'!$C$2:$C$102=TRUE,'2020'!$D$2:$D$102=TRUE),TRUE,"")</f>
        <v>1</v>
      </c>
      <c r="I31" t="s">
        <v>401</v>
      </c>
      <c r="J31" t="s">
        <v>584</v>
      </c>
    </row>
    <row r="32" spans="1:11" x14ac:dyDescent="0.25">
      <c r="A32" s="1">
        <v>43948</v>
      </c>
      <c r="B32" s="3" t="str">
        <f t="shared" si="0"/>
        <v>ponedjeljak</v>
      </c>
      <c r="C32" t="b">
        <v>1</v>
      </c>
      <c r="E32" t="b">
        <v>1</v>
      </c>
      <c r="G32" t="b">
        <v>1</v>
      </c>
      <c r="H32" t="b">
        <f>IF(OR('2020'!$C$2:$C$102=TRUE,'2020'!$D$2:$D$102=TRUE),TRUE,"")</f>
        <v>1</v>
      </c>
      <c r="I32" t="s">
        <v>401</v>
      </c>
      <c r="J32" t="s">
        <v>584</v>
      </c>
    </row>
    <row r="33" spans="1:11" x14ac:dyDescent="0.25">
      <c r="A33" s="1">
        <v>43959</v>
      </c>
      <c r="B33" s="3" t="str">
        <f t="shared" si="0"/>
        <v>petak</v>
      </c>
      <c r="D33" t="b">
        <v>1</v>
      </c>
      <c r="E33" t="b">
        <v>1</v>
      </c>
      <c r="H33" t="b">
        <f>IF(OR('2020'!$C$2:$C$102=TRUE,'2020'!$D$2:$D$102=TRUE),TRUE,"")</f>
        <v>1</v>
      </c>
      <c r="I33" t="s">
        <v>401</v>
      </c>
      <c r="J33" t="s">
        <v>584</v>
      </c>
      <c r="K33" t="s">
        <v>157</v>
      </c>
    </row>
    <row r="34" spans="1:11" x14ac:dyDescent="0.25">
      <c r="A34" s="1">
        <v>43960</v>
      </c>
      <c r="B34" s="3" t="str">
        <f t="shared" si="0"/>
        <v>subota</v>
      </c>
      <c r="D34" t="b">
        <v>1</v>
      </c>
      <c r="E34" t="b">
        <v>1</v>
      </c>
      <c r="H34" t="b">
        <f>IF(OR('2020'!$C$2:$C$102=TRUE,'2020'!$D$2:$D$102=TRUE),TRUE,"")</f>
        <v>1</v>
      </c>
      <c r="I34" t="s">
        <v>401</v>
      </c>
      <c r="J34" t="s">
        <v>584</v>
      </c>
      <c r="K34" t="s">
        <v>157</v>
      </c>
    </row>
    <row r="35" spans="1:11" x14ac:dyDescent="0.25">
      <c r="A35" s="1">
        <v>43968</v>
      </c>
      <c r="B35" s="3" t="str">
        <f t="shared" si="0"/>
        <v>nedjelja</v>
      </c>
      <c r="C35" t="b">
        <v>1</v>
      </c>
      <c r="E35" t="b">
        <v>1</v>
      </c>
      <c r="H35" t="b">
        <f>IF(OR('2020'!$C$2:$C$102=TRUE,'2020'!$D$2:$D$102=TRUE),TRUE,"")</f>
        <v>1</v>
      </c>
      <c r="I35" t="s">
        <v>401</v>
      </c>
      <c r="J35" t="s">
        <v>584</v>
      </c>
      <c r="K35" t="s">
        <v>475</v>
      </c>
    </row>
    <row r="36" spans="1:11" x14ac:dyDescent="0.25">
      <c r="A36" s="1">
        <v>43973</v>
      </c>
      <c r="B36" s="3" t="str">
        <f t="shared" si="0"/>
        <v>petak</v>
      </c>
      <c r="D36" t="b">
        <v>1</v>
      </c>
      <c r="E36" t="b">
        <v>1</v>
      </c>
      <c r="H36" t="b">
        <f>IF(OR('2020'!$C$2:$C$102=TRUE,'2020'!$D$2:$D$102=TRUE),TRUE,"")</f>
        <v>1</v>
      </c>
      <c r="I36" t="s">
        <v>401</v>
      </c>
      <c r="J36" t="s">
        <v>584</v>
      </c>
      <c r="K36" t="s">
        <v>157</v>
      </c>
    </row>
    <row r="37" spans="1:11" x14ac:dyDescent="0.25">
      <c r="A37" s="1">
        <v>43985</v>
      </c>
      <c r="B37" s="3" t="str">
        <f t="shared" si="0"/>
        <v>srijeda</v>
      </c>
      <c r="C37" t="b">
        <v>1</v>
      </c>
      <c r="E37" t="b">
        <v>1</v>
      </c>
      <c r="H37" t="b">
        <f>IF(OR('2020'!$C$2:$C$102=TRUE,'2020'!$D$2:$D$102=TRUE),TRUE,"")</f>
        <v>1</v>
      </c>
      <c r="I37" t="s">
        <v>401</v>
      </c>
      <c r="J37" t="s">
        <v>584</v>
      </c>
    </row>
    <row r="38" spans="1:11" x14ac:dyDescent="0.25">
      <c r="A38" s="1">
        <v>43986</v>
      </c>
      <c r="B38" s="3" t="str">
        <f t="shared" si="0"/>
        <v>četvrtak</v>
      </c>
      <c r="C38" t="b">
        <v>1</v>
      </c>
      <c r="E38" t="b">
        <v>1</v>
      </c>
      <c r="H38" t="b">
        <f>IF(OR('2020'!$C$2:$C$102=TRUE,'2020'!$D$2:$D$102=TRUE),TRUE,"")</f>
        <v>1</v>
      </c>
      <c r="I38" t="s">
        <v>401</v>
      </c>
      <c r="J38" t="s">
        <v>584</v>
      </c>
      <c r="K38" t="s">
        <v>269</v>
      </c>
    </row>
    <row r="39" spans="1:11" x14ac:dyDescent="0.25">
      <c r="A39" s="1">
        <v>43995</v>
      </c>
      <c r="B39" s="3" t="str">
        <f t="shared" si="0"/>
        <v>subota</v>
      </c>
      <c r="H39" t="str">
        <f>IF(OR('2020'!$C$2:$C$102=TRUE,'2020'!$D$2:$D$102=TRUE),TRUE,"")</f>
        <v/>
      </c>
      <c r="I39" t="s">
        <v>401</v>
      </c>
      <c r="J39" t="s">
        <v>584</v>
      </c>
      <c r="K39" t="s">
        <v>100</v>
      </c>
    </row>
    <row r="40" spans="1:11" x14ac:dyDescent="0.25">
      <c r="A40" s="1">
        <v>44000</v>
      </c>
      <c r="B40" s="3" t="str">
        <f t="shared" si="0"/>
        <v>četvrtak</v>
      </c>
      <c r="D40" t="b">
        <v>1</v>
      </c>
      <c r="E40" t="b">
        <v>1</v>
      </c>
      <c r="H40" t="b">
        <f>IF(OR('2020'!$C$2:$C$102=TRUE,'2020'!$D$2:$D$102=TRUE),TRUE,"")</f>
        <v>1</v>
      </c>
      <c r="I40" t="s">
        <v>401</v>
      </c>
      <c r="J40" t="s">
        <v>584</v>
      </c>
      <c r="K40" t="s">
        <v>476</v>
      </c>
    </row>
    <row r="41" spans="1:11" x14ac:dyDescent="0.25">
      <c r="A41" s="1">
        <v>44010</v>
      </c>
      <c r="B41" s="3" t="str">
        <f t="shared" si="0"/>
        <v>nedjelja</v>
      </c>
      <c r="C41" t="b">
        <v>1</v>
      </c>
      <c r="E41" t="b">
        <v>1</v>
      </c>
      <c r="H41" t="b">
        <f>IF(OR('2020'!$C$2:$C$102=TRUE,'2020'!$D$2:$D$102=TRUE),TRUE,"")</f>
        <v>1</v>
      </c>
      <c r="I41" t="s">
        <v>401</v>
      </c>
      <c r="J41" t="s">
        <v>584</v>
      </c>
      <c r="K41" t="s">
        <v>101</v>
      </c>
    </row>
    <row r="42" spans="1:11" x14ac:dyDescent="0.25">
      <c r="A42" s="1">
        <v>44012</v>
      </c>
      <c r="B42" s="3" t="str">
        <f t="shared" si="0"/>
        <v>utorak</v>
      </c>
      <c r="C42" t="b">
        <v>1</v>
      </c>
      <c r="E42" t="b">
        <v>1</v>
      </c>
      <c r="H42" t="b">
        <f>IF(OR('2020'!$C$2:$C$102=TRUE,'2020'!$D$2:$D$102=TRUE),TRUE,"")</f>
        <v>1</v>
      </c>
      <c r="I42" t="s">
        <v>401</v>
      </c>
      <c r="J42" t="s">
        <v>584</v>
      </c>
      <c r="K42" t="s">
        <v>34</v>
      </c>
    </row>
    <row r="43" spans="1:11" x14ac:dyDescent="0.25">
      <c r="A43" s="1">
        <v>44014</v>
      </c>
      <c r="B43" s="3" t="str">
        <f t="shared" si="0"/>
        <v>četvrtak</v>
      </c>
      <c r="C43" t="b">
        <v>1</v>
      </c>
      <c r="E43" t="b">
        <v>1</v>
      </c>
      <c r="G43" t="b">
        <v>1</v>
      </c>
      <c r="H43" t="b">
        <f>IF(OR('2020'!$C$2:$C$102=TRUE,'2020'!$D$2:$D$102=TRUE),TRUE,"")</f>
        <v>1</v>
      </c>
      <c r="I43" t="s">
        <v>401</v>
      </c>
      <c r="J43" t="s">
        <v>584</v>
      </c>
    </row>
    <row r="44" spans="1:11" x14ac:dyDescent="0.25">
      <c r="A44" s="1">
        <v>44027</v>
      </c>
      <c r="B44" s="3" t="str">
        <f t="shared" si="0"/>
        <v>srijeda</v>
      </c>
      <c r="C44" t="b">
        <v>1</v>
      </c>
      <c r="E44" t="b">
        <v>1</v>
      </c>
      <c r="H44" t="b">
        <f>IF(OR('2020'!$C$2:$C$102=TRUE,'2020'!$D$2:$D$102=TRUE),TRUE,"")</f>
        <v>1</v>
      </c>
      <c r="I44" t="s">
        <v>401</v>
      </c>
      <c r="J44" t="s">
        <v>584</v>
      </c>
      <c r="K44" t="s">
        <v>477</v>
      </c>
    </row>
    <row r="45" spans="1:11" x14ac:dyDescent="0.25">
      <c r="A45" s="1">
        <v>44028</v>
      </c>
      <c r="B45" s="3" t="str">
        <f t="shared" si="0"/>
        <v>četvrtak</v>
      </c>
      <c r="C45" t="b">
        <v>1</v>
      </c>
      <c r="E45" t="b">
        <v>1</v>
      </c>
      <c r="H45" t="b">
        <f>IF(OR('2020'!$C$2:$C$102=TRUE,'2020'!$D$2:$D$102=TRUE),TRUE,"")</f>
        <v>1</v>
      </c>
      <c r="I45" t="s">
        <v>401</v>
      </c>
      <c r="J45" t="s">
        <v>584</v>
      </c>
      <c r="K45" t="s">
        <v>244</v>
      </c>
    </row>
    <row r="46" spans="1:11" x14ac:dyDescent="0.25">
      <c r="A46" s="1">
        <v>44031</v>
      </c>
      <c r="B46" s="3" t="str">
        <f t="shared" si="0"/>
        <v>nedjelja</v>
      </c>
      <c r="C46" t="b">
        <v>1</v>
      </c>
      <c r="E46" t="b">
        <v>1</v>
      </c>
      <c r="H46" t="b">
        <f>IF(OR('2020'!$C$2:$C$102=TRUE,'2020'!$D$2:$D$102=TRUE),TRUE,"")</f>
        <v>1</v>
      </c>
      <c r="I46" t="s">
        <v>401</v>
      </c>
      <c r="J46" t="s">
        <v>584</v>
      </c>
      <c r="K46" t="s">
        <v>102</v>
      </c>
    </row>
    <row r="47" spans="1:11" x14ac:dyDescent="0.25">
      <c r="A47" s="1">
        <v>44036</v>
      </c>
      <c r="B47" s="3" t="str">
        <f t="shared" si="0"/>
        <v>petak</v>
      </c>
      <c r="C47" t="b">
        <v>1</v>
      </c>
      <c r="F47" t="b">
        <v>1</v>
      </c>
      <c r="H47" t="b">
        <f>IF(OR('2020'!$C$2:$C$102=TRUE,'2020'!$D$2:$D$102=TRUE),TRUE,"")</f>
        <v>1</v>
      </c>
      <c r="I47" t="s">
        <v>401</v>
      </c>
      <c r="J47" t="s">
        <v>584</v>
      </c>
      <c r="K47" t="s">
        <v>103</v>
      </c>
    </row>
    <row r="48" spans="1:11" x14ac:dyDescent="0.25">
      <c r="A48" s="1">
        <v>44041</v>
      </c>
      <c r="B48" s="3" t="str">
        <f t="shared" si="0"/>
        <v>srijeda</v>
      </c>
      <c r="D48" t="b">
        <v>1</v>
      </c>
      <c r="E48" t="b">
        <v>1</v>
      </c>
      <c r="H48" t="b">
        <f>IF(OR('2020'!$C$2:$C$102=TRUE,'2020'!$D$2:$D$102=TRUE),TRUE,"")</f>
        <v>1</v>
      </c>
      <c r="I48" t="s">
        <v>401</v>
      </c>
      <c r="J48" t="s">
        <v>584</v>
      </c>
      <c r="K48" t="s">
        <v>478</v>
      </c>
    </row>
    <row r="49" spans="1:11" x14ac:dyDescent="0.25">
      <c r="A49" s="1">
        <v>44043</v>
      </c>
      <c r="B49" s="3" t="str">
        <f t="shared" si="0"/>
        <v>petak</v>
      </c>
      <c r="C49" t="b">
        <v>1</v>
      </c>
      <c r="F49" t="b">
        <v>1</v>
      </c>
      <c r="H49" t="b">
        <f>IF(OR('2020'!$C$2:$C$102=TRUE,'2020'!$D$2:$D$102=TRUE),TRUE,"")</f>
        <v>1</v>
      </c>
      <c r="I49" t="s">
        <v>401</v>
      </c>
      <c r="J49" t="s">
        <v>584</v>
      </c>
      <c r="K49" t="s">
        <v>104</v>
      </c>
    </row>
    <row r="50" spans="1:11" x14ac:dyDescent="0.25">
      <c r="A50" s="1">
        <v>44044</v>
      </c>
      <c r="B50" s="3" t="str">
        <f t="shared" si="0"/>
        <v>subota</v>
      </c>
      <c r="D50" t="b">
        <v>1</v>
      </c>
      <c r="E50" t="b">
        <v>1</v>
      </c>
      <c r="F50" t="b">
        <v>1</v>
      </c>
      <c r="H50" t="b">
        <f>IF(OR('2020'!$C$2:$C$102=TRUE,'2020'!$D$2:$D$102=TRUE),TRUE,"")</f>
        <v>1</v>
      </c>
      <c r="I50" t="s">
        <v>401</v>
      </c>
      <c r="J50" t="s">
        <v>584</v>
      </c>
      <c r="K50" t="s">
        <v>106</v>
      </c>
    </row>
    <row r="51" spans="1:11" x14ac:dyDescent="0.25">
      <c r="A51" s="1">
        <v>44045</v>
      </c>
      <c r="B51" s="3" t="str">
        <f t="shared" si="0"/>
        <v>nedjelja</v>
      </c>
      <c r="D51" t="b">
        <v>1</v>
      </c>
      <c r="E51" t="b">
        <v>1</v>
      </c>
      <c r="G51" t="b">
        <v>1</v>
      </c>
      <c r="H51" t="b">
        <f>IF(OR('2020'!$C$2:$C$102=TRUE,'2020'!$D$2:$D$102=TRUE),TRUE,"")</f>
        <v>1</v>
      </c>
      <c r="I51" t="s">
        <v>401</v>
      </c>
      <c r="J51" t="s">
        <v>584</v>
      </c>
      <c r="K51" t="s">
        <v>19</v>
      </c>
    </row>
    <row r="52" spans="1:11" x14ac:dyDescent="0.25">
      <c r="A52" s="7">
        <v>44046</v>
      </c>
      <c r="B52" s="8" t="str">
        <f t="shared" si="0"/>
        <v>ponedjeljak</v>
      </c>
      <c r="C52" s="9" t="b">
        <v>1</v>
      </c>
      <c r="D52" s="9"/>
      <c r="E52" s="9"/>
      <c r="F52" s="9" t="b">
        <v>1</v>
      </c>
      <c r="G52" s="9"/>
      <c r="H52" s="9" t="b">
        <f>IF(OR('2020'!$C$2:$C$102=TRUE,'2020'!$D$2:$D$102=TRUE),TRUE,"")</f>
        <v>1</v>
      </c>
      <c r="I52" s="9" t="s">
        <v>401</v>
      </c>
      <c r="J52" s="9" t="s">
        <v>584</v>
      </c>
      <c r="K52" s="9"/>
    </row>
    <row r="53" spans="1:11" x14ac:dyDescent="0.25">
      <c r="A53" s="1">
        <v>44047</v>
      </c>
      <c r="B53" s="3" t="str">
        <f t="shared" si="0"/>
        <v>utorak</v>
      </c>
      <c r="C53" t="b">
        <v>1</v>
      </c>
      <c r="H53" t="b">
        <f>IF(OR('2020'!$C$2:$C$102=TRUE,'2020'!$D$2:$D$102=TRUE),TRUE,"")</f>
        <v>1</v>
      </c>
      <c r="I53" t="s">
        <v>401</v>
      </c>
      <c r="J53" t="s">
        <v>584</v>
      </c>
      <c r="K53" t="s">
        <v>105</v>
      </c>
    </row>
    <row r="54" spans="1:11" x14ac:dyDescent="0.25">
      <c r="A54" s="1">
        <v>44048</v>
      </c>
      <c r="B54" s="3" t="str">
        <f t="shared" si="0"/>
        <v>srijeda</v>
      </c>
      <c r="C54" t="b">
        <v>1</v>
      </c>
      <c r="H54" t="b">
        <f>IF(OR('2020'!$C$2:$C$102=TRUE,'2020'!$D$2:$D$102=TRUE),TRUE,"")</f>
        <v>1</v>
      </c>
      <c r="I54" t="s">
        <v>401</v>
      </c>
      <c r="J54" t="s">
        <v>584</v>
      </c>
    </row>
    <row r="55" spans="1:11" x14ac:dyDescent="0.25">
      <c r="A55" s="1">
        <v>44052</v>
      </c>
      <c r="B55" s="3" t="str">
        <f t="shared" si="0"/>
        <v>nedjelja</v>
      </c>
      <c r="C55" t="b">
        <v>1</v>
      </c>
      <c r="E55" t="b">
        <v>1</v>
      </c>
      <c r="H55" t="b">
        <f>IF(OR('2020'!$C$2:$C$102=TRUE,'2020'!$D$2:$D$102=TRUE),TRUE,"")</f>
        <v>1</v>
      </c>
      <c r="I55" t="s">
        <v>401</v>
      </c>
      <c r="J55" t="s">
        <v>584</v>
      </c>
      <c r="K55" t="s">
        <v>107</v>
      </c>
    </row>
    <row r="56" spans="1:11" x14ac:dyDescent="0.25">
      <c r="A56" s="1">
        <v>44056</v>
      </c>
      <c r="B56" s="3" t="str">
        <f t="shared" si="0"/>
        <v>četvrtak</v>
      </c>
      <c r="C56" t="b">
        <v>1</v>
      </c>
      <c r="E56" t="b">
        <v>1</v>
      </c>
      <c r="H56" t="b">
        <f>IF(OR('2020'!$C$2:$C$102=TRUE,'2020'!$D$2:$D$102=TRUE),TRUE,"")</f>
        <v>1</v>
      </c>
      <c r="I56" t="s">
        <v>401</v>
      </c>
      <c r="J56" t="s">
        <v>584</v>
      </c>
      <c r="K56" t="s">
        <v>108</v>
      </c>
    </row>
    <row r="57" spans="1:11" x14ac:dyDescent="0.25">
      <c r="A57" s="1">
        <v>44057</v>
      </c>
      <c r="B57" s="3" t="str">
        <f t="shared" si="0"/>
        <v>petak</v>
      </c>
      <c r="C57" t="b">
        <v>1</v>
      </c>
      <c r="E57" t="b">
        <v>1</v>
      </c>
      <c r="H57" t="b">
        <f>IF(OR('2020'!$C$2:$C$102=TRUE,'2020'!$D$2:$D$102=TRUE),TRUE,"")</f>
        <v>1</v>
      </c>
      <c r="I57" t="s">
        <v>401</v>
      </c>
      <c r="J57" t="s">
        <v>584</v>
      </c>
      <c r="K57" t="s">
        <v>34</v>
      </c>
    </row>
    <row r="58" spans="1:11" x14ac:dyDescent="0.25">
      <c r="A58" s="1">
        <v>44058</v>
      </c>
      <c r="B58" s="3" t="str">
        <f t="shared" si="0"/>
        <v>subota</v>
      </c>
      <c r="D58" t="b">
        <v>1</v>
      </c>
      <c r="E58" t="b">
        <v>1</v>
      </c>
      <c r="H58" t="b">
        <f>IF(OR('2020'!$C$2:$C$102=TRUE,'2020'!$D$2:$D$102=TRUE),TRUE,"")</f>
        <v>1</v>
      </c>
      <c r="I58" t="s">
        <v>401</v>
      </c>
      <c r="J58" t="s">
        <v>584</v>
      </c>
      <c r="K58" t="s">
        <v>157</v>
      </c>
    </row>
    <row r="59" spans="1:11" x14ac:dyDescent="0.25">
      <c r="A59" s="1">
        <v>44067</v>
      </c>
      <c r="B59" s="3" t="str">
        <f t="shared" si="0"/>
        <v>ponedjeljak</v>
      </c>
      <c r="C59" t="b">
        <v>1</v>
      </c>
      <c r="E59" t="b">
        <v>1</v>
      </c>
      <c r="H59" t="b">
        <f>IF(OR('2020'!$C$2:$C$102=TRUE,'2020'!$D$2:$D$102=TRUE),TRUE,"")</f>
        <v>1</v>
      </c>
      <c r="I59" t="s">
        <v>401</v>
      </c>
      <c r="J59" t="s">
        <v>584</v>
      </c>
      <c r="K59" t="s">
        <v>109</v>
      </c>
    </row>
    <row r="60" spans="1:11" x14ac:dyDescent="0.25">
      <c r="A60" s="1">
        <v>44068</v>
      </c>
      <c r="B60" s="3" t="str">
        <f t="shared" si="0"/>
        <v>utorak</v>
      </c>
      <c r="C60" t="b">
        <v>1</v>
      </c>
      <c r="E60" t="b">
        <v>1</v>
      </c>
      <c r="H60" t="b">
        <f>IF(OR('2020'!$C$2:$C$102=TRUE,'2020'!$D$2:$D$102=TRUE),TRUE,"")</f>
        <v>1</v>
      </c>
      <c r="I60" t="s">
        <v>401</v>
      </c>
      <c r="J60" t="s">
        <v>584</v>
      </c>
      <c r="K60" t="s">
        <v>34</v>
      </c>
    </row>
    <row r="61" spans="1:11" x14ac:dyDescent="0.25">
      <c r="A61" s="1">
        <v>44074</v>
      </c>
      <c r="B61" s="3" t="str">
        <f t="shared" si="0"/>
        <v>ponedjeljak</v>
      </c>
      <c r="H61" t="str">
        <f>IF(OR('2020'!$C$2:$C$102=TRUE,'2020'!$D$2:$D$102=TRUE),TRUE,"")</f>
        <v/>
      </c>
      <c r="I61" t="s">
        <v>401</v>
      </c>
      <c r="J61" t="s">
        <v>584</v>
      </c>
      <c r="K61" t="s">
        <v>110</v>
      </c>
    </row>
    <row r="62" spans="1:11" x14ac:dyDescent="0.25">
      <c r="A62" s="1">
        <v>44076</v>
      </c>
      <c r="B62" s="3" t="str">
        <f t="shared" si="0"/>
        <v>srijeda</v>
      </c>
      <c r="C62" t="b">
        <v>1</v>
      </c>
      <c r="E62" t="b">
        <v>1</v>
      </c>
      <c r="H62" t="b">
        <f>IF(OR('2020'!$C$2:$C$102=TRUE,'2020'!$D$2:$D$102=TRUE),TRUE,"")</f>
        <v>1</v>
      </c>
      <c r="I62" t="s">
        <v>401</v>
      </c>
      <c r="J62" t="s">
        <v>584</v>
      </c>
      <c r="K62" t="s">
        <v>111</v>
      </c>
    </row>
    <row r="63" spans="1:11" x14ac:dyDescent="0.25">
      <c r="A63" s="1">
        <v>44077</v>
      </c>
      <c r="B63" s="3" t="str">
        <f t="shared" si="0"/>
        <v>četvrtak</v>
      </c>
      <c r="C63" t="b">
        <v>1</v>
      </c>
      <c r="E63" t="b">
        <v>1</v>
      </c>
      <c r="G63" t="b">
        <v>1</v>
      </c>
      <c r="H63" t="b">
        <f>IF(OR('2020'!$C$2:$C$102=TRUE,'2020'!$D$2:$D$102=TRUE),TRUE,"")</f>
        <v>1</v>
      </c>
      <c r="I63" t="s">
        <v>401</v>
      </c>
      <c r="J63" t="s">
        <v>584</v>
      </c>
    </row>
    <row r="64" spans="1:11" x14ac:dyDescent="0.25">
      <c r="A64" s="1">
        <v>44078</v>
      </c>
      <c r="B64" s="3" t="str">
        <f t="shared" si="0"/>
        <v>petak</v>
      </c>
      <c r="C64" t="b">
        <v>1</v>
      </c>
      <c r="E64" t="b">
        <v>1</v>
      </c>
      <c r="H64" t="b">
        <f>IF(OR('2020'!$C$2:$C$102=TRUE,'2020'!$D$2:$D$102=TRUE),TRUE,"")</f>
        <v>1</v>
      </c>
      <c r="I64" t="s">
        <v>401</v>
      </c>
      <c r="J64" t="s">
        <v>584</v>
      </c>
    </row>
    <row r="65" spans="1:11" x14ac:dyDescent="0.25">
      <c r="A65" s="1">
        <v>44080</v>
      </c>
      <c r="B65" s="3" t="str">
        <f t="shared" si="0"/>
        <v>nedjelja</v>
      </c>
      <c r="D65" t="b">
        <v>1</v>
      </c>
      <c r="E65" t="b">
        <v>1</v>
      </c>
      <c r="H65" t="b">
        <f>IF(OR('2020'!$C$2:$C$102=TRUE,'2020'!$D$2:$D$102=TRUE),TRUE,"")</f>
        <v>1</v>
      </c>
      <c r="I65" t="s">
        <v>401</v>
      </c>
      <c r="J65" t="s">
        <v>584</v>
      </c>
    </row>
    <row r="66" spans="1:11" x14ac:dyDescent="0.25">
      <c r="A66" s="1">
        <v>44081</v>
      </c>
      <c r="B66" s="3" t="str">
        <f t="shared" si="0"/>
        <v>ponedjeljak</v>
      </c>
      <c r="D66" t="b">
        <v>1</v>
      </c>
      <c r="E66" t="b">
        <v>1</v>
      </c>
      <c r="H66" t="b">
        <f>IF(OR('2020'!$C$2:$C$102=TRUE,'2020'!$D$2:$D$102=TRUE),TRUE,"")</f>
        <v>1</v>
      </c>
      <c r="I66" t="s">
        <v>401</v>
      </c>
      <c r="J66" t="s">
        <v>584</v>
      </c>
      <c r="K66" t="s">
        <v>157</v>
      </c>
    </row>
    <row r="67" spans="1:11" x14ac:dyDescent="0.25">
      <c r="A67" s="1">
        <v>44082</v>
      </c>
      <c r="B67" s="3" t="str">
        <f t="shared" si="0"/>
        <v>utorak</v>
      </c>
      <c r="C67" t="b">
        <v>1</v>
      </c>
      <c r="F67" t="b">
        <v>1</v>
      </c>
      <c r="H67" t="b">
        <f>IF(OR('2020'!$C$2:$C$102=TRUE,'2020'!$D$2:$D$102=TRUE),TRUE,"")</f>
        <v>1</v>
      </c>
      <c r="I67" t="s">
        <v>401</v>
      </c>
      <c r="J67" t="s">
        <v>584</v>
      </c>
      <c r="K67" t="s">
        <v>95</v>
      </c>
    </row>
    <row r="68" spans="1:11" x14ac:dyDescent="0.25">
      <c r="A68" s="1">
        <v>44083</v>
      </c>
      <c r="B68" s="3" t="str">
        <f t="shared" si="0"/>
        <v>srijeda</v>
      </c>
      <c r="C68" t="b">
        <v>1</v>
      </c>
      <c r="D68" t="b">
        <v>1</v>
      </c>
      <c r="F68" t="b">
        <v>1</v>
      </c>
      <c r="H68" t="b">
        <f>IF(OR('2020'!$C$2:$C$102=TRUE,'2020'!$D$2:$D$102=TRUE),TRUE,"")</f>
        <v>1</v>
      </c>
      <c r="I68" t="s">
        <v>401</v>
      </c>
      <c r="J68" t="s">
        <v>584</v>
      </c>
      <c r="K68" t="s">
        <v>112</v>
      </c>
    </row>
    <row r="69" spans="1:11" x14ac:dyDescent="0.25">
      <c r="A69" s="1">
        <v>44085</v>
      </c>
      <c r="B69" s="3" t="str">
        <f t="shared" si="0"/>
        <v>petak</v>
      </c>
      <c r="C69" t="b">
        <v>1</v>
      </c>
      <c r="E69" t="b">
        <v>1</v>
      </c>
      <c r="H69" t="b">
        <f>IF(OR('2020'!$C$2:$C$102=TRUE,'2020'!$D$2:$D$102=TRUE),TRUE,"")</f>
        <v>1</v>
      </c>
      <c r="I69" t="s">
        <v>401</v>
      </c>
      <c r="J69" t="s">
        <v>584</v>
      </c>
    </row>
    <row r="70" spans="1:11" x14ac:dyDescent="0.25">
      <c r="A70" s="1">
        <v>44087</v>
      </c>
      <c r="B70" s="3" t="str">
        <f t="shared" ref="B70:B102" si="1">TEXT(A70,"dddd")</f>
        <v>nedjelja</v>
      </c>
      <c r="C70" t="b">
        <v>1</v>
      </c>
      <c r="E70" t="b">
        <v>1</v>
      </c>
      <c r="H70" t="b">
        <f>IF(OR('2020'!$C$2:$C$102=TRUE,'2020'!$D$2:$D$102=TRUE),TRUE,"")</f>
        <v>1</v>
      </c>
      <c r="I70" t="s">
        <v>401</v>
      </c>
      <c r="J70" t="s">
        <v>584</v>
      </c>
    </row>
    <row r="71" spans="1:11" x14ac:dyDescent="0.25">
      <c r="A71" s="1">
        <v>44088</v>
      </c>
      <c r="B71" s="3" t="str">
        <f t="shared" si="1"/>
        <v>ponedjeljak</v>
      </c>
      <c r="C71" t="b">
        <v>1</v>
      </c>
      <c r="E71" t="b">
        <v>1</v>
      </c>
      <c r="H71" t="b">
        <f>IF(OR('2020'!$C$2:$C$102=TRUE,'2020'!$D$2:$D$102=TRUE),TRUE,"")</f>
        <v>1</v>
      </c>
      <c r="I71" t="s">
        <v>401</v>
      </c>
      <c r="J71" t="s">
        <v>584</v>
      </c>
    </row>
    <row r="72" spans="1:11" x14ac:dyDescent="0.25">
      <c r="A72" s="1">
        <v>44100</v>
      </c>
      <c r="B72" s="3" t="str">
        <f t="shared" si="1"/>
        <v>subota</v>
      </c>
      <c r="C72" t="b">
        <v>1</v>
      </c>
      <c r="E72" t="b">
        <v>1</v>
      </c>
      <c r="H72" t="b">
        <f>IF(OR('2020'!$C$2:$C$102=TRUE,'2020'!$D$2:$D$102=TRUE),TRUE,"")</f>
        <v>1</v>
      </c>
      <c r="I72" t="s">
        <v>401</v>
      </c>
      <c r="J72" t="s">
        <v>584</v>
      </c>
      <c r="K72" t="s">
        <v>113</v>
      </c>
    </row>
    <row r="73" spans="1:11" x14ac:dyDescent="0.25">
      <c r="A73" s="1">
        <v>44101</v>
      </c>
      <c r="B73" s="3" t="str">
        <f t="shared" si="1"/>
        <v>nedjelja</v>
      </c>
      <c r="C73" t="b">
        <v>1</v>
      </c>
      <c r="E73" t="b">
        <v>1</v>
      </c>
      <c r="H73" t="b">
        <f>IF(OR('2020'!$C$2:$C$102=TRUE,'2020'!$D$2:$D$102=TRUE),TRUE,"")</f>
        <v>1</v>
      </c>
      <c r="I73" t="s">
        <v>401</v>
      </c>
      <c r="J73" t="s">
        <v>584</v>
      </c>
    </row>
    <row r="74" spans="1:11" x14ac:dyDescent="0.25">
      <c r="A74" s="1">
        <v>44111</v>
      </c>
      <c r="B74" s="3" t="str">
        <f t="shared" si="1"/>
        <v>srijeda</v>
      </c>
      <c r="C74" t="b">
        <v>1</v>
      </c>
      <c r="E74" t="b">
        <v>1</v>
      </c>
      <c r="H74" t="b">
        <f>IF(OR('2020'!$C$2:$C$102=TRUE,'2020'!$D$2:$D$102=TRUE),TRUE,"")</f>
        <v>1</v>
      </c>
      <c r="I74" t="s">
        <v>401</v>
      </c>
      <c r="J74" t="s">
        <v>584</v>
      </c>
      <c r="K74" t="s">
        <v>286</v>
      </c>
    </row>
    <row r="75" spans="1:11" x14ac:dyDescent="0.25">
      <c r="A75" s="1">
        <v>44112</v>
      </c>
      <c r="B75" s="3" t="str">
        <f t="shared" si="1"/>
        <v>četvrtak</v>
      </c>
      <c r="C75" t="b">
        <v>1</v>
      </c>
      <c r="E75" t="b">
        <v>1</v>
      </c>
      <c r="H75" t="b">
        <f>IF(OR('2020'!$C$2:$C$102=TRUE,'2020'!$D$2:$D$102=TRUE),TRUE,"")</f>
        <v>1</v>
      </c>
      <c r="I75" t="s">
        <v>401</v>
      </c>
      <c r="J75" t="s">
        <v>584</v>
      </c>
    </row>
    <row r="76" spans="1:11" x14ac:dyDescent="0.25">
      <c r="A76" s="1">
        <v>44113</v>
      </c>
      <c r="B76" s="3" t="str">
        <f t="shared" si="1"/>
        <v>petak</v>
      </c>
      <c r="D76" t="b">
        <v>1</v>
      </c>
      <c r="E76" t="b">
        <v>1</v>
      </c>
      <c r="H76" t="b">
        <f>IF(OR('2020'!$C$2:$C$102=TRUE,'2020'!$D$2:$D$102=TRUE),TRUE,"")</f>
        <v>1</v>
      </c>
      <c r="I76" t="s">
        <v>401</v>
      </c>
      <c r="J76" t="s">
        <v>584</v>
      </c>
      <c r="K76" t="s">
        <v>157</v>
      </c>
    </row>
    <row r="77" spans="1:11" x14ac:dyDescent="0.25">
      <c r="A77" s="1">
        <v>44114</v>
      </c>
      <c r="B77" s="3" t="str">
        <f t="shared" si="1"/>
        <v>subota</v>
      </c>
      <c r="C77" t="b">
        <v>1</v>
      </c>
      <c r="E77" t="b">
        <v>1</v>
      </c>
      <c r="H77" t="b">
        <f>IF(OR('2020'!$C$2:$C$102=TRUE,'2020'!$D$2:$D$102=TRUE),TRUE,"")</f>
        <v>1</v>
      </c>
      <c r="I77" t="s">
        <v>401</v>
      </c>
      <c r="J77" t="s">
        <v>584</v>
      </c>
      <c r="K77" t="s">
        <v>34</v>
      </c>
    </row>
    <row r="78" spans="1:11" x14ac:dyDescent="0.25">
      <c r="A78" s="1">
        <v>44120</v>
      </c>
      <c r="B78" s="3" t="str">
        <f t="shared" si="1"/>
        <v>petak</v>
      </c>
      <c r="D78" t="b">
        <v>1</v>
      </c>
      <c r="E78" t="b">
        <v>1</v>
      </c>
      <c r="H78" t="b">
        <f>IF(OR('2020'!$C$2:$C$102=TRUE,'2020'!$D$2:$D$102=TRUE),TRUE,"")</f>
        <v>1</v>
      </c>
      <c r="I78" t="s">
        <v>401</v>
      </c>
      <c r="J78" t="s">
        <v>584</v>
      </c>
      <c r="K78" t="s">
        <v>157</v>
      </c>
    </row>
    <row r="79" spans="1:11" x14ac:dyDescent="0.25">
      <c r="A79" s="1">
        <v>44122</v>
      </c>
      <c r="B79" s="3" t="str">
        <f t="shared" si="1"/>
        <v>nedjelja</v>
      </c>
      <c r="C79" t="b">
        <v>1</v>
      </c>
      <c r="H79" t="b">
        <f>IF(OR('2020'!$C$2:$C$102=TRUE,'2020'!$D$2:$D$102=TRUE),TRUE,"")</f>
        <v>1</v>
      </c>
      <c r="I79" t="s">
        <v>401</v>
      </c>
      <c r="J79" t="s">
        <v>584</v>
      </c>
    </row>
    <row r="80" spans="1:11" x14ac:dyDescent="0.25">
      <c r="A80" s="1">
        <v>44124</v>
      </c>
      <c r="B80" s="3" t="str">
        <f t="shared" si="1"/>
        <v>utorak</v>
      </c>
      <c r="C80" t="b">
        <v>1</v>
      </c>
      <c r="D80" t="b">
        <v>1</v>
      </c>
      <c r="E80" t="b">
        <v>1</v>
      </c>
      <c r="F80" t="b">
        <v>1</v>
      </c>
      <c r="H80" t="b">
        <f>IF(OR('2020'!$C$2:$C$102=TRUE,'2020'!$D$2:$D$102=TRUE),TRUE,"")</f>
        <v>1</v>
      </c>
      <c r="I80" t="s">
        <v>401</v>
      </c>
      <c r="J80" t="s">
        <v>584</v>
      </c>
      <c r="K80" t="s">
        <v>115</v>
      </c>
    </row>
    <row r="81" spans="1:11" x14ac:dyDescent="0.25">
      <c r="A81" s="1">
        <v>44125</v>
      </c>
      <c r="B81" s="3" t="str">
        <f t="shared" si="1"/>
        <v>srijeda</v>
      </c>
      <c r="C81" t="b">
        <v>1</v>
      </c>
      <c r="F81" t="b">
        <v>1</v>
      </c>
      <c r="H81" t="b">
        <f>IF(OR('2020'!$C$2:$C$102=TRUE,'2020'!$D$2:$D$102=TRUE),TRUE,"")</f>
        <v>1</v>
      </c>
      <c r="I81" t="s">
        <v>401</v>
      </c>
      <c r="J81" t="s">
        <v>584</v>
      </c>
    </row>
    <row r="82" spans="1:11" x14ac:dyDescent="0.25">
      <c r="A82" s="1">
        <v>44126</v>
      </c>
      <c r="B82" s="3" t="str">
        <f t="shared" si="1"/>
        <v>četvrtak</v>
      </c>
      <c r="C82" t="b">
        <v>1</v>
      </c>
      <c r="F82" t="b">
        <v>1</v>
      </c>
      <c r="H82" t="b">
        <f>IF(OR('2020'!$C$2:$C$102=TRUE,'2020'!$D$2:$D$102=TRUE),TRUE,"")</f>
        <v>1</v>
      </c>
      <c r="I82" t="s">
        <v>401</v>
      </c>
      <c r="J82" t="s">
        <v>584</v>
      </c>
    </row>
    <row r="83" spans="1:11" x14ac:dyDescent="0.25">
      <c r="A83" s="1">
        <v>44141</v>
      </c>
      <c r="B83" s="3" t="str">
        <f t="shared" si="1"/>
        <v>petak</v>
      </c>
      <c r="D83" t="b">
        <v>1</v>
      </c>
      <c r="E83" t="b">
        <v>1</v>
      </c>
      <c r="H83" t="b">
        <f>IF(OR('2020'!$C$2:$C$102=TRUE,'2020'!$D$2:$D$102=TRUE),TRUE,"")</f>
        <v>1</v>
      </c>
      <c r="I83" t="s">
        <v>401</v>
      </c>
      <c r="J83" t="s">
        <v>584</v>
      </c>
      <c r="K83" t="s">
        <v>157</v>
      </c>
    </row>
    <row r="84" spans="1:11" x14ac:dyDescent="0.25">
      <c r="A84" s="1">
        <v>44142</v>
      </c>
      <c r="B84" s="3" t="str">
        <f t="shared" si="1"/>
        <v>subota</v>
      </c>
      <c r="C84" t="b">
        <v>1</v>
      </c>
      <c r="E84" t="b">
        <v>1</v>
      </c>
      <c r="H84" t="b">
        <f>IF(OR('2020'!$C$2:$C$102=TRUE,'2020'!$D$2:$D$102=TRUE),TRUE,"")</f>
        <v>1</v>
      </c>
      <c r="I84" t="s">
        <v>401</v>
      </c>
      <c r="J84" t="s">
        <v>584</v>
      </c>
    </row>
    <row r="85" spans="1:11" x14ac:dyDescent="0.25">
      <c r="A85" s="1">
        <v>44143</v>
      </c>
      <c r="B85" s="3" t="str">
        <f t="shared" si="1"/>
        <v>nedjelja</v>
      </c>
      <c r="C85" t="b">
        <v>1</v>
      </c>
      <c r="E85" t="b">
        <v>1</v>
      </c>
      <c r="H85" t="b">
        <f>IF(OR('2020'!$C$2:$C$102=TRUE,'2020'!$D$2:$D$102=TRUE),TRUE,"")</f>
        <v>1</v>
      </c>
      <c r="I85" t="s">
        <v>401</v>
      </c>
      <c r="J85" t="s">
        <v>584</v>
      </c>
    </row>
    <row r="86" spans="1:11" x14ac:dyDescent="0.25">
      <c r="A86" s="1">
        <v>44144</v>
      </c>
      <c r="B86" s="3" t="str">
        <f t="shared" si="1"/>
        <v>ponedjeljak</v>
      </c>
      <c r="C86" t="b">
        <v>1</v>
      </c>
      <c r="E86" t="b">
        <v>1</v>
      </c>
      <c r="H86" t="b">
        <f>IF(OR('2020'!$C$2:$C$102=TRUE,'2020'!$D$2:$D$102=TRUE),TRUE,"")</f>
        <v>1</v>
      </c>
      <c r="I86" t="s">
        <v>401</v>
      </c>
      <c r="J86" t="s">
        <v>584</v>
      </c>
    </row>
    <row r="87" spans="1:11" x14ac:dyDescent="0.25">
      <c r="A87" s="1">
        <v>44152</v>
      </c>
      <c r="B87" s="3" t="str">
        <f t="shared" si="1"/>
        <v>utorak</v>
      </c>
      <c r="C87" t="b">
        <v>1</v>
      </c>
      <c r="E87" t="b">
        <v>1</v>
      </c>
      <c r="H87" t="b">
        <f>IF(OR('2020'!$C$2:$C$102=TRUE,'2020'!$D$2:$D$102=TRUE),TRUE,"")</f>
        <v>1</v>
      </c>
      <c r="I87" t="s">
        <v>401</v>
      </c>
      <c r="J87" t="s">
        <v>584</v>
      </c>
      <c r="K87" t="s">
        <v>116</v>
      </c>
    </row>
    <row r="88" spans="1:11" x14ac:dyDescent="0.25">
      <c r="A88" s="1">
        <v>44153</v>
      </c>
      <c r="B88" s="3" t="str">
        <f t="shared" si="1"/>
        <v>srijeda</v>
      </c>
      <c r="C88" t="b">
        <v>1</v>
      </c>
      <c r="E88" t="b">
        <v>1</v>
      </c>
      <c r="H88" t="b">
        <f>IF(OR('2020'!$C$2:$C$102=TRUE,'2020'!$D$2:$D$102=TRUE),TRUE,"")</f>
        <v>1</v>
      </c>
      <c r="I88" t="s">
        <v>401</v>
      </c>
      <c r="J88" t="s">
        <v>584</v>
      </c>
    </row>
    <row r="89" spans="1:11" s="15" customFormat="1" x14ac:dyDescent="0.25">
      <c r="A89" s="7">
        <v>44154</v>
      </c>
      <c r="B89" s="8" t="str">
        <f t="shared" si="1"/>
        <v>četvrtak</v>
      </c>
      <c r="C89" s="9" t="b">
        <v>1</v>
      </c>
      <c r="D89" s="9"/>
      <c r="E89" s="9" t="b">
        <v>1</v>
      </c>
      <c r="F89" s="9"/>
      <c r="G89" s="9"/>
      <c r="H89" s="9" t="b">
        <f>IF(OR('2020'!$C$2:$C$102=TRUE,'2020'!$D$2:$D$102=TRUE),TRUE,"")</f>
        <v>1</v>
      </c>
      <c r="I89" s="9" t="s">
        <v>401</v>
      </c>
      <c r="J89" s="9" t="s">
        <v>584</v>
      </c>
      <c r="K89" s="9"/>
    </row>
    <row r="90" spans="1:11" s="15" customFormat="1" x14ac:dyDescent="0.25">
      <c r="A90" s="14">
        <v>44160</v>
      </c>
      <c r="B90" s="16" t="str">
        <f t="shared" si="1"/>
        <v>srijeda</v>
      </c>
      <c r="H90" s="15" t="str">
        <f>IF(OR('2020'!$C$2:$C$102=TRUE,'2020'!$D$2:$D$102=TRUE),TRUE,"")</f>
        <v/>
      </c>
      <c r="I90" s="15" t="s">
        <v>401</v>
      </c>
      <c r="J90" s="15" t="s">
        <v>584</v>
      </c>
      <c r="K90" s="15" t="s">
        <v>117</v>
      </c>
    </row>
    <row r="91" spans="1:11" x14ac:dyDescent="0.25">
      <c r="A91" s="1">
        <v>44163</v>
      </c>
      <c r="B91" s="3" t="str">
        <f t="shared" si="1"/>
        <v>subota</v>
      </c>
      <c r="D91" t="b">
        <v>1</v>
      </c>
      <c r="E91" t="b">
        <v>1</v>
      </c>
      <c r="H91" t="b">
        <f>IF(OR('2020'!$C$2:$C$102=TRUE,'2020'!$D$2:$D$102=TRUE),TRUE,"")</f>
        <v>1</v>
      </c>
      <c r="I91" t="s">
        <v>401</v>
      </c>
      <c r="J91" t="s">
        <v>584</v>
      </c>
      <c r="K91" t="s">
        <v>157</v>
      </c>
    </row>
    <row r="92" spans="1:11" x14ac:dyDescent="0.25">
      <c r="A92" s="1">
        <v>44165</v>
      </c>
      <c r="B92" s="3" t="str">
        <f t="shared" si="1"/>
        <v>ponedjeljak</v>
      </c>
      <c r="D92" t="b">
        <v>1</v>
      </c>
      <c r="E92" t="b">
        <v>1</v>
      </c>
      <c r="H92" t="b">
        <f>IF(OR('2020'!$C$2:$C$102=TRUE,'2020'!$D$2:$D$102=TRUE),TRUE,"")</f>
        <v>1</v>
      </c>
      <c r="I92" t="s">
        <v>401</v>
      </c>
      <c r="J92" t="s">
        <v>584</v>
      </c>
      <c r="K92" t="s">
        <v>157</v>
      </c>
    </row>
    <row r="93" spans="1:11" x14ac:dyDescent="0.25">
      <c r="A93" s="1">
        <v>44166</v>
      </c>
      <c r="B93" s="3" t="str">
        <f t="shared" si="1"/>
        <v>utorak</v>
      </c>
      <c r="C93" t="b">
        <v>1</v>
      </c>
      <c r="F93" t="b">
        <v>1</v>
      </c>
      <c r="H93" t="b">
        <f>IF(OR('2020'!$C$2:$C$102=TRUE,'2020'!$D$2:$D$102=TRUE),TRUE,"")</f>
        <v>1</v>
      </c>
      <c r="I93" t="s">
        <v>401</v>
      </c>
      <c r="J93" t="s">
        <v>584</v>
      </c>
    </row>
    <row r="94" spans="1:11" x14ac:dyDescent="0.25">
      <c r="A94" s="1">
        <v>44167</v>
      </c>
      <c r="B94" s="3" t="str">
        <f t="shared" si="1"/>
        <v>srijeda</v>
      </c>
      <c r="C94" t="b">
        <v>1</v>
      </c>
      <c r="F94" t="b">
        <v>1</v>
      </c>
      <c r="H94" t="b">
        <f>IF(OR('2020'!$C$2:$C$102=TRUE,'2020'!$D$2:$D$102=TRUE),TRUE,"")</f>
        <v>1</v>
      </c>
      <c r="I94" t="s">
        <v>401</v>
      </c>
      <c r="J94" t="s">
        <v>584</v>
      </c>
    </row>
    <row r="95" spans="1:11" x14ac:dyDescent="0.25">
      <c r="A95" s="1">
        <v>44168</v>
      </c>
      <c r="B95" s="3" t="str">
        <f t="shared" si="1"/>
        <v>četvrtak</v>
      </c>
      <c r="C95" t="b">
        <v>1</v>
      </c>
      <c r="F95" t="b">
        <v>1</v>
      </c>
      <c r="H95" t="b">
        <f>IF(OR('2020'!$C$2:$C$102=TRUE,'2020'!$D$2:$D$102=TRUE),TRUE,"")</f>
        <v>1</v>
      </c>
      <c r="I95" t="s">
        <v>401</v>
      </c>
      <c r="J95" t="s">
        <v>584</v>
      </c>
    </row>
    <row r="96" spans="1:11" x14ac:dyDescent="0.25">
      <c r="A96" s="1">
        <v>44175</v>
      </c>
      <c r="B96" s="3" t="str">
        <f t="shared" si="1"/>
        <v>četvrtak</v>
      </c>
      <c r="C96" t="b">
        <v>1</v>
      </c>
      <c r="E96" t="b">
        <v>1</v>
      </c>
      <c r="H96" t="b">
        <f>IF(OR('2020'!$C$2:$C$102=TRUE,'2020'!$D$2:$D$102=TRUE),TRUE,"")</f>
        <v>1</v>
      </c>
      <c r="I96" t="s">
        <v>401</v>
      </c>
      <c r="J96" t="s">
        <v>584</v>
      </c>
      <c r="K96" t="s">
        <v>479</v>
      </c>
    </row>
    <row r="97" spans="1:11" x14ac:dyDescent="0.25">
      <c r="A97" s="1">
        <v>44181</v>
      </c>
      <c r="B97" s="3" t="str">
        <f t="shared" si="1"/>
        <v>srijeda</v>
      </c>
      <c r="D97" t="b">
        <v>1</v>
      </c>
      <c r="E97" t="b">
        <v>1</v>
      </c>
      <c r="H97" t="b">
        <f>IF(OR('2020'!$C$2:$C$102=TRUE,'2020'!$D$2:$D$102=TRUE),TRUE,"")</f>
        <v>1</v>
      </c>
      <c r="I97" t="s">
        <v>401</v>
      </c>
      <c r="J97" t="s">
        <v>584</v>
      </c>
      <c r="K97" t="s">
        <v>157</v>
      </c>
    </row>
    <row r="98" spans="1:11" x14ac:dyDescent="0.25">
      <c r="A98" s="1">
        <v>44182</v>
      </c>
      <c r="B98" s="3" t="str">
        <f t="shared" si="1"/>
        <v>četvrtak</v>
      </c>
      <c r="D98" t="b">
        <v>1</v>
      </c>
      <c r="E98" t="b">
        <v>1</v>
      </c>
      <c r="H98" t="b">
        <f>IF(OR('2020'!$C$2:$C$102=TRUE,'2020'!$D$2:$D$102=TRUE),TRUE,"")</f>
        <v>1</v>
      </c>
      <c r="I98" t="s">
        <v>401</v>
      </c>
      <c r="J98" t="s">
        <v>584</v>
      </c>
      <c r="K98" t="s">
        <v>157</v>
      </c>
    </row>
    <row r="99" spans="1:11" x14ac:dyDescent="0.25">
      <c r="A99" s="1">
        <v>44188</v>
      </c>
      <c r="B99" s="3" t="str">
        <f t="shared" si="1"/>
        <v>srijeda</v>
      </c>
      <c r="C99" t="b">
        <v>1</v>
      </c>
      <c r="E99" t="b">
        <v>1</v>
      </c>
      <c r="H99" t="b">
        <f>IF(OR('2020'!$C$2:$C$102=TRUE,'2020'!$D$2:$D$102=TRUE),TRUE,"")</f>
        <v>1</v>
      </c>
      <c r="I99" t="s">
        <v>401</v>
      </c>
      <c r="J99" t="s">
        <v>584</v>
      </c>
      <c r="K99" t="s">
        <v>480</v>
      </c>
    </row>
    <row r="100" spans="1:11" x14ac:dyDescent="0.25">
      <c r="A100" s="1">
        <v>44189</v>
      </c>
      <c r="B100" s="3" t="str">
        <f t="shared" si="1"/>
        <v>četvrtak</v>
      </c>
      <c r="C100" t="b">
        <v>1</v>
      </c>
      <c r="E100" t="b">
        <v>1</v>
      </c>
      <c r="G100" t="b">
        <v>1</v>
      </c>
      <c r="H100" t="b">
        <f>IF(OR('2020'!$C$2:$C$102=TRUE,'2020'!$D$2:$D$102=TRUE),TRUE,"")</f>
        <v>1</v>
      </c>
      <c r="I100" t="s">
        <v>401</v>
      </c>
      <c r="J100" t="s">
        <v>584</v>
      </c>
    </row>
    <row r="101" spans="1:11" x14ac:dyDescent="0.25">
      <c r="A101" s="1">
        <v>44190</v>
      </c>
      <c r="B101" s="3" t="str">
        <f t="shared" si="1"/>
        <v>petak</v>
      </c>
      <c r="D101" t="b">
        <v>1</v>
      </c>
      <c r="E101" t="b">
        <v>1</v>
      </c>
      <c r="H101" t="b">
        <f>IF(OR('2020'!$C$2:$C$102=TRUE,'2020'!$D$2:$D$102=TRUE),TRUE,"")</f>
        <v>1</v>
      </c>
      <c r="I101" t="s">
        <v>401</v>
      </c>
      <c r="J101" t="s">
        <v>584</v>
      </c>
      <c r="K101" t="s">
        <v>157</v>
      </c>
    </row>
    <row r="102" spans="1:11" x14ac:dyDescent="0.25">
      <c r="A102" s="1">
        <v>44195</v>
      </c>
      <c r="B102" s="3" t="str">
        <f t="shared" si="1"/>
        <v>srijeda</v>
      </c>
      <c r="D102" t="b">
        <v>1</v>
      </c>
      <c r="E102" t="b">
        <v>1</v>
      </c>
      <c r="H102" t="b">
        <f>IF(OR('2020'!$C$2:$C$102=TRUE,'2020'!$D$2:$D$102=TRUE),TRUE,"")</f>
        <v>1</v>
      </c>
      <c r="I102" t="s">
        <v>401</v>
      </c>
      <c r="J102" t="s">
        <v>584</v>
      </c>
      <c r="K102" t="s">
        <v>481</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zoomScale="90" zoomScaleNormal="90" workbookViewId="0">
      <selection activeCell="D46" sqref="D46"/>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13.85546875" customWidth="1"/>
    <col min="10" max="10" width="21.42578125" customWidth="1"/>
    <col min="11" max="11" width="83.85546875" customWidth="1"/>
    <col min="12" max="12" width="8.140625" customWidth="1"/>
    <col min="13" max="13" width="7.85546875" customWidth="1"/>
    <col min="14" max="14" width="9.28515625" customWidth="1"/>
    <col min="15" max="15" width="10.85546875" customWidth="1"/>
    <col min="16" max="16" width="8.140625" customWidth="1"/>
    <col min="17" max="17" width="10" customWidth="1"/>
    <col min="18" max="18" width="11.85546875" customWidth="1"/>
  </cols>
  <sheetData>
    <row r="1" spans="1:18" x14ac:dyDescent="0.25">
      <c r="A1" s="22" t="s">
        <v>0</v>
      </c>
      <c r="B1" s="22" t="s">
        <v>1</v>
      </c>
      <c r="C1" s="22" t="s">
        <v>41</v>
      </c>
      <c r="D1" s="22" t="s">
        <v>43</v>
      </c>
      <c r="E1" s="22" t="s">
        <v>227</v>
      </c>
      <c r="F1" s="22" t="s">
        <v>228</v>
      </c>
      <c r="G1" s="22" t="s">
        <v>229</v>
      </c>
      <c r="H1" s="22" t="s">
        <v>264</v>
      </c>
      <c r="I1" s="22" t="s">
        <v>466</v>
      </c>
      <c r="J1" s="22" t="s">
        <v>586</v>
      </c>
      <c r="K1" s="22" t="s">
        <v>248</v>
      </c>
      <c r="M1" s="22"/>
      <c r="N1" s="22" t="s">
        <v>42</v>
      </c>
      <c r="O1" s="22" t="s">
        <v>41</v>
      </c>
      <c r="P1" s="22" t="s">
        <v>43</v>
      </c>
      <c r="Q1" s="22" t="s">
        <v>264</v>
      </c>
    </row>
    <row r="2" spans="1:18" x14ac:dyDescent="0.25">
      <c r="A2" s="1">
        <v>44207</v>
      </c>
      <c r="B2" s="3" t="str">
        <f t="shared" ref="B2:B22" si="0">TEXT(A2,"dddd")</f>
        <v>ponedjeljak</v>
      </c>
      <c r="C2" t="b">
        <v>1</v>
      </c>
      <c r="E2" t="b">
        <v>1</v>
      </c>
      <c r="H2" t="b">
        <f>IF(OR('2021'!$C$2:$C$101=TRUE,'2021'!$D$2:$D$101=TRUE),TRUE,"")</f>
        <v>1</v>
      </c>
      <c r="I2" t="s">
        <v>401</v>
      </c>
      <c r="J2" t="s">
        <v>584</v>
      </c>
      <c r="M2" t="s">
        <v>11</v>
      </c>
      <c r="N2">
        <f>R2-DATE(YEAR(R2),1,0)</f>
        <v>365</v>
      </c>
      <c r="O2">
        <f>COUNTIF(C2:C631, "TRUE")</f>
        <v>71</v>
      </c>
      <c r="P2">
        <f>COUNTIF(D2:D631, "TRUE")</f>
        <v>35</v>
      </c>
      <c r="Q2">
        <f>COUNTIF(H2:H619, "TRUE")</f>
        <v>94</v>
      </c>
      <c r="R2" s="1">
        <v>44561</v>
      </c>
    </row>
    <row r="3" spans="1:18" x14ac:dyDescent="0.25">
      <c r="A3" s="1">
        <v>44208</v>
      </c>
      <c r="B3" s="3" t="str">
        <f t="shared" si="0"/>
        <v>utorak</v>
      </c>
      <c r="C3" t="b">
        <v>1</v>
      </c>
      <c r="E3" t="b">
        <v>1</v>
      </c>
      <c r="H3" t="b">
        <f>IF(OR('2021'!$C$2:$C$101=TRUE,'2021'!$D$2:$D$101=TRUE),TRUE,"")</f>
        <v>1</v>
      </c>
      <c r="I3" t="s">
        <v>401</v>
      </c>
      <c r="J3" t="s">
        <v>584</v>
      </c>
      <c r="K3" t="s">
        <v>319</v>
      </c>
      <c r="M3" t="s">
        <v>76</v>
      </c>
      <c r="O3">
        <f>O2/N2 * 100</f>
        <v>19.452054794520549</v>
      </c>
      <c r="P3">
        <f>P2/N2 * 100</f>
        <v>9.5890410958904102</v>
      </c>
      <c r="Q3">
        <f>Q2/N2 * 100</f>
        <v>25.753424657534246</v>
      </c>
    </row>
    <row r="4" spans="1:18" x14ac:dyDescent="0.25">
      <c r="A4" s="1">
        <v>44210</v>
      </c>
      <c r="B4" s="3" t="str">
        <f t="shared" si="0"/>
        <v>četvrtak</v>
      </c>
      <c r="D4" t="b">
        <v>1</v>
      </c>
      <c r="E4" t="b">
        <v>1</v>
      </c>
      <c r="H4" t="b">
        <f>IF(OR('2021'!$C$2:$C$101=TRUE,'2021'!$D$2:$D$101=TRUE),TRUE,"")</f>
        <v>1</v>
      </c>
      <c r="I4" t="s">
        <v>401</v>
      </c>
      <c r="J4" t="s">
        <v>584</v>
      </c>
      <c r="K4" t="s">
        <v>157</v>
      </c>
    </row>
    <row r="5" spans="1:18" x14ac:dyDescent="0.25">
      <c r="A5" s="1">
        <v>44218</v>
      </c>
      <c r="B5" s="3" t="str">
        <f t="shared" si="0"/>
        <v>petak</v>
      </c>
      <c r="C5" t="b">
        <v>1</v>
      </c>
      <c r="D5" t="b">
        <v>1</v>
      </c>
      <c r="E5" t="b">
        <v>1</v>
      </c>
      <c r="H5" t="b">
        <f>IF(OR('2021'!$C$2:$C$101=TRUE,'2021'!$D$2:$D$101=TRUE),TRUE,"")</f>
        <v>1</v>
      </c>
      <c r="I5" t="s">
        <v>401</v>
      </c>
      <c r="J5" t="s">
        <v>584</v>
      </c>
      <c r="K5" t="s">
        <v>320</v>
      </c>
    </row>
    <row r="6" spans="1:18" x14ac:dyDescent="0.25">
      <c r="A6" s="1">
        <v>44220</v>
      </c>
      <c r="B6" s="3" t="str">
        <f t="shared" si="0"/>
        <v>nedjelja</v>
      </c>
      <c r="C6" t="b">
        <v>1</v>
      </c>
      <c r="D6" t="b">
        <v>1</v>
      </c>
      <c r="F6" t="b">
        <v>1</v>
      </c>
      <c r="H6" t="b">
        <f>IF(OR('2021'!$C$2:$C$101=TRUE,'2021'!$D$2:$D$101=TRUE),TRUE,"")</f>
        <v>1</v>
      </c>
      <c r="I6" t="s">
        <v>401</v>
      </c>
      <c r="J6" t="s">
        <v>584</v>
      </c>
      <c r="K6" t="s">
        <v>118</v>
      </c>
    </row>
    <row r="7" spans="1:18" x14ac:dyDescent="0.25">
      <c r="A7" s="1">
        <v>44221</v>
      </c>
      <c r="B7" s="3" t="str">
        <f t="shared" si="0"/>
        <v>ponedjeljak</v>
      </c>
      <c r="G7" t="b">
        <v>1</v>
      </c>
      <c r="H7" t="str">
        <f>IF(OR('2021'!$C$2:$C$101=TRUE,'2021'!$D$2:$D$101=TRUE),TRUE,"")</f>
        <v/>
      </c>
      <c r="I7" t="s">
        <v>401</v>
      </c>
      <c r="J7" t="s">
        <v>584</v>
      </c>
      <c r="K7" t="s">
        <v>321</v>
      </c>
    </row>
    <row r="8" spans="1:18" x14ac:dyDescent="0.25">
      <c r="A8" s="1">
        <v>44223</v>
      </c>
      <c r="B8" s="3" t="str">
        <f t="shared" si="0"/>
        <v>srijeda</v>
      </c>
      <c r="C8" t="b">
        <v>1</v>
      </c>
      <c r="G8" t="b">
        <v>1</v>
      </c>
      <c r="H8" t="b">
        <f>IF(OR('2021'!$C$2:$C$101=TRUE,'2021'!$D$2:$D$101=TRUE),TRUE,"")</f>
        <v>1</v>
      </c>
      <c r="I8" t="s">
        <v>401</v>
      </c>
      <c r="J8" t="s">
        <v>584</v>
      </c>
    </row>
    <row r="9" spans="1:18" x14ac:dyDescent="0.25">
      <c r="A9" s="1">
        <v>44224</v>
      </c>
      <c r="B9" s="3" t="str">
        <f t="shared" si="0"/>
        <v>četvrtak</v>
      </c>
      <c r="C9" t="b">
        <v>1</v>
      </c>
      <c r="G9" t="b">
        <v>1</v>
      </c>
      <c r="H9" t="b">
        <f>IF(OR('2021'!$C$2:$C$101=TRUE,'2021'!$D$2:$D$101=TRUE),TRUE,"")</f>
        <v>1</v>
      </c>
      <c r="I9" t="s">
        <v>401</v>
      </c>
      <c r="J9" t="s">
        <v>584</v>
      </c>
    </row>
    <row r="10" spans="1:18" x14ac:dyDescent="0.25">
      <c r="A10" s="1">
        <v>44225</v>
      </c>
      <c r="B10" s="3" t="str">
        <f t="shared" si="0"/>
        <v>petak</v>
      </c>
      <c r="C10" t="b">
        <v>1</v>
      </c>
      <c r="G10" t="b">
        <v>1</v>
      </c>
      <c r="H10" t="b">
        <f>IF(OR('2021'!$C$2:$C$101=TRUE,'2021'!$D$2:$D$101=TRUE),TRUE,"")</f>
        <v>1</v>
      </c>
      <c r="I10" t="s">
        <v>401</v>
      </c>
      <c r="J10" t="s">
        <v>584</v>
      </c>
    </row>
    <row r="11" spans="1:18" x14ac:dyDescent="0.25">
      <c r="A11" s="1">
        <v>44237</v>
      </c>
      <c r="B11" s="3" t="str">
        <f t="shared" si="0"/>
        <v>srijeda</v>
      </c>
      <c r="D11" t="b">
        <v>1</v>
      </c>
      <c r="E11" t="b">
        <v>1</v>
      </c>
      <c r="H11" t="b">
        <f>IF(OR('2021'!$C$2:$C$101=TRUE,'2021'!$D$2:$D$101=TRUE),TRUE,"")</f>
        <v>1</v>
      </c>
      <c r="I11" t="s">
        <v>401</v>
      </c>
      <c r="J11" t="s">
        <v>584</v>
      </c>
      <c r="K11" t="s">
        <v>93</v>
      </c>
    </row>
    <row r="12" spans="1:18" x14ac:dyDescent="0.25">
      <c r="A12" s="1">
        <v>44240</v>
      </c>
      <c r="B12" s="3" t="str">
        <f t="shared" si="0"/>
        <v>subota</v>
      </c>
      <c r="C12" t="b">
        <v>1</v>
      </c>
      <c r="E12" t="b">
        <v>1</v>
      </c>
      <c r="H12" t="b">
        <f>IF(OR('2021'!$C$2:$C$101=TRUE,'2021'!$D$2:$D$101=TRUE),TRUE,"")</f>
        <v>1</v>
      </c>
      <c r="I12" t="s">
        <v>401</v>
      </c>
      <c r="J12" t="s">
        <v>584</v>
      </c>
    </row>
    <row r="13" spans="1:18" x14ac:dyDescent="0.25">
      <c r="A13" s="1">
        <v>44241</v>
      </c>
      <c r="B13" s="3" t="str">
        <f t="shared" si="0"/>
        <v>nedjelja</v>
      </c>
      <c r="C13" t="b">
        <v>1</v>
      </c>
      <c r="E13" t="b">
        <v>1</v>
      </c>
      <c r="H13" t="b">
        <f>IF(OR('2021'!$C$2:$C$101=TRUE,'2021'!$D$2:$D$101=TRUE),TRUE,"")</f>
        <v>1</v>
      </c>
      <c r="I13" t="s">
        <v>401</v>
      </c>
      <c r="J13" t="s">
        <v>584</v>
      </c>
    </row>
    <row r="14" spans="1:18" x14ac:dyDescent="0.25">
      <c r="A14" s="1">
        <v>44251</v>
      </c>
      <c r="B14" s="3" t="str">
        <f t="shared" si="0"/>
        <v>srijeda</v>
      </c>
      <c r="C14" t="b">
        <v>1</v>
      </c>
      <c r="E14" t="b">
        <v>1</v>
      </c>
      <c r="H14" t="b">
        <f>IF(OR('2021'!$C$2:$C$101=TRUE,'2021'!$D$2:$D$101=TRUE),TRUE,"")</f>
        <v>1</v>
      </c>
      <c r="I14" t="s">
        <v>401</v>
      </c>
      <c r="J14" t="s">
        <v>584</v>
      </c>
      <c r="K14" t="s">
        <v>119</v>
      </c>
    </row>
    <row r="15" spans="1:18" x14ac:dyDescent="0.25">
      <c r="A15" s="1">
        <v>44252</v>
      </c>
      <c r="B15" s="3" t="str">
        <f t="shared" si="0"/>
        <v>četvrtak</v>
      </c>
      <c r="C15" t="b">
        <v>1</v>
      </c>
      <c r="E15" t="b">
        <v>1</v>
      </c>
      <c r="H15" t="b">
        <f>IF(OR('2021'!$C$2:$C$101=TRUE,'2021'!$D$2:$D$101=TRUE),TRUE,"")</f>
        <v>1</v>
      </c>
      <c r="I15" t="s">
        <v>401</v>
      </c>
      <c r="J15" t="s">
        <v>584</v>
      </c>
    </row>
    <row r="16" spans="1:18" x14ac:dyDescent="0.25">
      <c r="A16" s="1">
        <v>44266</v>
      </c>
      <c r="B16" s="3" t="str">
        <f t="shared" si="0"/>
        <v>četvrtak</v>
      </c>
      <c r="C16" t="b">
        <v>1</v>
      </c>
      <c r="E16" t="b">
        <v>1</v>
      </c>
      <c r="H16" t="b">
        <f>IF(OR('2021'!$C$2:$C$101=TRUE,'2021'!$D$2:$D$101=TRUE),TRUE,"")</f>
        <v>1</v>
      </c>
      <c r="I16" t="s">
        <v>401</v>
      </c>
      <c r="J16" t="s">
        <v>584</v>
      </c>
    </row>
    <row r="17" spans="1:11" x14ac:dyDescent="0.25">
      <c r="A17" s="1">
        <v>44269</v>
      </c>
      <c r="B17" s="3" t="str">
        <f t="shared" si="0"/>
        <v>nedjelja</v>
      </c>
      <c r="C17" t="b">
        <v>1</v>
      </c>
      <c r="E17" t="b">
        <v>1</v>
      </c>
      <c r="G17" t="b">
        <v>1</v>
      </c>
      <c r="H17" t="b">
        <f>IF(OR('2021'!$C$2:$C$101=TRUE,'2021'!$D$2:$D$101=TRUE),TRUE,"")</f>
        <v>1</v>
      </c>
      <c r="I17" t="s">
        <v>401</v>
      </c>
      <c r="J17" t="s">
        <v>584</v>
      </c>
    </row>
    <row r="18" spans="1:11" x14ac:dyDescent="0.25">
      <c r="A18" s="1">
        <v>44270</v>
      </c>
      <c r="B18" s="3" t="str">
        <f t="shared" si="0"/>
        <v>ponedjeljak</v>
      </c>
      <c r="D18" t="b">
        <v>1</v>
      </c>
      <c r="E18" t="b">
        <v>1</v>
      </c>
      <c r="H18" t="b">
        <f>IF(OR('2021'!$C$2:$C$101=TRUE,'2021'!$D$2:$D$101=TRUE),TRUE,"")</f>
        <v>1</v>
      </c>
      <c r="I18" t="s">
        <v>401</v>
      </c>
      <c r="J18" t="s">
        <v>584</v>
      </c>
      <c r="K18" t="s">
        <v>157</v>
      </c>
    </row>
    <row r="19" spans="1:11" x14ac:dyDescent="0.25">
      <c r="A19" s="1">
        <v>44272</v>
      </c>
      <c r="B19" s="3" t="str">
        <f t="shared" si="0"/>
        <v>srijeda</v>
      </c>
      <c r="D19" t="b">
        <v>1</v>
      </c>
      <c r="E19" t="b">
        <v>1</v>
      </c>
      <c r="H19" t="b">
        <f>IF(OR('2021'!$C$2:$C$101=TRUE,'2021'!$D$2:$D$101=TRUE),TRUE,"")</f>
        <v>1</v>
      </c>
      <c r="I19" t="s">
        <v>401</v>
      </c>
      <c r="J19" t="s">
        <v>584</v>
      </c>
      <c r="K19" t="s">
        <v>322</v>
      </c>
    </row>
    <row r="20" spans="1:11" x14ac:dyDescent="0.25">
      <c r="A20" s="1">
        <v>44273</v>
      </c>
      <c r="B20" s="3" t="str">
        <f t="shared" si="0"/>
        <v>četvrtak</v>
      </c>
      <c r="D20" t="b">
        <v>1</v>
      </c>
      <c r="E20" t="b">
        <v>1</v>
      </c>
      <c r="H20" t="b">
        <f>IF(OR('2021'!$C$2:$C$101=TRUE,'2021'!$D$2:$D$101=TRUE),TRUE,"")</f>
        <v>1</v>
      </c>
      <c r="I20" t="s">
        <v>401</v>
      </c>
      <c r="J20" t="s">
        <v>584</v>
      </c>
      <c r="K20" t="s">
        <v>323</v>
      </c>
    </row>
    <row r="21" spans="1:11" x14ac:dyDescent="0.25">
      <c r="A21" s="1">
        <v>44274</v>
      </c>
      <c r="B21" s="3" t="str">
        <f t="shared" si="0"/>
        <v>petak</v>
      </c>
      <c r="C21" t="b">
        <v>1</v>
      </c>
      <c r="D21" t="b">
        <v>1</v>
      </c>
      <c r="F21" t="b">
        <v>1</v>
      </c>
      <c r="H21" t="b">
        <f>IF(OR('2021'!$C$2:$C$101=TRUE,'2021'!$D$2:$D$101=TRUE),TRUE,"")</f>
        <v>1</v>
      </c>
      <c r="I21" t="s">
        <v>401</v>
      </c>
      <c r="J21" t="s">
        <v>584</v>
      </c>
      <c r="K21" t="s">
        <v>121</v>
      </c>
    </row>
    <row r="22" spans="1:11" x14ac:dyDescent="0.25">
      <c r="A22" s="1">
        <v>44275</v>
      </c>
      <c r="B22" s="3" t="str">
        <f t="shared" si="0"/>
        <v>subota</v>
      </c>
      <c r="C22" t="b">
        <v>1</v>
      </c>
      <c r="H22" t="b">
        <f>IF(OR('2021'!$C$2:$C$101=TRUE,'2021'!$D$2:$D$101=TRUE),TRUE,"")</f>
        <v>1</v>
      </c>
      <c r="I22" t="s">
        <v>401</v>
      </c>
      <c r="J22" t="s">
        <v>584</v>
      </c>
    </row>
    <row r="23" spans="1:11" x14ac:dyDescent="0.25">
      <c r="A23" s="1">
        <v>44276</v>
      </c>
      <c r="B23" s="3" t="str">
        <f t="shared" ref="B23:B84" si="1">TEXT(A23,"dddd")</f>
        <v>nedjelja</v>
      </c>
      <c r="C23" t="b">
        <v>1</v>
      </c>
      <c r="F23" t="b">
        <v>1</v>
      </c>
      <c r="H23" t="b">
        <f>IF(OR('2021'!$C$2:$C$101=TRUE,'2021'!$D$2:$D$101=TRUE),TRUE,"")</f>
        <v>1</v>
      </c>
      <c r="I23" t="s">
        <v>401</v>
      </c>
      <c r="J23" t="s">
        <v>584</v>
      </c>
      <c r="K23" t="s">
        <v>120</v>
      </c>
    </row>
    <row r="24" spans="1:11" x14ac:dyDescent="0.25">
      <c r="A24" s="1">
        <v>44279</v>
      </c>
      <c r="B24" s="3" t="str">
        <f t="shared" si="1"/>
        <v>srijeda</v>
      </c>
      <c r="C24" t="b">
        <v>1</v>
      </c>
      <c r="G24" t="b">
        <v>1</v>
      </c>
      <c r="H24" t="b">
        <f>IF(OR('2021'!$C$2:$C$101=TRUE,'2021'!$D$2:$D$101=TRUE),TRUE,"")</f>
        <v>1</v>
      </c>
      <c r="I24" t="s">
        <v>401</v>
      </c>
      <c r="J24" t="s">
        <v>584</v>
      </c>
    </row>
    <row r="25" spans="1:11" x14ac:dyDescent="0.25">
      <c r="A25" s="1">
        <v>44296</v>
      </c>
      <c r="B25" s="3" t="str">
        <f t="shared" si="1"/>
        <v>subota</v>
      </c>
      <c r="D25" t="b">
        <v>1</v>
      </c>
      <c r="E25" t="b">
        <v>1</v>
      </c>
      <c r="H25" t="b">
        <f>IF(OR('2021'!$C$2:$C$101=TRUE,'2021'!$D$2:$D$101=TRUE),TRUE,"")</f>
        <v>1</v>
      </c>
      <c r="I25" t="s">
        <v>401</v>
      </c>
      <c r="J25" t="s">
        <v>584</v>
      </c>
      <c r="K25" t="s">
        <v>324</v>
      </c>
    </row>
    <row r="26" spans="1:11" x14ac:dyDescent="0.25">
      <c r="A26" s="1">
        <v>44297</v>
      </c>
      <c r="B26" s="3" t="str">
        <f t="shared" si="1"/>
        <v>nedjelja</v>
      </c>
      <c r="C26" t="b">
        <v>1</v>
      </c>
      <c r="D26" t="b">
        <v>1</v>
      </c>
      <c r="E26" t="b">
        <v>1</v>
      </c>
      <c r="H26" t="b">
        <f>IF(OR('2021'!$C$2:$C$101=TRUE,'2021'!$D$2:$D$101=TRUE),TRUE,"")</f>
        <v>1</v>
      </c>
      <c r="I26" t="s">
        <v>401</v>
      </c>
      <c r="J26" t="s">
        <v>584</v>
      </c>
      <c r="K26" t="s">
        <v>157</v>
      </c>
    </row>
    <row r="27" spans="1:11" x14ac:dyDescent="0.25">
      <c r="A27" s="1">
        <v>44298</v>
      </c>
      <c r="B27" s="3" t="str">
        <f t="shared" si="1"/>
        <v>ponedjeljak</v>
      </c>
      <c r="C27" t="b">
        <v>1</v>
      </c>
      <c r="E27" t="b">
        <v>1</v>
      </c>
      <c r="H27" t="b">
        <f>IF(OR('2021'!$C$2:$C$101=TRUE,'2021'!$D$2:$D$101=TRUE),TRUE,"")</f>
        <v>1</v>
      </c>
      <c r="I27" t="s">
        <v>401</v>
      </c>
      <c r="J27" t="s">
        <v>584</v>
      </c>
    </row>
    <row r="28" spans="1:11" x14ac:dyDescent="0.25">
      <c r="A28" s="1">
        <v>44314</v>
      </c>
      <c r="B28" s="3" t="str">
        <f t="shared" si="1"/>
        <v>srijeda</v>
      </c>
      <c r="C28" t="b">
        <v>1</v>
      </c>
      <c r="E28" t="b">
        <v>1</v>
      </c>
      <c r="H28" t="b">
        <f>IF(OR('2021'!$C$2:$C$101=TRUE,'2021'!$D$2:$D$101=TRUE),TRUE,"")</f>
        <v>1</v>
      </c>
      <c r="I28" t="s">
        <v>401</v>
      </c>
      <c r="J28" t="s">
        <v>584</v>
      </c>
      <c r="K28" t="s">
        <v>34</v>
      </c>
    </row>
    <row r="29" spans="1:11" x14ac:dyDescent="0.25">
      <c r="A29" s="1">
        <v>44315</v>
      </c>
      <c r="B29" s="3" t="str">
        <f t="shared" si="1"/>
        <v>četvrtak</v>
      </c>
      <c r="C29" t="b">
        <v>1</v>
      </c>
      <c r="D29" t="b">
        <v>1</v>
      </c>
      <c r="E29" t="b">
        <v>1</v>
      </c>
      <c r="H29" t="b">
        <f>IF(OR('2021'!$C$2:$C$101=TRUE,'2021'!$D$2:$D$101=TRUE),TRUE,"")</f>
        <v>1</v>
      </c>
      <c r="I29" t="s">
        <v>401</v>
      </c>
      <c r="J29" t="s">
        <v>584</v>
      </c>
      <c r="K29" t="s">
        <v>93</v>
      </c>
    </row>
    <row r="30" spans="1:11" x14ac:dyDescent="0.25">
      <c r="A30" s="1">
        <v>44321</v>
      </c>
      <c r="B30" s="3" t="str">
        <f t="shared" si="1"/>
        <v>srijeda</v>
      </c>
      <c r="C30" t="b">
        <v>1</v>
      </c>
      <c r="E30" t="b">
        <v>1</v>
      </c>
      <c r="H30" t="b">
        <f>IF(OR('2021'!$C$2:$C$101=TRUE,'2021'!$D$2:$D$101=TRUE),TRUE,"")</f>
        <v>1</v>
      </c>
      <c r="I30" t="s">
        <v>401</v>
      </c>
      <c r="J30" t="s">
        <v>584</v>
      </c>
      <c r="K30" t="s">
        <v>93</v>
      </c>
    </row>
    <row r="31" spans="1:11" x14ac:dyDescent="0.25">
      <c r="A31" s="1">
        <v>44322</v>
      </c>
      <c r="B31" s="3" t="str">
        <f t="shared" si="1"/>
        <v>četvrtak</v>
      </c>
      <c r="C31" t="b">
        <v>1</v>
      </c>
      <c r="D31" t="b">
        <v>1</v>
      </c>
      <c r="E31" t="b">
        <v>1</v>
      </c>
      <c r="H31" t="b">
        <f>IF(OR('2021'!$C$2:$C$101=TRUE,'2021'!$D$2:$D$101=TRUE),TRUE,"")</f>
        <v>1</v>
      </c>
      <c r="I31" t="s">
        <v>401</v>
      </c>
      <c r="J31" t="s">
        <v>584</v>
      </c>
      <c r="K31" t="s">
        <v>93</v>
      </c>
    </row>
    <row r="32" spans="1:11" x14ac:dyDescent="0.25">
      <c r="A32" s="1">
        <v>44323</v>
      </c>
      <c r="B32" s="3" t="str">
        <f t="shared" si="1"/>
        <v>petak</v>
      </c>
      <c r="C32" t="b">
        <v>1</v>
      </c>
      <c r="D32" t="b">
        <v>1</v>
      </c>
      <c r="E32" t="b">
        <v>1</v>
      </c>
      <c r="F32" t="b">
        <v>1</v>
      </c>
      <c r="H32" t="b">
        <f>IF(OR('2021'!$C$2:$C$101=TRUE,'2021'!$D$2:$D$101=TRUE),TRUE,"")</f>
        <v>1</v>
      </c>
      <c r="I32" t="s">
        <v>401</v>
      </c>
      <c r="J32" t="s">
        <v>584</v>
      </c>
      <c r="K32" t="s">
        <v>122</v>
      </c>
    </row>
    <row r="33" spans="1:11" x14ac:dyDescent="0.25">
      <c r="A33" s="1">
        <v>44324</v>
      </c>
      <c r="B33" s="3" t="str">
        <f t="shared" si="1"/>
        <v>subota</v>
      </c>
      <c r="C33" t="b">
        <v>1</v>
      </c>
      <c r="G33" t="b">
        <v>1</v>
      </c>
      <c r="H33" t="b">
        <f>IF(OR('2021'!$C$2:$C$101=TRUE,'2021'!$D$2:$D$101=TRUE),TRUE,"")</f>
        <v>1</v>
      </c>
      <c r="I33" t="s">
        <v>401</v>
      </c>
      <c r="J33" t="s">
        <v>584</v>
      </c>
    </row>
    <row r="34" spans="1:11" x14ac:dyDescent="0.25">
      <c r="A34" s="1">
        <v>44328</v>
      </c>
      <c r="B34" s="3" t="str">
        <f t="shared" si="1"/>
        <v>srijeda</v>
      </c>
      <c r="H34" t="str">
        <f>IF(OR('2021'!$C$2:$C$101=TRUE,'2021'!$D$2:$D$101=TRUE),TRUE,"")</f>
        <v/>
      </c>
      <c r="I34" t="s">
        <v>401</v>
      </c>
      <c r="J34" t="s">
        <v>584</v>
      </c>
      <c r="K34" t="s">
        <v>123</v>
      </c>
    </row>
    <row r="35" spans="1:11" x14ac:dyDescent="0.25">
      <c r="A35" s="1">
        <v>44332</v>
      </c>
      <c r="B35" s="3" t="str">
        <f t="shared" si="1"/>
        <v>nedjelja</v>
      </c>
      <c r="H35" t="str">
        <f>IF(OR('2021'!$C$2:$C$101=TRUE,'2021'!$D$2:$D$101=TRUE),TRUE,"")</f>
        <v/>
      </c>
      <c r="I35" t="s">
        <v>401</v>
      </c>
      <c r="J35" t="s">
        <v>584</v>
      </c>
      <c r="K35" t="s">
        <v>124</v>
      </c>
    </row>
    <row r="36" spans="1:11" x14ac:dyDescent="0.25">
      <c r="A36" s="1">
        <v>44335</v>
      </c>
      <c r="B36" s="3" t="str">
        <f t="shared" si="1"/>
        <v>srijeda</v>
      </c>
      <c r="D36" t="b">
        <v>1</v>
      </c>
      <c r="E36" t="b">
        <v>1</v>
      </c>
      <c r="H36" t="b">
        <f>IF(OR('2021'!$C$2:$C$101=TRUE,'2021'!$D$2:$D$101=TRUE),TRUE,"")</f>
        <v>1</v>
      </c>
      <c r="I36" t="s">
        <v>401</v>
      </c>
      <c r="J36" t="s">
        <v>584</v>
      </c>
      <c r="K36" t="s">
        <v>325</v>
      </c>
    </row>
    <row r="37" spans="1:11" x14ac:dyDescent="0.25">
      <c r="A37" s="1">
        <v>44336</v>
      </c>
      <c r="B37" s="3" t="str">
        <f t="shared" si="1"/>
        <v>četvrtak</v>
      </c>
      <c r="C37" t="b">
        <v>1</v>
      </c>
      <c r="E37" t="b">
        <v>1</v>
      </c>
      <c r="H37" t="b">
        <f>IF(OR('2021'!$C$2:$C$101=TRUE,'2021'!$D$2:$D$101=TRUE),TRUE,"")</f>
        <v>1</v>
      </c>
      <c r="I37" t="s">
        <v>401</v>
      </c>
      <c r="J37" t="s">
        <v>584</v>
      </c>
    </row>
    <row r="38" spans="1:11" x14ac:dyDescent="0.25">
      <c r="A38" s="1">
        <v>44337</v>
      </c>
      <c r="B38" s="3" t="str">
        <f t="shared" si="1"/>
        <v>petak</v>
      </c>
      <c r="G38" t="b">
        <v>1</v>
      </c>
      <c r="H38" t="str">
        <f>IF(OR('2021'!$C$2:$C$101=TRUE,'2021'!$D$2:$D$101=TRUE),TRUE,"")</f>
        <v/>
      </c>
      <c r="I38" t="s">
        <v>401</v>
      </c>
      <c r="J38" t="s">
        <v>584</v>
      </c>
      <c r="K38" t="s">
        <v>326</v>
      </c>
    </row>
    <row r="39" spans="1:11" x14ac:dyDescent="0.25">
      <c r="A39" s="1">
        <v>44346</v>
      </c>
      <c r="B39" s="3" t="str">
        <f t="shared" si="1"/>
        <v>nedjelja</v>
      </c>
      <c r="C39" t="b">
        <v>1</v>
      </c>
      <c r="E39" t="b">
        <v>1</v>
      </c>
      <c r="H39" t="b">
        <f>IF(OR('2021'!$C$2:$C$101=TRUE,'2021'!$D$2:$D$101=TRUE),TRUE,"")</f>
        <v>1</v>
      </c>
      <c r="I39" t="s">
        <v>401</v>
      </c>
      <c r="J39" t="s">
        <v>584</v>
      </c>
      <c r="K39" t="s">
        <v>34</v>
      </c>
    </row>
    <row r="40" spans="1:11" x14ac:dyDescent="0.25">
      <c r="A40" s="1">
        <v>44348</v>
      </c>
      <c r="B40" s="3" t="str">
        <f t="shared" si="1"/>
        <v>utorak</v>
      </c>
      <c r="D40" t="b">
        <v>1</v>
      </c>
      <c r="E40" t="b">
        <v>1</v>
      </c>
      <c r="H40" t="b">
        <f>IF(OR('2021'!$C$2:$C$101=TRUE,'2021'!$D$2:$D$101=TRUE),TRUE,"")</f>
        <v>1</v>
      </c>
      <c r="I40" t="s">
        <v>401</v>
      </c>
      <c r="J40" t="s">
        <v>584</v>
      </c>
      <c r="K40" t="s">
        <v>93</v>
      </c>
    </row>
    <row r="41" spans="1:11" x14ac:dyDescent="0.25">
      <c r="A41" s="1">
        <v>44351</v>
      </c>
      <c r="B41" s="3" t="str">
        <f t="shared" si="1"/>
        <v>petak</v>
      </c>
      <c r="C41" t="b">
        <v>1</v>
      </c>
      <c r="E41" t="b">
        <v>1</v>
      </c>
      <c r="G41" t="b">
        <v>1</v>
      </c>
      <c r="H41" t="b">
        <f>IF(OR('2021'!$C$2:$C$101=TRUE,'2021'!$D$2:$D$101=TRUE),TRUE,"")</f>
        <v>1</v>
      </c>
      <c r="I41" t="s">
        <v>401</v>
      </c>
      <c r="J41" t="s">
        <v>584</v>
      </c>
    </row>
    <row r="42" spans="1:11" x14ac:dyDescent="0.25">
      <c r="A42" s="1">
        <v>44358</v>
      </c>
      <c r="B42" s="3" t="str">
        <f t="shared" si="1"/>
        <v>petak</v>
      </c>
      <c r="C42" t="b">
        <v>1</v>
      </c>
      <c r="E42" t="b">
        <v>1</v>
      </c>
      <c r="H42" t="b">
        <f>IF(OR('2021'!$C$2:$C$101=TRUE,'2021'!$D$2:$D$101=TRUE),TRUE,"")</f>
        <v>1</v>
      </c>
      <c r="I42" t="s">
        <v>401</v>
      </c>
      <c r="J42" t="s">
        <v>584</v>
      </c>
      <c r="K42" t="s">
        <v>59</v>
      </c>
    </row>
    <row r="43" spans="1:11" x14ac:dyDescent="0.25">
      <c r="A43" s="1">
        <v>44359</v>
      </c>
      <c r="B43" s="3" t="str">
        <f t="shared" si="1"/>
        <v>subota</v>
      </c>
      <c r="C43" t="b">
        <v>1</v>
      </c>
      <c r="E43" t="b">
        <v>1</v>
      </c>
      <c r="H43" t="b">
        <f>IF(OR('2021'!$C$2:$C$101=TRUE,'2021'!$D$2:$D$101=TRUE),TRUE,"")</f>
        <v>1</v>
      </c>
      <c r="I43" t="s">
        <v>401</v>
      </c>
      <c r="J43" t="s">
        <v>584</v>
      </c>
      <c r="K43" t="s">
        <v>59</v>
      </c>
    </row>
    <row r="44" spans="1:11" x14ac:dyDescent="0.25">
      <c r="A44" s="1">
        <v>44370</v>
      </c>
      <c r="B44" s="3" t="str">
        <f t="shared" si="1"/>
        <v>srijeda</v>
      </c>
      <c r="C44" t="b">
        <v>1</v>
      </c>
      <c r="E44" t="b">
        <v>1</v>
      </c>
      <c r="H44" t="b">
        <f>IF(OR('2021'!$C$2:$C$101=TRUE,'2021'!$D$2:$D$101=TRUE),TRUE,"")</f>
        <v>1</v>
      </c>
      <c r="I44" t="s">
        <v>401</v>
      </c>
      <c r="J44" t="s">
        <v>584</v>
      </c>
    </row>
    <row r="45" spans="1:11" x14ac:dyDescent="0.25">
      <c r="A45" s="1">
        <v>44371</v>
      </c>
      <c r="B45" s="3" t="str">
        <f t="shared" si="1"/>
        <v>četvrtak</v>
      </c>
      <c r="C45" t="b">
        <v>1</v>
      </c>
      <c r="E45" t="b">
        <v>1</v>
      </c>
      <c r="H45" t="b">
        <f>IF(OR('2021'!$C$2:$C$101=TRUE,'2021'!$D$2:$D$101=TRUE),TRUE,"")</f>
        <v>1</v>
      </c>
      <c r="I45" t="s">
        <v>401</v>
      </c>
      <c r="J45" t="s">
        <v>584</v>
      </c>
    </row>
    <row r="46" spans="1:11" x14ac:dyDescent="0.25">
      <c r="A46" s="1">
        <v>44373</v>
      </c>
      <c r="B46" s="3" t="str">
        <f t="shared" si="1"/>
        <v>subota</v>
      </c>
      <c r="C46" t="b">
        <v>1</v>
      </c>
      <c r="E46" t="b">
        <v>1</v>
      </c>
      <c r="H46" t="b">
        <f>IF(OR('2021'!$C$2:$C$101=TRUE,'2021'!$D$2:$D$101=TRUE),TRUE,"")</f>
        <v>1</v>
      </c>
      <c r="I46" t="s">
        <v>401</v>
      </c>
      <c r="J46" t="s">
        <v>584</v>
      </c>
      <c r="K46" t="s">
        <v>109</v>
      </c>
    </row>
    <row r="47" spans="1:11" x14ac:dyDescent="0.25">
      <c r="A47" s="1">
        <v>44383</v>
      </c>
      <c r="B47" s="3" t="str">
        <f t="shared" si="1"/>
        <v>utorak</v>
      </c>
      <c r="C47" t="b">
        <v>1</v>
      </c>
      <c r="E47" t="b">
        <v>1</v>
      </c>
      <c r="H47" t="b">
        <f>IF(OR('2021'!$C$2:$C$101=TRUE,'2021'!$D$2:$D$101=TRUE),TRUE,"")</f>
        <v>1</v>
      </c>
      <c r="I47" t="s">
        <v>401</v>
      </c>
      <c r="J47" t="s">
        <v>584</v>
      </c>
    </row>
    <row r="48" spans="1:11" x14ac:dyDescent="0.25">
      <c r="A48" s="1">
        <v>44387</v>
      </c>
      <c r="B48" s="3" t="str">
        <f t="shared" si="1"/>
        <v>subota</v>
      </c>
      <c r="D48" t="b">
        <v>1</v>
      </c>
      <c r="E48" t="b">
        <v>1</v>
      </c>
      <c r="H48" t="b">
        <f>IF(OR('2021'!$C$2:$C$101=TRUE,'2021'!$D$2:$D$101=TRUE),TRUE,"")</f>
        <v>1</v>
      </c>
      <c r="I48" t="s">
        <v>401</v>
      </c>
      <c r="J48" t="s">
        <v>584</v>
      </c>
      <c r="K48" t="s">
        <v>93</v>
      </c>
    </row>
    <row r="49" spans="1:11" x14ac:dyDescent="0.25">
      <c r="A49" s="1">
        <v>44389</v>
      </c>
      <c r="B49" s="3" t="str">
        <f t="shared" si="1"/>
        <v>ponedjeljak</v>
      </c>
      <c r="C49" t="b">
        <v>1</v>
      </c>
      <c r="E49" t="b">
        <v>1</v>
      </c>
      <c r="G49" t="b">
        <v>1</v>
      </c>
      <c r="H49" t="b">
        <f>IF(OR('2021'!$C$2:$C$101=TRUE,'2021'!$D$2:$D$101=TRUE),TRUE,"")</f>
        <v>1</v>
      </c>
      <c r="I49" t="s">
        <v>401</v>
      </c>
      <c r="J49" t="s">
        <v>584</v>
      </c>
    </row>
    <row r="50" spans="1:11" x14ac:dyDescent="0.25">
      <c r="A50" s="1">
        <v>44395</v>
      </c>
      <c r="B50" s="3" t="str">
        <f t="shared" si="1"/>
        <v>nedjelja</v>
      </c>
      <c r="D50" t="b">
        <v>1</v>
      </c>
      <c r="E50" t="b">
        <v>1</v>
      </c>
      <c r="H50" t="b">
        <f>IF(OR('2021'!$C$2:$C$101=TRUE,'2021'!$D$2:$D$101=TRUE),TRUE,"")</f>
        <v>1</v>
      </c>
      <c r="I50" t="s">
        <v>401</v>
      </c>
      <c r="J50" t="s">
        <v>584</v>
      </c>
      <c r="K50" t="s">
        <v>125</v>
      </c>
    </row>
    <row r="51" spans="1:11" x14ac:dyDescent="0.25">
      <c r="A51" s="1">
        <v>44400</v>
      </c>
      <c r="B51" s="3" t="str">
        <f t="shared" si="1"/>
        <v>petak</v>
      </c>
      <c r="C51" t="b">
        <v>1</v>
      </c>
      <c r="E51" t="b">
        <v>1</v>
      </c>
      <c r="H51" t="b">
        <f>IF(OR('2021'!$C$2:$C$101=TRUE,'2021'!$D$2:$D$101=TRUE),TRUE,"")</f>
        <v>1</v>
      </c>
      <c r="I51" t="s">
        <v>401</v>
      </c>
      <c r="J51" t="s">
        <v>584</v>
      </c>
      <c r="K51" t="s">
        <v>59</v>
      </c>
    </row>
    <row r="52" spans="1:11" x14ac:dyDescent="0.25">
      <c r="A52" s="1">
        <v>44414</v>
      </c>
      <c r="B52" s="3" t="str">
        <f t="shared" si="1"/>
        <v>petak</v>
      </c>
      <c r="C52" t="b">
        <v>1</v>
      </c>
      <c r="E52" t="b">
        <v>1</v>
      </c>
      <c r="H52" t="b">
        <f>IF(OR('2021'!$C$2:$C$101=TRUE,'2021'!$D$2:$D$101=TRUE),TRUE,"")</f>
        <v>1</v>
      </c>
      <c r="I52" t="s">
        <v>401</v>
      </c>
      <c r="J52" t="s">
        <v>584</v>
      </c>
      <c r="K52" t="s">
        <v>126</v>
      </c>
    </row>
    <row r="53" spans="1:11" x14ac:dyDescent="0.25">
      <c r="A53" s="1">
        <v>44417</v>
      </c>
      <c r="B53" s="3" t="str">
        <f t="shared" si="1"/>
        <v>ponedjeljak</v>
      </c>
      <c r="C53" t="b">
        <v>1</v>
      </c>
      <c r="E53" t="b">
        <v>1</v>
      </c>
      <c r="H53" t="b">
        <f>IF(OR('2021'!$C$2:$C$101=TRUE,'2021'!$D$2:$D$101=TRUE),TRUE,"")</f>
        <v>1</v>
      </c>
      <c r="I53" t="s">
        <v>401</v>
      </c>
      <c r="J53" t="s">
        <v>584</v>
      </c>
    </row>
    <row r="54" spans="1:11" x14ac:dyDescent="0.25">
      <c r="A54" s="1">
        <v>44423</v>
      </c>
      <c r="B54" s="3" t="str">
        <f t="shared" si="1"/>
        <v>nedjelja</v>
      </c>
      <c r="C54" t="b">
        <v>1</v>
      </c>
      <c r="E54" t="b">
        <v>1</v>
      </c>
      <c r="G54" t="b">
        <v>1</v>
      </c>
      <c r="H54" t="b">
        <f>IF(OR('2021'!$C$2:$C$101=TRUE,'2021'!$D$2:$D$101=TRUE),TRUE,"")</f>
        <v>1</v>
      </c>
      <c r="I54" t="s">
        <v>401</v>
      </c>
      <c r="J54" t="s">
        <v>584</v>
      </c>
      <c r="K54" t="s">
        <v>127</v>
      </c>
    </row>
    <row r="55" spans="1:11" x14ac:dyDescent="0.25">
      <c r="A55" s="1">
        <v>44428</v>
      </c>
      <c r="B55" s="3" t="str">
        <f t="shared" si="1"/>
        <v>petak</v>
      </c>
      <c r="C55" t="b">
        <v>1</v>
      </c>
      <c r="E55" t="b">
        <v>1</v>
      </c>
      <c r="H55" t="b">
        <f>IF(OR('2021'!$C$2:$C$101=TRUE,'2021'!$D$2:$D$101=TRUE),TRUE,"")</f>
        <v>1</v>
      </c>
      <c r="I55" t="s">
        <v>401</v>
      </c>
      <c r="J55" t="s">
        <v>584</v>
      </c>
      <c r="K55" t="s">
        <v>128</v>
      </c>
    </row>
    <row r="56" spans="1:11" x14ac:dyDescent="0.25">
      <c r="A56" s="1">
        <v>44429</v>
      </c>
      <c r="B56" s="3" t="str">
        <f t="shared" si="1"/>
        <v>subota</v>
      </c>
      <c r="C56" t="b">
        <v>1</v>
      </c>
      <c r="E56" t="b">
        <v>1</v>
      </c>
      <c r="H56" t="b">
        <f>IF(OR('2021'!$C$2:$C$101=TRUE,'2021'!$D$2:$D$101=TRUE),TRUE,"")</f>
        <v>1</v>
      </c>
      <c r="I56" t="s">
        <v>401</v>
      </c>
      <c r="J56" t="s">
        <v>584</v>
      </c>
      <c r="K56" t="s">
        <v>111</v>
      </c>
    </row>
    <row r="57" spans="1:11" x14ac:dyDescent="0.25">
      <c r="A57" s="1">
        <v>44431</v>
      </c>
      <c r="B57" s="3" t="str">
        <f t="shared" si="1"/>
        <v>ponedjeljak</v>
      </c>
      <c r="C57" t="b">
        <v>1</v>
      </c>
      <c r="D57" t="b">
        <v>1</v>
      </c>
      <c r="E57" t="b">
        <v>1</v>
      </c>
      <c r="H57" t="b">
        <f>IF(OR('2021'!$C$2:$C$101=TRUE,'2021'!$D$2:$D$101=TRUE),TRUE,"")</f>
        <v>1</v>
      </c>
      <c r="I57" t="s">
        <v>401</v>
      </c>
      <c r="J57" t="s">
        <v>584</v>
      </c>
      <c r="K57" t="s">
        <v>93</v>
      </c>
    </row>
    <row r="58" spans="1:11" x14ac:dyDescent="0.25">
      <c r="A58" s="1">
        <v>44433</v>
      </c>
      <c r="B58" s="3" t="str">
        <f t="shared" si="1"/>
        <v>srijeda</v>
      </c>
      <c r="C58" t="b">
        <v>1</v>
      </c>
      <c r="D58" t="b">
        <v>1</v>
      </c>
      <c r="F58" t="b">
        <v>1</v>
      </c>
      <c r="H58" t="b">
        <f>IF(OR('2021'!$C$2:$C$101=TRUE,'2021'!$D$2:$D$101=TRUE),TRUE,"")</f>
        <v>1</v>
      </c>
      <c r="I58" t="s">
        <v>401</v>
      </c>
      <c r="J58" t="s">
        <v>584</v>
      </c>
      <c r="K58" t="s">
        <v>129</v>
      </c>
    </row>
    <row r="59" spans="1:11" x14ac:dyDescent="0.25">
      <c r="A59" s="1">
        <v>44435</v>
      </c>
      <c r="B59" s="3" t="str">
        <f t="shared" si="1"/>
        <v>petak</v>
      </c>
      <c r="D59" t="b">
        <v>1</v>
      </c>
      <c r="F59" t="b">
        <v>1</v>
      </c>
      <c r="H59" t="b">
        <f>IF(OR('2021'!$C$2:$C$101=TRUE,'2021'!$D$2:$D$101=TRUE),TRUE,"")</f>
        <v>1</v>
      </c>
      <c r="I59" t="s">
        <v>401</v>
      </c>
      <c r="J59" t="s">
        <v>584</v>
      </c>
      <c r="K59" t="s">
        <v>130</v>
      </c>
    </row>
    <row r="60" spans="1:11" x14ac:dyDescent="0.25">
      <c r="A60" s="1">
        <v>44436</v>
      </c>
      <c r="B60" s="3" t="str">
        <f t="shared" si="1"/>
        <v>subota</v>
      </c>
      <c r="D60" t="b">
        <v>1</v>
      </c>
      <c r="E60" t="b">
        <v>1</v>
      </c>
      <c r="H60" t="b">
        <f>IF(OR('2021'!$C$2:$C$101=TRUE,'2021'!$D$2:$D$101=TRUE),TRUE,"")</f>
        <v>1</v>
      </c>
      <c r="I60" t="s">
        <v>401</v>
      </c>
      <c r="J60" t="s">
        <v>584</v>
      </c>
      <c r="K60" t="s">
        <v>131</v>
      </c>
    </row>
    <row r="61" spans="1:11" x14ac:dyDescent="0.25">
      <c r="A61" s="10">
        <v>44437</v>
      </c>
      <c r="B61" s="11" t="str">
        <f t="shared" si="1"/>
        <v>nedjelja</v>
      </c>
      <c r="C61" s="11" t="b">
        <v>1</v>
      </c>
      <c r="D61" s="11" t="b">
        <v>1</v>
      </c>
      <c r="E61" s="11" t="b">
        <v>1</v>
      </c>
      <c r="F61" s="11" t="b">
        <v>1</v>
      </c>
      <c r="G61" s="11"/>
      <c r="H61" s="11" t="b">
        <f>IF(OR('2021'!$C$2:$C$101=TRUE,'2021'!$D$2:$D$101=TRUE),TRUE,"")</f>
        <v>1</v>
      </c>
      <c r="I61" s="11" t="s">
        <v>401</v>
      </c>
      <c r="J61" s="11" t="s">
        <v>584</v>
      </c>
      <c r="K61" s="11" t="s">
        <v>132</v>
      </c>
    </row>
    <row r="62" spans="1:11" x14ac:dyDescent="0.25">
      <c r="A62" s="1">
        <v>44438</v>
      </c>
      <c r="B62" s="3" t="str">
        <f t="shared" si="1"/>
        <v>ponedjeljak</v>
      </c>
      <c r="C62" t="b">
        <v>1</v>
      </c>
      <c r="D62" t="b">
        <v>1</v>
      </c>
      <c r="E62" t="b">
        <v>1</v>
      </c>
      <c r="H62" t="b">
        <f>IF(OR('2021'!$C$2:$C$101=TRUE,'2021'!$D$2:$D$101=TRUE),TRUE,"")</f>
        <v>1</v>
      </c>
      <c r="I62" t="s">
        <v>401</v>
      </c>
      <c r="J62" t="s">
        <v>584</v>
      </c>
      <c r="K62" t="s">
        <v>133</v>
      </c>
    </row>
    <row r="63" spans="1:11" x14ac:dyDescent="0.25">
      <c r="A63" s="10">
        <v>44439</v>
      </c>
      <c r="B63" s="11" t="str">
        <f t="shared" si="1"/>
        <v>utorak</v>
      </c>
      <c r="C63" s="11" t="b">
        <v>1</v>
      </c>
      <c r="D63" s="11"/>
      <c r="E63" s="11" t="b">
        <v>1</v>
      </c>
      <c r="F63" s="11" t="b">
        <v>1</v>
      </c>
      <c r="G63" s="11"/>
      <c r="H63" s="11" t="b">
        <f>IF(OR('2021'!$C$2:$C$101=TRUE,'2021'!$D$2:$D$101=TRUE),TRUE,"")</f>
        <v>1</v>
      </c>
      <c r="I63" s="11" t="s">
        <v>401</v>
      </c>
      <c r="J63" s="11" t="s">
        <v>584</v>
      </c>
      <c r="K63" s="11" t="s">
        <v>134</v>
      </c>
    </row>
    <row r="64" spans="1:11" x14ac:dyDescent="0.25">
      <c r="A64" s="1">
        <v>44445</v>
      </c>
      <c r="B64" s="3" t="str">
        <f t="shared" si="1"/>
        <v>ponedjeljak</v>
      </c>
      <c r="C64" t="b">
        <v>1</v>
      </c>
      <c r="E64" t="b">
        <v>1</v>
      </c>
      <c r="H64" t="b">
        <f>IF(OR('2021'!$C$2:$C$101=TRUE,'2021'!$D$2:$D$101=TRUE),TRUE,"")</f>
        <v>1</v>
      </c>
      <c r="I64" t="s">
        <v>401</v>
      </c>
      <c r="J64" t="s">
        <v>584</v>
      </c>
      <c r="K64" t="s">
        <v>59</v>
      </c>
    </row>
    <row r="65" spans="1:11" x14ac:dyDescent="0.25">
      <c r="A65" s="1">
        <v>44451</v>
      </c>
      <c r="B65" s="3" t="str">
        <f t="shared" si="1"/>
        <v>nedjelja</v>
      </c>
      <c r="H65" t="str">
        <f>IF(OR('2021'!$C$2:$C$101=TRUE,'2021'!$D$2:$D$101=TRUE),TRUE,"")</f>
        <v/>
      </c>
      <c r="I65" t="s">
        <v>401</v>
      </c>
      <c r="J65" t="s">
        <v>584</v>
      </c>
      <c r="K65" t="s">
        <v>135</v>
      </c>
    </row>
    <row r="66" spans="1:11" x14ac:dyDescent="0.25">
      <c r="A66" s="1">
        <v>44457</v>
      </c>
      <c r="B66" s="3" t="str">
        <f t="shared" si="1"/>
        <v>subota</v>
      </c>
      <c r="C66" t="b">
        <v>1</v>
      </c>
      <c r="E66" t="b">
        <v>1</v>
      </c>
      <c r="H66" t="b">
        <f>IF(OR('2021'!$C$2:$C$101=TRUE,'2021'!$D$2:$D$101=TRUE),TRUE,"")</f>
        <v>1</v>
      </c>
      <c r="I66" t="s">
        <v>401</v>
      </c>
      <c r="J66" t="s">
        <v>584</v>
      </c>
    </row>
    <row r="67" spans="1:11" x14ac:dyDescent="0.25">
      <c r="A67" s="1">
        <v>44459</v>
      </c>
      <c r="B67" s="3" t="str">
        <f t="shared" si="1"/>
        <v>ponedjeljak</v>
      </c>
      <c r="C67" t="b">
        <v>1</v>
      </c>
      <c r="E67" t="b">
        <v>1</v>
      </c>
      <c r="H67" t="b">
        <f>IF(OR('2021'!$C$2:$C$101=TRUE,'2021'!$D$2:$D$101=TRUE),TRUE,"")</f>
        <v>1</v>
      </c>
      <c r="I67" t="s">
        <v>401</v>
      </c>
      <c r="J67" t="s">
        <v>584</v>
      </c>
    </row>
    <row r="68" spans="1:11" x14ac:dyDescent="0.25">
      <c r="A68" s="1">
        <v>44472</v>
      </c>
      <c r="B68" s="3" t="str">
        <f t="shared" si="1"/>
        <v>nedjelja</v>
      </c>
      <c r="C68" t="b">
        <v>1</v>
      </c>
      <c r="E68" t="b">
        <v>1</v>
      </c>
      <c r="H68" t="b">
        <f>IF(OR('2021'!$C$2:$C$101=TRUE,'2021'!$D$2:$D$101=TRUE),TRUE,"")</f>
        <v>1</v>
      </c>
      <c r="I68" t="s">
        <v>401</v>
      </c>
      <c r="J68" t="s">
        <v>584</v>
      </c>
      <c r="K68" t="s">
        <v>107</v>
      </c>
    </row>
    <row r="69" spans="1:11" x14ac:dyDescent="0.25">
      <c r="A69" s="1">
        <v>44473</v>
      </c>
      <c r="B69" s="3" t="str">
        <f t="shared" si="1"/>
        <v>ponedjeljak</v>
      </c>
      <c r="C69" t="b">
        <v>1</v>
      </c>
      <c r="E69" t="b">
        <v>1</v>
      </c>
      <c r="H69" t="b">
        <f>IF(OR('2021'!$C$2:$C$101=TRUE,'2021'!$D$2:$D$101=TRUE),TRUE,"")</f>
        <v>1</v>
      </c>
      <c r="I69" t="s">
        <v>401</v>
      </c>
      <c r="J69" t="s">
        <v>584</v>
      </c>
    </row>
    <row r="70" spans="1:11" x14ac:dyDescent="0.25">
      <c r="A70" s="1">
        <v>44477</v>
      </c>
      <c r="B70" s="3" t="str">
        <f t="shared" si="1"/>
        <v>petak</v>
      </c>
      <c r="D70" t="b">
        <v>1</v>
      </c>
      <c r="E70" t="b">
        <v>1</v>
      </c>
      <c r="H70" t="b">
        <f>IF(OR('2021'!$C$2:$C$101=TRUE,'2021'!$D$2:$D$101=TRUE),TRUE,"")</f>
        <v>1</v>
      </c>
      <c r="I70" t="s">
        <v>401</v>
      </c>
      <c r="J70" t="s">
        <v>584</v>
      </c>
      <c r="K70" t="s">
        <v>327</v>
      </c>
    </row>
    <row r="71" spans="1:11" x14ac:dyDescent="0.25">
      <c r="A71" s="1">
        <v>44482</v>
      </c>
      <c r="B71" s="3" t="str">
        <f t="shared" si="1"/>
        <v>srijeda</v>
      </c>
      <c r="D71" t="b">
        <v>1</v>
      </c>
      <c r="E71" t="b">
        <v>1</v>
      </c>
      <c r="H71" t="b">
        <f>IF(OR('2021'!$C$2:$C$101=TRUE,'2021'!$D$2:$D$101=TRUE),TRUE,"")</f>
        <v>1</v>
      </c>
      <c r="I71" t="s">
        <v>401</v>
      </c>
      <c r="J71" t="s">
        <v>584</v>
      </c>
      <c r="K71" t="s">
        <v>93</v>
      </c>
    </row>
    <row r="72" spans="1:11" x14ac:dyDescent="0.25">
      <c r="A72" s="1">
        <v>44483</v>
      </c>
      <c r="B72" s="3" t="str">
        <f t="shared" si="1"/>
        <v>četvrtak</v>
      </c>
      <c r="D72" t="b">
        <v>1</v>
      </c>
      <c r="E72" t="b">
        <v>1</v>
      </c>
      <c r="H72" t="b">
        <f>IF(OR('2021'!$C$2:$C$101=TRUE,'2021'!$D$2:$D$101=TRUE),TRUE,"")</f>
        <v>1</v>
      </c>
      <c r="I72" t="s">
        <v>401</v>
      </c>
      <c r="J72" t="s">
        <v>584</v>
      </c>
      <c r="K72" t="s">
        <v>93</v>
      </c>
    </row>
    <row r="73" spans="1:11" x14ac:dyDescent="0.25">
      <c r="A73" s="1">
        <v>44484</v>
      </c>
      <c r="B73" s="3" t="str">
        <f t="shared" si="1"/>
        <v>petak</v>
      </c>
      <c r="D73" t="b">
        <v>1</v>
      </c>
      <c r="E73" t="b">
        <v>1</v>
      </c>
      <c r="H73" t="b">
        <f>IF(OR('2021'!$C$2:$C$101=TRUE,'2021'!$D$2:$D$101=TRUE),TRUE,"")</f>
        <v>1</v>
      </c>
      <c r="I73" t="s">
        <v>401</v>
      </c>
      <c r="J73" t="s">
        <v>584</v>
      </c>
      <c r="K73" t="s">
        <v>93</v>
      </c>
    </row>
    <row r="74" spans="1:11" x14ac:dyDescent="0.25">
      <c r="A74" s="1">
        <v>44487</v>
      </c>
      <c r="B74" s="3" t="str">
        <f t="shared" si="1"/>
        <v>ponedjeljak</v>
      </c>
      <c r="C74" t="b">
        <v>1</v>
      </c>
      <c r="F74" t="b">
        <v>1</v>
      </c>
      <c r="H74" t="b">
        <f>IF(OR('2021'!$C$2:$C$101=TRUE,'2021'!$D$2:$D$101=TRUE),TRUE,"")</f>
        <v>1</v>
      </c>
      <c r="I74" t="s">
        <v>401</v>
      </c>
      <c r="J74" t="s">
        <v>584</v>
      </c>
      <c r="K74" t="s">
        <v>136</v>
      </c>
    </row>
    <row r="75" spans="1:11" x14ac:dyDescent="0.25">
      <c r="A75" s="1">
        <v>44492</v>
      </c>
      <c r="B75" s="3" t="str">
        <f t="shared" si="1"/>
        <v>subota</v>
      </c>
      <c r="C75" t="b">
        <v>1</v>
      </c>
      <c r="F75" t="b">
        <v>1</v>
      </c>
      <c r="H75" t="b">
        <f>IF(OR('2021'!$C$2:$C$101=TRUE,'2021'!$D$2:$D$101=TRUE),TRUE,"")</f>
        <v>1</v>
      </c>
      <c r="I75" t="s">
        <v>401</v>
      </c>
      <c r="J75" t="s">
        <v>584</v>
      </c>
      <c r="K75" t="s">
        <v>137</v>
      </c>
    </row>
    <row r="76" spans="1:11" x14ac:dyDescent="0.25">
      <c r="A76" s="1">
        <v>44493</v>
      </c>
      <c r="B76" s="3" t="str">
        <f t="shared" si="1"/>
        <v>nedjelja</v>
      </c>
      <c r="C76" t="b">
        <v>1</v>
      </c>
      <c r="F76" t="b">
        <v>1</v>
      </c>
      <c r="H76" t="b">
        <f>IF(OR('2021'!$C$2:$C$101=TRUE,'2021'!$D$2:$D$101=TRUE),TRUE,"")</f>
        <v>1</v>
      </c>
      <c r="I76" t="s">
        <v>401</v>
      </c>
      <c r="J76" t="s">
        <v>584</v>
      </c>
      <c r="K76" t="s">
        <v>138</v>
      </c>
    </row>
    <row r="77" spans="1:11" x14ac:dyDescent="0.25">
      <c r="A77" s="1">
        <v>44496</v>
      </c>
      <c r="B77" s="3" t="str">
        <f t="shared" si="1"/>
        <v>srijeda</v>
      </c>
      <c r="C77" t="b">
        <v>1</v>
      </c>
      <c r="F77" t="b">
        <v>1</v>
      </c>
      <c r="H77" t="b">
        <f>IF(OR('2021'!$C$2:$C$101=TRUE,'2021'!$D$2:$D$101=TRUE),TRUE,"")</f>
        <v>1</v>
      </c>
      <c r="I77" t="s">
        <v>401</v>
      </c>
      <c r="J77" t="s">
        <v>584</v>
      </c>
      <c r="K77" t="s">
        <v>139</v>
      </c>
    </row>
    <row r="78" spans="1:11" x14ac:dyDescent="0.25">
      <c r="A78" s="1">
        <v>44499</v>
      </c>
      <c r="B78" s="3" t="str">
        <f t="shared" si="1"/>
        <v>subota</v>
      </c>
      <c r="D78" t="b">
        <v>1</v>
      </c>
      <c r="E78" t="b">
        <v>1</v>
      </c>
      <c r="H78" t="b">
        <f>IF(OR('2021'!$C$2:$C$101=TRUE,'2021'!$D$2:$D$101=TRUE),TRUE,"")</f>
        <v>1</v>
      </c>
      <c r="I78" t="s">
        <v>401</v>
      </c>
      <c r="J78" t="s">
        <v>584</v>
      </c>
      <c r="K78" t="s">
        <v>140</v>
      </c>
    </row>
    <row r="79" spans="1:11" s="15" customFormat="1" x14ac:dyDescent="0.25">
      <c r="A79" s="14">
        <v>44509</v>
      </c>
      <c r="B79" s="16" t="str">
        <f t="shared" si="1"/>
        <v>utorak</v>
      </c>
      <c r="C79" s="15" t="b">
        <v>1</v>
      </c>
      <c r="E79" s="15" t="b">
        <v>1</v>
      </c>
      <c r="H79" s="15" t="b">
        <f>IF(OR('2021'!$C$2:$C$101=TRUE,'2021'!$D$2:$D$101=TRUE),TRUE,"")</f>
        <v>1</v>
      </c>
      <c r="I79" s="15" t="s">
        <v>401</v>
      </c>
      <c r="J79" s="15" t="s">
        <v>584</v>
      </c>
      <c r="K79" s="15" t="s">
        <v>328</v>
      </c>
    </row>
    <row r="80" spans="1:11" s="15" customFormat="1" x14ac:dyDescent="0.25">
      <c r="A80" s="14">
        <v>44514</v>
      </c>
      <c r="B80" s="16" t="str">
        <f t="shared" si="1"/>
        <v>nedjelja</v>
      </c>
      <c r="H80" t="str">
        <f>IF(OR('2021'!$C$2:$C$101=TRUE,'2021'!$D$2:$D$101=TRUE),TRUE,"")</f>
        <v/>
      </c>
      <c r="I80" t="s">
        <v>469</v>
      </c>
      <c r="J80" t="s">
        <v>582</v>
      </c>
      <c r="K80" s="15" t="s">
        <v>141</v>
      </c>
    </row>
    <row r="81" spans="1:11" x14ac:dyDescent="0.25">
      <c r="A81" s="1">
        <v>44516</v>
      </c>
      <c r="B81" s="12" t="str">
        <f t="shared" si="1"/>
        <v>utorak</v>
      </c>
      <c r="D81" t="b">
        <v>1</v>
      </c>
      <c r="E81" t="b">
        <v>1</v>
      </c>
      <c r="H81" t="b">
        <f>IF(OR('2021'!$C$2:$C$101=TRUE,'2021'!$D$2:$D$101=TRUE),TRUE,"")</f>
        <v>1</v>
      </c>
      <c r="I81" t="s">
        <v>469</v>
      </c>
      <c r="J81" t="s">
        <v>582</v>
      </c>
      <c r="K81" t="s">
        <v>93</v>
      </c>
    </row>
    <row r="82" spans="1:11" x14ac:dyDescent="0.25">
      <c r="A82" s="1">
        <v>44520</v>
      </c>
      <c r="B82" s="12" t="str">
        <f t="shared" si="1"/>
        <v>subota</v>
      </c>
      <c r="C82" t="b">
        <v>1</v>
      </c>
      <c r="E82" t="b">
        <v>1</v>
      </c>
      <c r="G82" t="b">
        <v>1</v>
      </c>
      <c r="H82" t="b">
        <f>IF(OR('2021'!$C$2:$C$101=TRUE,'2021'!$D$2:$D$101=TRUE),TRUE,"")</f>
        <v>1</v>
      </c>
      <c r="I82" t="s">
        <v>469</v>
      </c>
      <c r="J82" t="s">
        <v>582</v>
      </c>
    </row>
    <row r="83" spans="1:11" x14ac:dyDescent="0.25">
      <c r="A83" s="1">
        <v>44525</v>
      </c>
      <c r="B83" s="12" t="str">
        <f t="shared" si="1"/>
        <v>četvrtak</v>
      </c>
      <c r="C83" t="b">
        <v>1</v>
      </c>
      <c r="E83" t="b">
        <v>1</v>
      </c>
      <c r="H83" t="b">
        <f>IF(OR('2021'!$C$2:$C$101=TRUE,'2021'!$D$2:$D$101=TRUE),TRUE,"")</f>
        <v>1</v>
      </c>
      <c r="I83" t="s">
        <v>469</v>
      </c>
      <c r="J83" t="s">
        <v>582</v>
      </c>
    </row>
    <row r="84" spans="1:11" x14ac:dyDescent="0.25">
      <c r="A84" s="1">
        <v>44526</v>
      </c>
      <c r="B84" s="12" t="str">
        <f t="shared" si="1"/>
        <v>petak</v>
      </c>
      <c r="C84" t="b">
        <v>1</v>
      </c>
      <c r="D84" t="b">
        <v>1</v>
      </c>
      <c r="E84" t="b">
        <v>1</v>
      </c>
      <c r="H84" t="b">
        <f>IF(OR('2021'!$C$2:$C$101=TRUE,'2021'!$D$2:$D$101=TRUE),TRUE,"")</f>
        <v>1</v>
      </c>
      <c r="I84" t="s">
        <v>469</v>
      </c>
      <c r="J84" t="s">
        <v>582</v>
      </c>
      <c r="K84" t="s">
        <v>142</v>
      </c>
    </row>
    <row r="85" spans="1:11" x14ac:dyDescent="0.25">
      <c r="A85" s="1">
        <v>44535</v>
      </c>
      <c r="B85" s="12" t="str">
        <f t="shared" ref="B85:B101" si="2">TEXT(A85,"dddd")</f>
        <v>nedjelja</v>
      </c>
      <c r="C85" t="b">
        <v>1</v>
      </c>
      <c r="E85" t="b">
        <v>1</v>
      </c>
      <c r="H85" t="b">
        <f>IF(OR('2021'!$C$2:$C$101=TRUE,'2021'!$D$2:$D$101=TRUE),TRUE,"")</f>
        <v>1</v>
      </c>
      <c r="I85" t="s">
        <v>469</v>
      </c>
      <c r="J85" t="s">
        <v>582</v>
      </c>
    </row>
    <row r="86" spans="1:11" x14ac:dyDescent="0.25">
      <c r="A86" s="1">
        <v>44537</v>
      </c>
      <c r="B86" s="12" t="str">
        <f t="shared" si="2"/>
        <v>utorak</v>
      </c>
      <c r="C86" t="b">
        <v>1</v>
      </c>
      <c r="E86" t="b">
        <v>1</v>
      </c>
      <c r="H86" t="b">
        <f>IF(OR('2021'!$C$2:$C$101=TRUE,'2021'!$D$2:$D$101=TRUE),TRUE,"")</f>
        <v>1</v>
      </c>
      <c r="I86" t="s">
        <v>469</v>
      </c>
      <c r="J86" t="s">
        <v>582</v>
      </c>
    </row>
    <row r="87" spans="1:11" x14ac:dyDescent="0.25">
      <c r="A87" s="1">
        <v>44539</v>
      </c>
      <c r="B87" s="12" t="str">
        <f t="shared" si="2"/>
        <v>četvrtak</v>
      </c>
      <c r="D87" t="b">
        <v>1</v>
      </c>
      <c r="E87" t="b">
        <v>1</v>
      </c>
      <c r="H87" t="b">
        <f>IF(OR('2021'!$C$2:$C$101=TRUE,'2021'!$D$2:$D$101=TRUE),TRUE,"")</f>
        <v>1</v>
      </c>
      <c r="I87" t="s">
        <v>469</v>
      </c>
      <c r="J87" t="s">
        <v>582</v>
      </c>
      <c r="K87" t="s">
        <v>143</v>
      </c>
    </row>
    <row r="88" spans="1:11" x14ac:dyDescent="0.25">
      <c r="A88" s="1">
        <v>44541</v>
      </c>
      <c r="B88" s="12" t="str">
        <f t="shared" si="2"/>
        <v>subota</v>
      </c>
      <c r="D88" t="b">
        <v>1</v>
      </c>
      <c r="E88" t="b">
        <v>1</v>
      </c>
      <c r="H88" t="b">
        <f>IF(OR('2021'!$C$2:$C$101=TRUE,'2021'!$D$2:$D$101=TRUE),TRUE,"")</f>
        <v>1</v>
      </c>
      <c r="I88" t="s">
        <v>469</v>
      </c>
      <c r="J88" t="s">
        <v>582</v>
      </c>
      <c r="K88" t="s">
        <v>93</v>
      </c>
    </row>
    <row r="89" spans="1:11" x14ac:dyDescent="0.25">
      <c r="A89" s="1">
        <v>44542</v>
      </c>
      <c r="B89" s="12" t="str">
        <f t="shared" si="2"/>
        <v>nedjelja</v>
      </c>
      <c r="D89" t="b">
        <v>1</v>
      </c>
      <c r="E89" t="b">
        <v>1</v>
      </c>
      <c r="H89" t="b">
        <f>IF(OR('2021'!$C$2:$C$101=TRUE,'2021'!$D$2:$D$101=TRUE),TRUE,"")</f>
        <v>1</v>
      </c>
      <c r="I89" t="s">
        <v>469</v>
      </c>
      <c r="J89" t="s">
        <v>582</v>
      </c>
      <c r="K89" t="s">
        <v>144</v>
      </c>
    </row>
    <row r="90" spans="1:11" x14ac:dyDescent="0.25">
      <c r="A90" s="1">
        <v>44543</v>
      </c>
      <c r="B90" s="12" t="str">
        <f t="shared" si="2"/>
        <v>ponedjeljak</v>
      </c>
      <c r="D90" t="b">
        <v>1</v>
      </c>
      <c r="F90" t="b">
        <v>1</v>
      </c>
      <c r="H90" t="b">
        <f>IF(OR('2021'!$C$2:$C$101=TRUE,'2021'!$D$2:$D$101=TRUE),TRUE,"")</f>
        <v>1</v>
      </c>
      <c r="I90" t="s">
        <v>469</v>
      </c>
      <c r="J90" t="s">
        <v>582</v>
      </c>
      <c r="K90" t="s">
        <v>145</v>
      </c>
    </row>
    <row r="91" spans="1:11" x14ac:dyDescent="0.25">
      <c r="A91" s="1">
        <v>44544</v>
      </c>
      <c r="B91" s="12" t="str">
        <f t="shared" si="2"/>
        <v>utorak</v>
      </c>
      <c r="C91" t="b">
        <v>1</v>
      </c>
      <c r="F91" t="b">
        <v>1</v>
      </c>
      <c r="H91" t="b">
        <f>IF(OR('2021'!$C$2:$C$101=TRUE,'2021'!$D$2:$D$101=TRUE),TRUE,"")</f>
        <v>1</v>
      </c>
      <c r="I91" t="s">
        <v>469</v>
      </c>
      <c r="J91" t="s">
        <v>582</v>
      </c>
      <c r="K91" t="s">
        <v>114</v>
      </c>
    </row>
    <row r="92" spans="1:11" x14ac:dyDescent="0.25">
      <c r="A92" s="1">
        <v>44545</v>
      </c>
      <c r="B92" s="12" t="str">
        <f t="shared" si="2"/>
        <v>srijeda</v>
      </c>
      <c r="C92" t="b">
        <v>1</v>
      </c>
      <c r="E92" t="b">
        <v>1</v>
      </c>
      <c r="H92" t="b">
        <f>IF(OR('2021'!$C$2:$C$101=TRUE,'2021'!$D$2:$D$101=TRUE),TRUE,"")</f>
        <v>1</v>
      </c>
      <c r="I92" t="s">
        <v>469</v>
      </c>
      <c r="J92" t="s">
        <v>582</v>
      </c>
      <c r="K92" t="s">
        <v>146</v>
      </c>
    </row>
    <row r="93" spans="1:11" x14ac:dyDescent="0.25">
      <c r="A93" s="1">
        <v>44546</v>
      </c>
      <c r="B93" s="12" t="str">
        <f t="shared" si="2"/>
        <v>četvrtak</v>
      </c>
      <c r="C93" t="b">
        <v>1</v>
      </c>
      <c r="E93" t="b">
        <v>1</v>
      </c>
      <c r="H93" t="b">
        <f>IF(OR('2021'!$C$2:$C$101=TRUE,'2021'!$D$2:$D$101=TRUE),TRUE,"")</f>
        <v>1</v>
      </c>
      <c r="I93" t="s">
        <v>469</v>
      </c>
      <c r="J93" t="s">
        <v>582</v>
      </c>
      <c r="K93" t="s">
        <v>147</v>
      </c>
    </row>
    <row r="94" spans="1:11" x14ac:dyDescent="0.25">
      <c r="A94" s="1">
        <v>44548</v>
      </c>
      <c r="B94" s="12" t="str">
        <f t="shared" si="2"/>
        <v>subota</v>
      </c>
      <c r="C94" t="b">
        <v>1</v>
      </c>
      <c r="F94" t="b">
        <v>1</v>
      </c>
      <c r="H94" t="b">
        <f>IF(OR('2021'!$C$2:$C$101=TRUE,'2021'!$D$2:$D$101=TRUE),TRUE,"")</f>
        <v>1</v>
      </c>
      <c r="I94" t="s">
        <v>469</v>
      </c>
      <c r="J94" t="s">
        <v>582</v>
      </c>
      <c r="K94" t="s">
        <v>149</v>
      </c>
    </row>
    <row r="95" spans="1:11" x14ac:dyDescent="0.25">
      <c r="A95" s="1">
        <v>44549</v>
      </c>
      <c r="B95" s="12" t="str">
        <f t="shared" si="2"/>
        <v>nedjelja</v>
      </c>
      <c r="C95" t="b">
        <v>1</v>
      </c>
      <c r="F95" t="b">
        <v>1</v>
      </c>
      <c r="H95" t="b">
        <f>IF(OR('2021'!$C$2:$C$101=TRUE,'2021'!$D$2:$D$101=TRUE),TRUE,"")</f>
        <v>1</v>
      </c>
      <c r="I95" t="s">
        <v>469</v>
      </c>
      <c r="J95" t="s">
        <v>582</v>
      </c>
      <c r="K95" t="s">
        <v>150</v>
      </c>
    </row>
    <row r="96" spans="1:11" x14ac:dyDescent="0.25">
      <c r="A96" s="1">
        <v>44554</v>
      </c>
      <c r="B96" s="12" t="str">
        <f t="shared" si="2"/>
        <v>petak</v>
      </c>
      <c r="C96" t="b">
        <v>1</v>
      </c>
      <c r="H96" t="b">
        <f>IF(OR('2021'!$C$2:$C$101=TRUE,'2021'!$D$2:$D$101=TRUE),TRUE,"")</f>
        <v>1</v>
      </c>
      <c r="I96" t="s">
        <v>469</v>
      </c>
      <c r="J96" t="s">
        <v>582</v>
      </c>
    </row>
    <row r="97" spans="1:11" x14ac:dyDescent="0.25">
      <c r="A97" s="1">
        <v>44555</v>
      </c>
      <c r="B97" s="12" t="str">
        <f t="shared" si="2"/>
        <v>subota</v>
      </c>
      <c r="C97" t="b">
        <v>1</v>
      </c>
      <c r="E97" t="b">
        <v>1</v>
      </c>
      <c r="H97" t="b">
        <f>IF(OR('2021'!$C$2:$C$101=TRUE,'2021'!$D$2:$D$101=TRUE),TRUE,"")</f>
        <v>1</v>
      </c>
      <c r="I97" t="s">
        <v>469</v>
      </c>
      <c r="J97" t="s">
        <v>582</v>
      </c>
      <c r="K97" t="s">
        <v>148</v>
      </c>
    </row>
    <row r="98" spans="1:11" x14ac:dyDescent="0.25">
      <c r="A98" s="1">
        <v>44556</v>
      </c>
      <c r="B98" s="12" t="str">
        <f t="shared" si="2"/>
        <v>nedjelja</v>
      </c>
      <c r="C98" t="b">
        <v>1</v>
      </c>
      <c r="E98" t="b">
        <v>1</v>
      </c>
      <c r="H98" t="b">
        <f>IF(OR('2021'!$C$2:$C$101=TRUE,'2021'!$D$2:$D$101=TRUE),TRUE,"")</f>
        <v>1</v>
      </c>
      <c r="I98" t="s">
        <v>469</v>
      </c>
      <c r="J98" t="s">
        <v>582</v>
      </c>
      <c r="K98" t="s">
        <v>244</v>
      </c>
    </row>
    <row r="99" spans="1:11" x14ac:dyDescent="0.25">
      <c r="A99" s="1">
        <v>44557</v>
      </c>
      <c r="B99" s="12" t="str">
        <f t="shared" si="2"/>
        <v>ponedjeljak</v>
      </c>
      <c r="C99" t="b">
        <v>1</v>
      </c>
      <c r="E99" t="b">
        <v>1</v>
      </c>
      <c r="F99" t="b">
        <v>1</v>
      </c>
      <c r="H99" t="b">
        <f>IF(OR('2021'!$C$2:$C$101=TRUE,'2021'!$D$2:$D$101=TRUE),TRUE,"")</f>
        <v>1</v>
      </c>
      <c r="I99" t="s">
        <v>469</v>
      </c>
      <c r="J99" t="s">
        <v>582</v>
      </c>
      <c r="K99" t="s">
        <v>244</v>
      </c>
    </row>
    <row r="100" spans="1:11" x14ac:dyDescent="0.25">
      <c r="A100" s="1">
        <v>44559</v>
      </c>
      <c r="B100" s="12" t="str">
        <f t="shared" si="2"/>
        <v>srijeda</v>
      </c>
      <c r="C100" t="b">
        <v>1</v>
      </c>
      <c r="H100" t="b">
        <f>IF(OR('2021'!$C$2:$C$101=TRUE,'2021'!$D$2:$D$101=TRUE),TRUE,"")</f>
        <v>1</v>
      </c>
      <c r="I100" t="s">
        <v>469</v>
      </c>
      <c r="J100" t="s">
        <v>582</v>
      </c>
    </row>
    <row r="101" spans="1:11" x14ac:dyDescent="0.25">
      <c r="A101" s="1">
        <v>44560</v>
      </c>
      <c r="B101" s="12" t="str">
        <f t="shared" si="2"/>
        <v>četvrtak</v>
      </c>
      <c r="D101" t="b">
        <v>1</v>
      </c>
      <c r="E101" t="b">
        <v>1</v>
      </c>
      <c r="H101" t="b">
        <f>IF(OR('2021'!$C$2:$C$101=TRUE,'2021'!$D$2:$D$101=TRUE),TRUE,"")</f>
        <v>1</v>
      </c>
      <c r="I101" t="s">
        <v>469</v>
      </c>
      <c r="J101" t="s">
        <v>582</v>
      </c>
      <c r="K101" t="s">
        <v>93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zoomScale="90" zoomScaleNormal="90" workbookViewId="0">
      <selection activeCell="M13" sqref="M13"/>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13.85546875" customWidth="1"/>
    <col min="10" max="10" width="21.42578125" customWidth="1"/>
    <col min="11" max="11" width="83.85546875" customWidth="1"/>
    <col min="12" max="12" width="8.140625" customWidth="1"/>
    <col min="13" max="13" width="7.85546875" customWidth="1"/>
    <col min="14" max="14" width="9.28515625" customWidth="1"/>
    <col min="15" max="15" width="10.85546875" customWidth="1"/>
    <col min="16" max="16" width="8.140625" customWidth="1"/>
    <col min="17" max="17" width="10" customWidth="1"/>
    <col min="18" max="18" width="16.85546875" customWidth="1"/>
  </cols>
  <sheetData>
    <row r="1" spans="1:18" x14ac:dyDescent="0.25">
      <c r="A1" s="22" t="s">
        <v>0</v>
      </c>
      <c r="B1" s="22" t="s">
        <v>1</v>
      </c>
      <c r="C1" s="22" t="s">
        <v>41</v>
      </c>
      <c r="D1" s="22" t="s">
        <v>43</v>
      </c>
      <c r="E1" s="22" t="s">
        <v>227</v>
      </c>
      <c r="F1" s="22" t="s">
        <v>228</v>
      </c>
      <c r="G1" s="22" t="s">
        <v>229</v>
      </c>
      <c r="H1" s="22" t="s">
        <v>264</v>
      </c>
      <c r="I1" s="22" t="s">
        <v>466</v>
      </c>
      <c r="J1" s="22" t="s">
        <v>586</v>
      </c>
      <c r="K1" s="22" t="s">
        <v>248</v>
      </c>
      <c r="L1" s="22"/>
      <c r="M1" s="22"/>
      <c r="N1" s="22" t="s">
        <v>42</v>
      </c>
      <c r="O1" s="22" t="s">
        <v>41</v>
      </c>
      <c r="P1" s="22" t="s">
        <v>43</v>
      </c>
      <c r="Q1" s="22" t="s">
        <v>264</v>
      </c>
    </row>
    <row r="2" spans="1:18" x14ac:dyDescent="0.25">
      <c r="A2" s="1">
        <v>44566</v>
      </c>
      <c r="B2" s="3" t="str">
        <f t="shared" ref="B2:B98" si="0">TEXT(A2,"dddd")</f>
        <v>srijeda</v>
      </c>
      <c r="C2" s="22" t="b">
        <v>1</v>
      </c>
      <c r="E2" t="b">
        <v>1</v>
      </c>
      <c r="H2" t="b">
        <f>IF(OR('2022'!$C$2:$C$138=TRUE,'2022'!$D$2:$D$138=TRUE),TRUE,"")</f>
        <v>1</v>
      </c>
      <c r="I2" t="s">
        <v>469</v>
      </c>
      <c r="J2" t="s">
        <v>583</v>
      </c>
      <c r="K2" t="s">
        <v>107</v>
      </c>
      <c r="M2" t="s">
        <v>11</v>
      </c>
      <c r="N2">
        <f>R2-DATE(YEAR(R2),1,0)</f>
        <v>365</v>
      </c>
      <c r="O2">
        <f>COUNTIF(C2:C631, "TRUE")</f>
        <v>63</v>
      </c>
      <c r="P2">
        <f>COUNTIF(D2:D631, "TRUE")</f>
        <v>59</v>
      </c>
      <c r="Q2">
        <f>COUNTIF(H2:H619, "TRUE")</f>
        <v>119</v>
      </c>
      <c r="R2" s="1">
        <v>44926</v>
      </c>
    </row>
    <row r="3" spans="1:18" x14ac:dyDescent="0.25">
      <c r="A3" s="1">
        <v>44569</v>
      </c>
      <c r="B3" s="3" t="str">
        <f t="shared" si="0"/>
        <v>subota</v>
      </c>
      <c r="D3" t="b">
        <v>1</v>
      </c>
      <c r="E3" t="b">
        <v>1</v>
      </c>
      <c r="G3" t="b">
        <v>1</v>
      </c>
      <c r="H3" t="b">
        <f>IF(OR('2022'!$C$2:$C$138=TRUE,'2022'!$D$2:$D$138=TRUE),TRUE,"")</f>
        <v>1</v>
      </c>
      <c r="I3" t="s">
        <v>469</v>
      </c>
      <c r="J3" t="s">
        <v>583</v>
      </c>
      <c r="K3" t="s">
        <v>265</v>
      </c>
      <c r="M3" t="s">
        <v>76</v>
      </c>
      <c r="O3">
        <f>O2/N2 * 100</f>
        <v>17.260273972602739</v>
      </c>
      <c r="P3">
        <f>P2/N2 * 100</f>
        <v>16.164383561643834</v>
      </c>
      <c r="Q3">
        <f>Q2/N2 * 100</f>
        <v>32.602739726027394</v>
      </c>
    </row>
    <row r="4" spans="1:18" x14ac:dyDescent="0.25">
      <c r="A4" s="1">
        <v>44572</v>
      </c>
      <c r="B4" s="3" t="str">
        <f t="shared" si="0"/>
        <v>utorak</v>
      </c>
      <c r="C4" t="b">
        <v>1</v>
      </c>
      <c r="E4" t="b">
        <v>1</v>
      </c>
      <c r="H4" t="b">
        <f>IF(OR('2022'!$C$2:$C$138=TRUE,'2022'!$D$2:$D$138=TRUE),TRUE,"")</f>
        <v>1</v>
      </c>
      <c r="I4" t="s">
        <v>469</v>
      </c>
      <c r="J4" t="s">
        <v>583</v>
      </c>
      <c r="K4" t="s">
        <v>266</v>
      </c>
    </row>
    <row r="5" spans="1:18" x14ac:dyDescent="0.25">
      <c r="A5" s="1">
        <v>44578</v>
      </c>
      <c r="B5" s="3" t="str">
        <f t="shared" si="0"/>
        <v>ponedjeljak</v>
      </c>
      <c r="C5" t="b">
        <v>1</v>
      </c>
      <c r="E5" t="b">
        <v>1</v>
      </c>
      <c r="G5" t="b">
        <v>1</v>
      </c>
      <c r="H5" t="b">
        <f>IF(OR('2022'!$C$2:$C$138=TRUE,'2022'!$D$2:$D$138=TRUE),TRUE,"")</f>
        <v>1</v>
      </c>
      <c r="I5" t="s">
        <v>469</v>
      </c>
      <c r="J5" t="s">
        <v>583</v>
      </c>
    </row>
    <row r="6" spans="1:18" x14ac:dyDescent="0.25">
      <c r="A6" s="1">
        <v>44579</v>
      </c>
      <c r="B6" s="3" t="str">
        <f t="shared" si="0"/>
        <v>utorak</v>
      </c>
      <c r="C6" t="b">
        <v>1</v>
      </c>
      <c r="E6" t="b">
        <v>1</v>
      </c>
      <c r="F6" t="b">
        <v>1</v>
      </c>
      <c r="H6" t="b">
        <f>IF(OR('2022'!$C$2:$C$138=TRUE,'2022'!$D$2:$D$138=TRUE),TRUE,"")</f>
        <v>1</v>
      </c>
      <c r="I6" t="s">
        <v>469</v>
      </c>
      <c r="J6" t="s">
        <v>583</v>
      </c>
      <c r="K6" t="s">
        <v>267</v>
      </c>
    </row>
    <row r="7" spans="1:18" x14ac:dyDescent="0.25">
      <c r="A7" s="1">
        <v>44580</v>
      </c>
      <c r="B7" s="3" t="str">
        <f t="shared" si="0"/>
        <v>srijeda</v>
      </c>
      <c r="C7" t="b">
        <v>1</v>
      </c>
      <c r="F7" t="b">
        <v>1</v>
      </c>
      <c r="H7" t="b">
        <f>IF(OR('2022'!$C$2:$C$138=TRUE,'2022'!$D$2:$D$138=TRUE),TRUE,"")</f>
        <v>1</v>
      </c>
      <c r="I7" t="s">
        <v>469</v>
      </c>
      <c r="J7" t="s">
        <v>583</v>
      </c>
      <c r="K7" t="s">
        <v>151</v>
      </c>
    </row>
    <row r="8" spans="1:18" x14ac:dyDescent="0.25">
      <c r="A8" s="1">
        <v>44583</v>
      </c>
      <c r="B8" s="3" t="str">
        <f t="shared" si="0"/>
        <v>subota</v>
      </c>
      <c r="D8" t="b">
        <v>1</v>
      </c>
      <c r="E8" t="b">
        <v>1</v>
      </c>
      <c r="H8" t="b">
        <f>IF(OR('2022'!$C$2:$C$138=TRUE,'2022'!$D$2:$D$138=TRUE),TRUE,"")</f>
        <v>1</v>
      </c>
      <c r="I8" t="s">
        <v>469</v>
      </c>
      <c r="J8" t="s">
        <v>583</v>
      </c>
      <c r="K8" t="s">
        <v>268</v>
      </c>
    </row>
    <row r="9" spans="1:18" x14ac:dyDescent="0.25">
      <c r="A9" s="1">
        <v>44584</v>
      </c>
      <c r="B9" s="3" t="str">
        <f t="shared" si="0"/>
        <v>nedjelja</v>
      </c>
      <c r="D9" t="b">
        <v>1</v>
      </c>
      <c r="E9" t="b">
        <v>1</v>
      </c>
      <c r="G9" t="b">
        <v>1</v>
      </c>
      <c r="H9" t="b">
        <f>IF(OR('2022'!$C$2:$C$138=TRUE,'2022'!$D$2:$D$138=TRUE),TRUE,"")</f>
        <v>1</v>
      </c>
      <c r="I9" t="s">
        <v>469</v>
      </c>
      <c r="J9" t="s">
        <v>583</v>
      </c>
      <c r="K9" t="s">
        <v>314</v>
      </c>
    </row>
    <row r="10" spans="1:18" x14ac:dyDescent="0.25">
      <c r="A10" s="1">
        <v>44586</v>
      </c>
      <c r="B10" s="3" t="str">
        <f t="shared" si="0"/>
        <v>utorak</v>
      </c>
      <c r="D10" t="b">
        <v>1</v>
      </c>
      <c r="E10" t="b">
        <v>1</v>
      </c>
      <c r="G10" t="b">
        <v>1</v>
      </c>
      <c r="H10" t="b">
        <f>IF(OR('2022'!$C$2:$C$138=TRUE,'2022'!$D$2:$D$138=TRUE),TRUE,"")</f>
        <v>1</v>
      </c>
      <c r="I10" t="s">
        <v>469</v>
      </c>
      <c r="J10" t="s">
        <v>583</v>
      </c>
      <c r="K10" t="s">
        <v>315</v>
      </c>
    </row>
    <row r="11" spans="1:18" x14ac:dyDescent="0.25">
      <c r="A11" s="1">
        <v>44588</v>
      </c>
      <c r="B11" s="3" t="str">
        <f t="shared" si="0"/>
        <v>četvrtak</v>
      </c>
      <c r="D11" t="b">
        <v>1</v>
      </c>
      <c r="F11" t="b">
        <v>1</v>
      </c>
      <c r="H11" t="b">
        <f>IF(OR('2022'!$C$2:$C$138=TRUE,'2022'!$D$2:$D$138=TRUE),TRUE,"")</f>
        <v>1</v>
      </c>
      <c r="I11" t="s">
        <v>469</v>
      </c>
      <c r="J11" t="s">
        <v>583</v>
      </c>
    </row>
    <row r="12" spans="1:18" x14ac:dyDescent="0.25">
      <c r="A12" s="1">
        <v>44590</v>
      </c>
      <c r="B12" s="3" t="str">
        <f t="shared" si="0"/>
        <v>subota</v>
      </c>
      <c r="C12" t="b">
        <v>1</v>
      </c>
      <c r="E12" t="b">
        <v>1</v>
      </c>
      <c r="H12" t="b">
        <f>IF(OR('2022'!$C$2:$C$138=TRUE,'2022'!$D$2:$D$138=TRUE),TRUE,"")</f>
        <v>1</v>
      </c>
      <c r="I12" t="s">
        <v>469</v>
      </c>
      <c r="J12" t="s">
        <v>583</v>
      </c>
      <c r="K12" t="s">
        <v>269</v>
      </c>
    </row>
    <row r="13" spans="1:18" x14ac:dyDescent="0.25">
      <c r="A13" s="10">
        <v>44592</v>
      </c>
      <c r="B13" s="11" t="str">
        <f t="shared" si="0"/>
        <v>ponedjeljak</v>
      </c>
      <c r="C13" s="11"/>
      <c r="D13" s="11"/>
      <c r="E13" s="11"/>
      <c r="F13" s="11"/>
      <c r="G13" s="11"/>
      <c r="H13" s="11" t="str">
        <f>IF(OR('2022'!$C$2:$C$138=TRUE,'2022'!$D$2:$D$138=TRUE),TRUE,"")</f>
        <v/>
      </c>
      <c r="I13" s="24" t="s">
        <v>469</v>
      </c>
      <c r="J13" s="24" t="s">
        <v>583</v>
      </c>
      <c r="K13" s="11" t="s">
        <v>152</v>
      </c>
    </row>
    <row r="14" spans="1:18" x14ac:dyDescent="0.25">
      <c r="A14" s="10">
        <v>44593</v>
      </c>
      <c r="B14" s="11" t="str">
        <f t="shared" si="0"/>
        <v>utorak</v>
      </c>
      <c r="C14" s="11"/>
      <c r="D14" s="11"/>
      <c r="E14" s="11"/>
      <c r="F14" s="11"/>
      <c r="G14" s="11"/>
      <c r="H14" s="11" t="str">
        <f>IF(OR('2022'!$C$2:$C$138=TRUE,'2022'!$D$2:$D$138=TRUE),TRUE,"")</f>
        <v/>
      </c>
      <c r="I14" s="24" t="s">
        <v>469</v>
      </c>
      <c r="J14" s="24" t="s">
        <v>583</v>
      </c>
      <c r="K14" s="25" t="s">
        <v>153</v>
      </c>
    </row>
    <row r="15" spans="1:18" x14ac:dyDescent="0.25">
      <c r="A15" s="10">
        <v>44594</v>
      </c>
      <c r="B15" s="11" t="str">
        <f t="shared" si="0"/>
        <v>srijeda</v>
      </c>
      <c r="C15" s="11"/>
      <c r="D15" s="11"/>
      <c r="E15" s="11"/>
      <c r="F15" s="11"/>
      <c r="G15" s="11"/>
      <c r="H15" s="11" t="str">
        <f>IF(OR('2022'!$C$2:$C$138=TRUE,'2022'!$D$2:$D$138=TRUE),TRUE,"")</f>
        <v/>
      </c>
      <c r="I15" s="24" t="s">
        <v>469</v>
      </c>
      <c r="J15" s="24" t="s">
        <v>583</v>
      </c>
      <c r="K15" s="25" t="s">
        <v>153</v>
      </c>
    </row>
    <row r="16" spans="1:18" x14ac:dyDescent="0.25">
      <c r="A16" s="10">
        <v>44595</v>
      </c>
      <c r="B16" s="11" t="str">
        <f t="shared" si="0"/>
        <v>četvrtak</v>
      </c>
      <c r="C16" s="11"/>
      <c r="D16" s="11"/>
      <c r="E16" s="11"/>
      <c r="F16" s="11"/>
      <c r="G16" s="11"/>
      <c r="H16" s="11" t="str">
        <f>IF(OR('2022'!$C$2:$C$138=TRUE,'2022'!$D$2:$D$138=TRUE),TRUE,"")</f>
        <v/>
      </c>
      <c r="I16" s="24" t="s">
        <v>469</v>
      </c>
      <c r="J16" s="24" t="s">
        <v>583</v>
      </c>
      <c r="K16" s="25" t="s">
        <v>153</v>
      </c>
    </row>
    <row r="17" spans="1:11" x14ac:dyDescent="0.25">
      <c r="A17" s="10">
        <v>44596</v>
      </c>
      <c r="B17" s="11" t="str">
        <f t="shared" si="0"/>
        <v>petak</v>
      </c>
      <c r="C17" s="11"/>
      <c r="D17" s="11"/>
      <c r="E17" s="11"/>
      <c r="F17" s="11"/>
      <c r="G17" s="11"/>
      <c r="H17" s="11" t="str">
        <f>IF(OR('2022'!$C$2:$C$138=TRUE,'2022'!$D$2:$D$138=TRUE),TRUE,"")</f>
        <v/>
      </c>
      <c r="I17" s="24" t="s">
        <v>469</v>
      </c>
      <c r="J17" s="24" t="s">
        <v>583</v>
      </c>
      <c r="K17" s="25" t="s">
        <v>153</v>
      </c>
    </row>
    <row r="18" spans="1:11" x14ac:dyDescent="0.25">
      <c r="A18" s="10">
        <v>44597</v>
      </c>
      <c r="B18" s="11" t="str">
        <f t="shared" si="0"/>
        <v>subota</v>
      </c>
      <c r="C18" s="11"/>
      <c r="D18" s="11"/>
      <c r="E18" s="11"/>
      <c r="F18" s="11"/>
      <c r="G18" s="11"/>
      <c r="H18" s="11" t="str">
        <f>IF(OR('2022'!$C$2:$C$138=TRUE,'2022'!$D$2:$D$138=TRUE),TRUE,"")</f>
        <v/>
      </c>
      <c r="I18" s="24" t="s">
        <v>469</v>
      </c>
      <c r="J18" s="24" t="s">
        <v>583</v>
      </c>
      <c r="K18" s="25" t="s">
        <v>153</v>
      </c>
    </row>
    <row r="19" spans="1:11" x14ac:dyDescent="0.25">
      <c r="A19" s="10">
        <v>44598</v>
      </c>
      <c r="B19" s="11" t="str">
        <f t="shared" si="0"/>
        <v>nedjelja</v>
      </c>
      <c r="C19" s="11" t="b">
        <v>1</v>
      </c>
      <c r="D19" s="11"/>
      <c r="E19" s="11"/>
      <c r="F19" s="11" t="b">
        <v>1</v>
      </c>
      <c r="G19" s="11"/>
      <c r="H19" s="11" t="b">
        <f>IF(OR('2022'!$C$2:$C$138=TRUE,'2022'!$D$2:$D$138=TRUE),TRUE,"")</f>
        <v>1</v>
      </c>
      <c r="I19" s="24" t="s">
        <v>469</v>
      </c>
      <c r="J19" s="24" t="s">
        <v>583</v>
      </c>
      <c r="K19" s="25" t="s">
        <v>153</v>
      </c>
    </row>
    <row r="20" spans="1:11" x14ac:dyDescent="0.25">
      <c r="A20" s="10">
        <v>44599</v>
      </c>
      <c r="B20" s="11" t="str">
        <f t="shared" si="0"/>
        <v>ponedjeljak</v>
      </c>
      <c r="C20" s="11" t="b">
        <v>1</v>
      </c>
      <c r="D20" s="11"/>
      <c r="E20" s="11"/>
      <c r="F20" s="11" t="b">
        <v>1</v>
      </c>
      <c r="G20" s="11"/>
      <c r="H20" s="11" t="b">
        <f>IF(OR('2022'!$C$2:$C$138=TRUE,'2022'!$D$2:$D$138=TRUE),TRUE,"")</f>
        <v>1</v>
      </c>
      <c r="I20" s="24" t="s">
        <v>469</v>
      </c>
      <c r="J20" s="24" t="s">
        <v>583</v>
      </c>
      <c r="K20" s="25" t="s">
        <v>153</v>
      </c>
    </row>
    <row r="21" spans="1:11" x14ac:dyDescent="0.25">
      <c r="A21" s="10">
        <v>44600</v>
      </c>
      <c r="B21" s="11" t="str">
        <f t="shared" si="0"/>
        <v>utorak</v>
      </c>
      <c r="C21" s="11" t="b">
        <v>1</v>
      </c>
      <c r="D21" s="11"/>
      <c r="E21" s="11"/>
      <c r="F21" s="11" t="b">
        <v>1</v>
      </c>
      <c r="G21" s="11"/>
      <c r="H21" s="11" t="b">
        <f>IF(OR('2022'!$C$2:$C$138=TRUE,'2022'!$D$2:$D$138=TRUE),TRUE,"")</f>
        <v>1</v>
      </c>
      <c r="I21" s="24" t="s">
        <v>469</v>
      </c>
      <c r="J21" s="24" t="s">
        <v>583</v>
      </c>
      <c r="K21" s="25" t="s">
        <v>153</v>
      </c>
    </row>
    <row r="22" spans="1:11" x14ac:dyDescent="0.25">
      <c r="A22" s="10">
        <v>44601</v>
      </c>
      <c r="B22" s="11" t="str">
        <f t="shared" si="0"/>
        <v>srijeda</v>
      </c>
      <c r="C22" s="11" t="b">
        <v>1</v>
      </c>
      <c r="D22" s="11"/>
      <c r="E22" s="11"/>
      <c r="F22" s="11" t="b">
        <v>1</v>
      </c>
      <c r="G22" s="11"/>
      <c r="H22" s="11" t="b">
        <f>IF(OR('2022'!$C$2:$C$138=TRUE,'2022'!$D$2:$D$138=TRUE),TRUE,"")</f>
        <v>1</v>
      </c>
      <c r="I22" s="24" t="s">
        <v>469</v>
      </c>
      <c r="J22" s="24" t="s">
        <v>583</v>
      </c>
      <c r="K22" s="25" t="s">
        <v>153</v>
      </c>
    </row>
    <row r="23" spans="1:11" x14ac:dyDescent="0.25">
      <c r="A23" s="10">
        <v>44602</v>
      </c>
      <c r="B23" s="11" t="str">
        <f t="shared" si="0"/>
        <v>četvrtak</v>
      </c>
      <c r="C23" s="11" t="b">
        <v>1</v>
      </c>
      <c r="D23" s="11"/>
      <c r="E23" s="11"/>
      <c r="F23" s="11" t="b">
        <v>1</v>
      </c>
      <c r="G23" s="11"/>
      <c r="H23" s="11" t="b">
        <f>IF(OR('2022'!$C$2:$C$138=TRUE,'2022'!$D$2:$D$138=TRUE),TRUE,"")</f>
        <v>1</v>
      </c>
      <c r="I23" s="24" t="s">
        <v>469</v>
      </c>
      <c r="J23" s="24" t="s">
        <v>583</v>
      </c>
      <c r="K23" s="25" t="s">
        <v>153</v>
      </c>
    </row>
    <row r="24" spans="1:11" x14ac:dyDescent="0.25">
      <c r="A24" s="10">
        <v>44603</v>
      </c>
      <c r="B24" s="11" t="str">
        <f t="shared" si="0"/>
        <v>petak</v>
      </c>
      <c r="C24" s="11"/>
      <c r="D24" s="11"/>
      <c r="E24" s="11"/>
      <c r="F24" s="11"/>
      <c r="G24" s="11"/>
      <c r="H24" s="11" t="str">
        <f>IF(OR('2022'!$C$2:$C$138=TRUE,'2022'!$D$2:$D$138=TRUE),TRUE,"")</f>
        <v/>
      </c>
      <c r="I24" s="24" t="s">
        <v>469</v>
      </c>
      <c r="J24" s="24" t="s">
        <v>583</v>
      </c>
      <c r="K24" s="25" t="s">
        <v>153</v>
      </c>
    </row>
    <row r="25" spans="1:11" x14ac:dyDescent="0.25">
      <c r="A25" s="10">
        <v>44604</v>
      </c>
      <c r="B25" s="11" t="str">
        <f t="shared" si="0"/>
        <v>subota</v>
      </c>
      <c r="C25" s="11"/>
      <c r="D25" s="11"/>
      <c r="E25" s="11"/>
      <c r="F25" s="11"/>
      <c r="G25" s="11"/>
      <c r="H25" s="11" t="str">
        <f>IF(OR('2022'!$C$2:$C$138=TRUE,'2022'!$D$2:$D$138=TRUE),TRUE,"")</f>
        <v/>
      </c>
      <c r="I25" s="24" t="s">
        <v>469</v>
      </c>
      <c r="J25" s="24" t="s">
        <v>583</v>
      </c>
      <c r="K25" s="25" t="s">
        <v>153</v>
      </c>
    </row>
    <row r="26" spans="1:11" x14ac:dyDescent="0.25">
      <c r="A26" s="1">
        <v>44613</v>
      </c>
      <c r="B26" s="3" t="str">
        <f t="shared" si="0"/>
        <v>ponedjeljak</v>
      </c>
      <c r="G26" t="b">
        <v>1</v>
      </c>
      <c r="H26" t="str">
        <f>IF(OR('2022'!$C$2:$C$138=TRUE,'2022'!$D$2:$D$138=TRUE),TRUE,"")</f>
        <v/>
      </c>
      <c r="I26" t="s">
        <v>469</v>
      </c>
      <c r="J26" t="s">
        <v>583</v>
      </c>
      <c r="K26" t="s">
        <v>270</v>
      </c>
    </row>
    <row r="27" spans="1:11" x14ac:dyDescent="0.25">
      <c r="A27" s="1">
        <v>44614</v>
      </c>
      <c r="B27" s="3" t="str">
        <f t="shared" si="0"/>
        <v>utorak</v>
      </c>
      <c r="C27" t="b">
        <v>1</v>
      </c>
      <c r="E27" t="b">
        <v>1</v>
      </c>
      <c r="G27" t="b">
        <v>1</v>
      </c>
      <c r="H27" t="b">
        <f>IF(OR('2022'!$C$2:$C$138=TRUE,'2022'!$D$2:$D$138=TRUE),TRUE,"")</f>
        <v>1</v>
      </c>
      <c r="I27" t="s">
        <v>469</v>
      </c>
      <c r="J27" t="s">
        <v>583</v>
      </c>
      <c r="K27" t="s">
        <v>271</v>
      </c>
    </row>
    <row r="28" spans="1:11" x14ac:dyDescent="0.25">
      <c r="A28" s="1">
        <v>44615</v>
      </c>
      <c r="B28" s="3" t="str">
        <f t="shared" si="0"/>
        <v>srijeda</v>
      </c>
      <c r="D28" t="b">
        <v>1</v>
      </c>
      <c r="E28" t="b">
        <v>1</v>
      </c>
      <c r="H28" t="b">
        <f>IF(OR('2022'!$C$2:$C$138=TRUE,'2022'!$D$2:$D$138=TRUE),TRUE,"")</f>
        <v>1</v>
      </c>
      <c r="I28" t="s">
        <v>469</v>
      </c>
      <c r="J28" t="s">
        <v>583</v>
      </c>
      <c r="K28" t="s">
        <v>272</v>
      </c>
    </row>
    <row r="29" spans="1:11" x14ac:dyDescent="0.25">
      <c r="A29" s="1">
        <v>44622</v>
      </c>
      <c r="B29" s="3" t="str">
        <f t="shared" si="0"/>
        <v>srijeda</v>
      </c>
      <c r="D29" t="b">
        <v>1</v>
      </c>
      <c r="E29" t="b">
        <v>1</v>
      </c>
      <c r="H29" t="b">
        <f>IF(OR('2022'!$C$2:$C$138=TRUE,'2022'!$D$2:$D$138=TRUE),TRUE,"")</f>
        <v>1</v>
      </c>
      <c r="I29" t="s">
        <v>469</v>
      </c>
      <c r="J29" t="s">
        <v>583</v>
      </c>
      <c r="K29" t="s">
        <v>273</v>
      </c>
    </row>
    <row r="30" spans="1:11" x14ac:dyDescent="0.25">
      <c r="A30" s="1">
        <v>44623</v>
      </c>
      <c r="B30" s="3" t="str">
        <f t="shared" si="0"/>
        <v>četvrtak</v>
      </c>
      <c r="D30" t="b">
        <v>1</v>
      </c>
      <c r="E30" t="b">
        <v>1</v>
      </c>
      <c r="H30" t="b">
        <f>IF(OR('2022'!$C$2:$C$138=TRUE,'2022'!$D$2:$D$138=TRUE),TRUE,"")</f>
        <v>1</v>
      </c>
      <c r="I30" t="s">
        <v>469</v>
      </c>
      <c r="J30" t="s">
        <v>583</v>
      </c>
      <c r="K30" t="s">
        <v>274</v>
      </c>
    </row>
    <row r="31" spans="1:11" x14ac:dyDescent="0.25">
      <c r="A31" s="1">
        <v>44624</v>
      </c>
      <c r="B31" s="3" t="str">
        <f t="shared" si="0"/>
        <v>petak</v>
      </c>
      <c r="C31" t="b">
        <v>1</v>
      </c>
      <c r="E31" t="b">
        <v>1</v>
      </c>
      <c r="H31" t="b">
        <f>IF(OR('2022'!$C$2:$C$138=TRUE,'2022'!$D$2:$D$138=TRUE),TRUE,"")</f>
        <v>1</v>
      </c>
      <c r="I31" t="s">
        <v>469</v>
      </c>
      <c r="J31" t="s">
        <v>583</v>
      </c>
    </row>
    <row r="32" spans="1:11" x14ac:dyDescent="0.25">
      <c r="A32" s="1">
        <v>44625</v>
      </c>
      <c r="B32" s="3" t="str">
        <f t="shared" si="0"/>
        <v>subota</v>
      </c>
      <c r="C32" t="b">
        <v>1</v>
      </c>
      <c r="F32" t="b">
        <v>1</v>
      </c>
      <c r="H32" t="b">
        <f>IF(OR('2022'!$C$2:$C$138=TRUE,'2022'!$D$2:$D$138=TRUE),TRUE,"")</f>
        <v>1</v>
      </c>
      <c r="I32" t="s">
        <v>469</v>
      </c>
      <c r="J32" t="s">
        <v>583</v>
      </c>
      <c r="K32" t="s">
        <v>269</v>
      </c>
    </row>
    <row r="33" spans="1:11" x14ac:dyDescent="0.25">
      <c r="A33" s="1">
        <v>44637</v>
      </c>
      <c r="B33" s="3" t="str">
        <f t="shared" si="0"/>
        <v>četvrtak</v>
      </c>
      <c r="D33" t="b">
        <v>1</v>
      </c>
      <c r="E33" t="b">
        <v>1</v>
      </c>
      <c r="H33" t="b">
        <f>IF(OR('2022'!$C$2:$C$138=TRUE,'2022'!$D$2:$D$138=TRUE),TRUE,"")</f>
        <v>1</v>
      </c>
      <c r="I33" t="s">
        <v>469</v>
      </c>
      <c r="J33" t="s">
        <v>583</v>
      </c>
    </row>
    <row r="34" spans="1:11" x14ac:dyDescent="0.25">
      <c r="A34" s="1">
        <v>44638</v>
      </c>
      <c r="B34" s="3" t="str">
        <f t="shared" si="0"/>
        <v>petak</v>
      </c>
      <c r="D34" t="b">
        <v>1</v>
      </c>
      <c r="E34" t="b">
        <v>1</v>
      </c>
      <c r="H34" t="b">
        <f>IF(OR('2022'!$C$2:$C$138=TRUE,'2022'!$D$2:$D$138=TRUE),TRUE,"")</f>
        <v>1</v>
      </c>
      <c r="I34" t="s">
        <v>469</v>
      </c>
      <c r="J34" t="s">
        <v>583</v>
      </c>
      <c r="K34" t="s">
        <v>275</v>
      </c>
    </row>
    <row r="35" spans="1:11" x14ac:dyDescent="0.25">
      <c r="A35" s="1">
        <v>44646</v>
      </c>
      <c r="B35" s="3" t="str">
        <f t="shared" si="0"/>
        <v>subota</v>
      </c>
      <c r="C35" t="b">
        <v>1</v>
      </c>
      <c r="E35" t="b">
        <v>1</v>
      </c>
      <c r="H35" t="b">
        <f>IF(OR('2022'!$C$2:$C$138=TRUE,'2022'!$D$2:$D$138=TRUE),TRUE,"")</f>
        <v>1</v>
      </c>
      <c r="I35" t="s">
        <v>469</v>
      </c>
      <c r="J35" t="s">
        <v>583</v>
      </c>
      <c r="K35" t="s">
        <v>276</v>
      </c>
    </row>
    <row r="36" spans="1:11" x14ac:dyDescent="0.25">
      <c r="A36" s="1">
        <v>44647</v>
      </c>
      <c r="B36" s="3" t="str">
        <f t="shared" si="0"/>
        <v>nedjelja</v>
      </c>
      <c r="D36" t="b">
        <v>1</v>
      </c>
      <c r="E36" t="b">
        <v>1</v>
      </c>
      <c r="H36" t="b">
        <f>IF(OR('2022'!$C$2:$C$138=TRUE,'2022'!$D$2:$D$138=TRUE),TRUE,"")</f>
        <v>1</v>
      </c>
      <c r="I36" t="s">
        <v>469</v>
      </c>
      <c r="J36" t="s">
        <v>583</v>
      </c>
    </row>
    <row r="37" spans="1:11" x14ac:dyDescent="0.25">
      <c r="A37" s="1">
        <v>44648</v>
      </c>
      <c r="B37" s="3" t="str">
        <f t="shared" si="0"/>
        <v>ponedjeljak</v>
      </c>
      <c r="C37" t="b">
        <v>1</v>
      </c>
      <c r="F37" t="b">
        <v>1</v>
      </c>
      <c r="H37" t="b">
        <f>IF(OR('2022'!$C$2:$C$138=TRUE,'2022'!$D$2:$D$138=TRUE),TRUE,"")</f>
        <v>1</v>
      </c>
      <c r="I37" t="s">
        <v>469</v>
      </c>
      <c r="J37" t="s">
        <v>583</v>
      </c>
    </row>
    <row r="38" spans="1:11" x14ac:dyDescent="0.25">
      <c r="A38" s="1">
        <v>44649</v>
      </c>
      <c r="B38" s="3" t="str">
        <f t="shared" si="0"/>
        <v>utorak</v>
      </c>
      <c r="C38" t="b">
        <v>1</v>
      </c>
      <c r="F38" t="b">
        <v>1</v>
      </c>
      <c r="H38" t="b">
        <f>IF(OR('2022'!$C$2:$C$138=TRUE,'2022'!$D$2:$D$138=TRUE),TRUE,"")</f>
        <v>1</v>
      </c>
      <c r="I38" t="s">
        <v>469</v>
      </c>
      <c r="J38" t="s">
        <v>583</v>
      </c>
    </row>
    <row r="39" spans="1:11" x14ac:dyDescent="0.25">
      <c r="A39" s="1">
        <v>44660</v>
      </c>
      <c r="B39" s="3" t="str">
        <f t="shared" si="0"/>
        <v>subota</v>
      </c>
      <c r="D39" t="b">
        <v>1</v>
      </c>
      <c r="E39" t="b">
        <v>1</v>
      </c>
      <c r="H39" t="b">
        <f>IF(OR('2022'!$C$2:$C$138=TRUE,'2022'!$D$2:$D$138=TRUE),TRUE,"")</f>
        <v>1</v>
      </c>
      <c r="I39" t="s">
        <v>469</v>
      </c>
      <c r="J39" t="s">
        <v>583</v>
      </c>
      <c r="K39" t="s">
        <v>277</v>
      </c>
    </row>
    <row r="40" spans="1:11" x14ac:dyDescent="0.25">
      <c r="A40" s="1">
        <v>44661</v>
      </c>
      <c r="B40" s="3" t="str">
        <f t="shared" si="0"/>
        <v>nedjelja</v>
      </c>
      <c r="D40" t="b">
        <v>1</v>
      </c>
      <c r="E40" t="b">
        <v>1</v>
      </c>
      <c r="H40" t="b">
        <f>IF(OR('2022'!$C$2:$C$138=TRUE,'2022'!$D$2:$D$138=TRUE),TRUE,"")</f>
        <v>1</v>
      </c>
      <c r="I40" t="s">
        <v>469</v>
      </c>
      <c r="J40" t="s">
        <v>583</v>
      </c>
    </row>
    <row r="41" spans="1:11" x14ac:dyDescent="0.25">
      <c r="A41" s="1">
        <v>44664</v>
      </c>
      <c r="B41" s="3" t="str">
        <f t="shared" si="0"/>
        <v>srijeda</v>
      </c>
      <c r="D41" t="b">
        <v>1</v>
      </c>
      <c r="F41" t="b">
        <v>1</v>
      </c>
      <c r="H41" t="b">
        <f>IF(OR('2022'!$C$2:$C$138=TRUE,'2022'!$D$2:$D$138=TRUE),TRUE,"")</f>
        <v>1</v>
      </c>
      <c r="I41" t="s">
        <v>469</v>
      </c>
      <c r="J41" t="s">
        <v>583</v>
      </c>
      <c r="K41" t="s">
        <v>161</v>
      </c>
    </row>
    <row r="42" spans="1:11" x14ac:dyDescent="0.25">
      <c r="A42" s="1">
        <v>44667</v>
      </c>
      <c r="B42" s="3" t="str">
        <f t="shared" si="0"/>
        <v>subota</v>
      </c>
      <c r="C42" t="b">
        <v>1</v>
      </c>
      <c r="H42" t="b">
        <f>IF(OR('2022'!$C$2:$C$138=TRUE,'2022'!$D$2:$D$138=TRUE),TRUE,"")</f>
        <v>1</v>
      </c>
      <c r="I42" t="s">
        <v>469</v>
      </c>
      <c r="J42" t="s">
        <v>583</v>
      </c>
    </row>
    <row r="43" spans="1:11" x14ac:dyDescent="0.25">
      <c r="A43" s="1">
        <v>44671</v>
      </c>
      <c r="B43" s="3" t="str">
        <f t="shared" si="0"/>
        <v>srijeda</v>
      </c>
      <c r="D43" t="b">
        <v>1</v>
      </c>
      <c r="E43" t="b">
        <v>1</v>
      </c>
      <c r="H43" t="b">
        <f>IF(OR('2022'!$C$2:$C$138=TRUE,'2022'!$D$2:$D$138=TRUE),TRUE,"")</f>
        <v>1</v>
      </c>
      <c r="I43" t="s">
        <v>469</v>
      </c>
      <c r="J43" t="s">
        <v>583</v>
      </c>
      <c r="K43" t="s">
        <v>278</v>
      </c>
    </row>
    <row r="44" spans="1:11" x14ac:dyDescent="0.25">
      <c r="A44" s="1">
        <v>44673</v>
      </c>
      <c r="B44" s="3" t="str">
        <f t="shared" si="0"/>
        <v>petak</v>
      </c>
      <c r="C44" t="b">
        <v>1</v>
      </c>
      <c r="H44" t="b">
        <f>IF(OR('2022'!$C$2:$C$138=TRUE,'2022'!$D$2:$D$138=TRUE),TRUE,"")</f>
        <v>1</v>
      </c>
      <c r="I44" t="s">
        <v>469</v>
      </c>
      <c r="J44" t="s">
        <v>583</v>
      </c>
    </row>
    <row r="45" spans="1:11" x14ac:dyDescent="0.25">
      <c r="A45" s="1">
        <v>44680</v>
      </c>
      <c r="B45" s="3" t="str">
        <f t="shared" si="0"/>
        <v>petak</v>
      </c>
      <c r="D45" t="b">
        <v>1</v>
      </c>
      <c r="E45" t="b">
        <v>1</v>
      </c>
      <c r="H45" t="b">
        <f>IF(OR('2022'!$C$2:$C$138=TRUE,'2022'!$D$2:$D$138=TRUE),TRUE,"")</f>
        <v>1</v>
      </c>
      <c r="I45" t="s">
        <v>469</v>
      </c>
      <c r="J45" t="s">
        <v>583</v>
      </c>
      <c r="K45" t="s">
        <v>154</v>
      </c>
    </row>
    <row r="46" spans="1:11" x14ac:dyDescent="0.25">
      <c r="A46" s="1">
        <v>44681</v>
      </c>
      <c r="B46" s="3" t="str">
        <f t="shared" si="0"/>
        <v>subota</v>
      </c>
      <c r="D46" t="b">
        <v>1</v>
      </c>
      <c r="E46" t="b">
        <v>1</v>
      </c>
      <c r="H46" t="b">
        <f>IF(OR('2022'!$C$2:$C$138=TRUE,'2022'!$D$2:$D$138=TRUE),TRUE,"")</f>
        <v>1</v>
      </c>
      <c r="I46" t="s">
        <v>469</v>
      </c>
      <c r="J46" t="s">
        <v>583</v>
      </c>
      <c r="K46" t="s">
        <v>34</v>
      </c>
    </row>
    <row r="47" spans="1:11" x14ac:dyDescent="0.25">
      <c r="A47" s="1">
        <v>44682</v>
      </c>
      <c r="B47" s="3" t="str">
        <f t="shared" si="0"/>
        <v>nedjelja</v>
      </c>
      <c r="D47" t="b">
        <v>1</v>
      </c>
      <c r="E47" t="b">
        <v>1</v>
      </c>
      <c r="G47" t="b">
        <v>1</v>
      </c>
      <c r="H47" t="b">
        <f>IF(OR('2022'!$C$2:$C$138=TRUE,'2022'!$D$2:$D$138=TRUE),TRUE,"")</f>
        <v>1</v>
      </c>
      <c r="I47" t="s">
        <v>469</v>
      </c>
      <c r="J47" t="s">
        <v>583</v>
      </c>
    </row>
    <row r="48" spans="1:11" x14ac:dyDescent="0.25">
      <c r="A48" s="1">
        <v>44684</v>
      </c>
      <c r="B48" s="3" t="str">
        <f t="shared" si="0"/>
        <v>utorak</v>
      </c>
      <c r="C48" t="b">
        <v>1</v>
      </c>
      <c r="F48" t="b">
        <v>1</v>
      </c>
      <c r="H48" t="b">
        <f>IF(OR('2022'!$C$2:$C$138=TRUE,'2022'!$D$2:$D$138=TRUE),TRUE,"")</f>
        <v>1</v>
      </c>
      <c r="I48" t="s">
        <v>469</v>
      </c>
      <c r="J48" t="s">
        <v>583</v>
      </c>
    </row>
    <row r="49" spans="1:11" x14ac:dyDescent="0.25">
      <c r="A49" s="1">
        <v>44685</v>
      </c>
      <c r="B49" s="3" t="str">
        <f t="shared" si="0"/>
        <v>srijeda</v>
      </c>
      <c r="D49" t="b">
        <v>1</v>
      </c>
      <c r="G49" t="b">
        <v>1</v>
      </c>
      <c r="H49" t="b">
        <f>IF(OR('2022'!$C$2:$C$138=TRUE,'2022'!$D$2:$D$138=TRUE),TRUE,"")</f>
        <v>1</v>
      </c>
      <c r="I49" t="s">
        <v>469</v>
      </c>
      <c r="J49" t="s">
        <v>583</v>
      </c>
      <c r="K49" t="s">
        <v>279</v>
      </c>
    </row>
    <row r="50" spans="1:11" x14ac:dyDescent="0.25">
      <c r="A50" s="1">
        <v>44686</v>
      </c>
      <c r="B50" s="3" t="str">
        <f t="shared" si="0"/>
        <v>četvrtak</v>
      </c>
      <c r="C50" t="b">
        <v>1</v>
      </c>
      <c r="F50" t="b">
        <v>1</v>
      </c>
      <c r="H50" t="b">
        <f>IF(OR('2022'!$C$2:$C$138=TRUE,'2022'!$D$2:$D$138=TRUE),TRUE,"")</f>
        <v>1</v>
      </c>
      <c r="I50" t="s">
        <v>469</v>
      </c>
      <c r="J50" t="s">
        <v>583</v>
      </c>
    </row>
    <row r="51" spans="1:11" x14ac:dyDescent="0.25">
      <c r="A51" s="1">
        <v>44688</v>
      </c>
      <c r="B51" s="3" t="str">
        <f t="shared" si="0"/>
        <v>subota</v>
      </c>
      <c r="D51" t="b">
        <v>1</v>
      </c>
      <c r="H51" t="b">
        <f>IF(OR('2022'!$C$2:$C$138=TRUE,'2022'!$D$2:$D$138=TRUE),TRUE,"")</f>
        <v>1</v>
      </c>
      <c r="I51" t="s">
        <v>469</v>
      </c>
      <c r="J51" t="s">
        <v>583</v>
      </c>
      <c r="K51" t="s">
        <v>34</v>
      </c>
    </row>
    <row r="52" spans="1:11" x14ac:dyDescent="0.25">
      <c r="A52" s="1">
        <v>44693</v>
      </c>
      <c r="B52" s="3" t="str">
        <f t="shared" si="0"/>
        <v>četvrtak</v>
      </c>
      <c r="D52" t="b">
        <v>1</v>
      </c>
      <c r="H52" t="b">
        <f>IF(OR('2022'!$C$2:$C$138=TRUE,'2022'!$D$2:$D$138=TRUE),TRUE,"")</f>
        <v>1</v>
      </c>
      <c r="I52" t="s">
        <v>469</v>
      </c>
      <c r="J52" t="s">
        <v>583</v>
      </c>
      <c r="K52" t="s">
        <v>155</v>
      </c>
    </row>
    <row r="53" spans="1:11" x14ac:dyDescent="0.25">
      <c r="A53" s="1">
        <v>44694</v>
      </c>
      <c r="B53" s="3" t="str">
        <f t="shared" si="0"/>
        <v>petak</v>
      </c>
      <c r="D53" t="b">
        <v>1</v>
      </c>
      <c r="G53" t="b">
        <v>1</v>
      </c>
      <c r="H53" t="b">
        <f>IF(OR('2022'!$C$2:$C$138=TRUE,'2022'!$D$2:$D$138=TRUE),TRUE,"")</f>
        <v>1</v>
      </c>
      <c r="I53" t="s">
        <v>469</v>
      </c>
      <c r="J53" t="s">
        <v>583</v>
      </c>
    </row>
    <row r="54" spans="1:11" x14ac:dyDescent="0.25">
      <c r="A54" s="1">
        <v>44695</v>
      </c>
      <c r="B54" s="3" t="str">
        <f t="shared" si="0"/>
        <v>subota</v>
      </c>
      <c r="C54" t="b">
        <v>1</v>
      </c>
      <c r="H54" t="b">
        <f>IF(OR('2022'!$C$2:$C$138=TRUE,'2022'!$D$2:$D$138=TRUE),TRUE,"")</f>
        <v>1</v>
      </c>
      <c r="I54" t="s">
        <v>469</v>
      </c>
      <c r="J54" t="s">
        <v>583</v>
      </c>
    </row>
    <row r="55" spans="1:11" x14ac:dyDescent="0.25">
      <c r="A55" s="1">
        <v>44704</v>
      </c>
      <c r="B55" s="3" t="str">
        <f t="shared" si="0"/>
        <v>ponedjeljak</v>
      </c>
      <c r="H55" t="str">
        <f>IF(OR('2022'!$C$2:$C$138=TRUE,'2022'!$D$2:$D$138=TRUE),TRUE,"")</f>
        <v/>
      </c>
      <c r="I55" t="s">
        <v>469</v>
      </c>
      <c r="J55" t="s">
        <v>583</v>
      </c>
      <c r="K55" t="s">
        <v>156</v>
      </c>
    </row>
    <row r="56" spans="1:11" x14ac:dyDescent="0.25">
      <c r="A56" s="1">
        <v>44705</v>
      </c>
      <c r="B56" s="3" t="str">
        <f t="shared" si="0"/>
        <v>utorak</v>
      </c>
      <c r="C56" t="b">
        <v>1</v>
      </c>
      <c r="E56" t="b">
        <v>1</v>
      </c>
      <c r="H56" t="b">
        <f>IF(OR('2022'!$C$2:$C$138=TRUE,'2022'!$D$2:$D$138=TRUE),TRUE,"")</f>
        <v>1</v>
      </c>
      <c r="I56" t="s">
        <v>469</v>
      </c>
      <c r="J56" t="s">
        <v>583</v>
      </c>
      <c r="K56" t="s">
        <v>280</v>
      </c>
    </row>
    <row r="57" spans="1:11" x14ac:dyDescent="0.25">
      <c r="A57" s="1">
        <v>44706</v>
      </c>
      <c r="B57" s="3" t="str">
        <f t="shared" si="0"/>
        <v>srijeda</v>
      </c>
      <c r="C57" t="b">
        <v>1</v>
      </c>
      <c r="E57" t="b">
        <v>1</v>
      </c>
      <c r="H57" t="b">
        <f>IF(OR('2022'!$C$2:$C$138=TRUE,'2022'!$D$2:$D$138=TRUE),TRUE,"")</f>
        <v>1</v>
      </c>
      <c r="I57" t="s">
        <v>469</v>
      </c>
      <c r="J57" t="s">
        <v>583</v>
      </c>
    </row>
    <row r="58" spans="1:11" x14ac:dyDescent="0.25">
      <c r="A58" s="1">
        <v>44708</v>
      </c>
      <c r="B58" s="3" t="str">
        <f t="shared" si="0"/>
        <v>petak</v>
      </c>
      <c r="D58" t="b">
        <v>1</v>
      </c>
      <c r="H58" t="b">
        <f>IF(OR('2022'!$C$2:$C$138=TRUE,'2022'!$D$2:$D$138=TRUE),TRUE,"")</f>
        <v>1</v>
      </c>
      <c r="I58" t="s">
        <v>469</v>
      </c>
      <c r="J58" t="s">
        <v>583</v>
      </c>
      <c r="K58" t="s">
        <v>157</v>
      </c>
    </row>
    <row r="59" spans="1:11" x14ac:dyDescent="0.25">
      <c r="A59" s="1">
        <v>44718</v>
      </c>
      <c r="B59" s="3" t="str">
        <f t="shared" si="0"/>
        <v>ponedjeljak</v>
      </c>
      <c r="C59" t="b">
        <v>1</v>
      </c>
      <c r="E59" t="b">
        <v>1</v>
      </c>
      <c r="H59" t="b">
        <f>IF(OR('2022'!$C$2:$C$138=TRUE,'2022'!$D$2:$D$138=TRUE),TRUE,"")</f>
        <v>1</v>
      </c>
      <c r="I59" t="s">
        <v>469</v>
      </c>
      <c r="J59" t="s">
        <v>583</v>
      </c>
      <c r="K59" t="s">
        <v>281</v>
      </c>
    </row>
    <row r="60" spans="1:11" x14ac:dyDescent="0.25">
      <c r="A60" s="1">
        <v>44719</v>
      </c>
      <c r="B60" s="3" t="str">
        <f t="shared" si="0"/>
        <v>utorak</v>
      </c>
      <c r="C60" t="b">
        <v>1</v>
      </c>
      <c r="E60" t="b">
        <v>1</v>
      </c>
      <c r="H60" t="b">
        <f>IF(OR('2022'!$C$2:$C$138=TRUE,'2022'!$D$2:$D$138=TRUE),TRUE,"")</f>
        <v>1</v>
      </c>
      <c r="I60" t="s">
        <v>469</v>
      </c>
      <c r="J60" t="s">
        <v>583</v>
      </c>
    </row>
    <row r="61" spans="1:11" x14ac:dyDescent="0.25">
      <c r="A61" s="1">
        <v>44720</v>
      </c>
      <c r="B61" s="3" t="str">
        <f t="shared" si="0"/>
        <v>srijeda</v>
      </c>
      <c r="D61" t="b">
        <v>1</v>
      </c>
      <c r="H61" t="b">
        <f>IF(OR('2022'!$C$2:$C$138=TRUE,'2022'!$D$2:$D$138=TRUE),TRUE,"")</f>
        <v>1</v>
      </c>
      <c r="I61" t="s">
        <v>469</v>
      </c>
      <c r="J61" t="s">
        <v>583</v>
      </c>
    </row>
    <row r="62" spans="1:11" x14ac:dyDescent="0.25">
      <c r="A62" s="1">
        <v>44721</v>
      </c>
      <c r="B62" s="3" t="str">
        <f t="shared" si="0"/>
        <v>četvrtak</v>
      </c>
      <c r="D62" t="b">
        <v>1</v>
      </c>
      <c r="E62" t="b">
        <v>1</v>
      </c>
      <c r="G62" t="b">
        <v>1</v>
      </c>
      <c r="H62" t="b">
        <f>IF(OR('2022'!$C$2:$C$138=TRUE,'2022'!$D$2:$D$138=TRUE),TRUE,"")</f>
        <v>1</v>
      </c>
      <c r="I62" t="s">
        <v>469</v>
      </c>
      <c r="J62" t="s">
        <v>583</v>
      </c>
    </row>
    <row r="63" spans="1:11" x14ac:dyDescent="0.25">
      <c r="A63" s="1">
        <v>44722</v>
      </c>
      <c r="B63" s="3" t="str">
        <f t="shared" si="0"/>
        <v>petak</v>
      </c>
      <c r="D63" t="b">
        <v>1</v>
      </c>
      <c r="F63" t="b">
        <v>1</v>
      </c>
      <c r="H63" t="b">
        <f>IF(OR('2022'!$C$2:$C$138=TRUE,'2022'!$D$2:$D$138=TRUE),TRUE,"")</f>
        <v>1</v>
      </c>
      <c r="I63" t="s">
        <v>469</v>
      </c>
      <c r="J63" t="s">
        <v>583</v>
      </c>
      <c r="K63" t="s">
        <v>151</v>
      </c>
    </row>
    <row r="64" spans="1:11" x14ac:dyDescent="0.25">
      <c r="A64" s="1">
        <v>44723</v>
      </c>
      <c r="B64" s="3" t="str">
        <f t="shared" si="0"/>
        <v>subota</v>
      </c>
      <c r="H64" t="str">
        <f>IF(OR('2022'!$C$2:$C$138=TRUE,'2022'!$D$2:$D$138=TRUE),TRUE,"")</f>
        <v/>
      </c>
      <c r="I64" t="s">
        <v>469</v>
      </c>
      <c r="J64" t="s">
        <v>583</v>
      </c>
      <c r="K64" s="23" t="s">
        <v>158</v>
      </c>
    </row>
    <row r="65" spans="1:11" x14ac:dyDescent="0.25">
      <c r="A65" s="1">
        <v>44729</v>
      </c>
      <c r="B65" s="3" t="str">
        <f t="shared" si="0"/>
        <v>petak</v>
      </c>
      <c r="C65" t="b">
        <v>1</v>
      </c>
      <c r="E65" t="b">
        <v>1</v>
      </c>
      <c r="G65" t="b">
        <v>1</v>
      </c>
      <c r="H65" t="b">
        <f>IF(OR('2022'!$C$2:$C$138=TRUE,'2022'!$D$2:$D$138=TRUE),TRUE,"")</f>
        <v>1</v>
      </c>
      <c r="I65" t="s">
        <v>469</v>
      </c>
      <c r="J65" t="s">
        <v>583</v>
      </c>
    </row>
    <row r="66" spans="1:11" x14ac:dyDescent="0.25">
      <c r="A66" s="1">
        <v>44739</v>
      </c>
      <c r="B66" s="3" t="str">
        <f t="shared" si="0"/>
        <v>ponedjeljak</v>
      </c>
      <c r="H66" t="str">
        <f>IF(OR('2022'!$C$2:$C$138=TRUE,'2022'!$D$2:$D$138=TRUE),TRUE,"")</f>
        <v/>
      </c>
      <c r="I66" t="s">
        <v>469</v>
      </c>
      <c r="J66" t="s">
        <v>583</v>
      </c>
      <c r="K66" t="s">
        <v>159</v>
      </c>
    </row>
    <row r="67" spans="1:11" x14ac:dyDescent="0.25">
      <c r="A67" s="1">
        <v>44744</v>
      </c>
      <c r="B67" s="3" t="str">
        <f t="shared" si="0"/>
        <v>subota</v>
      </c>
      <c r="C67" t="b">
        <v>1</v>
      </c>
      <c r="E67" t="b">
        <v>1</v>
      </c>
      <c r="H67" t="b">
        <f>IF(OR('2022'!$C$2:$C$138=TRUE,'2022'!$D$2:$D$138=TRUE),TRUE,"")</f>
        <v>1</v>
      </c>
      <c r="I67" t="s">
        <v>469</v>
      </c>
      <c r="J67" t="s">
        <v>583</v>
      </c>
      <c r="K67" t="s">
        <v>162</v>
      </c>
    </row>
    <row r="68" spans="1:11" x14ac:dyDescent="0.25">
      <c r="A68" s="1">
        <v>44745</v>
      </c>
      <c r="B68" s="3" t="str">
        <f t="shared" si="0"/>
        <v>nedjelja</v>
      </c>
      <c r="C68" t="b">
        <v>1</v>
      </c>
      <c r="E68" t="b">
        <v>1</v>
      </c>
      <c r="H68" t="b">
        <f>IF(OR('2022'!$C$2:$C$138=TRUE,'2022'!$D$2:$D$138=TRUE),TRUE,"")</f>
        <v>1</v>
      </c>
      <c r="I68" t="s">
        <v>469</v>
      </c>
      <c r="J68" t="s">
        <v>583</v>
      </c>
    </row>
    <row r="69" spans="1:11" x14ac:dyDescent="0.25">
      <c r="A69" s="1">
        <v>44746</v>
      </c>
      <c r="B69" s="3" t="str">
        <f t="shared" si="0"/>
        <v>ponedjeljak</v>
      </c>
      <c r="C69" t="b">
        <v>1</v>
      </c>
      <c r="E69" t="b">
        <v>1</v>
      </c>
      <c r="F69" t="b">
        <v>1</v>
      </c>
      <c r="H69" t="b">
        <f>IF(OR('2022'!$C$2:$C$138=TRUE,'2022'!$D$2:$D$138=TRUE),TRUE,"")</f>
        <v>1</v>
      </c>
      <c r="I69" t="s">
        <v>469</v>
      </c>
      <c r="J69" t="s">
        <v>583</v>
      </c>
    </row>
    <row r="70" spans="1:11" x14ac:dyDescent="0.25">
      <c r="A70" s="1">
        <v>44748</v>
      </c>
      <c r="B70" s="3" t="str">
        <f t="shared" si="0"/>
        <v>srijeda</v>
      </c>
      <c r="C70" t="b">
        <v>1</v>
      </c>
      <c r="E70" t="b">
        <v>1</v>
      </c>
      <c r="G70" t="b">
        <v>1</v>
      </c>
      <c r="H70" t="b">
        <f>IF(OR('2022'!$C$2:$C$138=TRUE,'2022'!$D$2:$D$138=TRUE),TRUE,"")</f>
        <v>1</v>
      </c>
      <c r="I70" t="s">
        <v>469</v>
      </c>
      <c r="J70" t="s">
        <v>583</v>
      </c>
      <c r="K70" t="s">
        <v>282</v>
      </c>
    </row>
    <row r="71" spans="1:11" x14ac:dyDescent="0.25">
      <c r="A71" s="1">
        <v>44749</v>
      </c>
      <c r="B71" s="3" t="str">
        <f t="shared" si="0"/>
        <v>četvrtak</v>
      </c>
      <c r="D71" t="b">
        <v>1</v>
      </c>
      <c r="E71" t="b">
        <v>1</v>
      </c>
      <c r="H71" t="b">
        <f>IF(OR('2022'!$C$2:$C$138=TRUE,'2022'!$D$2:$D$138=TRUE),TRUE,"")</f>
        <v>1</v>
      </c>
      <c r="I71" t="s">
        <v>469</v>
      </c>
      <c r="J71" t="s">
        <v>583</v>
      </c>
      <c r="K71" t="s">
        <v>283</v>
      </c>
    </row>
    <row r="72" spans="1:11" x14ac:dyDescent="0.25">
      <c r="A72" s="1">
        <v>44750</v>
      </c>
      <c r="B72" s="3" t="str">
        <f t="shared" si="0"/>
        <v>petak</v>
      </c>
      <c r="D72" t="b">
        <v>1</v>
      </c>
      <c r="F72" t="b">
        <v>1</v>
      </c>
      <c r="H72" t="b">
        <f>IF(OR('2022'!$C$2:$C$138=TRUE,'2022'!$D$2:$D$138=TRUE),TRUE,"")</f>
        <v>1</v>
      </c>
      <c r="I72" t="s">
        <v>469</v>
      </c>
      <c r="J72" t="s">
        <v>583</v>
      </c>
      <c r="K72" t="s">
        <v>163</v>
      </c>
    </row>
    <row r="73" spans="1:11" x14ac:dyDescent="0.25">
      <c r="A73" s="1">
        <v>44751</v>
      </c>
      <c r="B73" s="3" t="str">
        <f t="shared" si="0"/>
        <v>subota</v>
      </c>
      <c r="C73" t="b">
        <v>1</v>
      </c>
      <c r="E73" t="b">
        <v>1</v>
      </c>
      <c r="F73" t="b">
        <v>1</v>
      </c>
      <c r="H73" t="b">
        <f>IF(OR('2022'!$C$2:$C$138=TRUE,'2022'!$D$2:$D$138=TRUE),TRUE,"")</f>
        <v>1</v>
      </c>
      <c r="I73" t="s">
        <v>469</v>
      </c>
      <c r="J73" t="s">
        <v>583</v>
      </c>
      <c r="K73" t="s">
        <v>164</v>
      </c>
    </row>
    <row r="74" spans="1:11" x14ac:dyDescent="0.25">
      <c r="A74" s="1">
        <v>44752</v>
      </c>
      <c r="B74" s="3" t="str">
        <f t="shared" si="0"/>
        <v>nedjelja</v>
      </c>
      <c r="D74" t="b">
        <v>1</v>
      </c>
      <c r="E74" t="b">
        <v>1</v>
      </c>
      <c r="H74" t="b">
        <f>IF(OR('2022'!$C$2:$C$138=TRUE,'2022'!$D$2:$D$138=TRUE),TRUE,"")</f>
        <v>1</v>
      </c>
      <c r="I74" t="s">
        <v>469</v>
      </c>
      <c r="J74" t="s">
        <v>583</v>
      </c>
      <c r="K74" t="s">
        <v>165</v>
      </c>
    </row>
    <row r="75" spans="1:11" x14ac:dyDescent="0.25">
      <c r="A75" s="1">
        <v>44753</v>
      </c>
      <c r="B75" s="3" t="str">
        <f t="shared" si="0"/>
        <v>ponedjeljak</v>
      </c>
      <c r="C75" t="b">
        <v>1</v>
      </c>
      <c r="F75" t="b">
        <v>1</v>
      </c>
      <c r="H75" t="b">
        <f>IF(OR('2022'!$C$2:$C$138=TRUE,'2022'!$D$2:$D$138=TRUE),TRUE,"")</f>
        <v>1</v>
      </c>
      <c r="I75" t="s">
        <v>469</v>
      </c>
      <c r="J75" t="s">
        <v>583</v>
      </c>
    </row>
    <row r="76" spans="1:11" x14ac:dyDescent="0.25">
      <c r="A76" s="1">
        <v>44754</v>
      </c>
      <c r="B76" s="3" t="str">
        <f t="shared" si="0"/>
        <v>utorak</v>
      </c>
      <c r="C76" t="b">
        <v>1</v>
      </c>
      <c r="F76" t="b">
        <v>1</v>
      </c>
      <c r="H76" t="b">
        <f>IF(OR('2022'!$C$2:$C$138=TRUE,'2022'!$D$2:$D$138=TRUE),TRUE,"")</f>
        <v>1</v>
      </c>
      <c r="I76" t="s">
        <v>469</v>
      </c>
      <c r="J76" t="s">
        <v>583</v>
      </c>
      <c r="K76" t="s">
        <v>335</v>
      </c>
    </row>
    <row r="77" spans="1:11" x14ac:dyDescent="0.25">
      <c r="A77" s="1">
        <v>44760</v>
      </c>
      <c r="B77" s="3" t="str">
        <f t="shared" si="0"/>
        <v>ponedjeljak</v>
      </c>
      <c r="C77" t="b">
        <v>1</v>
      </c>
      <c r="H77" t="b">
        <f>IF(OR('2022'!$C$2:$C$138=TRUE,'2022'!$D$2:$D$138=TRUE),TRUE,"")</f>
        <v>1</v>
      </c>
      <c r="I77" t="s">
        <v>469</v>
      </c>
      <c r="J77" t="s">
        <v>583</v>
      </c>
    </row>
    <row r="78" spans="1:11" x14ac:dyDescent="0.25">
      <c r="A78" s="1">
        <v>44761</v>
      </c>
      <c r="B78" s="3" t="str">
        <f t="shared" si="0"/>
        <v>utorak</v>
      </c>
      <c r="D78" t="b">
        <v>1</v>
      </c>
      <c r="E78" t="b">
        <v>1</v>
      </c>
      <c r="H78" t="b">
        <f>IF(OR('2022'!$C$2:$C$138=TRUE,'2022'!$D$2:$D$138=TRUE),TRUE,"")</f>
        <v>1</v>
      </c>
      <c r="I78" t="s">
        <v>469</v>
      </c>
      <c r="J78" t="s">
        <v>583</v>
      </c>
    </row>
    <row r="79" spans="1:11" x14ac:dyDescent="0.25">
      <c r="A79" s="1">
        <v>44762</v>
      </c>
      <c r="B79" s="3" t="str">
        <f t="shared" si="0"/>
        <v>srijeda</v>
      </c>
      <c r="D79" t="b">
        <v>1</v>
      </c>
      <c r="E79" t="b">
        <v>1</v>
      </c>
      <c r="H79" t="b">
        <f>IF(OR('2022'!$C$2:$C$138=TRUE,'2022'!$D$2:$D$138=TRUE),TRUE,"")</f>
        <v>1</v>
      </c>
      <c r="I79" t="s">
        <v>469</v>
      </c>
      <c r="J79" t="s">
        <v>583</v>
      </c>
      <c r="K79" t="s">
        <v>166</v>
      </c>
    </row>
    <row r="80" spans="1:11" x14ac:dyDescent="0.25">
      <c r="A80" s="1">
        <v>44769</v>
      </c>
      <c r="B80" s="3" t="str">
        <f t="shared" si="0"/>
        <v>srijeda</v>
      </c>
      <c r="C80" t="b">
        <v>1</v>
      </c>
      <c r="E80" t="b">
        <v>1</v>
      </c>
      <c r="H80" t="b">
        <f>IF(OR('2022'!$C$2:$C$138=TRUE,'2022'!$D$2:$D$138=TRUE),TRUE,"")</f>
        <v>1</v>
      </c>
      <c r="I80" t="s">
        <v>469</v>
      </c>
      <c r="J80" t="s">
        <v>583</v>
      </c>
    </row>
    <row r="81" spans="1:11" x14ac:dyDescent="0.25">
      <c r="A81" s="1">
        <v>44770</v>
      </c>
      <c r="B81" s="3" t="str">
        <f t="shared" si="0"/>
        <v>četvrtak</v>
      </c>
      <c r="C81" t="b">
        <v>1</v>
      </c>
      <c r="F81" t="b">
        <v>1</v>
      </c>
      <c r="H81" t="b">
        <f>IF(OR('2022'!$C$2:$C$138=TRUE,'2022'!$D$2:$D$138=TRUE),TRUE,"")</f>
        <v>1</v>
      </c>
      <c r="I81" t="s">
        <v>469</v>
      </c>
      <c r="J81" t="s">
        <v>583</v>
      </c>
      <c r="K81" t="s">
        <v>284</v>
      </c>
    </row>
    <row r="82" spans="1:11" x14ac:dyDescent="0.25">
      <c r="A82" s="1">
        <v>44771</v>
      </c>
      <c r="B82" s="3" t="str">
        <f t="shared" si="0"/>
        <v>petak</v>
      </c>
      <c r="C82" t="b">
        <v>1</v>
      </c>
      <c r="F82" t="b">
        <v>1</v>
      </c>
      <c r="H82" t="b">
        <f>IF(OR('2022'!$C$2:$C$138=TRUE,'2022'!$D$2:$D$138=TRUE),TRUE,"")</f>
        <v>1</v>
      </c>
      <c r="I82" t="s">
        <v>469</v>
      </c>
      <c r="J82" t="s">
        <v>583</v>
      </c>
    </row>
    <row r="83" spans="1:11" x14ac:dyDescent="0.25">
      <c r="A83" s="1">
        <v>44774</v>
      </c>
      <c r="B83" s="3" t="str">
        <f t="shared" si="0"/>
        <v>ponedjeljak</v>
      </c>
      <c r="D83" t="b">
        <v>1</v>
      </c>
      <c r="E83" t="b">
        <v>1</v>
      </c>
      <c r="H83" t="b">
        <f>IF(OR('2022'!$C$2:$C$138=TRUE,'2022'!$D$2:$D$138=TRUE),TRUE,"")</f>
        <v>1</v>
      </c>
      <c r="I83" t="s">
        <v>469</v>
      </c>
      <c r="J83" t="s">
        <v>583</v>
      </c>
      <c r="K83" t="s">
        <v>336</v>
      </c>
    </row>
    <row r="84" spans="1:11" x14ac:dyDescent="0.25">
      <c r="A84" s="1">
        <v>44775</v>
      </c>
      <c r="B84" s="3" t="str">
        <f t="shared" si="0"/>
        <v>utorak</v>
      </c>
      <c r="C84" t="b">
        <v>1</v>
      </c>
      <c r="H84" t="b">
        <f>IF(OR('2022'!$C$2:$C$138=TRUE,'2022'!$D$2:$D$138=TRUE),TRUE,"")</f>
        <v>1</v>
      </c>
      <c r="I84" t="s">
        <v>469</v>
      </c>
      <c r="J84" t="s">
        <v>583</v>
      </c>
    </row>
    <row r="85" spans="1:11" x14ac:dyDescent="0.25">
      <c r="A85" s="1">
        <v>44776</v>
      </c>
      <c r="B85" s="3" t="str">
        <f t="shared" si="0"/>
        <v>srijeda</v>
      </c>
      <c r="C85" t="b">
        <v>1</v>
      </c>
      <c r="H85" t="b">
        <f>IF(OR('2022'!$C$2:$C$138=TRUE,'2022'!$D$2:$D$138=TRUE),TRUE,"")</f>
        <v>1</v>
      </c>
      <c r="I85" t="s">
        <v>469</v>
      </c>
      <c r="J85" t="s">
        <v>583</v>
      </c>
    </row>
    <row r="86" spans="1:11" x14ac:dyDescent="0.25">
      <c r="A86" s="1">
        <v>44777</v>
      </c>
      <c r="B86" s="3" t="str">
        <f t="shared" si="0"/>
        <v>četvrtak</v>
      </c>
      <c r="C86" t="b">
        <v>1</v>
      </c>
      <c r="H86" t="b">
        <f>IF(OR('2022'!$C$2:$C$138=TRUE,'2022'!$D$2:$D$138=TRUE),TRUE,"")</f>
        <v>1</v>
      </c>
      <c r="I86" t="s">
        <v>469</v>
      </c>
      <c r="J86" t="s">
        <v>583</v>
      </c>
    </row>
    <row r="87" spans="1:11" x14ac:dyDescent="0.25">
      <c r="A87" s="1">
        <v>44778</v>
      </c>
      <c r="B87" s="3" t="str">
        <f t="shared" si="0"/>
        <v>petak</v>
      </c>
      <c r="D87" t="b">
        <v>1</v>
      </c>
      <c r="G87" t="b">
        <v>1</v>
      </c>
      <c r="H87" t="b">
        <f>IF(OR('2022'!$C$2:$C$138=TRUE,'2022'!$D$2:$D$138=TRUE),TRUE,"")</f>
        <v>1</v>
      </c>
      <c r="I87" t="s">
        <v>469</v>
      </c>
      <c r="J87" t="s">
        <v>583</v>
      </c>
      <c r="K87" t="s">
        <v>285</v>
      </c>
    </row>
    <row r="88" spans="1:11" x14ac:dyDescent="0.25">
      <c r="A88" s="1">
        <v>44784</v>
      </c>
      <c r="B88" s="3" t="str">
        <f t="shared" si="0"/>
        <v>četvrtak</v>
      </c>
      <c r="D88" t="b">
        <v>1</v>
      </c>
      <c r="E88" t="b">
        <v>1</v>
      </c>
      <c r="H88" t="b">
        <f>IF(OR('2022'!$C$2:$C$138=TRUE,'2022'!$D$2:$D$138=TRUE),TRUE,"")</f>
        <v>1</v>
      </c>
      <c r="I88" t="s">
        <v>469</v>
      </c>
      <c r="J88" t="s">
        <v>583</v>
      </c>
      <c r="K88" t="s">
        <v>286</v>
      </c>
    </row>
    <row r="89" spans="1:11" x14ac:dyDescent="0.25">
      <c r="A89" s="1">
        <v>44786</v>
      </c>
      <c r="B89" s="3" t="str">
        <f t="shared" si="0"/>
        <v>subota</v>
      </c>
      <c r="C89" t="b">
        <v>1</v>
      </c>
      <c r="E89" t="b">
        <v>1</v>
      </c>
      <c r="H89" t="b">
        <f>IF(OR('2022'!$C$2:$C$138=TRUE,'2022'!$D$2:$D$138=TRUE),TRUE,"")</f>
        <v>1</v>
      </c>
      <c r="I89" t="s">
        <v>469</v>
      </c>
      <c r="J89" t="s">
        <v>583</v>
      </c>
      <c r="K89" t="s">
        <v>81</v>
      </c>
    </row>
    <row r="90" spans="1:11" x14ac:dyDescent="0.25">
      <c r="A90" s="1">
        <v>44788</v>
      </c>
      <c r="B90" s="3" t="str">
        <f t="shared" si="0"/>
        <v>ponedjeljak</v>
      </c>
      <c r="D90" t="b">
        <v>1</v>
      </c>
      <c r="E90" t="b">
        <v>1</v>
      </c>
      <c r="G90" t="b">
        <v>1</v>
      </c>
      <c r="H90" t="b">
        <f>IF(OR('2022'!$C$2:$C$138=TRUE,'2022'!$D$2:$D$138=TRUE),TRUE,"")</f>
        <v>1</v>
      </c>
      <c r="I90" t="s">
        <v>469</v>
      </c>
      <c r="J90" t="s">
        <v>583</v>
      </c>
    </row>
    <row r="91" spans="1:11" x14ac:dyDescent="0.25">
      <c r="A91" s="1">
        <v>44790</v>
      </c>
      <c r="B91" s="3" t="str">
        <f t="shared" si="0"/>
        <v>srijeda</v>
      </c>
      <c r="C91" t="b">
        <v>1</v>
      </c>
      <c r="E91" t="b">
        <v>1</v>
      </c>
      <c r="H91" t="b">
        <f>IF(OR('2022'!$C$2:$C$138=TRUE,'2022'!$D$2:$D$138=TRUE),TRUE,"")</f>
        <v>1</v>
      </c>
      <c r="I91" t="s">
        <v>469</v>
      </c>
      <c r="J91" t="s">
        <v>583</v>
      </c>
    </row>
    <row r="92" spans="1:11" x14ac:dyDescent="0.25">
      <c r="A92" s="1">
        <v>44795</v>
      </c>
      <c r="B92" s="3" t="str">
        <f t="shared" si="0"/>
        <v>ponedjeljak</v>
      </c>
      <c r="D92" t="b">
        <v>1</v>
      </c>
      <c r="E92" t="b">
        <v>1</v>
      </c>
      <c r="H92" t="b">
        <f>IF(OR('2022'!$C$2:$C$138=TRUE,'2022'!$D$2:$D$138=TRUE),TRUE,"")</f>
        <v>1</v>
      </c>
      <c r="I92" t="s">
        <v>469</v>
      </c>
      <c r="J92" t="s">
        <v>583</v>
      </c>
      <c r="K92" t="s">
        <v>167</v>
      </c>
    </row>
    <row r="93" spans="1:11" x14ac:dyDescent="0.25">
      <c r="A93" s="1">
        <v>44799</v>
      </c>
      <c r="B93" s="3" t="str">
        <f t="shared" si="0"/>
        <v>petak</v>
      </c>
      <c r="C93" t="b">
        <v>1</v>
      </c>
      <c r="E93" t="b">
        <v>1</v>
      </c>
      <c r="G93" t="b">
        <v>1</v>
      </c>
      <c r="H93" t="b">
        <f>IF(OR('2022'!$C$2:$C$138=TRUE,'2022'!$D$2:$D$138=TRUE),TRUE,"")</f>
        <v>1</v>
      </c>
      <c r="I93" t="s">
        <v>469</v>
      </c>
      <c r="J93" t="s">
        <v>583</v>
      </c>
    </row>
    <row r="94" spans="1:11" x14ac:dyDescent="0.25">
      <c r="A94" s="1">
        <v>44804</v>
      </c>
      <c r="B94" s="3" t="str">
        <f t="shared" si="0"/>
        <v>srijeda</v>
      </c>
      <c r="D94" t="b">
        <v>1</v>
      </c>
      <c r="E94" t="b">
        <v>1</v>
      </c>
      <c r="H94" t="b">
        <f>IF(OR('2022'!$C$2:$C$138=TRUE,'2022'!$D$2:$D$138=TRUE),TRUE,"")</f>
        <v>1</v>
      </c>
      <c r="I94" t="s">
        <v>469</v>
      </c>
      <c r="J94" t="s">
        <v>583</v>
      </c>
      <c r="K94" t="s">
        <v>157</v>
      </c>
    </row>
    <row r="95" spans="1:11" x14ac:dyDescent="0.25">
      <c r="A95" s="1">
        <v>44806</v>
      </c>
      <c r="B95" s="3" t="str">
        <f t="shared" si="0"/>
        <v>petak</v>
      </c>
      <c r="C95" t="b">
        <v>1</v>
      </c>
      <c r="E95" t="b">
        <v>1</v>
      </c>
      <c r="H95" t="b">
        <f>IF(OR('2022'!$C$2:$C$138=TRUE,'2022'!$D$2:$D$138=TRUE),TRUE,"")</f>
        <v>1</v>
      </c>
      <c r="I95" t="s">
        <v>469</v>
      </c>
      <c r="J95" t="s">
        <v>583</v>
      </c>
      <c r="K95" t="s">
        <v>287</v>
      </c>
    </row>
    <row r="96" spans="1:11" x14ac:dyDescent="0.25">
      <c r="A96" s="1">
        <v>44809</v>
      </c>
      <c r="B96" s="3" t="str">
        <f t="shared" si="0"/>
        <v>ponedjeljak</v>
      </c>
      <c r="C96" t="b">
        <v>1</v>
      </c>
      <c r="D96" t="b">
        <v>1</v>
      </c>
      <c r="E96" t="b">
        <v>1</v>
      </c>
      <c r="H96" t="b">
        <f>IF(OR('2022'!$C$2:$C$138=TRUE,'2022'!$D$2:$D$138=TRUE),TRUE,"")</f>
        <v>1</v>
      </c>
      <c r="I96" t="s">
        <v>469</v>
      </c>
      <c r="J96" t="s">
        <v>583</v>
      </c>
      <c r="K96" t="s">
        <v>288</v>
      </c>
    </row>
    <row r="97" spans="1:11" x14ac:dyDescent="0.25">
      <c r="A97" s="1">
        <v>44815</v>
      </c>
      <c r="B97" s="3" t="str">
        <f t="shared" si="0"/>
        <v>nedjelja</v>
      </c>
      <c r="D97" t="b">
        <v>1</v>
      </c>
      <c r="E97" t="b">
        <v>1</v>
      </c>
      <c r="H97" t="b">
        <f>IF(OR('2022'!$C$2:$C$138=TRUE,'2022'!$D$2:$D$138=TRUE),TRUE,"")</f>
        <v>1</v>
      </c>
      <c r="I97" t="s">
        <v>469</v>
      </c>
      <c r="J97" t="s">
        <v>583</v>
      </c>
      <c r="K97" t="s">
        <v>289</v>
      </c>
    </row>
    <row r="98" spans="1:11" x14ac:dyDescent="0.25">
      <c r="A98" s="1">
        <v>44816</v>
      </c>
      <c r="B98" s="3" t="str">
        <f t="shared" si="0"/>
        <v>ponedjeljak</v>
      </c>
      <c r="C98" t="b">
        <v>1</v>
      </c>
      <c r="E98" t="b">
        <v>1</v>
      </c>
      <c r="G98" t="b">
        <v>1</v>
      </c>
      <c r="H98" t="b">
        <f>IF(OR('2022'!$C$2:$C$138=TRUE,'2022'!$D$2:$D$138=TRUE),TRUE,"")</f>
        <v>1</v>
      </c>
      <c r="I98" t="s">
        <v>469</v>
      </c>
      <c r="J98" t="s">
        <v>583</v>
      </c>
    </row>
    <row r="99" spans="1:11" x14ac:dyDescent="0.25">
      <c r="A99" s="1">
        <v>44817</v>
      </c>
      <c r="B99" s="3" t="str">
        <f t="shared" ref="B99:B138" si="1">TEXT(A99,"dddd")</f>
        <v>utorak</v>
      </c>
      <c r="C99" t="b">
        <v>1</v>
      </c>
      <c r="F99" t="b">
        <v>1</v>
      </c>
      <c r="H99" t="b">
        <f>IF(OR('2022'!$C$2:$C$138=TRUE,'2022'!$D$2:$D$138=TRUE),TRUE,"")</f>
        <v>1</v>
      </c>
      <c r="I99" t="s">
        <v>469</v>
      </c>
      <c r="J99" t="s">
        <v>583</v>
      </c>
      <c r="K99" t="s">
        <v>168</v>
      </c>
    </row>
    <row r="100" spans="1:11" x14ac:dyDescent="0.25">
      <c r="A100" s="1">
        <v>44823</v>
      </c>
      <c r="B100" s="3" t="str">
        <f t="shared" si="1"/>
        <v>ponedjeljak</v>
      </c>
      <c r="C100" t="b">
        <v>1</v>
      </c>
      <c r="H100" t="b">
        <f>IF(OR('2022'!$C$2:$C$138=TRUE,'2022'!$D$2:$D$138=TRUE),TRUE,"")</f>
        <v>1</v>
      </c>
      <c r="I100" t="s">
        <v>469</v>
      </c>
      <c r="J100" t="s">
        <v>583</v>
      </c>
    </row>
    <row r="101" spans="1:11" x14ac:dyDescent="0.25">
      <c r="A101" s="1">
        <v>44824</v>
      </c>
      <c r="B101" s="3" t="str">
        <f t="shared" si="1"/>
        <v>utorak</v>
      </c>
      <c r="D101" t="b">
        <v>1</v>
      </c>
      <c r="E101" t="b">
        <v>1</v>
      </c>
      <c r="H101" t="b">
        <f>IF(OR('2022'!$C$2:$C$138=TRUE,'2022'!$D$2:$D$138=TRUE),TRUE,"")</f>
        <v>1</v>
      </c>
      <c r="I101" t="s">
        <v>469</v>
      </c>
      <c r="J101" t="s">
        <v>583</v>
      </c>
      <c r="K101" s="13"/>
    </row>
    <row r="102" spans="1:11" x14ac:dyDescent="0.25">
      <c r="A102" s="1">
        <v>44825</v>
      </c>
      <c r="B102" s="3" t="str">
        <f t="shared" si="1"/>
        <v>srijeda</v>
      </c>
      <c r="D102" t="b">
        <v>1</v>
      </c>
      <c r="E102" t="b">
        <v>1</v>
      </c>
      <c r="G102" t="b">
        <v>1</v>
      </c>
      <c r="H102" t="b">
        <f>IF(OR('2022'!$C$2:$C$138=TRUE,'2022'!$D$2:$D$138=TRUE),TRUE,"")</f>
        <v>1</v>
      </c>
      <c r="I102" t="s">
        <v>469</v>
      </c>
      <c r="J102" t="s">
        <v>583</v>
      </c>
    </row>
    <row r="103" spans="1:11" x14ac:dyDescent="0.25">
      <c r="A103" s="1">
        <v>44827</v>
      </c>
      <c r="B103" s="3" t="str">
        <f t="shared" si="1"/>
        <v>petak</v>
      </c>
      <c r="C103" t="b">
        <v>1</v>
      </c>
      <c r="F103" t="b">
        <v>1</v>
      </c>
      <c r="H103" t="b">
        <f>IF(OR('2022'!$C$2:$C$138=TRUE,'2022'!$D$2:$D$138=TRUE),TRUE,"")</f>
        <v>1</v>
      </c>
      <c r="I103" t="s">
        <v>469</v>
      </c>
      <c r="J103" t="s">
        <v>583</v>
      </c>
      <c r="K103" t="s">
        <v>290</v>
      </c>
    </row>
    <row r="104" spans="1:11" x14ac:dyDescent="0.25">
      <c r="A104" s="1">
        <v>44828</v>
      </c>
      <c r="B104" s="3" t="str">
        <f t="shared" si="1"/>
        <v>subota</v>
      </c>
      <c r="H104" t="str">
        <f>IF(OR('2022'!$C$2:$C$138=TRUE,'2022'!$D$2:$D$138=TRUE),TRUE,"")</f>
        <v/>
      </c>
      <c r="I104" t="s">
        <v>469</v>
      </c>
      <c r="J104" t="s">
        <v>583</v>
      </c>
      <c r="K104" s="23" t="s">
        <v>169</v>
      </c>
    </row>
    <row r="105" spans="1:11" x14ac:dyDescent="0.25">
      <c r="A105" s="1">
        <v>44833</v>
      </c>
      <c r="B105" s="3" t="str">
        <f t="shared" si="1"/>
        <v>četvrtak</v>
      </c>
      <c r="D105" t="b">
        <v>1</v>
      </c>
      <c r="E105" t="b">
        <v>1</v>
      </c>
      <c r="H105" t="b">
        <f>IF(OR('2022'!$C$2:$C$138=TRUE,'2022'!$D$2:$D$138=TRUE),TRUE,"")</f>
        <v>1</v>
      </c>
      <c r="I105" t="s">
        <v>469</v>
      </c>
      <c r="J105" t="s">
        <v>583</v>
      </c>
      <c r="K105" t="s">
        <v>337</v>
      </c>
    </row>
    <row r="106" spans="1:11" x14ac:dyDescent="0.25">
      <c r="A106" s="1">
        <v>44836</v>
      </c>
      <c r="B106" s="3" t="str">
        <f t="shared" si="1"/>
        <v>nedjelja</v>
      </c>
      <c r="D106" t="b">
        <v>1</v>
      </c>
      <c r="E106" t="b">
        <v>1</v>
      </c>
      <c r="H106" t="b">
        <f>IF(OR('2022'!$C$2:$C$138=TRUE,'2022'!$D$2:$D$138=TRUE),TRUE,"")</f>
        <v>1</v>
      </c>
      <c r="I106" t="s">
        <v>469</v>
      </c>
      <c r="J106" t="s">
        <v>583</v>
      </c>
      <c r="K106" t="s">
        <v>170</v>
      </c>
    </row>
    <row r="107" spans="1:11" x14ac:dyDescent="0.25">
      <c r="A107" s="1">
        <v>44837</v>
      </c>
      <c r="B107" s="3" t="str">
        <f t="shared" si="1"/>
        <v>ponedjeljak</v>
      </c>
      <c r="C107" t="b">
        <v>1</v>
      </c>
      <c r="D107" t="b">
        <v>1</v>
      </c>
      <c r="E107" t="b">
        <v>1</v>
      </c>
      <c r="G107" t="b">
        <v>1</v>
      </c>
      <c r="H107" t="b">
        <f>IF(OR('2022'!$C$2:$C$138=TRUE,'2022'!$D$2:$D$138=TRUE),TRUE,"")</f>
        <v>1</v>
      </c>
      <c r="I107" t="s">
        <v>469</v>
      </c>
      <c r="J107" t="s">
        <v>583</v>
      </c>
    </row>
    <row r="108" spans="1:11" x14ac:dyDescent="0.25">
      <c r="A108" s="1">
        <v>44843</v>
      </c>
      <c r="B108" s="3" t="str">
        <f t="shared" si="1"/>
        <v>nedjelja</v>
      </c>
      <c r="D108" t="b">
        <v>1</v>
      </c>
      <c r="E108" t="b">
        <v>1</v>
      </c>
      <c r="H108" t="b">
        <f>IF(OR('2022'!$C$2:$C$138=TRUE,'2022'!$D$2:$D$138=TRUE),TRUE,"")</f>
        <v>1</v>
      </c>
      <c r="I108" t="s">
        <v>469</v>
      </c>
      <c r="J108" t="s">
        <v>583</v>
      </c>
      <c r="K108" t="s">
        <v>291</v>
      </c>
    </row>
    <row r="109" spans="1:11" x14ac:dyDescent="0.25">
      <c r="A109" s="1">
        <v>44844</v>
      </c>
      <c r="B109" s="3" t="str">
        <f t="shared" si="1"/>
        <v>ponedjeljak</v>
      </c>
      <c r="D109" t="b">
        <v>1</v>
      </c>
      <c r="E109" t="b">
        <v>1</v>
      </c>
      <c r="H109" t="b">
        <f>IF(OR('2022'!$C$2:$C$138=TRUE,'2022'!$D$2:$D$138=TRUE),TRUE,"")</f>
        <v>1</v>
      </c>
      <c r="I109" t="s">
        <v>469</v>
      </c>
      <c r="J109" t="s">
        <v>583</v>
      </c>
    </row>
    <row r="110" spans="1:11" x14ac:dyDescent="0.25">
      <c r="A110" s="1">
        <v>44845</v>
      </c>
      <c r="B110" s="3" t="str">
        <f t="shared" si="1"/>
        <v>utorak</v>
      </c>
      <c r="C110" t="b">
        <v>1</v>
      </c>
      <c r="D110" t="b">
        <v>1</v>
      </c>
      <c r="E110" t="b">
        <v>1</v>
      </c>
      <c r="G110" t="b">
        <v>1</v>
      </c>
      <c r="H110" t="b">
        <f>IF(OR('2022'!$C$2:$C$138=TRUE,'2022'!$D$2:$D$138=TRUE),TRUE,"")</f>
        <v>1</v>
      </c>
      <c r="I110" t="s">
        <v>469</v>
      </c>
      <c r="J110" t="s">
        <v>583</v>
      </c>
    </row>
    <row r="111" spans="1:11" x14ac:dyDescent="0.25">
      <c r="A111" s="1">
        <v>44852</v>
      </c>
      <c r="B111" s="3" t="str">
        <f t="shared" si="1"/>
        <v>utorak</v>
      </c>
      <c r="H111" t="str">
        <f>IF(OR('2022'!$C$2:$C$138=TRUE,'2022'!$D$2:$D$138=TRUE),TRUE,"")</f>
        <v/>
      </c>
      <c r="I111" t="s">
        <v>469</v>
      </c>
      <c r="J111" t="s">
        <v>583</v>
      </c>
      <c r="K111" t="s">
        <v>174</v>
      </c>
    </row>
    <row r="112" spans="1:11" x14ac:dyDescent="0.25">
      <c r="A112" s="1">
        <v>44853</v>
      </c>
      <c r="B112" s="3" t="str">
        <f t="shared" si="1"/>
        <v>srijeda</v>
      </c>
      <c r="D112" t="b">
        <v>1</v>
      </c>
      <c r="E112" t="b">
        <v>1</v>
      </c>
      <c r="H112" t="b">
        <f>IF(OR('2022'!$C$2:$C$138=TRUE,'2022'!$D$2:$D$138=TRUE),TRUE,"")</f>
        <v>1</v>
      </c>
      <c r="I112" t="s">
        <v>469</v>
      </c>
      <c r="J112" t="s">
        <v>583</v>
      </c>
      <c r="K112" t="s">
        <v>316</v>
      </c>
    </row>
    <row r="113" spans="1:11" x14ac:dyDescent="0.25">
      <c r="A113" s="1">
        <v>44855</v>
      </c>
      <c r="B113" s="3" t="str">
        <f t="shared" si="1"/>
        <v>petak</v>
      </c>
      <c r="C113" t="b">
        <v>1</v>
      </c>
      <c r="F113" t="b">
        <v>1</v>
      </c>
      <c r="H113" t="b">
        <f>IF(OR('2022'!$C$2:$C$138=TRUE,'2022'!$D$2:$D$138=TRUE),TRUE,"")</f>
        <v>1</v>
      </c>
      <c r="I113" t="s">
        <v>469</v>
      </c>
      <c r="J113" t="s">
        <v>583</v>
      </c>
      <c r="K113" t="s">
        <v>292</v>
      </c>
    </row>
    <row r="114" spans="1:11" x14ac:dyDescent="0.25">
      <c r="A114" s="1">
        <v>44857</v>
      </c>
      <c r="B114" s="3" t="str">
        <f t="shared" si="1"/>
        <v>nedjelja</v>
      </c>
      <c r="D114" t="b">
        <v>1</v>
      </c>
      <c r="E114" t="b">
        <v>1</v>
      </c>
      <c r="H114" t="b">
        <f>IF(OR('2022'!$C$2:$C$138=TRUE,'2022'!$D$2:$D$138=TRUE),TRUE,"")</f>
        <v>1</v>
      </c>
      <c r="I114" t="s">
        <v>469</v>
      </c>
      <c r="J114" t="s">
        <v>583</v>
      </c>
      <c r="K114" t="s">
        <v>247</v>
      </c>
    </row>
    <row r="115" spans="1:11" x14ac:dyDescent="0.25">
      <c r="A115" s="1">
        <v>44858</v>
      </c>
      <c r="B115" s="3" t="str">
        <f t="shared" si="1"/>
        <v>ponedjeljak</v>
      </c>
      <c r="D115" t="b">
        <v>1</v>
      </c>
      <c r="E115" t="b">
        <v>1</v>
      </c>
      <c r="H115" t="b">
        <f>IF(OR('2022'!$C$2:$C$138=TRUE,'2022'!$D$2:$D$138=TRUE),TRUE,"")</f>
        <v>1</v>
      </c>
      <c r="I115" t="s">
        <v>469</v>
      </c>
      <c r="J115" t="s">
        <v>583</v>
      </c>
      <c r="K115" t="s">
        <v>247</v>
      </c>
    </row>
    <row r="116" spans="1:11" x14ac:dyDescent="0.25">
      <c r="A116" s="1">
        <v>44863</v>
      </c>
      <c r="B116" s="3" t="str">
        <f t="shared" si="1"/>
        <v>subota</v>
      </c>
      <c r="D116" t="b">
        <v>1</v>
      </c>
      <c r="E116" t="b">
        <v>1</v>
      </c>
      <c r="H116" t="b">
        <f>IF(OR('2022'!$C$2:$C$138=TRUE,'2022'!$D$2:$D$138=TRUE),TRUE,"")</f>
        <v>1</v>
      </c>
      <c r="I116" t="s">
        <v>469</v>
      </c>
      <c r="J116" t="s">
        <v>583</v>
      </c>
      <c r="K116" t="s">
        <v>338</v>
      </c>
    </row>
    <row r="117" spans="1:11" x14ac:dyDescent="0.25">
      <c r="A117" s="1">
        <v>44867</v>
      </c>
      <c r="B117" s="3" t="str">
        <f t="shared" si="1"/>
        <v>srijeda</v>
      </c>
      <c r="H117" t="str">
        <f>IF(OR('2022'!$C$2:$C$138=TRUE,'2022'!$D$2:$D$138=TRUE),TRUE,"")</f>
        <v/>
      </c>
      <c r="I117" t="s">
        <v>469</v>
      </c>
      <c r="J117" t="s">
        <v>583</v>
      </c>
      <c r="K117" t="s">
        <v>171</v>
      </c>
    </row>
    <row r="118" spans="1:11" x14ac:dyDescent="0.25">
      <c r="A118" s="1">
        <v>44869</v>
      </c>
      <c r="B118" s="3" t="str">
        <f t="shared" si="1"/>
        <v>petak</v>
      </c>
      <c r="C118" t="b">
        <v>1</v>
      </c>
      <c r="E118" t="b">
        <v>1</v>
      </c>
      <c r="H118" t="b">
        <f>IF(OR('2022'!$C$2:$C$138=TRUE,'2022'!$D$2:$D$138=TRUE),TRUE,"")</f>
        <v>1</v>
      </c>
      <c r="I118" t="s">
        <v>469</v>
      </c>
      <c r="J118" t="s">
        <v>583</v>
      </c>
      <c r="K118" t="s">
        <v>172</v>
      </c>
    </row>
    <row r="119" spans="1:11" x14ac:dyDescent="0.25">
      <c r="A119" s="1">
        <v>44871</v>
      </c>
      <c r="B119" s="3" t="str">
        <f t="shared" si="1"/>
        <v>nedjelja</v>
      </c>
      <c r="C119" t="b">
        <v>1</v>
      </c>
      <c r="E119" t="b">
        <v>1</v>
      </c>
      <c r="H119" t="b">
        <f>IF(OR('2022'!$C$2:$C$138=TRUE,'2022'!$D$2:$D$138=TRUE),TRUE,"")</f>
        <v>1</v>
      </c>
      <c r="I119" t="s">
        <v>469</v>
      </c>
      <c r="J119" t="s">
        <v>583</v>
      </c>
      <c r="K119" t="s">
        <v>339</v>
      </c>
    </row>
    <row r="120" spans="1:11" x14ac:dyDescent="0.25">
      <c r="A120" s="1">
        <v>44872</v>
      </c>
      <c r="B120" s="3" t="str">
        <f t="shared" si="1"/>
        <v>ponedjeljak</v>
      </c>
      <c r="C120" t="b">
        <v>1</v>
      </c>
      <c r="F120" t="b">
        <v>1</v>
      </c>
      <c r="H120" t="b">
        <f>IF(OR('2022'!$C$2:$C$138=TRUE,'2022'!$D$2:$D$138=TRUE),TRUE,"")</f>
        <v>1</v>
      </c>
      <c r="I120" t="s">
        <v>469</v>
      </c>
      <c r="J120" t="s">
        <v>583</v>
      </c>
      <c r="K120" t="s">
        <v>173</v>
      </c>
    </row>
    <row r="121" spans="1:11" x14ac:dyDescent="0.25">
      <c r="A121" s="1">
        <v>44873</v>
      </c>
      <c r="B121" s="3" t="str">
        <f t="shared" si="1"/>
        <v>utorak</v>
      </c>
      <c r="C121" t="b">
        <v>1</v>
      </c>
      <c r="E121" t="b">
        <v>1</v>
      </c>
      <c r="H121" t="b">
        <f>IF(OR('2022'!$C$2:$C$138=TRUE,'2022'!$D$2:$D$138=TRUE),TRUE,"")</f>
        <v>1</v>
      </c>
      <c r="I121" t="s">
        <v>469</v>
      </c>
      <c r="J121" t="s">
        <v>583</v>
      </c>
      <c r="K121" t="s">
        <v>176</v>
      </c>
    </row>
    <row r="122" spans="1:11" x14ac:dyDescent="0.25">
      <c r="A122" s="1">
        <v>44875</v>
      </c>
      <c r="B122" s="3" t="str">
        <f t="shared" si="1"/>
        <v>četvrtak</v>
      </c>
      <c r="D122" t="b">
        <v>1</v>
      </c>
      <c r="E122" t="b">
        <v>1</v>
      </c>
      <c r="H122" t="b">
        <f>IF(OR('2022'!$C$2:$C$138=TRUE,'2022'!$D$2:$D$138=TRUE),TRUE,"")</f>
        <v>1</v>
      </c>
      <c r="I122" t="s">
        <v>469</v>
      </c>
      <c r="J122" t="s">
        <v>583</v>
      </c>
      <c r="K122" t="s">
        <v>157</v>
      </c>
    </row>
    <row r="123" spans="1:11" s="15" customFormat="1" x14ac:dyDescent="0.25">
      <c r="A123" s="14">
        <v>44878</v>
      </c>
      <c r="B123" s="16" t="str">
        <f t="shared" si="1"/>
        <v>nedjelja</v>
      </c>
      <c r="H123" s="15" t="str">
        <f>IF(OR('2022'!$C$2:$C$138=TRUE,'2022'!$D$2:$D$138=TRUE),TRUE,"")</f>
        <v/>
      </c>
      <c r="I123" s="15" t="s">
        <v>469</v>
      </c>
      <c r="J123" s="15" t="s">
        <v>583</v>
      </c>
      <c r="K123" s="15" t="s">
        <v>175</v>
      </c>
    </row>
    <row r="124" spans="1:11" x14ac:dyDescent="0.25">
      <c r="A124" s="1">
        <v>44884</v>
      </c>
      <c r="B124" s="12" t="str">
        <f t="shared" si="1"/>
        <v>subota</v>
      </c>
      <c r="D124" t="b">
        <v>1</v>
      </c>
      <c r="E124" t="b">
        <v>1</v>
      </c>
      <c r="H124" t="b">
        <f>IF(OR('2022'!$C$2:$C$138=TRUE,'2022'!$D$2:$D$138=TRUE),TRUE,"")</f>
        <v>1</v>
      </c>
      <c r="I124" t="s">
        <v>469</v>
      </c>
      <c r="J124" t="s">
        <v>583</v>
      </c>
      <c r="K124" t="s">
        <v>293</v>
      </c>
    </row>
    <row r="125" spans="1:11" x14ac:dyDescent="0.25">
      <c r="A125" s="1">
        <v>44885</v>
      </c>
      <c r="B125" s="12" t="str">
        <f t="shared" si="1"/>
        <v>nedjelja</v>
      </c>
      <c r="C125" t="b">
        <v>1</v>
      </c>
      <c r="E125" t="b">
        <v>1</v>
      </c>
      <c r="F125" t="b">
        <v>1</v>
      </c>
      <c r="H125" t="b">
        <f>IF(OR('2022'!$C$2:$C$138=TRUE,'2022'!$D$2:$D$138=TRUE),TRUE,"")</f>
        <v>1</v>
      </c>
      <c r="I125" t="s">
        <v>469</v>
      </c>
      <c r="J125" t="s">
        <v>583</v>
      </c>
      <c r="K125" t="s">
        <v>177</v>
      </c>
    </row>
    <row r="126" spans="1:11" x14ac:dyDescent="0.25">
      <c r="A126" s="1">
        <v>44886</v>
      </c>
      <c r="B126" s="12" t="str">
        <f t="shared" si="1"/>
        <v>ponedjeljak</v>
      </c>
      <c r="C126" t="b">
        <v>1</v>
      </c>
      <c r="H126" t="b">
        <f>IF(OR('2022'!$C$2:$C$138=TRUE,'2022'!$D$2:$D$138=TRUE),TRUE,"")</f>
        <v>1</v>
      </c>
      <c r="I126" t="s">
        <v>469</v>
      </c>
      <c r="J126" t="s">
        <v>583</v>
      </c>
      <c r="K126" t="s">
        <v>178</v>
      </c>
    </row>
    <row r="127" spans="1:11" x14ac:dyDescent="0.25">
      <c r="A127" s="1">
        <v>44890</v>
      </c>
      <c r="B127" s="12" t="str">
        <f t="shared" si="1"/>
        <v>petak</v>
      </c>
      <c r="C127" t="b">
        <v>1</v>
      </c>
      <c r="E127" t="b">
        <v>1</v>
      </c>
      <c r="H127" t="b">
        <f>IF(OR('2022'!$C$2:$C$138=TRUE,'2022'!$D$2:$D$138=TRUE),TRUE,"")</f>
        <v>1</v>
      </c>
      <c r="I127" t="s">
        <v>469</v>
      </c>
      <c r="J127" t="s">
        <v>583</v>
      </c>
    </row>
    <row r="128" spans="1:11" x14ac:dyDescent="0.25">
      <c r="A128" s="1">
        <v>44899</v>
      </c>
      <c r="B128" s="12" t="str">
        <f t="shared" si="1"/>
        <v>nedjelja</v>
      </c>
      <c r="C128" t="b">
        <v>1</v>
      </c>
      <c r="E128" t="b">
        <v>1</v>
      </c>
      <c r="H128" t="b">
        <f>IF(OR('2022'!$C$2:$C$138=TRUE,'2022'!$D$2:$D$138=TRUE),TRUE,"")</f>
        <v>1</v>
      </c>
      <c r="I128" t="s">
        <v>469</v>
      </c>
      <c r="J128" t="s">
        <v>583</v>
      </c>
    </row>
    <row r="129" spans="1:11" s="15" customFormat="1" x14ac:dyDescent="0.25">
      <c r="A129" s="14">
        <v>44901</v>
      </c>
      <c r="B129" s="12" t="str">
        <f t="shared" si="1"/>
        <v>utorak</v>
      </c>
      <c r="D129" s="15" t="b">
        <v>1</v>
      </c>
      <c r="E129" s="15" t="b">
        <v>1</v>
      </c>
      <c r="H129" s="15" t="b">
        <f>IF(OR('2022'!$C$2:$C$138=TRUE,'2022'!$D$2:$D$138=TRUE),TRUE,"")</f>
        <v>1</v>
      </c>
      <c r="I129" s="15" t="s">
        <v>469</v>
      </c>
      <c r="J129" s="15" t="s">
        <v>583</v>
      </c>
      <c r="K129" s="15" t="s">
        <v>341</v>
      </c>
    </row>
    <row r="130" spans="1:11" s="15" customFormat="1" x14ac:dyDescent="0.25">
      <c r="A130" s="14">
        <v>44902</v>
      </c>
      <c r="B130" s="12" t="str">
        <f t="shared" si="1"/>
        <v>srijeda</v>
      </c>
      <c r="H130" s="15" t="str">
        <f>IF(OR('2022'!$C$2:$C$138=TRUE,'2022'!$D$2:$D$138=TRUE),TRUE,"")</f>
        <v/>
      </c>
      <c r="I130" s="15" t="s">
        <v>469</v>
      </c>
      <c r="J130" s="15" t="s">
        <v>583</v>
      </c>
      <c r="K130" s="15" t="s">
        <v>180</v>
      </c>
    </row>
    <row r="131" spans="1:11" x14ac:dyDescent="0.25">
      <c r="A131" s="1">
        <v>44903</v>
      </c>
      <c r="B131" s="12" t="str">
        <f t="shared" si="1"/>
        <v>četvrtak</v>
      </c>
      <c r="H131" t="str">
        <f>IF(OR('2022'!$C$2:$C$138=TRUE,'2022'!$D$2:$D$138=TRUE),TRUE,"")</f>
        <v/>
      </c>
      <c r="I131" t="s">
        <v>468</v>
      </c>
      <c r="J131" t="s">
        <v>582</v>
      </c>
      <c r="K131" t="s">
        <v>179</v>
      </c>
    </row>
    <row r="132" spans="1:11" x14ac:dyDescent="0.25">
      <c r="A132" s="1">
        <v>44906</v>
      </c>
      <c r="B132" s="12" t="str">
        <f t="shared" si="1"/>
        <v>nedjelja</v>
      </c>
      <c r="D132" t="b">
        <v>1</v>
      </c>
      <c r="E132" t="b">
        <v>1</v>
      </c>
      <c r="H132" t="b">
        <f>IF(OR('2022'!$C$2:$C$138=TRUE,'2022'!$D$2:$D$138=TRUE),TRUE,"")</f>
        <v>1</v>
      </c>
      <c r="I132" t="s">
        <v>468</v>
      </c>
      <c r="J132" t="s">
        <v>582</v>
      </c>
      <c r="K132" t="s">
        <v>317</v>
      </c>
    </row>
    <row r="133" spans="1:11" x14ac:dyDescent="0.25">
      <c r="A133" s="1">
        <v>44913</v>
      </c>
      <c r="B133" s="12" t="str">
        <f t="shared" si="1"/>
        <v>nedjelja</v>
      </c>
      <c r="D133" t="b">
        <v>1</v>
      </c>
      <c r="E133" t="b">
        <v>1</v>
      </c>
      <c r="H133" t="b">
        <f>IF(OR('2022'!$C$2:$C$138=TRUE,'2022'!$D$2:$D$138=TRUE),TRUE,"")</f>
        <v>1</v>
      </c>
      <c r="I133" t="s">
        <v>468</v>
      </c>
      <c r="J133" t="s">
        <v>582</v>
      </c>
      <c r="K133" t="s">
        <v>247</v>
      </c>
    </row>
    <row r="134" spans="1:11" x14ac:dyDescent="0.25">
      <c r="A134" s="1">
        <v>44914</v>
      </c>
      <c r="B134" s="12" t="str">
        <f t="shared" si="1"/>
        <v>ponedjeljak</v>
      </c>
      <c r="C134" t="b">
        <v>1</v>
      </c>
      <c r="E134" t="b">
        <v>1</v>
      </c>
      <c r="H134" t="b">
        <f>IF(OR('2022'!$C$2:$C$138=TRUE,'2022'!$D$2:$D$138=TRUE),TRUE,"")</f>
        <v>1</v>
      </c>
      <c r="I134" t="s">
        <v>468</v>
      </c>
      <c r="J134" t="s">
        <v>582</v>
      </c>
    </row>
    <row r="135" spans="1:11" x14ac:dyDescent="0.25">
      <c r="A135" s="1">
        <v>44917</v>
      </c>
      <c r="B135" s="12" t="str">
        <f t="shared" si="1"/>
        <v>četvrtak</v>
      </c>
      <c r="C135" t="b">
        <v>1</v>
      </c>
      <c r="E135" t="b">
        <v>1</v>
      </c>
      <c r="H135" t="b">
        <f>IF(OR('2022'!$C$2:$C$138=TRUE,'2022'!$D$2:$D$138=TRUE),TRUE,"")</f>
        <v>1</v>
      </c>
      <c r="I135" t="s">
        <v>468</v>
      </c>
      <c r="J135" t="s">
        <v>582</v>
      </c>
    </row>
    <row r="136" spans="1:11" x14ac:dyDescent="0.25">
      <c r="A136" s="1">
        <v>44920</v>
      </c>
      <c r="B136" s="12" t="str">
        <f t="shared" si="1"/>
        <v>nedjelja</v>
      </c>
      <c r="D136" t="b">
        <v>1</v>
      </c>
      <c r="E136" t="b">
        <v>1</v>
      </c>
      <c r="H136" t="b">
        <f>IF(OR('2022'!$C$2:$C$138=TRUE,'2022'!$D$2:$D$138=TRUE),TRUE,"")</f>
        <v>1</v>
      </c>
      <c r="I136" t="s">
        <v>468</v>
      </c>
      <c r="J136" t="s">
        <v>582</v>
      </c>
      <c r="K136" t="s">
        <v>340</v>
      </c>
    </row>
    <row r="137" spans="1:11" x14ac:dyDescent="0.25">
      <c r="A137" s="1">
        <v>44921</v>
      </c>
      <c r="B137" s="12" t="str">
        <f t="shared" si="1"/>
        <v>ponedjeljak</v>
      </c>
      <c r="D137" t="b">
        <v>1</v>
      </c>
      <c r="E137" t="b">
        <v>1</v>
      </c>
      <c r="H137" t="b">
        <f>IF(OR('2022'!$C$2:$C$138=TRUE,'2022'!$D$2:$D$138=TRUE),TRUE,"")</f>
        <v>1</v>
      </c>
      <c r="I137" t="s">
        <v>468</v>
      </c>
      <c r="J137" t="s">
        <v>582</v>
      </c>
      <c r="K137" t="s">
        <v>157</v>
      </c>
    </row>
    <row r="138" spans="1:11" x14ac:dyDescent="0.25">
      <c r="A138" s="1">
        <v>44926</v>
      </c>
      <c r="B138" s="12" t="str">
        <f t="shared" si="1"/>
        <v>subota</v>
      </c>
      <c r="D138" t="b">
        <v>1</v>
      </c>
      <c r="E138" t="b">
        <v>1</v>
      </c>
      <c r="H138" t="b">
        <f>IF(OR('2022'!$C$2:$C$138=TRUE,'2022'!$D$2:$D$138=TRUE),TRUE,"")</f>
        <v>1</v>
      </c>
      <c r="I138" t="s">
        <v>468</v>
      </c>
      <c r="J138" t="s">
        <v>582</v>
      </c>
      <c r="K138" t="s">
        <v>318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3"/>
  <sheetViews>
    <sheetView zoomScale="90" zoomScaleNormal="90" workbookViewId="0">
      <selection activeCell="A44" sqref="A44"/>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13.85546875" customWidth="1"/>
    <col min="10" max="10" width="21.42578125" customWidth="1"/>
    <col min="11" max="11" width="97.42578125" customWidth="1"/>
    <col min="12" max="12" width="8.140625" customWidth="1"/>
    <col min="13" max="13" width="7.85546875" customWidth="1"/>
    <col min="14" max="14" width="9.28515625" customWidth="1"/>
    <col min="15" max="15" width="10.85546875" customWidth="1"/>
    <col min="16" max="16" width="8.140625" customWidth="1"/>
    <col min="17" max="17" width="11" customWidth="1"/>
    <col min="20" max="20" width="9.140625" customWidth="1"/>
    <col min="21" max="21" width="12.85546875" customWidth="1"/>
  </cols>
  <sheetData>
    <row r="1" spans="1:21" x14ac:dyDescent="0.25">
      <c r="A1" s="22" t="s">
        <v>0</v>
      </c>
      <c r="B1" s="22" t="s">
        <v>1</v>
      </c>
      <c r="C1" s="22" t="s">
        <v>41</v>
      </c>
      <c r="D1" s="22" t="s">
        <v>43</v>
      </c>
      <c r="E1" s="22" t="s">
        <v>227</v>
      </c>
      <c r="F1" s="22" t="s">
        <v>228</v>
      </c>
      <c r="G1" s="22" t="s">
        <v>229</v>
      </c>
      <c r="H1" s="22" t="s">
        <v>264</v>
      </c>
      <c r="I1" s="22" t="s">
        <v>466</v>
      </c>
      <c r="J1" s="22" t="s">
        <v>586</v>
      </c>
      <c r="K1" s="22" t="s">
        <v>248</v>
      </c>
      <c r="L1" s="17"/>
      <c r="M1" s="17" t="s">
        <v>42</v>
      </c>
      <c r="N1" s="17" t="s">
        <v>41</v>
      </c>
      <c r="O1" s="17" t="s">
        <v>43</v>
      </c>
      <c r="P1" s="22" t="s">
        <v>264</v>
      </c>
      <c r="Q1" s="18" t="s">
        <v>296</v>
      </c>
    </row>
    <row r="2" spans="1:21" x14ac:dyDescent="0.25">
      <c r="A2" s="1">
        <v>44927</v>
      </c>
      <c r="B2" t="str">
        <f t="shared" ref="B2:B94" si="0">TEXT(A2,"dddd")</f>
        <v>nedjelja</v>
      </c>
      <c r="H2" t="str">
        <f>IF(OR('2023'!$C$2:$C$123=TRUE,'2023'!$D$2:$D$123=TRUE),TRUE,"")</f>
        <v/>
      </c>
      <c r="I2" t="s">
        <v>468</v>
      </c>
      <c r="J2" t="s">
        <v>582</v>
      </c>
      <c r="K2" t="s">
        <v>182</v>
      </c>
      <c r="L2" t="s">
        <v>11</v>
      </c>
      <c r="M2">
        <f>Q2-DATE(YEAR(Q2),1,0)</f>
        <v>365</v>
      </c>
      <c r="N2">
        <f>COUNTIF(C2:C620, "TRUE")</f>
        <v>76</v>
      </c>
      <c r="O2">
        <f>COUNTIF(D2:D620, "TRUE")</f>
        <v>31</v>
      </c>
      <c r="P2">
        <f>COUNTIF(H2:H620, "TRUE")</f>
        <v>102</v>
      </c>
      <c r="Q2" s="1">
        <v>45291</v>
      </c>
      <c r="U2" s="1"/>
    </row>
    <row r="3" spans="1:21" x14ac:dyDescent="0.25">
      <c r="A3" s="1">
        <v>44928</v>
      </c>
      <c r="B3" t="str">
        <f t="shared" si="0"/>
        <v>ponedjeljak</v>
      </c>
      <c r="C3" t="b">
        <v>1</v>
      </c>
      <c r="D3" t="b">
        <v>1</v>
      </c>
      <c r="E3" t="b">
        <v>1</v>
      </c>
      <c r="G3" t="b">
        <v>1</v>
      </c>
      <c r="H3" t="b">
        <f>IF(OR('2023'!$C$2:$C$123=TRUE,'2023'!$D$2:$D$123=TRUE),TRUE,"")</f>
        <v>1</v>
      </c>
      <c r="I3" t="s">
        <v>468</v>
      </c>
      <c r="J3" t="s">
        <v>582</v>
      </c>
      <c r="K3" t="s">
        <v>230</v>
      </c>
      <c r="L3" t="s">
        <v>76</v>
      </c>
      <c r="N3">
        <f>N2/M2 * 100</f>
        <v>20.82191780821918</v>
      </c>
      <c r="O3">
        <f>O2/M2 * 100</f>
        <v>8.493150684931507</v>
      </c>
      <c r="P3">
        <f>P2/M2 * 100</f>
        <v>27.945205479452056</v>
      </c>
    </row>
    <row r="4" spans="1:21" x14ac:dyDescent="0.25">
      <c r="A4" s="1">
        <v>44932</v>
      </c>
      <c r="B4" t="str">
        <f t="shared" si="0"/>
        <v>petak</v>
      </c>
      <c r="C4" t="b">
        <v>1</v>
      </c>
      <c r="E4" t="b">
        <v>1</v>
      </c>
      <c r="H4" t="b">
        <f>IF(OR('2023'!$C$2:$C$123=TRUE,'2023'!$D$2:$D$123=TRUE),TRUE,"")</f>
        <v>1</v>
      </c>
      <c r="I4" t="s">
        <v>468</v>
      </c>
      <c r="J4" t="s">
        <v>582</v>
      </c>
      <c r="K4" t="s">
        <v>232</v>
      </c>
    </row>
    <row r="5" spans="1:21" x14ac:dyDescent="0.25">
      <c r="A5" s="1">
        <v>44933</v>
      </c>
      <c r="B5" t="str">
        <f t="shared" si="0"/>
        <v>subota</v>
      </c>
      <c r="H5" t="str">
        <f>IF(OR('2023'!$C$2:$C$123=TRUE,'2023'!$D$2:$D$123=TRUE),TRUE,"")</f>
        <v/>
      </c>
      <c r="I5" t="s">
        <v>468</v>
      </c>
      <c r="J5" t="s">
        <v>582</v>
      </c>
      <c r="K5" t="s">
        <v>181</v>
      </c>
    </row>
    <row r="6" spans="1:21" x14ac:dyDescent="0.25">
      <c r="A6" s="1">
        <v>44934</v>
      </c>
      <c r="B6" t="str">
        <f t="shared" si="0"/>
        <v>nedjelja</v>
      </c>
      <c r="D6" t="b">
        <v>1</v>
      </c>
      <c r="E6" t="b">
        <v>1</v>
      </c>
      <c r="H6" t="b">
        <f>IF(OR('2023'!$C$2:$C$123=TRUE,'2023'!$D$2:$D$123=TRUE),TRUE,"")</f>
        <v>1</v>
      </c>
      <c r="I6" t="s">
        <v>468</v>
      </c>
      <c r="J6" t="s">
        <v>582</v>
      </c>
      <c r="K6" t="s">
        <v>233</v>
      </c>
    </row>
    <row r="7" spans="1:21" x14ac:dyDescent="0.25">
      <c r="A7" s="1">
        <v>44939</v>
      </c>
      <c r="B7" t="str">
        <f t="shared" si="0"/>
        <v>petak</v>
      </c>
      <c r="D7" t="b">
        <v>1</v>
      </c>
      <c r="E7" t="b">
        <v>1</v>
      </c>
      <c r="H7" t="b">
        <f>IF(OR('2023'!$C$2:$C$123=TRUE,'2023'!$D$2:$D$123=TRUE),TRUE,"")</f>
        <v>1</v>
      </c>
      <c r="I7" t="s">
        <v>468</v>
      </c>
      <c r="J7" t="s">
        <v>582</v>
      </c>
      <c r="K7" t="s">
        <v>234</v>
      </c>
    </row>
    <row r="8" spans="1:21" x14ac:dyDescent="0.25">
      <c r="A8" s="1">
        <v>44941</v>
      </c>
      <c r="B8" t="str">
        <f t="shared" si="0"/>
        <v>nedjelja</v>
      </c>
      <c r="D8" t="b">
        <v>1</v>
      </c>
      <c r="E8" t="b">
        <v>1</v>
      </c>
      <c r="H8" t="b">
        <f>IF(OR('2023'!$C$2:$C$123=TRUE,'2023'!$D$2:$D$123=TRUE),TRUE,"")</f>
        <v>1</v>
      </c>
      <c r="I8" t="s">
        <v>468</v>
      </c>
      <c r="J8" t="s">
        <v>582</v>
      </c>
      <c r="K8" t="s">
        <v>235</v>
      </c>
    </row>
    <row r="9" spans="1:21" x14ac:dyDescent="0.25">
      <c r="A9" s="1">
        <v>44942</v>
      </c>
      <c r="B9" t="str">
        <f t="shared" si="0"/>
        <v>ponedjeljak</v>
      </c>
      <c r="H9" t="str">
        <f>IF(OR('2023'!$C$2:$C$123=TRUE,'2023'!$D$2:$D$123=TRUE),TRUE,"")</f>
        <v/>
      </c>
      <c r="I9" t="s">
        <v>468</v>
      </c>
      <c r="J9" t="s">
        <v>581</v>
      </c>
      <c r="K9" t="s">
        <v>183</v>
      </c>
    </row>
    <row r="10" spans="1:21" x14ac:dyDescent="0.25">
      <c r="A10" s="1">
        <v>44943</v>
      </c>
      <c r="B10" t="str">
        <f t="shared" si="0"/>
        <v>utorak</v>
      </c>
      <c r="C10" t="b">
        <v>1</v>
      </c>
      <c r="E10" t="b">
        <v>1</v>
      </c>
      <c r="H10" t="b">
        <f>IF(OR('2023'!$C$2:$C$123=TRUE,'2023'!$D$2:$D$123=TRUE),TRUE,"")</f>
        <v>1</v>
      </c>
      <c r="I10" t="s">
        <v>468</v>
      </c>
      <c r="J10" t="s">
        <v>581</v>
      </c>
      <c r="K10" t="s">
        <v>236</v>
      </c>
    </row>
    <row r="11" spans="1:21" x14ac:dyDescent="0.25">
      <c r="A11" s="1">
        <v>44946</v>
      </c>
      <c r="B11" t="str">
        <f t="shared" si="0"/>
        <v>petak</v>
      </c>
      <c r="C11" t="b">
        <v>1</v>
      </c>
      <c r="E11" t="b">
        <v>1</v>
      </c>
      <c r="H11" t="b">
        <f>IF(OR('2023'!$C$2:$C$123=TRUE,'2023'!$D$2:$D$123=TRUE),TRUE,"")</f>
        <v>1</v>
      </c>
      <c r="I11" t="s">
        <v>468</v>
      </c>
      <c r="J11" t="s">
        <v>581</v>
      </c>
      <c r="K11" t="s">
        <v>184</v>
      </c>
    </row>
    <row r="12" spans="1:21" x14ac:dyDescent="0.25">
      <c r="A12" s="1">
        <v>44949</v>
      </c>
      <c r="B12" t="str">
        <f t="shared" si="0"/>
        <v>ponedjeljak</v>
      </c>
      <c r="C12" t="b">
        <v>1</v>
      </c>
      <c r="E12" t="b">
        <v>1</v>
      </c>
      <c r="H12" t="b">
        <f>IF(OR('2023'!$C$2:$C$123=TRUE,'2023'!$D$2:$D$123=TRUE),TRUE,"")</f>
        <v>1</v>
      </c>
      <c r="I12" t="s">
        <v>468</v>
      </c>
      <c r="J12" t="s">
        <v>581</v>
      </c>
      <c r="K12" t="s">
        <v>237</v>
      </c>
    </row>
    <row r="13" spans="1:21" x14ac:dyDescent="0.25">
      <c r="A13" s="1">
        <v>44950</v>
      </c>
      <c r="B13" t="str">
        <f t="shared" si="0"/>
        <v>utorak</v>
      </c>
      <c r="H13" t="str">
        <f>IF(OR('2023'!$C$2:$C$123=TRUE,'2023'!$D$2:$D$123=TRUE),TRUE,"")</f>
        <v/>
      </c>
      <c r="I13" t="s">
        <v>468</v>
      </c>
      <c r="J13" t="s">
        <v>581</v>
      </c>
      <c r="K13" t="s">
        <v>185</v>
      </c>
    </row>
    <row r="14" spans="1:21" x14ac:dyDescent="0.25">
      <c r="A14" s="1">
        <v>44952</v>
      </c>
      <c r="B14" t="str">
        <f t="shared" si="0"/>
        <v>četvrtak</v>
      </c>
      <c r="C14" t="b">
        <v>1</v>
      </c>
      <c r="E14" t="b">
        <v>1</v>
      </c>
      <c r="H14" t="b">
        <f>IF(OR('2023'!$C$2:$C$123=TRUE,'2023'!$D$2:$D$123=TRUE),TRUE,"")</f>
        <v>1</v>
      </c>
      <c r="I14" t="s">
        <v>468</v>
      </c>
      <c r="J14" t="s">
        <v>581</v>
      </c>
      <c r="K14" t="s">
        <v>238</v>
      </c>
    </row>
    <row r="15" spans="1:21" x14ac:dyDescent="0.25">
      <c r="A15" s="1">
        <v>44953</v>
      </c>
      <c r="B15" t="str">
        <f t="shared" si="0"/>
        <v>petak</v>
      </c>
      <c r="H15" t="str">
        <f>IF(OR('2023'!$C$2:$C$123=TRUE,'2023'!$D$2:$D$123=TRUE),TRUE,"")</f>
        <v/>
      </c>
      <c r="I15" t="s">
        <v>468</v>
      </c>
      <c r="J15" t="s">
        <v>581</v>
      </c>
      <c r="K15" t="s">
        <v>186</v>
      </c>
    </row>
    <row r="16" spans="1:21" x14ac:dyDescent="0.25">
      <c r="A16" s="1">
        <v>44954</v>
      </c>
      <c r="B16" t="str">
        <f t="shared" si="0"/>
        <v>subota</v>
      </c>
      <c r="D16" t="b">
        <v>1</v>
      </c>
      <c r="E16" t="b">
        <v>1</v>
      </c>
      <c r="H16" t="b">
        <f>IF(OR('2023'!$C$2:$C$123=TRUE,'2023'!$D$2:$D$123=TRUE),TRUE,"")</f>
        <v>1</v>
      </c>
      <c r="I16" t="s">
        <v>468</v>
      </c>
      <c r="J16" t="s">
        <v>581</v>
      </c>
    </row>
    <row r="17" spans="1:11" x14ac:dyDescent="0.25">
      <c r="A17" s="1">
        <v>44955</v>
      </c>
      <c r="B17" t="str">
        <f t="shared" si="0"/>
        <v>nedjelja</v>
      </c>
      <c r="D17" t="b">
        <v>1</v>
      </c>
      <c r="E17" t="b">
        <v>1</v>
      </c>
      <c r="H17" t="b">
        <f>IF(OR('2023'!$C$2:$C$123=TRUE,'2023'!$D$2:$D$123=TRUE),TRUE,"")</f>
        <v>1</v>
      </c>
      <c r="I17" t="s">
        <v>468</v>
      </c>
      <c r="J17" t="s">
        <v>581</v>
      </c>
      <c r="K17" t="s">
        <v>240</v>
      </c>
    </row>
    <row r="18" spans="1:11" x14ac:dyDescent="0.25">
      <c r="A18" s="1">
        <v>44956</v>
      </c>
      <c r="B18" t="str">
        <f t="shared" si="0"/>
        <v>ponedjeljak</v>
      </c>
      <c r="H18" t="str">
        <f>IF(OR('2023'!$C$2:$C$123=TRUE,'2023'!$D$2:$D$123=TRUE),TRUE,"")</f>
        <v/>
      </c>
      <c r="I18" t="s">
        <v>468</v>
      </c>
      <c r="J18" t="s">
        <v>581</v>
      </c>
      <c r="K18" t="s">
        <v>187</v>
      </c>
    </row>
    <row r="19" spans="1:11" x14ac:dyDescent="0.25">
      <c r="A19" s="1">
        <v>44959</v>
      </c>
      <c r="B19" t="str">
        <f t="shared" si="0"/>
        <v>četvrtak</v>
      </c>
      <c r="D19" t="b">
        <v>1</v>
      </c>
      <c r="E19" t="b">
        <v>1</v>
      </c>
      <c r="H19" t="b">
        <f>IF(OR('2023'!$C$2:$C$123=TRUE,'2023'!$D$2:$D$123=TRUE),TRUE,"")</f>
        <v>1</v>
      </c>
      <c r="I19" t="s">
        <v>468</v>
      </c>
      <c r="J19" t="s">
        <v>581</v>
      </c>
      <c r="K19" t="s">
        <v>157</v>
      </c>
    </row>
    <row r="20" spans="1:11" x14ac:dyDescent="0.25">
      <c r="A20" s="1">
        <v>44960</v>
      </c>
      <c r="B20" t="str">
        <f t="shared" si="0"/>
        <v>petak</v>
      </c>
      <c r="D20" t="b">
        <v>1</v>
      </c>
      <c r="E20" t="b">
        <v>1</v>
      </c>
      <c r="H20" t="b">
        <f>IF(OR('2023'!$C$2:$C$123=TRUE,'2023'!$D$2:$D$123=TRUE),TRUE,"")</f>
        <v>1</v>
      </c>
      <c r="I20" t="s">
        <v>468</v>
      </c>
      <c r="J20" t="s">
        <v>581</v>
      </c>
      <c r="K20" t="s">
        <v>239</v>
      </c>
    </row>
    <row r="21" spans="1:11" x14ac:dyDescent="0.25">
      <c r="A21" s="1">
        <v>44961</v>
      </c>
      <c r="B21" t="str">
        <f t="shared" si="0"/>
        <v>subota</v>
      </c>
      <c r="H21" t="str">
        <f>IF(OR('2023'!$C$2:$C$123=TRUE,'2023'!$D$2:$D$123=TRUE),TRUE,"")</f>
        <v/>
      </c>
      <c r="I21" t="s">
        <v>468</v>
      </c>
      <c r="J21" t="s">
        <v>581</v>
      </c>
      <c r="K21" t="s">
        <v>188</v>
      </c>
    </row>
    <row r="22" spans="1:11" x14ac:dyDescent="0.25">
      <c r="A22" s="1">
        <v>44971</v>
      </c>
      <c r="B22" t="str">
        <f t="shared" si="0"/>
        <v>utorak</v>
      </c>
      <c r="C22" t="b">
        <v>1</v>
      </c>
      <c r="E22" t="b">
        <v>1</v>
      </c>
      <c r="G22" t="b">
        <v>1</v>
      </c>
      <c r="H22" t="b">
        <f>IF(OR('2023'!$C$2:$C$123=TRUE,'2023'!$D$2:$D$123=TRUE),TRUE,"")</f>
        <v>1</v>
      </c>
      <c r="I22" t="s">
        <v>468</v>
      </c>
      <c r="J22" t="s">
        <v>581</v>
      </c>
      <c r="K22" t="s">
        <v>249</v>
      </c>
    </row>
    <row r="23" spans="1:11" x14ac:dyDescent="0.25">
      <c r="A23" s="1">
        <v>44972</v>
      </c>
      <c r="B23" t="str">
        <f t="shared" si="0"/>
        <v>srijeda</v>
      </c>
      <c r="H23" t="str">
        <f>IF(OR('2023'!$C$2:$C$123=TRUE,'2023'!$D$2:$D$123=TRUE),TRUE,"")</f>
        <v/>
      </c>
      <c r="I23" t="s">
        <v>468</v>
      </c>
      <c r="J23" t="s">
        <v>581</v>
      </c>
      <c r="K23" t="s">
        <v>189</v>
      </c>
    </row>
    <row r="24" spans="1:11" x14ac:dyDescent="0.25">
      <c r="A24" s="1">
        <v>44975</v>
      </c>
      <c r="B24" t="str">
        <f t="shared" si="0"/>
        <v>subota</v>
      </c>
      <c r="H24" t="str">
        <f>IF(OR('2023'!$C$2:$C$123=TRUE,'2023'!$D$2:$D$123=TRUE),TRUE,"")</f>
        <v/>
      </c>
      <c r="I24" t="s">
        <v>468</v>
      </c>
      <c r="J24" t="s">
        <v>581</v>
      </c>
      <c r="K24" t="s">
        <v>190</v>
      </c>
    </row>
    <row r="25" spans="1:11" x14ac:dyDescent="0.25">
      <c r="A25" s="1">
        <v>44976</v>
      </c>
      <c r="B25" t="str">
        <f t="shared" si="0"/>
        <v>nedjelja</v>
      </c>
      <c r="D25" t="b">
        <v>1</v>
      </c>
      <c r="E25" t="b">
        <v>1</v>
      </c>
      <c r="H25" t="b">
        <f>IF(OR('2023'!$C$2:$C$123=TRUE,'2023'!$D$2:$D$123=TRUE),TRUE,"")</f>
        <v>1</v>
      </c>
      <c r="I25" t="s">
        <v>468</v>
      </c>
      <c r="J25" t="s">
        <v>581</v>
      </c>
      <c r="K25" t="s">
        <v>192</v>
      </c>
    </row>
    <row r="26" spans="1:11" x14ac:dyDescent="0.25">
      <c r="A26" s="1">
        <v>44980</v>
      </c>
      <c r="B26" t="str">
        <f t="shared" si="0"/>
        <v>četvrtak</v>
      </c>
      <c r="H26" t="str">
        <f>IF(OR('2023'!$C$2:$C$123=TRUE,'2023'!$D$2:$D$123=TRUE),TRUE,"")</f>
        <v/>
      </c>
      <c r="I26" t="s">
        <v>468</v>
      </c>
      <c r="J26" t="s">
        <v>581</v>
      </c>
      <c r="K26" t="s">
        <v>191</v>
      </c>
    </row>
    <row r="27" spans="1:11" x14ac:dyDescent="0.25">
      <c r="A27" s="1">
        <v>44982</v>
      </c>
      <c r="B27" t="str">
        <f t="shared" si="0"/>
        <v>subota</v>
      </c>
      <c r="C27" t="b">
        <v>1</v>
      </c>
      <c r="E27" t="b">
        <v>1</v>
      </c>
      <c r="F27" t="b">
        <v>1</v>
      </c>
      <c r="G27" t="b">
        <v>1</v>
      </c>
      <c r="H27" t="b">
        <f>IF(OR('2023'!$C$2:$C$123=TRUE,'2023'!$D$2:$D$123=TRUE),TRUE,"")</f>
        <v>1</v>
      </c>
      <c r="I27" t="s">
        <v>468</v>
      </c>
      <c r="J27" t="s">
        <v>581</v>
      </c>
      <c r="K27" t="s">
        <v>250</v>
      </c>
    </row>
    <row r="28" spans="1:11" x14ac:dyDescent="0.25">
      <c r="A28" s="1">
        <v>44983</v>
      </c>
      <c r="B28" t="str">
        <f t="shared" si="0"/>
        <v>nedjelja</v>
      </c>
      <c r="D28" t="b">
        <v>1</v>
      </c>
      <c r="E28" t="b">
        <v>1</v>
      </c>
      <c r="G28" t="b">
        <v>1</v>
      </c>
      <c r="H28" t="b">
        <f>IF(OR('2023'!$C$2:$C$123=TRUE,'2023'!$D$2:$D$123=TRUE),TRUE,"")</f>
        <v>1</v>
      </c>
      <c r="I28" t="s">
        <v>468</v>
      </c>
      <c r="J28" t="s">
        <v>581</v>
      </c>
      <c r="K28" t="s">
        <v>295</v>
      </c>
    </row>
    <row r="29" spans="1:11" x14ac:dyDescent="0.25">
      <c r="A29" s="1">
        <v>44993</v>
      </c>
      <c r="B29" t="str">
        <f t="shared" si="0"/>
        <v>srijeda</v>
      </c>
      <c r="D29" t="b">
        <v>1</v>
      </c>
      <c r="E29" t="b">
        <v>1</v>
      </c>
      <c r="H29" t="b">
        <f>IF(OR('2023'!$C$2:$C$123=TRUE,'2023'!$D$2:$D$123=TRUE),TRUE,"")</f>
        <v>1</v>
      </c>
      <c r="I29" t="s">
        <v>468</v>
      </c>
      <c r="J29" t="s">
        <v>581</v>
      </c>
      <c r="K29" t="s">
        <v>251</v>
      </c>
    </row>
    <row r="30" spans="1:11" x14ac:dyDescent="0.25">
      <c r="A30" s="1">
        <v>45000</v>
      </c>
      <c r="B30" t="str">
        <f t="shared" si="0"/>
        <v>srijeda</v>
      </c>
      <c r="C30" t="b">
        <v>1</v>
      </c>
      <c r="E30" t="b">
        <v>1</v>
      </c>
      <c r="H30" t="b">
        <f>IF(OR('2023'!$C$2:$C$123=TRUE,'2023'!$D$2:$D$123=TRUE),TRUE,"")</f>
        <v>1</v>
      </c>
      <c r="I30" t="s">
        <v>468</v>
      </c>
      <c r="J30" t="s">
        <v>581</v>
      </c>
      <c r="K30" t="s">
        <v>241</v>
      </c>
    </row>
    <row r="31" spans="1:11" x14ac:dyDescent="0.25">
      <c r="A31" s="1">
        <v>45001</v>
      </c>
      <c r="B31" t="str">
        <f t="shared" si="0"/>
        <v>četvrtak</v>
      </c>
      <c r="C31" t="b">
        <v>1</v>
      </c>
      <c r="E31" t="b">
        <v>1</v>
      </c>
      <c r="H31" t="b">
        <f>IF(OR('2023'!$C$2:$C$123=TRUE,'2023'!$D$2:$D$123=TRUE),TRUE,"")</f>
        <v>1</v>
      </c>
      <c r="I31" t="s">
        <v>468</v>
      </c>
      <c r="J31" t="s">
        <v>581</v>
      </c>
    </row>
    <row r="32" spans="1:11" x14ac:dyDescent="0.25">
      <c r="A32" s="1">
        <v>45002</v>
      </c>
      <c r="B32" t="str">
        <f t="shared" si="0"/>
        <v>petak</v>
      </c>
      <c r="C32" t="b">
        <v>1</v>
      </c>
      <c r="E32" t="b">
        <v>1</v>
      </c>
      <c r="H32" t="b">
        <f>IF(OR('2023'!$C$2:$C$123=TRUE,'2023'!$D$2:$D$123=TRUE),TRUE,"")</f>
        <v>1</v>
      </c>
      <c r="I32" t="s">
        <v>468</v>
      </c>
      <c r="J32" t="s">
        <v>581</v>
      </c>
    </row>
    <row r="33" spans="1:11" x14ac:dyDescent="0.25">
      <c r="A33" s="1">
        <v>45003</v>
      </c>
      <c r="B33" t="str">
        <f t="shared" si="0"/>
        <v>subota</v>
      </c>
      <c r="H33" t="str">
        <f>IF(OR('2023'!$C$2:$C$123=TRUE,'2023'!$D$2:$D$123=TRUE),TRUE,"")</f>
        <v/>
      </c>
      <c r="I33" t="s">
        <v>468</v>
      </c>
      <c r="J33" t="s">
        <v>581</v>
      </c>
      <c r="K33" t="s">
        <v>195</v>
      </c>
    </row>
    <row r="34" spans="1:11" x14ac:dyDescent="0.25">
      <c r="A34" s="1">
        <v>45004</v>
      </c>
      <c r="B34" t="str">
        <f t="shared" si="0"/>
        <v>nedjelja</v>
      </c>
      <c r="C34" t="b">
        <v>1</v>
      </c>
      <c r="E34" t="b">
        <v>1</v>
      </c>
      <c r="H34" t="b">
        <f>IF(OR('2023'!$C$2:$C$123=TRUE,'2023'!$D$2:$D$123=TRUE),TRUE,"")</f>
        <v>1</v>
      </c>
      <c r="I34" t="s">
        <v>468</v>
      </c>
      <c r="J34" t="s">
        <v>581</v>
      </c>
      <c r="K34" t="s">
        <v>242</v>
      </c>
    </row>
    <row r="35" spans="1:11" x14ac:dyDescent="0.25">
      <c r="A35" s="1">
        <v>45005</v>
      </c>
      <c r="B35" t="str">
        <f t="shared" si="0"/>
        <v>ponedjeljak</v>
      </c>
      <c r="H35" t="str">
        <f>IF(OR('2023'!$C$2:$C$123=TRUE,'2023'!$D$2:$D$123=TRUE),TRUE,"")</f>
        <v/>
      </c>
      <c r="I35" t="s">
        <v>468</v>
      </c>
      <c r="J35" t="s">
        <v>581</v>
      </c>
      <c r="K35" t="s">
        <v>193</v>
      </c>
    </row>
    <row r="36" spans="1:11" x14ac:dyDescent="0.25">
      <c r="A36" s="1">
        <v>45006</v>
      </c>
      <c r="B36" t="str">
        <f t="shared" si="0"/>
        <v>utorak</v>
      </c>
      <c r="C36" t="b">
        <v>1</v>
      </c>
      <c r="F36" t="b">
        <v>1</v>
      </c>
      <c r="H36" t="b">
        <f>IF(OR('2023'!$C$2:$C$123=TRUE,'2023'!$D$2:$D$123=TRUE),TRUE,"")</f>
        <v>1</v>
      </c>
      <c r="I36" t="s">
        <v>468</v>
      </c>
      <c r="J36" t="s">
        <v>581</v>
      </c>
    </row>
    <row r="37" spans="1:11" x14ac:dyDescent="0.25">
      <c r="A37" s="1">
        <v>45007</v>
      </c>
      <c r="B37" t="str">
        <f t="shared" si="0"/>
        <v>srijeda</v>
      </c>
      <c r="C37" t="b">
        <v>1</v>
      </c>
      <c r="F37" t="b">
        <v>1</v>
      </c>
      <c r="H37" t="b">
        <f>IF(OR('2023'!$C$2:$C$123=TRUE,'2023'!$D$2:$D$123=TRUE),TRUE,"")</f>
        <v>1</v>
      </c>
      <c r="I37" t="s">
        <v>468</v>
      </c>
      <c r="J37" t="s">
        <v>581</v>
      </c>
      <c r="K37" t="s">
        <v>252</v>
      </c>
    </row>
    <row r="38" spans="1:11" x14ac:dyDescent="0.25">
      <c r="A38" s="1">
        <v>45016</v>
      </c>
      <c r="B38" t="str">
        <f t="shared" si="0"/>
        <v>petak</v>
      </c>
      <c r="D38" t="b">
        <v>1</v>
      </c>
      <c r="F38" t="b">
        <v>1</v>
      </c>
      <c r="H38" t="b">
        <f>IF(OR('2023'!$C$2:$C$123=TRUE,'2023'!$D$2:$D$123=TRUE),TRUE,"")</f>
        <v>1</v>
      </c>
      <c r="I38" t="s">
        <v>468</v>
      </c>
      <c r="J38" t="s">
        <v>581</v>
      </c>
      <c r="K38" t="s">
        <v>253</v>
      </c>
    </row>
    <row r="39" spans="1:11" x14ac:dyDescent="0.25">
      <c r="A39" s="1">
        <v>45028</v>
      </c>
      <c r="B39" t="str">
        <f t="shared" si="0"/>
        <v>srijeda</v>
      </c>
      <c r="H39" t="str">
        <f>IF(OR('2023'!$C$2:$C$123=TRUE,'2023'!$D$2:$D$123=TRUE),TRUE,"")</f>
        <v/>
      </c>
      <c r="I39" t="s">
        <v>468</v>
      </c>
      <c r="J39" t="s">
        <v>581</v>
      </c>
      <c r="K39" t="s">
        <v>196</v>
      </c>
    </row>
    <row r="40" spans="1:11" x14ac:dyDescent="0.25">
      <c r="A40" s="1">
        <v>45029</v>
      </c>
      <c r="B40" t="str">
        <f t="shared" si="0"/>
        <v>četvrtak</v>
      </c>
      <c r="C40" t="b">
        <v>1</v>
      </c>
      <c r="E40" t="b">
        <v>1</v>
      </c>
      <c r="G40" t="b">
        <v>1</v>
      </c>
      <c r="H40" t="b">
        <f>IF(OR('2023'!$C$2:$C$123=TRUE,'2023'!$D$2:$D$123=TRUE),TRUE,"")</f>
        <v>1</v>
      </c>
      <c r="I40" t="s">
        <v>468</v>
      </c>
      <c r="J40" t="s">
        <v>581</v>
      </c>
      <c r="K40" t="s">
        <v>217</v>
      </c>
    </row>
    <row r="41" spans="1:11" x14ac:dyDescent="0.25">
      <c r="A41" s="1">
        <v>45030</v>
      </c>
      <c r="B41" t="str">
        <f t="shared" si="0"/>
        <v>petak</v>
      </c>
      <c r="C41" t="b">
        <v>1</v>
      </c>
      <c r="E41" t="b">
        <v>1</v>
      </c>
      <c r="G41" t="b">
        <v>1</v>
      </c>
      <c r="H41" t="b">
        <f>IF(OR('2023'!$C$2:$C$123=TRUE,'2023'!$D$2:$D$123=TRUE),TRUE,"")</f>
        <v>1</v>
      </c>
      <c r="I41" t="s">
        <v>468</v>
      </c>
      <c r="J41" t="s">
        <v>581</v>
      </c>
      <c r="K41" t="s">
        <v>254</v>
      </c>
    </row>
    <row r="42" spans="1:11" x14ac:dyDescent="0.25">
      <c r="A42" s="1">
        <v>45032</v>
      </c>
      <c r="B42" t="str">
        <f t="shared" si="0"/>
        <v>nedjelja</v>
      </c>
      <c r="C42" t="b">
        <v>1</v>
      </c>
      <c r="E42" t="b">
        <v>1</v>
      </c>
      <c r="F42" t="b">
        <v>1</v>
      </c>
      <c r="H42" t="b">
        <f>IF(OR('2023'!$C$2:$C$123=TRUE,'2023'!$D$2:$D$123=TRUE),TRUE,"")</f>
        <v>1</v>
      </c>
      <c r="I42" t="s">
        <v>468</v>
      </c>
      <c r="J42" t="s">
        <v>581</v>
      </c>
      <c r="K42" t="s">
        <v>197</v>
      </c>
    </row>
    <row r="43" spans="1:11" x14ac:dyDescent="0.25">
      <c r="A43" s="1">
        <v>45035</v>
      </c>
      <c r="B43" t="str">
        <f t="shared" si="0"/>
        <v>srijeda</v>
      </c>
      <c r="C43" t="b">
        <v>1</v>
      </c>
      <c r="D43" t="b">
        <v>1</v>
      </c>
      <c r="F43" t="b">
        <v>1</v>
      </c>
      <c r="H43" t="b">
        <f>IF(OR('2023'!$C$2:$C$123=TRUE,'2023'!$D$2:$D$123=TRUE),TRUE,"")</f>
        <v>1</v>
      </c>
      <c r="I43" t="s">
        <v>468</v>
      </c>
      <c r="J43" t="s">
        <v>581</v>
      </c>
      <c r="K43" t="s">
        <v>198</v>
      </c>
    </row>
    <row r="44" spans="1:11" x14ac:dyDescent="0.25">
      <c r="A44" s="1">
        <v>45036</v>
      </c>
      <c r="B44" t="str">
        <f t="shared" si="0"/>
        <v>četvrtak</v>
      </c>
      <c r="C44" t="b">
        <v>1</v>
      </c>
      <c r="E44" t="b">
        <v>1</v>
      </c>
      <c r="H44" t="b">
        <f>IF(OR('2023'!$C$2:$C$123=TRUE,'2023'!$D$2:$D$123=TRUE),TRUE,"")</f>
        <v>1</v>
      </c>
      <c r="I44" t="s">
        <v>468</v>
      </c>
      <c r="J44" t="s">
        <v>581</v>
      </c>
      <c r="K44" t="s">
        <v>194</v>
      </c>
    </row>
    <row r="45" spans="1:11" x14ac:dyDescent="0.25">
      <c r="A45" s="1">
        <v>45037</v>
      </c>
      <c r="B45" t="str">
        <f t="shared" si="0"/>
        <v>petak</v>
      </c>
      <c r="C45" t="b">
        <v>1</v>
      </c>
      <c r="E45" t="b">
        <v>1</v>
      </c>
      <c r="H45" t="b">
        <f>IF(OR('2023'!$C$2:$C$123=TRUE,'2023'!$D$2:$D$123=TRUE),TRUE,"")</f>
        <v>1</v>
      </c>
      <c r="I45" t="s">
        <v>468</v>
      </c>
      <c r="J45" t="s">
        <v>581</v>
      </c>
      <c r="K45" t="s">
        <v>199</v>
      </c>
    </row>
    <row r="46" spans="1:11" x14ac:dyDescent="0.25">
      <c r="A46" s="1">
        <v>45038</v>
      </c>
      <c r="B46" t="str">
        <f t="shared" si="0"/>
        <v>subota</v>
      </c>
      <c r="C46" t="b">
        <v>1</v>
      </c>
      <c r="E46" t="b">
        <v>1</v>
      </c>
      <c r="H46" t="b">
        <f>IF(OR('2023'!$C$2:$C$123=TRUE,'2023'!$D$2:$D$123=TRUE),TRUE,"")</f>
        <v>1</v>
      </c>
      <c r="I46" t="s">
        <v>468</v>
      </c>
      <c r="J46" t="s">
        <v>581</v>
      </c>
      <c r="K46" t="s">
        <v>194</v>
      </c>
    </row>
    <row r="47" spans="1:11" x14ac:dyDescent="0.25">
      <c r="A47" s="1">
        <v>45039</v>
      </c>
      <c r="B47" t="str">
        <f t="shared" si="0"/>
        <v>nedjelja</v>
      </c>
      <c r="C47" t="b">
        <v>1</v>
      </c>
      <c r="E47" t="b">
        <v>1</v>
      </c>
      <c r="H47" t="b">
        <f>IF(OR('2023'!$C$2:$C$123=TRUE,'2023'!$D$2:$D$123=TRUE),TRUE,"")</f>
        <v>1</v>
      </c>
      <c r="I47" t="s">
        <v>468</v>
      </c>
      <c r="J47" t="s">
        <v>581</v>
      </c>
      <c r="K47" t="s">
        <v>200</v>
      </c>
    </row>
    <row r="48" spans="1:11" x14ac:dyDescent="0.25">
      <c r="A48" s="1">
        <v>45044</v>
      </c>
      <c r="B48" t="str">
        <f t="shared" si="0"/>
        <v>petak</v>
      </c>
      <c r="C48" t="b">
        <v>1</v>
      </c>
      <c r="E48" t="b">
        <v>1</v>
      </c>
      <c r="H48" t="b">
        <f>IF(OR('2023'!$C$2:$C$123=TRUE,'2023'!$D$2:$D$123=TRUE),TRUE,"")</f>
        <v>1</v>
      </c>
      <c r="I48" t="s">
        <v>468</v>
      </c>
      <c r="J48" t="s">
        <v>581</v>
      </c>
      <c r="K48" t="s">
        <v>201</v>
      </c>
    </row>
    <row r="49" spans="1:11" x14ac:dyDescent="0.25">
      <c r="A49" s="1">
        <v>45048</v>
      </c>
      <c r="B49" t="str">
        <f t="shared" si="0"/>
        <v>utorak</v>
      </c>
      <c r="C49" t="b">
        <v>1</v>
      </c>
      <c r="E49" t="b">
        <v>1</v>
      </c>
      <c r="H49" t="b">
        <f>IF(OR('2023'!$C$2:$C$123=TRUE,'2023'!$D$2:$D$123=TRUE),TRUE,"")</f>
        <v>1</v>
      </c>
      <c r="I49" t="s">
        <v>468</v>
      </c>
      <c r="J49" t="s">
        <v>581</v>
      </c>
      <c r="K49" t="s">
        <v>243</v>
      </c>
    </row>
    <row r="50" spans="1:11" x14ac:dyDescent="0.25">
      <c r="A50" s="1">
        <v>45049</v>
      </c>
      <c r="B50" t="str">
        <f t="shared" si="0"/>
        <v>srijeda</v>
      </c>
      <c r="C50" t="b">
        <v>1</v>
      </c>
      <c r="E50" t="b">
        <v>1</v>
      </c>
      <c r="H50" t="b">
        <f>IF(OR('2023'!$C$2:$C$123=TRUE,'2023'!$D$2:$D$123=TRUE),TRUE,"")</f>
        <v>1</v>
      </c>
      <c r="I50" t="s">
        <v>468</v>
      </c>
      <c r="J50" t="s">
        <v>581</v>
      </c>
      <c r="K50" t="s">
        <v>244</v>
      </c>
    </row>
    <row r="51" spans="1:11" x14ac:dyDescent="0.25">
      <c r="A51" s="1">
        <v>45050</v>
      </c>
      <c r="B51" t="str">
        <f t="shared" si="0"/>
        <v>četvrtak</v>
      </c>
      <c r="C51" t="b">
        <v>1</v>
      </c>
      <c r="E51" t="b">
        <v>1</v>
      </c>
      <c r="H51" t="b">
        <f>IF(OR('2023'!$C$2:$C$123=TRUE,'2023'!$D$2:$D$123=TRUE),TRUE,"")</f>
        <v>1</v>
      </c>
      <c r="I51" t="s">
        <v>468</v>
      </c>
      <c r="J51" t="s">
        <v>581</v>
      </c>
      <c r="K51" t="s">
        <v>202</v>
      </c>
    </row>
    <row r="52" spans="1:11" x14ac:dyDescent="0.25">
      <c r="A52" s="1">
        <v>45055</v>
      </c>
      <c r="B52" t="str">
        <f t="shared" si="0"/>
        <v>utorak</v>
      </c>
      <c r="C52" t="b">
        <v>1</v>
      </c>
      <c r="E52" t="b">
        <v>1</v>
      </c>
      <c r="H52" t="b">
        <f>IF(OR('2023'!$C$2:$C$123=TRUE,'2023'!$D$2:$D$123=TRUE),TRUE,"")</f>
        <v>1</v>
      </c>
      <c r="I52" t="s">
        <v>468</v>
      </c>
      <c r="J52" t="s">
        <v>581</v>
      </c>
      <c r="K52" t="s">
        <v>245</v>
      </c>
    </row>
    <row r="53" spans="1:11" x14ac:dyDescent="0.25">
      <c r="A53" s="1">
        <v>45057</v>
      </c>
      <c r="B53" t="str">
        <f t="shared" si="0"/>
        <v>četvrtak</v>
      </c>
      <c r="C53" t="b">
        <v>1</v>
      </c>
      <c r="E53" t="b">
        <v>1</v>
      </c>
      <c r="G53" t="b">
        <v>1</v>
      </c>
      <c r="H53" t="b">
        <f>IF(OR('2023'!$C$2:$C$123=TRUE,'2023'!$D$2:$D$123=TRUE),TRUE,"")</f>
        <v>1</v>
      </c>
      <c r="I53" t="s">
        <v>468</v>
      </c>
      <c r="J53" t="s">
        <v>581</v>
      </c>
    </row>
    <row r="54" spans="1:11" x14ac:dyDescent="0.25">
      <c r="A54" s="1">
        <v>45058</v>
      </c>
      <c r="B54" t="str">
        <f t="shared" si="0"/>
        <v>petak</v>
      </c>
      <c r="C54" t="b">
        <v>1</v>
      </c>
      <c r="F54" t="b">
        <v>1</v>
      </c>
      <c r="H54" t="b">
        <f>IF(OR('2023'!$C$2:$C$123=TRUE,'2023'!$D$2:$D$123=TRUE),TRUE,"")</f>
        <v>1</v>
      </c>
      <c r="I54" t="s">
        <v>468</v>
      </c>
      <c r="J54" t="s">
        <v>581</v>
      </c>
      <c r="K54" t="s">
        <v>258</v>
      </c>
    </row>
    <row r="55" spans="1:11" x14ac:dyDescent="0.25">
      <c r="A55" s="1">
        <v>45059</v>
      </c>
      <c r="B55" t="str">
        <f t="shared" si="0"/>
        <v>subota</v>
      </c>
      <c r="C55" t="b">
        <v>1</v>
      </c>
      <c r="F55" t="b">
        <v>1</v>
      </c>
      <c r="H55" t="b">
        <f>IF(OR('2023'!$C$2:$C$123=TRUE,'2023'!$D$2:$D$123=TRUE),TRUE,"")</f>
        <v>1</v>
      </c>
      <c r="I55" t="s">
        <v>468</v>
      </c>
      <c r="J55" t="s">
        <v>581</v>
      </c>
    </row>
    <row r="56" spans="1:11" x14ac:dyDescent="0.25">
      <c r="A56" s="1">
        <v>45061</v>
      </c>
      <c r="B56" t="str">
        <f t="shared" si="0"/>
        <v>ponedjeljak</v>
      </c>
      <c r="C56" t="b">
        <v>1</v>
      </c>
      <c r="F56" t="b">
        <v>1</v>
      </c>
      <c r="H56" t="b">
        <f>IF(OR('2023'!$C$2:$C$123=TRUE,'2023'!$D$2:$D$123=TRUE),TRUE,"")</f>
        <v>1</v>
      </c>
      <c r="I56" t="s">
        <v>468</v>
      </c>
      <c r="J56" t="s">
        <v>581</v>
      </c>
    </row>
    <row r="57" spans="1:11" x14ac:dyDescent="0.25">
      <c r="A57" s="1">
        <v>45064</v>
      </c>
      <c r="B57" t="str">
        <f t="shared" si="0"/>
        <v>četvrtak</v>
      </c>
      <c r="C57" t="b">
        <v>1</v>
      </c>
      <c r="E57" t="b">
        <v>1</v>
      </c>
      <c r="H57" t="b">
        <f>IF(OR('2023'!$C$2:$C$123=TRUE,'2023'!$D$2:$D$123=TRUE),TRUE,"")</f>
        <v>1</v>
      </c>
      <c r="I57" t="s">
        <v>468</v>
      </c>
      <c r="J57" t="s">
        <v>581</v>
      </c>
    </row>
    <row r="58" spans="1:11" x14ac:dyDescent="0.25">
      <c r="A58" s="1">
        <v>45068</v>
      </c>
      <c r="B58" t="str">
        <f t="shared" si="0"/>
        <v>ponedjeljak</v>
      </c>
      <c r="H58" t="str">
        <f>IF(OR('2023'!$C$2:$C$123=TRUE,'2023'!$D$2:$D$123=TRUE),TRUE,"")</f>
        <v/>
      </c>
      <c r="I58" t="s">
        <v>468</v>
      </c>
      <c r="J58" t="s">
        <v>581</v>
      </c>
      <c r="K58" t="s">
        <v>203</v>
      </c>
    </row>
    <row r="59" spans="1:11" x14ac:dyDescent="0.25">
      <c r="A59" s="1">
        <v>45069</v>
      </c>
      <c r="B59" t="str">
        <f t="shared" si="0"/>
        <v>utorak</v>
      </c>
      <c r="D59" t="b">
        <v>1</v>
      </c>
      <c r="E59" t="b">
        <v>1</v>
      </c>
      <c r="H59" t="b">
        <f>IF(OR('2023'!$C$2:$C$123=TRUE,'2023'!$D$2:$D$123=TRUE),TRUE,"")</f>
        <v>1</v>
      </c>
      <c r="I59" t="s">
        <v>468</v>
      </c>
      <c r="J59" t="s">
        <v>581</v>
      </c>
      <c r="K59" t="s">
        <v>259</v>
      </c>
    </row>
    <row r="60" spans="1:11" x14ac:dyDescent="0.25">
      <c r="A60" s="1">
        <v>45072</v>
      </c>
      <c r="B60" t="str">
        <f t="shared" si="0"/>
        <v>petak</v>
      </c>
      <c r="C60" t="b">
        <v>1</v>
      </c>
      <c r="E60" t="b">
        <v>1</v>
      </c>
      <c r="H60" t="b">
        <f>IF(OR('2023'!$C$2:$C$123=TRUE,'2023'!$D$2:$D$123=TRUE),TRUE,"")</f>
        <v>1</v>
      </c>
      <c r="I60" t="s">
        <v>468</v>
      </c>
      <c r="J60" t="s">
        <v>581</v>
      </c>
      <c r="K60" t="s">
        <v>246</v>
      </c>
    </row>
    <row r="61" spans="1:11" x14ac:dyDescent="0.25">
      <c r="A61" s="1">
        <v>45074</v>
      </c>
      <c r="B61" t="str">
        <f t="shared" si="0"/>
        <v>nedjelja</v>
      </c>
      <c r="D61" t="b">
        <v>1</v>
      </c>
      <c r="F61" t="b">
        <v>1</v>
      </c>
      <c r="H61" t="b">
        <f>IF(OR('2023'!$C$2:$C$123=TRUE,'2023'!$D$2:$D$123=TRUE),TRUE,"")</f>
        <v>1</v>
      </c>
      <c r="I61" t="s">
        <v>468</v>
      </c>
      <c r="J61" t="s">
        <v>581</v>
      </c>
      <c r="K61" t="s">
        <v>255</v>
      </c>
    </row>
    <row r="62" spans="1:11" x14ac:dyDescent="0.25">
      <c r="A62" s="1">
        <v>45076</v>
      </c>
      <c r="B62" t="str">
        <f t="shared" si="0"/>
        <v>utorak</v>
      </c>
      <c r="C62" t="b">
        <v>1</v>
      </c>
      <c r="E62" t="b">
        <v>1</v>
      </c>
      <c r="H62" t="b">
        <f>IF(OR('2023'!$C$2:$C$123=TRUE,'2023'!$D$2:$D$123=TRUE),TRUE,"")</f>
        <v>1</v>
      </c>
      <c r="I62" t="s">
        <v>468</v>
      </c>
      <c r="J62" t="s">
        <v>581</v>
      </c>
    </row>
    <row r="63" spans="1:11" x14ac:dyDescent="0.25">
      <c r="A63" s="1">
        <v>45077</v>
      </c>
      <c r="B63" t="str">
        <f t="shared" si="0"/>
        <v>srijeda</v>
      </c>
      <c r="C63" t="b">
        <v>1</v>
      </c>
      <c r="E63" t="b">
        <v>1</v>
      </c>
      <c r="G63" t="b">
        <v>1</v>
      </c>
      <c r="H63" t="b">
        <f>IF(OR('2023'!$C$2:$C$123=TRUE,'2023'!$D$2:$D$123=TRUE),TRUE,"")</f>
        <v>1</v>
      </c>
      <c r="I63" t="s">
        <v>468</v>
      </c>
      <c r="J63" t="s">
        <v>581</v>
      </c>
      <c r="K63" t="s">
        <v>231</v>
      </c>
    </row>
    <row r="64" spans="1:11" x14ac:dyDescent="0.25">
      <c r="A64" s="1">
        <v>45079</v>
      </c>
      <c r="B64" t="str">
        <f t="shared" si="0"/>
        <v>petak</v>
      </c>
      <c r="D64" t="b">
        <v>1</v>
      </c>
      <c r="E64" t="b">
        <v>1</v>
      </c>
      <c r="G64" t="b">
        <v>1</v>
      </c>
      <c r="H64" t="b">
        <f>IF(OR('2023'!$C$2:$C$123=TRUE,'2023'!$D$2:$D$123=TRUE),TRUE,"")</f>
        <v>1</v>
      </c>
      <c r="I64" t="s">
        <v>468</v>
      </c>
      <c r="J64" t="s">
        <v>581</v>
      </c>
      <c r="K64" t="s">
        <v>204</v>
      </c>
    </row>
    <row r="65" spans="1:11" x14ac:dyDescent="0.25">
      <c r="A65" s="1">
        <v>45083</v>
      </c>
      <c r="B65" t="str">
        <f t="shared" si="0"/>
        <v>utorak</v>
      </c>
      <c r="H65" t="str">
        <f>IF(OR('2023'!$C$2:$C$123=TRUE,'2023'!$D$2:$D$123=TRUE),TRUE,"")</f>
        <v/>
      </c>
      <c r="I65" t="s">
        <v>468</v>
      </c>
      <c r="J65" t="s">
        <v>581</v>
      </c>
      <c r="K65" t="s">
        <v>205</v>
      </c>
    </row>
    <row r="66" spans="1:11" x14ac:dyDescent="0.25">
      <c r="A66" s="1">
        <v>45092</v>
      </c>
      <c r="B66" t="str">
        <f t="shared" si="0"/>
        <v>četvrtak</v>
      </c>
      <c r="C66" t="b">
        <v>1</v>
      </c>
      <c r="E66" t="b">
        <v>1</v>
      </c>
      <c r="F66" t="b">
        <v>1</v>
      </c>
      <c r="H66" t="b">
        <f>IF(OR('2023'!$C$2:$C$123=TRUE,'2023'!$D$2:$D$123=TRUE),TRUE,"")</f>
        <v>1</v>
      </c>
      <c r="I66" t="s">
        <v>468</v>
      </c>
      <c r="J66" t="s">
        <v>581</v>
      </c>
      <c r="K66" t="s">
        <v>206</v>
      </c>
    </row>
    <row r="67" spans="1:11" x14ac:dyDescent="0.25">
      <c r="A67" s="1">
        <v>45094</v>
      </c>
      <c r="B67" t="str">
        <f t="shared" si="0"/>
        <v>subota</v>
      </c>
      <c r="D67" t="b">
        <v>1</v>
      </c>
      <c r="E67" t="b">
        <v>1</v>
      </c>
      <c r="H67" t="b">
        <f>IF(OR('2023'!$C$2:$C$123=TRUE,'2023'!$D$2:$D$123=TRUE),TRUE,"")</f>
        <v>1</v>
      </c>
      <c r="I67" t="s">
        <v>468</v>
      </c>
      <c r="J67" t="s">
        <v>581</v>
      </c>
      <c r="K67" t="s">
        <v>207</v>
      </c>
    </row>
    <row r="68" spans="1:11" x14ac:dyDescent="0.25">
      <c r="A68" s="1">
        <v>45105</v>
      </c>
      <c r="B68" t="str">
        <f t="shared" si="0"/>
        <v>srijeda</v>
      </c>
      <c r="C68" t="b">
        <v>1</v>
      </c>
      <c r="F68" t="b">
        <v>1</v>
      </c>
      <c r="G68" t="b">
        <v>1</v>
      </c>
      <c r="H68" t="b">
        <f>IF(OR('2023'!$C$2:$C$123=TRUE,'2023'!$D$2:$D$123=TRUE),TRUE,"")</f>
        <v>1</v>
      </c>
      <c r="I68" t="s">
        <v>468</v>
      </c>
      <c r="J68" t="s">
        <v>581</v>
      </c>
      <c r="K68" t="s">
        <v>208</v>
      </c>
    </row>
    <row r="69" spans="1:11" x14ac:dyDescent="0.25">
      <c r="A69" s="1">
        <v>45106</v>
      </c>
      <c r="B69" t="str">
        <f t="shared" si="0"/>
        <v>četvrtak</v>
      </c>
      <c r="C69" t="b">
        <v>1</v>
      </c>
      <c r="F69" t="b">
        <v>1</v>
      </c>
      <c r="G69" t="b">
        <v>1</v>
      </c>
      <c r="H69" t="b">
        <f>IF(OR('2023'!$C$2:$C$123=TRUE,'2023'!$D$2:$D$123=TRUE),TRUE,"")</f>
        <v>1</v>
      </c>
      <c r="I69" t="s">
        <v>468</v>
      </c>
      <c r="J69" t="s">
        <v>581</v>
      </c>
    </row>
    <row r="70" spans="1:11" x14ac:dyDescent="0.25">
      <c r="A70" s="1">
        <v>45108</v>
      </c>
      <c r="B70" t="str">
        <f t="shared" si="0"/>
        <v>subota</v>
      </c>
      <c r="D70" t="b">
        <v>1</v>
      </c>
      <c r="E70" t="b">
        <v>1</v>
      </c>
      <c r="H70" t="b">
        <f>IF(OR('2023'!$C$2:$C$123=TRUE,'2023'!$D$2:$D$123=TRUE),TRUE,"")</f>
        <v>1</v>
      </c>
      <c r="I70" t="s">
        <v>468</v>
      </c>
      <c r="J70" t="s">
        <v>581</v>
      </c>
      <c r="K70" t="s">
        <v>209</v>
      </c>
    </row>
    <row r="71" spans="1:11" x14ac:dyDescent="0.25">
      <c r="A71" s="1">
        <v>45119</v>
      </c>
      <c r="B71" t="str">
        <f t="shared" si="0"/>
        <v>srijeda</v>
      </c>
      <c r="D71" t="b">
        <v>1</v>
      </c>
      <c r="E71" t="b">
        <v>1</v>
      </c>
      <c r="H71" t="b">
        <f>IF(OR('2023'!$C$2:$C$123=TRUE,'2023'!$D$2:$D$123=TRUE),TRUE,"")</f>
        <v>1</v>
      </c>
      <c r="I71" t="s">
        <v>468</v>
      </c>
      <c r="J71" t="s">
        <v>581</v>
      </c>
      <c r="K71" t="s">
        <v>210</v>
      </c>
    </row>
    <row r="72" spans="1:11" x14ac:dyDescent="0.25">
      <c r="A72" s="1">
        <v>45120</v>
      </c>
      <c r="B72" t="str">
        <f t="shared" si="0"/>
        <v>četvrtak</v>
      </c>
      <c r="D72" t="b">
        <v>1</v>
      </c>
      <c r="E72" t="b">
        <v>1</v>
      </c>
      <c r="H72" t="b">
        <f>IF(OR('2023'!$C$2:$C$123=TRUE,'2023'!$D$2:$D$123=TRUE),TRUE,"")</f>
        <v>1</v>
      </c>
      <c r="I72" t="s">
        <v>468</v>
      </c>
      <c r="J72" t="s">
        <v>581</v>
      </c>
      <c r="K72" t="s">
        <v>260</v>
      </c>
    </row>
    <row r="73" spans="1:11" x14ac:dyDescent="0.25">
      <c r="A73" s="1">
        <v>45121</v>
      </c>
      <c r="B73" t="str">
        <f t="shared" si="0"/>
        <v>petak</v>
      </c>
      <c r="C73" t="b">
        <v>1</v>
      </c>
      <c r="E73" t="b">
        <v>1</v>
      </c>
      <c r="H73" t="b">
        <f>IF(OR('2023'!$C$2:$C$123=TRUE,'2023'!$D$2:$D$123=TRUE),TRUE,"")</f>
        <v>1</v>
      </c>
      <c r="I73" t="s">
        <v>468</v>
      </c>
      <c r="J73" t="s">
        <v>581</v>
      </c>
    </row>
    <row r="74" spans="1:11" x14ac:dyDescent="0.25">
      <c r="A74" s="1">
        <v>45124</v>
      </c>
      <c r="B74" t="str">
        <f t="shared" si="0"/>
        <v>ponedjeljak</v>
      </c>
      <c r="C74" t="b">
        <v>1</v>
      </c>
      <c r="E74" t="b">
        <v>1</v>
      </c>
      <c r="H74" t="b">
        <f>IF(OR('2023'!$C$2:$C$123=TRUE,'2023'!$D$2:$D$123=TRUE),TRUE,"")</f>
        <v>1</v>
      </c>
      <c r="I74" t="s">
        <v>468</v>
      </c>
      <c r="J74" t="s">
        <v>581</v>
      </c>
    </row>
    <row r="75" spans="1:11" x14ac:dyDescent="0.25">
      <c r="A75" s="1">
        <v>45127</v>
      </c>
      <c r="B75" t="str">
        <f t="shared" si="0"/>
        <v>četvrtak</v>
      </c>
      <c r="D75" t="b">
        <v>1</v>
      </c>
      <c r="E75" t="b">
        <v>1</v>
      </c>
      <c r="H75" t="b">
        <f>IF(OR('2023'!$C$2:$C$123=TRUE,'2023'!$D$2:$D$123=TRUE),TRUE,"")</f>
        <v>1</v>
      </c>
      <c r="I75" t="s">
        <v>468</v>
      </c>
      <c r="J75" t="s">
        <v>581</v>
      </c>
      <c r="K75" t="s">
        <v>261</v>
      </c>
    </row>
    <row r="76" spans="1:11" x14ac:dyDescent="0.25">
      <c r="A76" s="1">
        <v>45133</v>
      </c>
      <c r="B76" t="str">
        <f t="shared" si="0"/>
        <v>srijeda</v>
      </c>
      <c r="C76" t="b">
        <v>1</v>
      </c>
      <c r="F76" t="b">
        <v>1</v>
      </c>
      <c r="G76" t="b">
        <v>1</v>
      </c>
      <c r="H76" t="b">
        <f>IF(OR('2023'!$C$2:$C$123=TRUE,'2023'!$D$2:$D$123=TRUE),TRUE,"")</f>
        <v>1</v>
      </c>
      <c r="I76" t="s">
        <v>468</v>
      </c>
      <c r="J76" t="s">
        <v>581</v>
      </c>
      <c r="K76" t="s">
        <v>211</v>
      </c>
    </row>
    <row r="77" spans="1:11" x14ac:dyDescent="0.25">
      <c r="A77" s="1">
        <v>45134</v>
      </c>
      <c r="B77" t="str">
        <f t="shared" si="0"/>
        <v>četvrtak</v>
      </c>
      <c r="C77" t="b">
        <v>1</v>
      </c>
      <c r="F77" t="b">
        <v>1</v>
      </c>
      <c r="G77" t="b">
        <v>1</v>
      </c>
      <c r="H77" t="b">
        <f>IF(OR('2023'!$C$2:$C$123=TRUE,'2023'!$D$2:$D$123=TRUE),TRUE,"")</f>
        <v>1</v>
      </c>
      <c r="I77" t="s">
        <v>468</v>
      </c>
      <c r="J77" t="s">
        <v>581</v>
      </c>
    </row>
    <row r="78" spans="1:11" x14ac:dyDescent="0.25">
      <c r="A78" s="1">
        <v>45140</v>
      </c>
      <c r="B78" t="str">
        <f t="shared" si="0"/>
        <v>srijeda</v>
      </c>
      <c r="C78" t="b">
        <v>1</v>
      </c>
      <c r="E78" t="b">
        <v>1</v>
      </c>
      <c r="F78" t="b">
        <v>1</v>
      </c>
      <c r="H78" t="b">
        <f>IF(OR('2023'!$C$2:$C$123=TRUE,'2023'!$D$2:$D$123=TRUE),TRUE,"")</f>
        <v>1</v>
      </c>
      <c r="I78" t="s">
        <v>468</v>
      </c>
      <c r="J78" t="s">
        <v>581</v>
      </c>
      <c r="K78" t="s">
        <v>262</v>
      </c>
    </row>
    <row r="79" spans="1:11" x14ac:dyDescent="0.25">
      <c r="A79" s="1">
        <v>45146</v>
      </c>
      <c r="B79" t="str">
        <f t="shared" si="0"/>
        <v>utorak</v>
      </c>
      <c r="C79" t="b">
        <v>1</v>
      </c>
      <c r="E79" t="b">
        <v>1</v>
      </c>
      <c r="G79" t="b">
        <v>1</v>
      </c>
      <c r="H79" t="b">
        <f>IF(OR('2023'!$C$2:$C$123=TRUE,'2023'!$D$2:$D$123=TRUE),TRUE,"")</f>
        <v>1</v>
      </c>
      <c r="I79" t="s">
        <v>468</v>
      </c>
      <c r="J79" t="s">
        <v>581</v>
      </c>
      <c r="K79" t="s">
        <v>212</v>
      </c>
    </row>
    <row r="80" spans="1:11" x14ac:dyDescent="0.25">
      <c r="A80" s="1">
        <v>45150</v>
      </c>
      <c r="B80" t="str">
        <f t="shared" si="0"/>
        <v>subota</v>
      </c>
      <c r="D80" t="b">
        <v>1</v>
      </c>
      <c r="E80" t="b">
        <v>1</v>
      </c>
      <c r="H80" t="b">
        <f>IF(OR('2023'!$C$2:$C$123=TRUE,'2023'!$D$2:$D$123=TRUE),TRUE,"")</f>
        <v>1</v>
      </c>
      <c r="I80" t="s">
        <v>468</v>
      </c>
      <c r="J80" t="s">
        <v>581</v>
      </c>
      <c r="K80" t="s">
        <v>213</v>
      </c>
    </row>
    <row r="81" spans="1:11" x14ac:dyDescent="0.25">
      <c r="A81" s="1">
        <v>45153</v>
      </c>
      <c r="B81" t="str">
        <f t="shared" si="0"/>
        <v>utorak</v>
      </c>
      <c r="C81" t="b">
        <v>1</v>
      </c>
      <c r="E81" t="b">
        <v>1</v>
      </c>
      <c r="G81" t="b">
        <v>1</v>
      </c>
      <c r="H81" t="b">
        <f>IF(OR('2023'!$C$2:$C$123=TRUE,'2023'!$D$2:$D$123=TRUE),TRUE,"")</f>
        <v>1</v>
      </c>
      <c r="I81" t="s">
        <v>468</v>
      </c>
      <c r="J81" t="s">
        <v>581</v>
      </c>
    </row>
    <row r="82" spans="1:11" x14ac:dyDescent="0.25">
      <c r="A82" s="1">
        <v>45156</v>
      </c>
      <c r="B82" t="str">
        <f t="shared" si="0"/>
        <v>petak</v>
      </c>
      <c r="C82" t="b">
        <v>1</v>
      </c>
      <c r="E82" t="b">
        <v>1</v>
      </c>
      <c r="F82" t="b">
        <v>1</v>
      </c>
      <c r="H82" t="b">
        <f>IF(OR('2023'!$C$2:$C$123=TRUE,'2023'!$D$2:$D$123=TRUE),TRUE,"")</f>
        <v>1</v>
      </c>
      <c r="I82" t="s">
        <v>468</v>
      </c>
      <c r="J82" t="s">
        <v>581</v>
      </c>
      <c r="K82" t="s">
        <v>257</v>
      </c>
    </row>
    <row r="83" spans="1:11" x14ac:dyDescent="0.25">
      <c r="A83" s="1">
        <v>45157</v>
      </c>
      <c r="B83" t="str">
        <f t="shared" si="0"/>
        <v>subota</v>
      </c>
      <c r="C83" t="b">
        <v>1</v>
      </c>
      <c r="E83" t="b">
        <v>1</v>
      </c>
      <c r="F83" t="b">
        <v>1</v>
      </c>
      <c r="H83" t="b">
        <f>IF(OR('2023'!$C$2:$C$123=TRUE,'2023'!$D$2:$D$123=TRUE),TRUE,"")</f>
        <v>1</v>
      </c>
      <c r="I83" t="s">
        <v>468</v>
      </c>
      <c r="J83" t="s">
        <v>581</v>
      </c>
      <c r="K83" t="s">
        <v>214</v>
      </c>
    </row>
    <row r="84" spans="1:11" x14ac:dyDescent="0.25">
      <c r="A84" s="1">
        <v>45160</v>
      </c>
      <c r="B84" t="str">
        <f t="shared" si="0"/>
        <v>utorak</v>
      </c>
      <c r="C84" t="b">
        <v>1</v>
      </c>
      <c r="E84" t="b">
        <v>1</v>
      </c>
      <c r="F84" t="b">
        <v>1</v>
      </c>
      <c r="H84" t="b">
        <f>IF(OR('2023'!$C$2:$C$123=TRUE,'2023'!$D$2:$D$123=TRUE),TRUE,"")</f>
        <v>1</v>
      </c>
      <c r="I84" t="s">
        <v>468</v>
      </c>
      <c r="J84" t="s">
        <v>581</v>
      </c>
      <c r="K84" t="s">
        <v>215</v>
      </c>
    </row>
    <row r="85" spans="1:11" x14ac:dyDescent="0.25">
      <c r="A85" s="1">
        <v>45161</v>
      </c>
      <c r="B85" t="str">
        <f t="shared" si="0"/>
        <v>srijeda</v>
      </c>
      <c r="C85" t="b">
        <v>1</v>
      </c>
      <c r="E85" t="b">
        <v>1</v>
      </c>
      <c r="F85" t="b">
        <v>1</v>
      </c>
      <c r="H85" t="b">
        <f>IF(OR('2023'!$C$2:$C$123=TRUE,'2023'!$D$2:$D$123=TRUE),TRUE,"")</f>
        <v>1</v>
      </c>
      <c r="I85" t="s">
        <v>468</v>
      </c>
      <c r="J85" t="s">
        <v>581</v>
      </c>
      <c r="K85" t="s">
        <v>216</v>
      </c>
    </row>
    <row r="86" spans="1:11" x14ac:dyDescent="0.25">
      <c r="A86" s="1">
        <v>45165</v>
      </c>
      <c r="B86" t="str">
        <f t="shared" si="0"/>
        <v>nedjelja</v>
      </c>
      <c r="H86" t="str">
        <f>IF(OR('2023'!$C$2:$C$123=TRUE,'2023'!$D$2:$D$123=TRUE),TRUE,"")</f>
        <v/>
      </c>
      <c r="I86" t="s">
        <v>468</v>
      </c>
      <c r="J86" t="s">
        <v>581</v>
      </c>
      <c r="K86" t="s">
        <v>218</v>
      </c>
    </row>
    <row r="87" spans="1:11" x14ac:dyDescent="0.25">
      <c r="A87" s="1">
        <v>45166</v>
      </c>
      <c r="B87" t="str">
        <f t="shared" si="0"/>
        <v>ponedjeljak</v>
      </c>
      <c r="H87" t="str">
        <f>IF(OR('2023'!$C$2:$C$123=TRUE,'2023'!$D$2:$D$123=TRUE),TRUE,"")</f>
        <v/>
      </c>
      <c r="I87" t="s">
        <v>468</v>
      </c>
      <c r="J87" s="26" t="s">
        <v>580</v>
      </c>
      <c r="K87" t="s">
        <v>219</v>
      </c>
    </row>
    <row r="88" spans="1:11" x14ac:dyDescent="0.25">
      <c r="A88" s="1">
        <v>45171</v>
      </c>
      <c r="B88" t="str">
        <f t="shared" si="0"/>
        <v>subota</v>
      </c>
      <c r="D88" t="b">
        <v>1</v>
      </c>
      <c r="E88" t="b">
        <v>1</v>
      </c>
      <c r="H88" t="b">
        <f>IF(OR('2023'!$C$2:$C$123=TRUE,'2023'!$D$2:$D$123=TRUE),TRUE,"")</f>
        <v>1</v>
      </c>
      <c r="I88" t="s">
        <v>468</v>
      </c>
      <c r="J88" s="26" t="s">
        <v>580</v>
      </c>
      <c r="K88" t="s">
        <v>223</v>
      </c>
    </row>
    <row r="89" spans="1:11" x14ac:dyDescent="0.25">
      <c r="A89" s="1">
        <v>45173</v>
      </c>
      <c r="B89" t="str">
        <f t="shared" si="0"/>
        <v>ponedjeljak</v>
      </c>
      <c r="C89" t="b">
        <v>1</v>
      </c>
      <c r="E89" t="b">
        <v>1</v>
      </c>
      <c r="F89" t="b">
        <v>1</v>
      </c>
      <c r="H89" t="b">
        <f>IF(OR('2023'!$C$2:$C$123=TRUE,'2023'!$D$2:$D$123=TRUE),TRUE,"")</f>
        <v>1</v>
      </c>
      <c r="I89" t="s">
        <v>468</v>
      </c>
      <c r="J89" s="26" t="s">
        <v>580</v>
      </c>
      <c r="K89" t="s">
        <v>220</v>
      </c>
    </row>
    <row r="90" spans="1:11" x14ac:dyDescent="0.25">
      <c r="A90" s="1">
        <v>45175</v>
      </c>
      <c r="B90" t="str">
        <f t="shared" si="0"/>
        <v>srijeda</v>
      </c>
      <c r="C90" t="b">
        <v>1</v>
      </c>
      <c r="E90" t="b">
        <v>1</v>
      </c>
      <c r="H90" t="b">
        <f>IF(OR('2023'!$C$2:$C$123=TRUE,'2023'!$D$2:$D$123=TRUE),TRUE,"")</f>
        <v>1</v>
      </c>
      <c r="I90" t="s">
        <v>468</v>
      </c>
      <c r="J90" s="26" t="s">
        <v>580</v>
      </c>
      <c r="K90" t="s">
        <v>222</v>
      </c>
    </row>
    <row r="91" spans="1:11" x14ac:dyDescent="0.25">
      <c r="A91" s="1">
        <v>45176</v>
      </c>
      <c r="B91" t="str">
        <f t="shared" si="0"/>
        <v>četvrtak</v>
      </c>
      <c r="C91" t="b">
        <v>1</v>
      </c>
      <c r="E91" t="b">
        <v>1</v>
      </c>
      <c r="H91" t="b">
        <f>IF(OR('2023'!$C$2:$C$123=TRUE,'2023'!$D$2:$D$123=TRUE),TRUE,"")</f>
        <v>1</v>
      </c>
      <c r="I91" t="s">
        <v>468</v>
      </c>
      <c r="J91" s="26" t="s">
        <v>580</v>
      </c>
      <c r="K91" t="s">
        <v>221</v>
      </c>
    </row>
    <row r="92" spans="1:11" x14ac:dyDescent="0.25">
      <c r="A92" s="1">
        <v>45177</v>
      </c>
      <c r="B92" t="str">
        <f t="shared" si="0"/>
        <v>petak</v>
      </c>
      <c r="C92" t="b">
        <v>1</v>
      </c>
      <c r="E92" t="b">
        <v>1</v>
      </c>
      <c r="H92" t="b">
        <f>IF(OR('2023'!$C$2:$C$123=TRUE,'2023'!$D$2:$D$123=TRUE),TRUE,"")</f>
        <v>1</v>
      </c>
      <c r="I92" t="s">
        <v>468</v>
      </c>
      <c r="J92" s="26" t="s">
        <v>580</v>
      </c>
      <c r="K92" t="s">
        <v>224</v>
      </c>
    </row>
    <row r="93" spans="1:11" x14ac:dyDescent="0.25">
      <c r="A93" s="1">
        <v>45178</v>
      </c>
      <c r="B93" t="str">
        <f t="shared" si="0"/>
        <v>subota</v>
      </c>
      <c r="C93" t="b">
        <v>1</v>
      </c>
      <c r="E93" t="b">
        <v>1</v>
      </c>
      <c r="G93" t="b">
        <v>1</v>
      </c>
      <c r="H93" t="b">
        <f>IF(OR('2023'!$C$2:$C$123=TRUE,'2023'!$D$2:$D$123=TRUE),TRUE,"")</f>
        <v>1</v>
      </c>
      <c r="I93" t="s">
        <v>468</v>
      </c>
      <c r="J93" s="26" t="s">
        <v>580</v>
      </c>
      <c r="K93" t="s">
        <v>225</v>
      </c>
    </row>
    <row r="94" spans="1:11" x14ac:dyDescent="0.25">
      <c r="A94" s="1">
        <v>45180</v>
      </c>
      <c r="B94" t="str">
        <f t="shared" si="0"/>
        <v>ponedjeljak</v>
      </c>
      <c r="C94" t="b">
        <v>1</v>
      </c>
      <c r="E94" t="b">
        <v>1</v>
      </c>
      <c r="H94" t="b">
        <f>IF(OR('2023'!$C$2:$C$123=TRUE,'2023'!$D$2:$D$123=TRUE),TRUE,"")</f>
        <v>1</v>
      </c>
      <c r="I94" t="s">
        <v>468</v>
      </c>
      <c r="J94" s="26" t="s">
        <v>580</v>
      </c>
      <c r="K94" t="s">
        <v>256</v>
      </c>
    </row>
    <row r="95" spans="1:11" x14ac:dyDescent="0.25">
      <c r="A95" s="1">
        <v>45184</v>
      </c>
      <c r="B95" t="str">
        <f t="shared" ref="B95:B100" si="1">TEXT(A95,"dddd")</f>
        <v>petak</v>
      </c>
      <c r="D95" t="b">
        <v>1</v>
      </c>
      <c r="E95" t="b">
        <v>1</v>
      </c>
      <c r="H95" t="b">
        <f>IF(OR('2023'!$C$2:$C$123=TRUE,'2023'!$D$2:$D$123=TRUE),TRUE,"")</f>
        <v>1</v>
      </c>
      <c r="I95" t="s">
        <v>468</v>
      </c>
      <c r="J95" s="26" t="s">
        <v>580</v>
      </c>
      <c r="K95" t="s">
        <v>263</v>
      </c>
    </row>
    <row r="96" spans="1:11" x14ac:dyDescent="0.25">
      <c r="A96" s="1">
        <v>45187</v>
      </c>
      <c r="B96" t="str">
        <f t="shared" si="1"/>
        <v>ponedjeljak</v>
      </c>
      <c r="C96" t="b">
        <v>1</v>
      </c>
      <c r="E96" t="b">
        <v>1</v>
      </c>
      <c r="H96" t="b">
        <f>IF(OR('2023'!$C$2:$C$123=TRUE,'2023'!$D$2:$D$123=TRUE),TRUE,"")</f>
        <v>1</v>
      </c>
      <c r="I96" t="s">
        <v>468</v>
      </c>
      <c r="J96" s="26" t="s">
        <v>580</v>
      </c>
    </row>
    <row r="97" spans="1:11" x14ac:dyDescent="0.25">
      <c r="A97" s="1">
        <v>45195</v>
      </c>
      <c r="B97" t="str">
        <f t="shared" si="1"/>
        <v>utorak</v>
      </c>
      <c r="H97" t="str">
        <f>IF(OR('2023'!$C$2:$C$123=TRUE,'2023'!$D$2:$D$123=TRUE),TRUE,"")</f>
        <v/>
      </c>
      <c r="I97" t="s">
        <v>468</v>
      </c>
      <c r="J97" s="26" t="s">
        <v>580</v>
      </c>
      <c r="K97" t="s">
        <v>226</v>
      </c>
    </row>
    <row r="98" spans="1:11" x14ac:dyDescent="0.25">
      <c r="A98" s="1">
        <v>45199</v>
      </c>
      <c r="B98" t="str">
        <f t="shared" si="1"/>
        <v>subota</v>
      </c>
      <c r="C98" t="b">
        <v>1</v>
      </c>
      <c r="E98" t="b">
        <v>1</v>
      </c>
      <c r="H98" t="b">
        <f>IF(OR('2023'!$C$2:$C$123=TRUE,'2023'!$D$2:$D$123=TRUE),TRUE,"")</f>
        <v>1</v>
      </c>
      <c r="I98" t="s">
        <v>468</v>
      </c>
      <c r="J98" s="26" t="s">
        <v>580</v>
      </c>
    </row>
    <row r="99" spans="1:11" x14ac:dyDescent="0.25">
      <c r="A99" s="1">
        <v>45200</v>
      </c>
      <c r="B99" t="str">
        <f t="shared" si="1"/>
        <v>nedjelja</v>
      </c>
      <c r="C99" t="b">
        <v>1</v>
      </c>
      <c r="E99" t="b">
        <v>1</v>
      </c>
      <c r="H99" t="b">
        <f>IF(OR('2023'!$C$2:$C$123=TRUE,'2023'!$D$2:$D$123=TRUE),TRUE,"")</f>
        <v>1</v>
      </c>
      <c r="I99" t="s">
        <v>468</v>
      </c>
      <c r="J99" s="26" t="s">
        <v>580</v>
      </c>
    </row>
    <row r="100" spans="1:11" x14ac:dyDescent="0.25">
      <c r="A100" s="1">
        <v>45202</v>
      </c>
      <c r="B100" t="str">
        <f t="shared" si="1"/>
        <v>utorak</v>
      </c>
      <c r="C100" t="b">
        <v>1</v>
      </c>
      <c r="E100" t="b">
        <v>1</v>
      </c>
      <c r="H100" t="b">
        <f>IF(OR('2023'!$C$2:$C$123=TRUE,'2023'!$D$2:$D$123=TRUE),TRUE,"")</f>
        <v>1</v>
      </c>
      <c r="I100" t="s">
        <v>468</v>
      </c>
      <c r="J100" s="26" t="s">
        <v>580</v>
      </c>
      <c r="K100" t="s">
        <v>244</v>
      </c>
    </row>
    <row r="101" spans="1:11" x14ac:dyDescent="0.25">
      <c r="A101" s="1">
        <v>45208</v>
      </c>
      <c r="B101" t="str">
        <f t="shared" ref="B101:B110" si="2">TEXT(A101,"dddd")</f>
        <v>ponedjeljak</v>
      </c>
      <c r="C101" t="b">
        <v>1</v>
      </c>
      <c r="E101" t="b">
        <v>1</v>
      </c>
      <c r="G101" t="b">
        <v>1</v>
      </c>
      <c r="H101" t="b">
        <f>IF(OR('2023'!$C$2:$C$123=TRUE,'2023'!$D$2:$D$123=TRUE),TRUE,"")</f>
        <v>1</v>
      </c>
      <c r="I101" t="s">
        <v>468</v>
      </c>
      <c r="J101" s="26" t="s">
        <v>580</v>
      </c>
      <c r="K101" t="s">
        <v>330</v>
      </c>
    </row>
    <row r="102" spans="1:11" x14ac:dyDescent="0.25">
      <c r="A102" s="1">
        <v>45212</v>
      </c>
      <c r="B102" t="str">
        <f t="shared" si="2"/>
        <v>petak</v>
      </c>
      <c r="H102" t="str">
        <f>IF(OR('2023'!$C$2:$C$123=TRUE,'2023'!$D$2:$D$123=TRUE),TRUE,"")</f>
        <v/>
      </c>
      <c r="I102" t="s">
        <v>468</v>
      </c>
      <c r="J102" s="26" t="s">
        <v>580</v>
      </c>
      <c r="K102" t="s">
        <v>331</v>
      </c>
    </row>
    <row r="103" spans="1:11" x14ac:dyDescent="0.25">
      <c r="A103" s="1">
        <v>45215</v>
      </c>
      <c r="B103" t="str">
        <f t="shared" si="2"/>
        <v>ponedjeljak</v>
      </c>
      <c r="C103" t="b">
        <v>1</v>
      </c>
      <c r="D103" t="b">
        <v>1</v>
      </c>
      <c r="E103" t="b">
        <v>1</v>
      </c>
      <c r="F103" t="b">
        <v>1</v>
      </c>
      <c r="H103" t="b">
        <f>IF(OR('2023'!$C$2:$C$123=TRUE,'2023'!$D$2:$D$123=TRUE),TRUE,"")</f>
        <v>1</v>
      </c>
      <c r="I103" t="s">
        <v>468</v>
      </c>
      <c r="J103" s="26" t="s">
        <v>580</v>
      </c>
      <c r="K103" t="s">
        <v>332</v>
      </c>
    </row>
    <row r="104" spans="1:11" x14ac:dyDescent="0.25">
      <c r="A104" s="10">
        <v>45217</v>
      </c>
      <c r="B104" s="11" t="str">
        <f t="shared" si="2"/>
        <v>srijeda</v>
      </c>
      <c r="C104" s="11" t="b">
        <v>1</v>
      </c>
      <c r="D104" s="11" t="b">
        <v>1</v>
      </c>
      <c r="E104" s="11" t="b">
        <v>1</v>
      </c>
      <c r="F104" s="11" t="b">
        <v>1</v>
      </c>
      <c r="G104" s="11"/>
      <c r="H104" s="24" t="b">
        <f>IF(OR('2023'!$C$2:$C$123=TRUE,'2023'!$D$2:$D$123=TRUE),TRUE,"")</f>
        <v>1</v>
      </c>
      <c r="I104" s="24" t="s">
        <v>468</v>
      </c>
      <c r="J104" s="32" t="s">
        <v>580</v>
      </c>
      <c r="K104" s="11" t="s">
        <v>499</v>
      </c>
    </row>
    <row r="105" spans="1:11" x14ac:dyDescent="0.25">
      <c r="A105" s="1">
        <v>45236</v>
      </c>
      <c r="B105" t="str">
        <f t="shared" si="2"/>
        <v>ponedjeljak</v>
      </c>
      <c r="C105" t="b">
        <v>1</v>
      </c>
      <c r="E105" t="b">
        <v>1</v>
      </c>
      <c r="H105" t="b">
        <f>IF(OR('2023'!$C$2:$C$123=TRUE,'2023'!$D$2:$D$123=TRUE),TRUE,"")</f>
        <v>1</v>
      </c>
      <c r="I105" t="s">
        <v>468</v>
      </c>
      <c r="J105" s="26" t="s">
        <v>580</v>
      </c>
      <c r="K105" t="s">
        <v>333</v>
      </c>
    </row>
    <row r="106" spans="1:11" x14ac:dyDescent="0.25">
      <c r="A106" s="1">
        <v>45239</v>
      </c>
      <c r="B106" t="str">
        <f t="shared" si="2"/>
        <v>četvrtak</v>
      </c>
      <c r="D106" t="b">
        <v>1</v>
      </c>
      <c r="E106" t="b">
        <v>1</v>
      </c>
      <c r="H106" t="b">
        <f>IF(OR('2023'!$C$2:$C$123=TRUE,'2023'!$D$2:$D$123=TRUE),TRUE,"")</f>
        <v>1</v>
      </c>
      <c r="I106" t="s">
        <v>468</v>
      </c>
      <c r="J106" s="26" t="s">
        <v>580</v>
      </c>
      <c r="K106" s="1" t="s">
        <v>157</v>
      </c>
    </row>
    <row r="107" spans="1:11" x14ac:dyDescent="0.25">
      <c r="A107" s="1">
        <v>45240</v>
      </c>
      <c r="B107" t="str">
        <f t="shared" si="2"/>
        <v>petak</v>
      </c>
      <c r="C107" t="b">
        <v>1</v>
      </c>
      <c r="E107" t="b">
        <v>1</v>
      </c>
      <c r="H107" t="b">
        <f>IF(OR('2023'!$C$2:$C$123=TRUE,'2023'!$D$2:$D$123=TRUE),TRUE,"")</f>
        <v>1</v>
      </c>
      <c r="I107" t="s">
        <v>468</v>
      </c>
      <c r="J107" s="26" t="s">
        <v>580</v>
      </c>
      <c r="K107" t="s">
        <v>334</v>
      </c>
    </row>
    <row r="108" spans="1:11" x14ac:dyDescent="0.25">
      <c r="A108" s="1">
        <v>45244</v>
      </c>
      <c r="B108" t="str">
        <f t="shared" si="2"/>
        <v>utorak</v>
      </c>
      <c r="C108" t="b">
        <v>1</v>
      </c>
      <c r="E108" t="b">
        <v>1</v>
      </c>
      <c r="H108" t="b">
        <f>IF(OR('2023'!$C$2:$C$123=TRUE,'2023'!$D$2:$D$123=TRUE),TRUE,"")</f>
        <v>1</v>
      </c>
      <c r="I108" t="s">
        <v>468</v>
      </c>
      <c r="J108" s="26" t="s">
        <v>580</v>
      </c>
    </row>
    <row r="109" spans="1:11" x14ac:dyDescent="0.25">
      <c r="A109" s="1">
        <v>45246</v>
      </c>
      <c r="B109" t="str">
        <f t="shared" si="2"/>
        <v>četvrtak</v>
      </c>
      <c r="C109" t="b">
        <v>1</v>
      </c>
      <c r="E109" t="b">
        <v>1</v>
      </c>
      <c r="H109" t="b">
        <f>IF(OR('2023'!$C$2:$C$123=TRUE,'2023'!$D$2:$D$123=TRUE),TRUE,"")</f>
        <v>1</v>
      </c>
      <c r="I109" t="s">
        <v>468</v>
      </c>
      <c r="J109" s="26" t="s">
        <v>580</v>
      </c>
    </row>
    <row r="110" spans="1:11" x14ac:dyDescent="0.25">
      <c r="A110" s="1">
        <v>45247</v>
      </c>
      <c r="B110" t="str">
        <f t="shared" si="2"/>
        <v>petak</v>
      </c>
      <c r="C110" t="b">
        <v>1</v>
      </c>
      <c r="E110" t="b">
        <v>1</v>
      </c>
      <c r="H110" t="b">
        <f>IF(OR('2023'!$C$2:$C$123=TRUE,'2023'!$D$2:$D$123=TRUE),TRUE,"")</f>
        <v>1</v>
      </c>
      <c r="I110" t="s">
        <v>468</v>
      </c>
      <c r="J110" s="26" t="s">
        <v>580</v>
      </c>
    </row>
    <row r="111" spans="1:11" x14ac:dyDescent="0.25">
      <c r="A111" s="10">
        <v>45261</v>
      </c>
      <c r="B111" s="11" t="str">
        <f t="shared" ref="B111:B117" si="3">TEXT(A111,"dddd")</f>
        <v>petak</v>
      </c>
      <c r="C111" s="11" t="b">
        <v>1</v>
      </c>
      <c r="D111" s="11" t="b">
        <v>1</v>
      </c>
      <c r="E111" s="11"/>
      <c r="F111" s="11" t="b">
        <v>1</v>
      </c>
      <c r="G111" s="11"/>
      <c r="H111" s="24" t="b">
        <f>IF(OR('2023'!$C$2:$C$123=TRUE,'2023'!$D$2:$D$123=TRUE),TRUE,"")</f>
        <v>1</v>
      </c>
      <c r="I111" s="24" t="s">
        <v>468</v>
      </c>
      <c r="J111" s="32" t="s">
        <v>580</v>
      </c>
      <c r="K111" s="11" t="s">
        <v>501</v>
      </c>
    </row>
    <row r="112" spans="1:11" x14ac:dyDescent="0.25">
      <c r="A112" s="1">
        <v>45263</v>
      </c>
      <c r="B112" t="str">
        <f t="shared" si="3"/>
        <v>nedjelja</v>
      </c>
      <c r="D112" t="b">
        <v>1</v>
      </c>
      <c r="E112" t="b">
        <v>1</v>
      </c>
      <c r="H112" t="b">
        <f>IF(OR('2023'!$C$2:$C$123=TRUE,'2023'!$D$2:$D$123=TRUE),TRUE,"")</f>
        <v>1</v>
      </c>
      <c r="I112" t="s">
        <v>468</v>
      </c>
      <c r="J112" t="s">
        <v>580</v>
      </c>
      <c r="K112" t="s">
        <v>502</v>
      </c>
    </row>
    <row r="113" spans="1:11" x14ac:dyDescent="0.25">
      <c r="A113" s="1">
        <v>45264</v>
      </c>
      <c r="B113" t="str">
        <f t="shared" si="3"/>
        <v>ponedjeljak</v>
      </c>
      <c r="H113" t="str">
        <f>IF(OR('2023'!$C$2:$C$123=TRUE,'2023'!$D$2:$D$123=TRUE),TRUE,"")</f>
        <v/>
      </c>
      <c r="I113" t="s">
        <v>468</v>
      </c>
      <c r="J113" t="s">
        <v>580</v>
      </c>
      <c r="K113" t="s">
        <v>503</v>
      </c>
    </row>
    <row r="114" spans="1:11" x14ac:dyDescent="0.25">
      <c r="A114" s="1">
        <v>45266</v>
      </c>
      <c r="B114" t="str">
        <f t="shared" si="3"/>
        <v>srijeda</v>
      </c>
      <c r="C114" t="b">
        <v>1</v>
      </c>
      <c r="E114" t="b">
        <v>1</v>
      </c>
      <c r="H114" t="b">
        <f>IF(OR('2023'!$C$2:$C$123=TRUE,'2023'!$D$2:$D$123=TRUE),TRUE,"")</f>
        <v>1</v>
      </c>
      <c r="I114" t="s">
        <v>468</v>
      </c>
      <c r="J114" t="s">
        <v>580</v>
      </c>
    </row>
    <row r="115" spans="1:11" x14ac:dyDescent="0.25">
      <c r="A115" s="1">
        <v>45267</v>
      </c>
      <c r="B115" t="str">
        <f t="shared" si="3"/>
        <v>četvrtak</v>
      </c>
      <c r="C115" t="b">
        <v>1</v>
      </c>
      <c r="E115" t="b">
        <v>1</v>
      </c>
      <c r="H115" t="b">
        <f>IF(OR('2023'!$C$2:$C$123=TRUE,'2023'!$D$2:$D$123=TRUE),TRUE,"")</f>
        <v>1</v>
      </c>
      <c r="I115" t="s">
        <v>468</v>
      </c>
      <c r="J115" t="s">
        <v>580</v>
      </c>
      <c r="K115" t="s">
        <v>504</v>
      </c>
    </row>
    <row r="116" spans="1:11" x14ac:dyDescent="0.25">
      <c r="A116" s="1">
        <v>45269</v>
      </c>
      <c r="B116" t="str">
        <f t="shared" si="3"/>
        <v>subota</v>
      </c>
      <c r="D116" t="b">
        <v>1</v>
      </c>
      <c r="E116" t="b">
        <v>1</v>
      </c>
      <c r="H116" t="b">
        <f>IF(OR('2023'!$C$2:$C$123=TRUE,'2023'!$D$2:$D$123=TRUE),TRUE,"")</f>
        <v>1</v>
      </c>
      <c r="I116" t="s">
        <v>468</v>
      </c>
      <c r="J116" t="s">
        <v>580</v>
      </c>
      <c r="K116" t="s">
        <v>507</v>
      </c>
    </row>
    <row r="117" spans="1:11" x14ac:dyDescent="0.25">
      <c r="A117" s="1">
        <v>45270</v>
      </c>
      <c r="B117" t="str">
        <f t="shared" si="3"/>
        <v>nedjelja</v>
      </c>
      <c r="C117" t="b">
        <v>1</v>
      </c>
      <c r="F117" t="b">
        <v>1</v>
      </c>
      <c r="H117" t="b">
        <f>IF(OR('2023'!$C$2:$C$123=TRUE,'2023'!$D$2:$D$123=TRUE),TRUE,"")</f>
        <v>1</v>
      </c>
      <c r="I117" t="s">
        <v>468</v>
      </c>
      <c r="J117" t="s">
        <v>580</v>
      </c>
      <c r="K117" t="s">
        <v>505</v>
      </c>
    </row>
    <row r="118" spans="1:11" x14ac:dyDescent="0.25">
      <c r="A118" s="1">
        <v>45275</v>
      </c>
      <c r="B118" t="str">
        <f t="shared" ref="B118:B123" si="4">TEXT(A118,"dddd")</f>
        <v>petak</v>
      </c>
      <c r="C118" t="b">
        <v>1</v>
      </c>
      <c r="E118" t="b">
        <v>1</v>
      </c>
      <c r="H118" t="b">
        <f>IF(OR('2023'!$C$2:$C$123=TRUE,'2023'!$D$2:$D$123=TRUE),TRUE,"")</f>
        <v>1</v>
      </c>
      <c r="I118" t="s">
        <v>468</v>
      </c>
      <c r="J118" t="s">
        <v>580</v>
      </c>
      <c r="K118" t="s">
        <v>506</v>
      </c>
    </row>
    <row r="119" spans="1:11" x14ac:dyDescent="0.25">
      <c r="A119" s="1">
        <v>45279</v>
      </c>
      <c r="B119" t="str">
        <f t="shared" si="4"/>
        <v>utorak</v>
      </c>
      <c r="C119" t="b">
        <v>1</v>
      </c>
      <c r="E119" t="b">
        <v>1</v>
      </c>
      <c r="H119" t="b">
        <f>IF(OR('2023'!$C$2:$C$123=TRUE,'2023'!$D$2:$D$123=TRUE),TRUE,"")</f>
        <v>1</v>
      </c>
      <c r="I119" t="s">
        <v>468</v>
      </c>
      <c r="J119" t="s">
        <v>580</v>
      </c>
      <c r="K119" t="s">
        <v>508</v>
      </c>
    </row>
    <row r="120" spans="1:11" x14ac:dyDescent="0.25">
      <c r="A120" s="1">
        <v>45280</v>
      </c>
      <c r="B120" t="str">
        <f t="shared" si="4"/>
        <v>srijeda</v>
      </c>
      <c r="D120" t="b">
        <v>1</v>
      </c>
      <c r="E120" t="b">
        <v>1</v>
      </c>
      <c r="G120" t="b">
        <v>1</v>
      </c>
      <c r="H120" t="b">
        <f>IF(OR('2023'!$C$2:$C$123=TRUE,'2023'!$D$2:$D$123=TRUE),TRUE,"")</f>
        <v>1</v>
      </c>
      <c r="I120" t="s">
        <v>468</v>
      </c>
      <c r="J120" t="s">
        <v>580</v>
      </c>
      <c r="K120" t="s">
        <v>509</v>
      </c>
    </row>
    <row r="121" spans="1:11" x14ac:dyDescent="0.25">
      <c r="A121" s="1">
        <v>45282</v>
      </c>
      <c r="B121" t="str">
        <f t="shared" si="4"/>
        <v>petak</v>
      </c>
      <c r="C121" t="b">
        <v>1</v>
      </c>
      <c r="E121" t="b">
        <v>1</v>
      </c>
      <c r="H121" t="b">
        <f>IF(OR('2023'!$C$2:$C$123=TRUE,'2023'!$D$2:$D$123=TRUE),TRUE,"")</f>
        <v>1</v>
      </c>
      <c r="I121" t="s">
        <v>468</v>
      </c>
      <c r="J121" t="s">
        <v>580</v>
      </c>
    </row>
    <row r="122" spans="1:11" x14ac:dyDescent="0.25">
      <c r="A122" s="1">
        <v>45284</v>
      </c>
      <c r="B122" t="str">
        <f t="shared" si="4"/>
        <v>nedjelja</v>
      </c>
      <c r="C122" t="b">
        <v>1</v>
      </c>
      <c r="E122" t="b">
        <v>1</v>
      </c>
      <c r="H122" t="b">
        <f>IF(OR('2023'!$C$2:$C$123=TRUE,'2023'!$D$2:$D$123=TRUE),TRUE,"")</f>
        <v>1</v>
      </c>
      <c r="I122" t="s">
        <v>468</v>
      </c>
      <c r="J122" t="s">
        <v>580</v>
      </c>
      <c r="K122" t="s">
        <v>510</v>
      </c>
    </row>
    <row r="123" spans="1:11" x14ac:dyDescent="0.25">
      <c r="A123" s="1">
        <v>45287</v>
      </c>
      <c r="B123" t="str">
        <f t="shared" si="4"/>
        <v>srijeda</v>
      </c>
      <c r="C123" t="b">
        <v>1</v>
      </c>
      <c r="E123" t="b">
        <v>1</v>
      </c>
      <c r="H123" t="b">
        <f>IF(OR('2023'!$C$2:$C$123=TRUE,'2023'!$D$2:$D$123=TRUE),TRUE,"")</f>
        <v>1</v>
      </c>
      <c r="I123" t="s">
        <v>468</v>
      </c>
      <c r="J123" t="s">
        <v>580</v>
      </c>
      <c r="K123" t="s">
        <v>511</v>
      </c>
    </row>
  </sheetData>
  <dataValidations disablePrompts="1" count="1">
    <dataValidation type="list" allowBlank="1" showInputMessage="1" showErrorMessage="1" sqref="G109">
      <formula1>"San,Budan,San i Budan"</formula1>
    </dataValidation>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
  <sheetViews>
    <sheetView zoomScale="90" zoomScaleNormal="90" workbookViewId="0">
      <selection activeCell="B43" sqref="B43"/>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24.85546875" customWidth="1"/>
    <col min="10" max="10" width="21.42578125" customWidth="1"/>
    <col min="11" max="11" width="85.140625" customWidth="1"/>
    <col min="12" max="12" width="8.140625" customWidth="1"/>
    <col min="13" max="13" width="7.85546875" customWidth="1"/>
    <col min="14" max="14" width="9.28515625" customWidth="1"/>
    <col min="15" max="15" width="10.85546875" customWidth="1"/>
    <col min="16" max="16" width="8.140625" customWidth="1"/>
    <col min="17" max="17" width="11.5703125" customWidth="1"/>
  </cols>
  <sheetData>
    <row r="1" spans="1:17" x14ac:dyDescent="0.25">
      <c r="A1" s="22" t="s">
        <v>0</v>
      </c>
      <c r="B1" s="22" t="s">
        <v>1</v>
      </c>
      <c r="C1" s="22" t="s">
        <v>41</v>
      </c>
      <c r="D1" s="22" t="s">
        <v>43</v>
      </c>
      <c r="E1" s="22" t="s">
        <v>227</v>
      </c>
      <c r="F1" s="22" t="s">
        <v>228</v>
      </c>
      <c r="G1" s="22" t="s">
        <v>229</v>
      </c>
      <c r="H1" s="22" t="s">
        <v>264</v>
      </c>
      <c r="I1" s="22" t="s">
        <v>466</v>
      </c>
      <c r="J1" s="22" t="s">
        <v>586</v>
      </c>
      <c r="K1" s="22" t="s">
        <v>248</v>
      </c>
      <c r="L1" s="22"/>
      <c r="M1" s="22" t="s">
        <v>42</v>
      </c>
      <c r="N1" s="22" t="s">
        <v>41</v>
      </c>
      <c r="O1" s="22" t="s">
        <v>43</v>
      </c>
      <c r="P1" s="22" t="s">
        <v>264</v>
      </c>
      <c r="Q1" s="22" t="s">
        <v>296</v>
      </c>
    </row>
    <row r="2" spans="1:17" x14ac:dyDescent="0.25">
      <c r="A2" s="1">
        <v>45293</v>
      </c>
      <c r="B2" t="str">
        <f>TEXT(A2,"dddd")</f>
        <v>utorak</v>
      </c>
      <c r="C2" t="b">
        <v>1</v>
      </c>
      <c r="E2" t="b">
        <v>1</v>
      </c>
      <c r="G2" t="b">
        <v>1</v>
      </c>
      <c r="H2" t="b">
        <f>IF(OR('2024'!$C$2:$C$128=TRUE,'2024'!$D$2:$D$128=TRUE),TRUE,"")</f>
        <v>1</v>
      </c>
      <c r="I2" t="s">
        <v>468</v>
      </c>
      <c r="J2" t="s">
        <v>580</v>
      </c>
      <c r="K2" t="s">
        <v>512</v>
      </c>
      <c r="L2" t="s">
        <v>11</v>
      </c>
      <c r="M2">
        <f>Q2-DATE(YEAR(Q2),1,0)</f>
        <v>366</v>
      </c>
      <c r="N2">
        <f>COUNTIF(C2:C625, "TRUE")</f>
        <v>68</v>
      </c>
      <c r="O2">
        <f>COUNTIF(D2:D625, "TRUE")</f>
        <v>14</v>
      </c>
      <c r="P2">
        <f>COUNTIF(H2:H625, "TRUE")</f>
        <v>78</v>
      </c>
      <c r="Q2" s="1">
        <v>45657</v>
      </c>
    </row>
    <row r="3" spans="1:17" x14ac:dyDescent="0.25">
      <c r="A3" s="1">
        <v>45294</v>
      </c>
      <c r="B3" t="str">
        <f>TEXT(A3,"dddd")</f>
        <v>srijeda</v>
      </c>
      <c r="C3" t="b">
        <v>1</v>
      </c>
      <c r="D3" t="b">
        <v>1</v>
      </c>
      <c r="E3" t="b">
        <v>1</v>
      </c>
      <c r="H3" t="b">
        <f>IF(OR('2024'!$C$2:$C$128=TRUE,'2024'!$D$2:$D$128=TRUE),TRUE,"")</f>
        <v>1</v>
      </c>
      <c r="I3" t="s">
        <v>468</v>
      </c>
      <c r="J3" t="s">
        <v>580</v>
      </c>
      <c r="K3" t="s">
        <v>513</v>
      </c>
      <c r="L3" t="s">
        <v>76</v>
      </c>
      <c r="N3">
        <f>N2/M2 * 100</f>
        <v>18.579234972677597</v>
      </c>
      <c r="O3">
        <f>O2/M2 * 100</f>
        <v>3.8251366120218582</v>
      </c>
      <c r="P3">
        <f>P2/M2 * 100</f>
        <v>21.311475409836063</v>
      </c>
    </row>
    <row r="4" spans="1:17" x14ac:dyDescent="0.25">
      <c r="A4" s="1">
        <v>45298</v>
      </c>
      <c r="B4" s="21" t="str">
        <f t="shared" ref="B4:B9" si="0">TEXT(A4,"dddd")</f>
        <v>nedjelja</v>
      </c>
      <c r="C4" t="b">
        <v>1</v>
      </c>
      <c r="E4" t="b">
        <v>1</v>
      </c>
      <c r="H4" s="21" t="b">
        <f>IF(OR('2024'!$C$2:$C$128=TRUE,'2024'!$D$2:$D$128=TRUE),TRUE,"")</f>
        <v>1</v>
      </c>
      <c r="I4" t="s">
        <v>468</v>
      </c>
      <c r="J4" t="s">
        <v>580</v>
      </c>
      <c r="K4" t="s">
        <v>514</v>
      </c>
    </row>
    <row r="5" spans="1:17" x14ac:dyDescent="0.25">
      <c r="A5" s="1">
        <v>45300</v>
      </c>
      <c r="B5" s="21" t="str">
        <f t="shared" si="0"/>
        <v>utorak</v>
      </c>
      <c r="C5" t="b">
        <v>1</v>
      </c>
      <c r="E5" t="b">
        <v>1</v>
      </c>
      <c r="H5" s="21" t="b">
        <f>IF(OR('2024'!$C$2:$C$128=TRUE,'2024'!$D$2:$D$128=TRUE),TRUE,"")</f>
        <v>1</v>
      </c>
      <c r="I5" t="s">
        <v>468</v>
      </c>
      <c r="J5" t="s">
        <v>580</v>
      </c>
    </row>
    <row r="6" spans="1:17" x14ac:dyDescent="0.25">
      <c r="A6" s="1">
        <v>45301</v>
      </c>
      <c r="B6" s="21" t="str">
        <f t="shared" si="0"/>
        <v>srijeda</v>
      </c>
      <c r="C6" t="b">
        <v>1</v>
      </c>
      <c r="E6" t="b">
        <v>1</v>
      </c>
      <c r="H6" s="21" t="b">
        <f>IF(OR('2024'!$C$2:$C$128=TRUE,'2024'!$D$2:$D$128=TRUE),TRUE,"")</f>
        <v>1</v>
      </c>
      <c r="I6" t="s">
        <v>468</v>
      </c>
      <c r="J6" t="s">
        <v>580</v>
      </c>
    </row>
    <row r="7" spans="1:17" x14ac:dyDescent="0.25">
      <c r="A7" s="1">
        <v>45302</v>
      </c>
      <c r="B7" s="21" t="str">
        <f t="shared" si="0"/>
        <v>četvrtak</v>
      </c>
      <c r="C7" t="b">
        <v>1</v>
      </c>
      <c r="E7" t="b">
        <v>1</v>
      </c>
      <c r="G7" t="b">
        <v>1</v>
      </c>
      <c r="H7" s="21" t="b">
        <f>IF(OR('2024'!$C$2:$C$128=TRUE,'2024'!$D$2:$D$128=TRUE),TRUE,"")</f>
        <v>1</v>
      </c>
      <c r="I7" t="s">
        <v>468</v>
      </c>
      <c r="J7" t="s">
        <v>580</v>
      </c>
      <c r="K7" t="s">
        <v>515</v>
      </c>
    </row>
    <row r="8" spans="1:17" x14ac:dyDescent="0.25">
      <c r="A8" s="1">
        <v>45303</v>
      </c>
      <c r="B8" s="21" t="str">
        <f t="shared" si="0"/>
        <v>petak</v>
      </c>
      <c r="H8" s="21" t="str">
        <f>IF(OR('2024'!$C$2:$C$128=TRUE,'2024'!$D$2:$D$128=TRUE),TRUE,"")</f>
        <v/>
      </c>
      <c r="K8" s="36" t="s">
        <v>516</v>
      </c>
    </row>
    <row r="9" spans="1:17" x14ac:dyDescent="0.25">
      <c r="A9" s="1">
        <v>45305</v>
      </c>
      <c r="B9" s="21" t="str">
        <f t="shared" si="0"/>
        <v>nedjelja</v>
      </c>
      <c r="D9" t="b">
        <v>1</v>
      </c>
      <c r="E9" t="b">
        <v>1</v>
      </c>
      <c r="H9" s="21" t="b">
        <f>IF(OR('2024'!$C$2:$C$128=TRUE,'2024'!$D$2:$D$128=TRUE),TRUE,"")</f>
        <v>1</v>
      </c>
      <c r="I9" t="s">
        <v>468</v>
      </c>
      <c r="J9" t="s">
        <v>580</v>
      </c>
      <c r="K9" t="s">
        <v>517</v>
      </c>
    </row>
    <row r="10" spans="1:17" x14ac:dyDescent="0.25">
      <c r="A10" s="1">
        <v>45307</v>
      </c>
      <c r="B10" s="21" t="str">
        <f t="shared" ref="B10:B15" si="1">TEXT(A10,"dddd")</f>
        <v>utorak</v>
      </c>
      <c r="C10" t="b">
        <v>1</v>
      </c>
      <c r="D10" t="b">
        <v>1</v>
      </c>
      <c r="E10" t="b">
        <v>1</v>
      </c>
      <c r="F10" t="b">
        <v>1</v>
      </c>
      <c r="H10" s="21" t="b">
        <f>IF(OR('2024'!$C$2:$C$128=TRUE,'2024'!$D$2:$D$128=TRUE),TRUE,"")</f>
        <v>1</v>
      </c>
      <c r="I10" t="s">
        <v>468</v>
      </c>
      <c r="J10" t="s">
        <v>580</v>
      </c>
      <c r="K10" t="s">
        <v>519</v>
      </c>
    </row>
    <row r="11" spans="1:17" x14ac:dyDescent="0.25">
      <c r="A11" s="1">
        <v>45308</v>
      </c>
      <c r="B11" s="21" t="str">
        <f t="shared" si="1"/>
        <v>srijeda</v>
      </c>
      <c r="C11" t="b">
        <v>1</v>
      </c>
      <c r="F11" t="b">
        <v>1</v>
      </c>
      <c r="H11" s="21" t="b">
        <f>IF(OR('2024'!$C$2:$C$128=TRUE,'2024'!$D$2:$D$128=TRUE),TRUE,"")</f>
        <v>1</v>
      </c>
      <c r="I11" t="s">
        <v>468</v>
      </c>
      <c r="J11" t="s">
        <v>580</v>
      </c>
      <c r="K11" t="s">
        <v>518</v>
      </c>
    </row>
    <row r="12" spans="1:17" x14ac:dyDescent="0.25">
      <c r="A12" s="1">
        <v>45311</v>
      </c>
      <c r="B12" s="21" t="str">
        <f t="shared" si="1"/>
        <v>subota</v>
      </c>
      <c r="C12" t="b">
        <v>1</v>
      </c>
      <c r="E12" t="b">
        <v>1</v>
      </c>
      <c r="H12" s="21" t="b">
        <f>IF(OR('2024'!$C$2:$C$128=TRUE,'2024'!$D$2:$D$128=TRUE),TRUE,"")</f>
        <v>1</v>
      </c>
      <c r="I12" t="s">
        <v>468</v>
      </c>
      <c r="J12" t="s">
        <v>580</v>
      </c>
    </row>
    <row r="13" spans="1:17" x14ac:dyDescent="0.25">
      <c r="A13" s="1">
        <v>45313</v>
      </c>
      <c r="B13" s="21" t="str">
        <f t="shared" si="1"/>
        <v>ponedjeljak</v>
      </c>
      <c r="C13" t="b">
        <v>1</v>
      </c>
      <c r="E13" t="b">
        <v>1</v>
      </c>
      <c r="H13" s="21" t="b">
        <f>IF(OR('2024'!$C$2:$C$128=TRUE,'2024'!$D$2:$D$128=TRUE),TRUE,"")</f>
        <v>1</v>
      </c>
      <c r="I13" t="s">
        <v>468</v>
      </c>
      <c r="J13" t="s">
        <v>580</v>
      </c>
    </row>
    <row r="14" spans="1:17" x14ac:dyDescent="0.25">
      <c r="A14" s="1">
        <v>45320</v>
      </c>
      <c r="B14" s="21" t="str">
        <f t="shared" si="1"/>
        <v>ponedjeljak</v>
      </c>
      <c r="C14" t="b">
        <v>1</v>
      </c>
      <c r="E14" t="b">
        <v>1</v>
      </c>
      <c r="H14" s="21" t="b">
        <f>IF(OR('2024'!$C$2:$C$128=TRUE,'2024'!$D$2:$D$128=TRUE),TRUE,"")</f>
        <v>1</v>
      </c>
      <c r="I14" t="s">
        <v>468</v>
      </c>
      <c r="J14" t="s">
        <v>580</v>
      </c>
      <c r="K14" t="s">
        <v>520</v>
      </c>
    </row>
    <row r="15" spans="1:17" x14ac:dyDescent="0.25">
      <c r="A15" s="1">
        <v>45323</v>
      </c>
      <c r="B15" s="21" t="str">
        <f t="shared" si="1"/>
        <v>četvrtak</v>
      </c>
      <c r="H15" s="21" t="str">
        <f>IF(OR('2024'!$C$2:$C$128=TRUE,'2024'!$D$2:$D$128=TRUE),TRUE,"")</f>
        <v/>
      </c>
      <c r="K15" t="s">
        <v>521</v>
      </c>
    </row>
    <row r="16" spans="1:17" x14ac:dyDescent="0.25">
      <c r="A16" s="1">
        <v>45328</v>
      </c>
      <c r="B16" s="21" t="str">
        <f t="shared" ref="B16:B21" si="2">TEXT(A16,"dddd")</f>
        <v>utorak</v>
      </c>
      <c r="C16" t="b">
        <v>1</v>
      </c>
      <c r="E16" t="b">
        <v>1</v>
      </c>
      <c r="H16" s="21" t="b">
        <f>IF(OR('2024'!$C$2:$C$128=TRUE,'2024'!$D$2:$D$128=TRUE),TRUE,"")</f>
        <v>1</v>
      </c>
      <c r="I16" t="s">
        <v>468</v>
      </c>
      <c r="J16" t="s">
        <v>580</v>
      </c>
      <c r="K16" t="s">
        <v>555</v>
      </c>
    </row>
    <row r="17" spans="1:11" x14ac:dyDescent="0.25">
      <c r="A17" s="1">
        <v>45330</v>
      </c>
      <c r="B17" s="21" t="str">
        <f t="shared" si="2"/>
        <v>četvrtak</v>
      </c>
      <c r="C17" t="b">
        <v>1</v>
      </c>
      <c r="E17" t="b">
        <v>1</v>
      </c>
      <c r="H17" s="21" t="b">
        <f>IF(OR('2024'!$C$2:$C$128=TRUE,'2024'!$D$2:$D$128=TRUE),TRUE,"")</f>
        <v>1</v>
      </c>
      <c r="I17" t="s">
        <v>468</v>
      </c>
      <c r="J17" t="s">
        <v>580</v>
      </c>
      <c r="K17" t="s">
        <v>522</v>
      </c>
    </row>
    <row r="18" spans="1:11" x14ac:dyDescent="0.25">
      <c r="A18" s="1">
        <v>45332</v>
      </c>
      <c r="B18" s="21" t="str">
        <f t="shared" si="2"/>
        <v>subota</v>
      </c>
      <c r="H18" s="21" t="str">
        <f>IF(OR('2024'!$C$2:$C$128=TRUE,'2024'!$D$2:$D$128=TRUE),TRUE,"")</f>
        <v/>
      </c>
      <c r="K18" t="s">
        <v>523</v>
      </c>
    </row>
    <row r="19" spans="1:11" x14ac:dyDescent="0.25">
      <c r="A19" s="1">
        <v>45333</v>
      </c>
      <c r="B19" s="21" t="str">
        <f t="shared" si="2"/>
        <v>nedjelja</v>
      </c>
      <c r="C19" t="b">
        <v>1</v>
      </c>
      <c r="D19" t="b">
        <v>1</v>
      </c>
      <c r="E19" t="b">
        <v>1</v>
      </c>
      <c r="H19" s="21" t="b">
        <f>IF(OR('2024'!$C$2:$C$128=TRUE,'2024'!$D$2:$D$128=TRUE),TRUE,"")</f>
        <v>1</v>
      </c>
      <c r="I19" t="s">
        <v>468</v>
      </c>
      <c r="J19" t="s">
        <v>580</v>
      </c>
      <c r="K19" t="s">
        <v>524</v>
      </c>
    </row>
    <row r="20" spans="1:11" x14ac:dyDescent="0.25">
      <c r="A20" s="1">
        <v>45337</v>
      </c>
      <c r="B20" s="21" t="str">
        <f t="shared" si="2"/>
        <v>četvrtak</v>
      </c>
      <c r="C20" t="b">
        <v>1</v>
      </c>
      <c r="E20" t="b">
        <v>1</v>
      </c>
      <c r="G20" t="b">
        <v>1</v>
      </c>
      <c r="H20" s="21" t="b">
        <f>IF(OR('2024'!$C$2:$C$128=TRUE,'2024'!$D$2:$D$128=TRUE),TRUE,"")</f>
        <v>1</v>
      </c>
      <c r="I20" t="s">
        <v>468</v>
      </c>
      <c r="J20" t="s">
        <v>580</v>
      </c>
      <c r="K20" t="s">
        <v>525</v>
      </c>
    </row>
    <row r="21" spans="1:11" x14ac:dyDescent="0.25">
      <c r="A21" s="1">
        <v>45343</v>
      </c>
      <c r="B21" s="21" t="str">
        <f t="shared" si="2"/>
        <v>srijeda</v>
      </c>
      <c r="C21" t="b">
        <v>1</v>
      </c>
      <c r="E21" t="b">
        <v>1</v>
      </c>
      <c r="G21" t="b">
        <v>1</v>
      </c>
      <c r="H21" s="21" t="b">
        <f>IF(OR('2024'!$C$2:$C$128=TRUE,'2024'!$D$2:$D$128=TRUE),TRUE,"")</f>
        <v>1</v>
      </c>
      <c r="I21" t="s">
        <v>468</v>
      </c>
      <c r="J21" t="s">
        <v>580</v>
      </c>
      <c r="K21" t="s">
        <v>526</v>
      </c>
    </row>
    <row r="22" spans="1:11" x14ac:dyDescent="0.25">
      <c r="A22" s="1">
        <v>45344</v>
      </c>
      <c r="B22" s="21" t="str">
        <f t="shared" ref="B22:B27" si="3">TEXT(A22,"dddd")</f>
        <v>četvrtak</v>
      </c>
      <c r="C22" t="b">
        <v>1</v>
      </c>
      <c r="E22" t="b">
        <v>1</v>
      </c>
      <c r="H22" s="21" t="b">
        <f>IF(OR('2024'!$C$2:$C$128=TRUE,'2024'!$D$2:$D$128=TRUE),TRUE,"")</f>
        <v>1</v>
      </c>
      <c r="I22" t="s">
        <v>468</v>
      </c>
      <c r="J22" t="s">
        <v>580</v>
      </c>
      <c r="K22" t="s">
        <v>527</v>
      </c>
    </row>
    <row r="23" spans="1:11" x14ac:dyDescent="0.25">
      <c r="A23" s="1">
        <v>45345</v>
      </c>
      <c r="B23" s="21" t="str">
        <f t="shared" si="3"/>
        <v>petak</v>
      </c>
      <c r="C23" t="b">
        <v>1</v>
      </c>
      <c r="E23" t="b">
        <v>1</v>
      </c>
      <c r="H23" s="21" t="b">
        <f>IF(OR('2024'!$C$2:$C$128=TRUE,'2024'!$D$2:$D$128=TRUE),TRUE,"")</f>
        <v>1</v>
      </c>
      <c r="I23" t="s">
        <v>468</v>
      </c>
      <c r="J23" t="s">
        <v>580</v>
      </c>
      <c r="K23" t="s">
        <v>528</v>
      </c>
    </row>
    <row r="24" spans="1:11" x14ac:dyDescent="0.25">
      <c r="A24" s="1">
        <v>45347</v>
      </c>
      <c r="B24" s="21" t="str">
        <f t="shared" si="3"/>
        <v>nedjelja</v>
      </c>
      <c r="C24" t="b">
        <v>1</v>
      </c>
      <c r="E24" t="b">
        <v>1</v>
      </c>
      <c r="F24" t="b">
        <v>1</v>
      </c>
      <c r="H24" s="21" t="b">
        <f>IF(OR('2024'!$C$2:$C$128=TRUE,'2024'!$D$2:$D$128=TRUE),TRUE,"")</f>
        <v>1</v>
      </c>
      <c r="I24" t="s">
        <v>468</v>
      </c>
      <c r="J24" t="s">
        <v>580</v>
      </c>
    </row>
    <row r="25" spans="1:11" x14ac:dyDescent="0.25">
      <c r="A25" s="1">
        <v>45348</v>
      </c>
      <c r="B25" s="21" t="str">
        <f t="shared" si="3"/>
        <v>ponedjeljak</v>
      </c>
      <c r="C25" t="b">
        <v>1</v>
      </c>
      <c r="F25" t="b">
        <v>1</v>
      </c>
      <c r="H25" s="21" t="b">
        <f>IF(OR('2024'!$C$2:$C$128=TRUE,'2024'!$D$2:$D$128=TRUE),TRUE,"")</f>
        <v>1</v>
      </c>
      <c r="I25" t="s">
        <v>468</v>
      </c>
      <c r="J25" t="s">
        <v>580</v>
      </c>
      <c r="K25" t="s">
        <v>529</v>
      </c>
    </row>
    <row r="26" spans="1:11" x14ac:dyDescent="0.25">
      <c r="A26" s="1">
        <v>45357</v>
      </c>
      <c r="B26" s="21" t="str">
        <f t="shared" si="3"/>
        <v>srijeda</v>
      </c>
      <c r="C26" t="b">
        <v>1</v>
      </c>
      <c r="E26" t="b">
        <v>1</v>
      </c>
      <c r="H26" s="21" t="b">
        <f>IF(OR('2024'!$C$2:$C$128=TRUE,'2024'!$D$2:$D$128=TRUE),TRUE,"")</f>
        <v>1</v>
      </c>
      <c r="I26" t="s">
        <v>468</v>
      </c>
      <c r="J26" t="s">
        <v>580</v>
      </c>
      <c r="K26" t="s">
        <v>537</v>
      </c>
    </row>
    <row r="27" spans="1:11" x14ac:dyDescent="0.25">
      <c r="A27" s="1">
        <v>45358</v>
      </c>
      <c r="B27" s="21" t="str">
        <f t="shared" si="3"/>
        <v>četvrtak</v>
      </c>
      <c r="C27" t="b">
        <v>1</v>
      </c>
      <c r="E27" t="b">
        <v>1</v>
      </c>
      <c r="H27" s="21" t="b">
        <f>IF(OR('2024'!$C$2:$C$128=TRUE,'2024'!$D$2:$D$128=TRUE),TRUE,"")</f>
        <v>1</v>
      </c>
      <c r="I27" t="s">
        <v>468</v>
      </c>
      <c r="J27" t="s">
        <v>580</v>
      </c>
      <c r="K27" t="s">
        <v>530</v>
      </c>
    </row>
    <row r="28" spans="1:11" x14ac:dyDescent="0.25">
      <c r="A28" s="1">
        <v>45359</v>
      </c>
      <c r="B28" s="21" t="str">
        <f t="shared" ref="B28:B33" si="4">TEXT(A28,"dddd")</f>
        <v>petak</v>
      </c>
      <c r="C28" t="b">
        <v>1</v>
      </c>
      <c r="E28" t="b">
        <v>1</v>
      </c>
      <c r="H28" s="21" t="b">
        <f>IF(OR('2024'!$C$2:$C$128=TRUE,'2024'!$D$2:$D$128=TRUE),TRUE,"")</f>
        <v>1</v>
      </c>
      <c r="I28" t="s">
        <v>468</v>
      </c>
      <c r="J28" t="s">
        <v>580</v>
      </c>
      <c r="K28" t="s">
        <v>531</v>
      </c>
    </row>
    <row r="29" spans="1:11" x14ac:dyDescent="0.25">
      <c r="A29" s="1">
        <v>45365</v>
      </c>
      <c r="B29" s="21" t="str">
        <f t="shared" si="4"/>
        <v>četvrtak</v>
      </c>
      <c r="C29" t="b">
        <v>1</v>
      </c>
      <c r="F29" t="b">
        <v>1</v>
      </c>
      <c r="G29" t="b">
        <v>1</v>
      </c>
      <c r="H29" s="21" t="b">
        <f>IF(OR('2024'!$C$2:$C$128=TRUE,'2024'!$D$2:$D$128=TRUE),TRUE,"")</f>
        <v>1</v>
      </c>
      <c r="I29" t="s">
        <v>468</v>
      </c>
      <c r="J29" t="s">
        <v>580</v>
      </c>
      <c r="K29" t="s">
        <v>532</v>
      </c>
    </row>
    <row r="30" spans="1:11" x14ac:dyDescent="0.25">
      <c r="A30" s="1">
        <v>45366</v>
      </c>
      <c r="B30" s="21" t="str">
        <f t="shared" si="4"/>
        <v>petak</v>
      </c>
      <c r="C30" t="b">
        <v>1</v>
      </c>
      <c r="F30" t="b">
        <v>1</v>
      </c>
      <c r="H30" s="21" t="b">
        <f>IF(OR('2024'!$C$2:$C$128=TRUE,'2024'!$D$2:$D$128=TRUE),TRUE,"")</f>
        <v>1</v>
      </c>
      <c r="I30" t="s">
        <v>468</v>
      </c>
      <c r="J30" t="s">
        <v>580</v>
      </c>
      <c r="K30" t="s">
        <v>114</v>
      </c>
    </row>
    <row r="31" spans="1:11" x14ac:dyDescent="0.25">
      <c r="A31" s="1">
        <v>45376</v>
      </c>
      <c r="B31" s="21" t="str">
        <f t="shared" si="4"/>
        <v>ponedjeljak</v>
      </c>
      <c r="H31" s="21" t="str">
        <f>IF(OR('2024'!$C$2:$C$128=TRUE,'2024'!$D$2:$D$128=TRUE),TRUE,"")</f>
        <v/>
      </c>
      <c r="K31" t="s">
        <v>533</v>
      </c>
    </row>
    <row r="32" spans="1:11" x14ac:dyDescent="0.25">
      <c r="A32" s="1">
        <v>45377</v>
      </c>
      <c r="B32" s="21" t="str">
        <f t="shared" si="4"/>
        <v>utorak</v>
      </c>
      <c r="C32" t="b">
        <v>1</v>
      </c>
      <c r="E32" t="b">
        <v>1</v>
      </c>
      <c r="H32" s="21" t="b">
        <f>IF(OR('2024'!$C$2:$C$128=TRUE,'2024'!$D$2:$D$128=TRUE),TRUE,"")</f>
        <v>1</v>
      </c>
      <c r="I32" t="s">
        <v>468</v>
      </c>
      <c r="J32" t="s">
        <v>580</v>
      </c>
      <c r="K32" t="s">
        <v>534</v>
      </c>
    </row>
    <row r="33" spans="1:11" x14ac:dyDescent="0.25">
      <c r="A33" s="1">
        <v>45379</v>
      </c>
      <c r="B33" s="21" t="str">
        <f t="shared" si="4"/>
        <v>četvrtak</v>
      </c>
      <c r="C33" t="b">
        <v>1</v>
      </c>
      <c r="E33" t="b">
        <v>1</v>
      </c>
      <c r="F33" t="b">
        <v>1</v>
      </c>
      <c r="H33" s="21" t="b">
        <f>IF(OR('2024'!$C$2:$C$128=TRUE,'2024'!$D$2:$D$128=TRUE),TRUE,"")</f>
        <v>1</v>
      </c>
      <c r="I33" t="s">
        <v>468</v>
      </c>
      <c r="J33" t="s">
        <v>580</v>
      </c>
      <c r="K33" t="s">
        <v>535</v>
      </c>
    </row>
    <row r="34" spans="1:11" x14ac:dyDescent="0.25">
      <c r="A34" s="1">
        <v>45381</v>
      </c>
      <c r="B34" s="21" t="str">
        <f t="shared" ref="B34:B39" si="5">TEXT(A34,"dddd")</f>
        <v>subota</v>
      </c>
      <c r="C34" t="b">
        <v>1</v>
      </c>
      <c r="F34" t="b">
        <v>1</v>
      </c>
      <c r="H34" s="21" t="b">
        <f>IF(OR('2024'!$C$2:$C$128=TRUE,'2024'!$D$2:$D$128=TRUE),TRUE,"")</f>
        <v>1</v>
      </c>
      <c r="I34" t="s">
        <v>468</v>
      </c>
      <c r="J34" t="s">
        <v>580</v>
      </c>
      <c r="K34" t="s">
        <v>536</v>
      </c>
    </row>
    <row r="35" spans="1:11" x14ac:dyDescent="0.25">
      <c r="A35" s="1">
        <v>45389</v>
      </c>
      <c r="B35" s="21" t="str">
        <f t="shared" si="5"/>
        <v>nedjelja</v>
      </c>
      <c r="C35" t="b">
        <v>1</v>
      </c>
      <c r="E35" t="b">
        <v>1</v>
      </c>
      <c r="G35" t="b">
        <v>1</v>
      </c>
      <c r="H35" s="21" t="b">
        <f>IF(OR('2024'!$C$2:$C$128=TRUE,'2024'!$D$2:$D$128=TRUE),TRUE,"")</f>
        <v>1</v>
      </c>
      <c r="I35" t="s">
        <v>468</v>
      </c>
      <c r="J35" t="s">
        <v>580</v>
      </c>
      <c r="K35" t="s">
        <v>547</v>
      </c>
    </row>
    <row r="36" spans="1:11" x14ac:dyDescent="0.25">
      <c r="A36" s="1">
        <v>45392</v>
      </c>
      <c r="B36" s="21" t="str">
        <f t="shared" si="5"/>
        <v>srijeda</v>
      </c>
      <c r="C36" t="b">
        <v>1</v>
      </c>
      <c r="E36" t="b">
        <v>1</v>
      </c>
      <c r="G36" t="b">
        <v>1</v>
      </c>
      <c r="H36" s="21" t="b">
        <f>IF(OR('2024'!$C$2:$C$128=TRUE,'2024'!$D$2:$D$128=TRUE),TRUE,"")</f>
        <v>1</v>
      </c>
      <c r="I36" t="s">
        <v>468</v>
      </c>
      <c r="J36" t="s">
        <v>580</v>
      </c>
      <c r="K36" t="s">
        <v>538</v>
      </c>
    </row>
    <row r="37" spans="1:11" x14ac:dyDescent="0.25">
      <c r="A37" s="1">
        <v>45394</v>
      </c>
      <c r="B37" s="21" t="str">
        <f t="shared" si="5"/>
        <v>petak</v>
      </c>
      <c r="C37" t="b">
        <v>1</v>
      </c>
      <c r="E37" t="b">
        <v>1</v>
      </c>
      <c r="H37" s="21" t="b">
        <f>IF(OR('2024'!$C$2:$C$128=TRUE,'2024'!$D$2:$D$128=TRUE),TRUE,"")</f>
        <v>1</v>
      </c>
      <c r="I37" t="s">
        <v>468</v>
      </c>
      <c r="J37" t="s">
        <v>580</v>
      </c>
    </row>
    <row r="38" spans="1:11" x14ac:dyDescent="0.25">
      <c r="A38" s="1">
        <v>45395</v>
      </c>
      <c r="B38" s="21" t="str">
        <f t="shared" si="5"/>
        <v>subota</v>
      </c>
      <c r="H38" s="21" t="str">
        <f>IF(OR('2024'!$C$2:$C$128=TRUE,'2024'!$D$2:$D$128=TRUE),TRUE,"")</f>
        <v/>
      </c>
      <c r="K38" t="s">
        <v>539</v>
      </c>
    </row>
    <row r="39" spans="1:11" x14ac:dyDescent="0.25">
      <c r="A39" s="1">
        <v>45398</v>
      </c>
      <c r="B39" s="21" t="str">
        <f t="shared" si="5"/>
        <v>utorak</v>
      </c>
      <c r="H39" s="21" t="str">
        <f>IF(OR('2024'!$C$2:$C$128=TRUE,'2024'!$D$2:$D$128=TRUE),TRUE,"")</f>
        <v/>
      </c>
      <c r="K39" t="s">
        <v>542</v>
      </c>
    </row>
    <row r="40" spans="1:11" x14ac:dyDescent="0.25">
      <c r="A40" s="1">
        <v>45399</v>
      </c>
      <c r="B40" s="21" t="str">
        <f t="shared" ref="B40:B45" si="6">TEXT(A40,"dddd")</f>
        <v>srijeda</v>
      </c>
      <c r="D40" t="b">
        <v>1</v>
      </c>
      <c r="F40" t="b">
        <v>1</v>
      </c>
      <c r="H40" s="21" t="b">
        <f>IF(OR('2024'!$C$2:$C$128=TRUE,'2024'!$D$2:$D$128=TRUE),TRUE,"")</f>
        <v>1</v>
      </c>
      <c r="I40" t="s">
        <v>468</v>
      </c>
      <c r="J40" t="s">
        <v>580</v>
      </c>
      <c r="K40" t="s">
        <v>545</v>
      </c>
    </row>
    <row r="41" spans="1:11" x14ac:dyDescent="0.25">
      <c r="A41" s="1">
        <v>45400</v>
      </c>
      <c r="B41" s="21" t="str">
        <f t="shared" si="6"/>
        <v>četvrtak</v>
      </c>
      <c r="C41" t="b">
        <v>1</v>
      </c>
      <c r="E41" t="b">
        <v>1</v>
      </c>
      <c r="F41" t="b">
        <v>1</v>
      </c>
      <c r="H41" s="21" t="b">
        <f>IF(OR('2024'!$C$2:$C$128=TRUE,'2024'!$D$2:$D$128=TRUE),TRUE,"")</f>
        <v>1</v>
      </c>
      <c r="I41" t="s">
        <v>468</v>
      </c>
      <c r="J41" t="s">
        <v>580</v>
      </c>
      <c r="K41" t="s">
        <v>540</v>
      </c>
    </row>
    <row r="42" spans="1:11" x14ac:dyDescent="0.25">
      <c r="A42" s="1">
        <v>45401</v>
      </c>
      <c r="B42" s="21" t="str">
        <f t="shared" si="6"/>
        <v>petak</v>
      </c>
      <c r="C42" t="b">
        <v>1</v>
      </c>
      <c r="F42" t="b">
        <v>1</v>
      </c>
      <c r="H42" s="21" t="b">
        <f>IF(OR('2024'!$C$2:$C$128=TRUE,'2024'!$D$2:$D$128=TRUE),TRUE,"")</f>
        <v>1</v>
      </c>
      <c r="I42" t="s">
        <v>468</v>
      </c>
      <c r="J42" t="s">
        <v>580</v>
      </c>
      <c r="K42" t="s">
        <v>541</v>
      </c>
    </row>
    <row r="43" spans="1:11" x14ac:dyDescent="0.25">
      <c r="A43" s="1">
        <v>45402</v>
      </c>
      <c r="B43" s="21" t="str">
        <f t="shared" si="6"/>
        <v>subota</v>
      </c>
      <c r="C43" t="b">
        <v>1</v>
      </c>
      <c r="F43" t="b">
        <v>1</v>
      </c>
      <c r="G43" t="b">
        <v>1</v>
      </c>
      <c r="H43" s="21" t="b">
        <f>IF(OR('2024'!$C$2:$C$128=TRUE,'2024'!$D$2:$D$128=TRUE),TRUE,"")</f>
        <v>1</v>
      </c>
      <c r="I43" t="s">
        <v>468</v>
      </c>
      <c r="J43" t="s">
        <v>580</v>
      </c>
      <c r="K43" t="s">
        <v>543</v>
      </c>
    </row>
    <row r="44" spans="1:11" x14ac:dyDescent="0.25">
      <c r="A44" s="1">
        <v>45409</v>
      </c>
      <c r="B44" s="21" t="str">
        <f t="shared" si="6"/>
        <v>subota</v>
      </c>
      <c r="C44" t="b">
        <v>1</v>
      </c>
      <c r="E44" t="b">
        <v>1</v>
      </c>
      <c r="G44" t="b">
        <v>1</v>
      </c>
      <c r="H44" s="21" t="b">
        <f>IF(OR('2024'!$C$2:$C$128=TRUE,'2024'!$D$2:$D$128=TRUE),TRUE,"")</f>
        <v>1</v>
      </c>
      <c r="I44" t="s">
        <v>468</v>
      </c>
      <c r="J44" t="s">
        <v>580</v>
      </c>
      <c r="K44" t="s">
        <v>544</v>
      </c>
    </row>
    <row r="45" spans="1:11" x14ac:dyDescent="0.25">
      <c r="A45" s="1">
        <v>45413</v>
      </c>
      <c r="B45" s="21" t="str">
        <f t="shared" si="6"/>
        <v>srijeda</v>
      </c>
      <c r="C45" t="b">
        <v>1</v>
      </c>
      <c r="E45" t="b">
        <v>1</v>
      </c>
      <c r="H45" s="21" t="b">
        <f>IF(OR('2024'!$C$2:$C$128=TRUE,'2024'!$D$2:$D$128=TRUE),TRUE,"")</f>
        <v>1</v>
      </c>
      <c r="I45" t="s">
        <v>468</v>
      </c>
      <c r="J45" t="s">
        <v>580</v>
      </c>
    </row>
    <row r="46" spans="1:11" x14ac:dyDescent="0.25">
      <c r="A46" s="1">
        <v>45414</v>
      </c>
      <c r="B46" s="21" t="str">
        <f t="shared" ref="B46:B52" si="7">TEXT(A46,"dddd")</f>
        <v>četvrtak</v>
      </c>
      <c r="C46" t="b">
        <v>1</v>
      </c>
      <c r="E46" t="b">
        <v>1</v>
      </c>
      <c r="H46" s="21" t="b">
        <f>IF(OR('2024'!$C$2:$C$128=TRUE,'2024'!$D$2:$D$128=TRUE),TRUE,"")</f>
        <v>1</v>
      </c>
      <c r="I46" t="s">
        <v>468</v>
      </c>
      <c r="J46" t="s">
        <v>580</v>
      </c>
    </row>
    <row r="47" spans="1:11" x14ac:dyDescent="0.25">
      <c r="A47" s="1">
        <v>45416</v>
      </c>
      <c r="B47" s="21" t="str">
        <f t="shared" si="7"/>
        <v>subota</v>
      </c>
      <c r="C47" t="b">
        <v>1</v>
      </c>
      <c r="E47" t="b">
        <v>1</v>
      </c>
      <c r="H47" s="21" t="b">
        <f>IF(OR('2024'!$C$2:$C$128=TRUE,'2024'!$D$2:$D$128=TRUE),TRUE,"")</f>
        <v>1</v>
      </c>
      <c r="I47" t="s">
        <v>468</v>
      </c>
      <c r="J47" t="s">
        <v>580</v>
      </c>
      <c r="K47" t="s">
        <v>546</v>
      </c>
    </row>
    <row r="48" spans="1:11" x14ac:dyDescent="0.25">
      <c r="A48" s="1">
        <v>45418</v>
      </c>
      <c r="B48" s="21" t="str">
        <f t="shared" si="7"/>
        <v>ponedjeljak</v>
      </c>
      <c r="C48" t="b">
        <v>1</v>
      </c>
      <c r="E48" t="b">
        <v>1</v>
      </c>
      <c r="F48" t="b">
        <v>1</v>
      </c>
      <c r="H48" s="21" t="b">
        <f>IF(OR('2024'!$C$2:$C$128=TRUE,'2024'!$D$2:$D$128=TRUE),TRUE,"")</f>
        <v>1</v>
      </c>
      <c r="I48" t="s">
        <v>468</v>
      </c>
      <c r="J48" t="s">
        <v>580</v>
      </c>
      <c r="K48" t="s">
        <v>548</v>
      </c>
    </row>
    <row r="49" spans="1:11" x14ac:dyDescent="0.25">
      <c r="A49" s="1">
        <v>45419</v>
      </c>
      <c r="B49" s="21" t="str">
        <f t="shared" si="7"/>
        <v>utorak</v>
      </c>
      <c r="C49" t="b">
        <v>1</v>
      </c>
      <c r="E49" t="b">
        <v>1</v>
      </c>
      <c r="H49" s="21" t="b">
        <f>IF(OR('2024'!$C$2:$C$128=TRUE,'2024'!$D$2:$D$128=TRUE),TRUE,"")</f>
        <v>1</v>
      </c>
      <c r="I49" t="s">
        <v>468</v>
      </c>
      <c r="J49" t="s">
        <v>580</v>
      </c>
      <c r="K49" t="s">
        <v>549</v>
      </c>
    </row>
    <row r="50" spans="1:11" x14ac:dyDescent="0.25">
      <c r="A50" s="1">
        <v>45425</v>
      </c>
      <c r="B50" s="21" t="str">
        <f>TEXT(A50,"dddd")</f>
        <v>ponedjeljak</v>
      </c>
      <c r="H50" s="21" t="str">
        <f>IF(OR('2024'!$C$2:$C$128=TRUE,'2024'!$D$2:$D$128=TRUE),TRUE,"")</f>
        <v/>
      </c>
      <c r="K50" t="s">
        <v>553</v>
      </c>
    </row>
    <row r="51" spans="1:11" x14ac:dyDescent="0.25">
      <c r="A51" s="1">
        <v>45426</v>
      </c>
      <c r="B51" s="21" t="str">
        <f t="shared" si="7"/>
        <v>utorak</v>
      </c>
      <c r="C51" t="b">
        <v>1</v>
      </c>
      <c r="E51" t="b">
        <v>1</v>
      </c>
      <c r="H51" s="21" t="b">
        <f>IF(OR('2024'!$C$2:$C$128=TRUE,'2024'!$D$2:$D$128=TRUE),TRUE,"")</f>
        <v>1</v>
      </c>
      <c r="I51" t="s">
        <v>468</v>
      </c>
      <c r="J51" t="s">
        <v>580</v>
      </c>
      <c r="K51" t="s">
        <v>550</v>
      </c>
    </row>
    <row r="52" spans="1:11" x14ac:dyDescent="0.25">
      <c r="A52" s="1">
        <v>45430</v>
      </c>
      <c r="B52" s="21" t="str">
        <f t="shared" si="7"/>
        <v>subota</v>
      </c>
      <c r="C52" t="b">
        <v>1</v>
      </c>
      <c r="E52" t="b">
        <v>1</v>
      </c>
      <c r="H52" s="21" t="b">
        <f>IF(OR('2024'!$C$2:$C$128=TRUE,'2024'!$D$2:$D$128=TRUE),TRUE,"")</f>
        <v>1</v>
      </c>
      <c r="I52" t="s">
        <v>468</v>
      </c>
      <c r="J52" t="s">
        <v>580</v>
      </c>
      <c r="K52" t="s">
        <v>551</v>
      </c>
    </row>
    <row r="53" spans="1:11" x14ac:dyDescent="0.25">
      <c r="A53" s="1">
        <v>45433</v>
      </c>
      <c r="B53" s="21" t="str">
        <f t="shared" ref="B53:B58" si="8">TEXT(A53,"dddd")</f>
        <v>utorak</v>
      </c>
      <c r="H53" s="21" t="str">
        <f>IF(OR('2024'!$C$2:$C$128=TRUE,'2024'!$D$2:$D$128=TRUE),TRUE,"")</f>
        <v/>
      </c>
      <c r="K53" t="s">
        <v>554</v>
      </c>
    </row>
    <row r="54" spans="1:11" x14ac:dyDescent="0.25">
      <c r="A54" s="1">
        <v>45435</v>
      </c>
      <c r="B54" s="21" t="str">
        <f t="shared" si="8"/>
        <v>četvrtak</v>
      </c>
      <c r="C54" t="b">
        <v>1</v>
      </c>
      <c r="E54" t="b">
        <v>1</v>
      </c>
      <c r="H54" s="21" t="b">
        <f>IF(OR('2024'!$C$2:$C$128=TRUE,'2024'!$D$2:$D$128=TRUE),TRUE,"")</f>
        <v>1</v>
      </c>
      <c r="I54" t="s">
        <v>468</v>
      </c>
      <c r="J54" t="s">
        <v>580</v>
      </c>
      <c r="K54" t="s">
        <v>552</v>
      </c>
    </row>
    <row r="55" spans="1:11" x14ac:dyDescent="0.25">
      <c r="A55" s="1">
        <v>45442</v>
      </c>
      <c r="B55" s="21" t="str">
        <f t="shared" si="8"/>
        <v>četvrtak</v>
      </c>
      <c r="C55" t="b">
        <v>1</v>
      </c>
      <c r="E55" t="b">
        <v>1</v>
      </c>
      <c r="H55" s="21" t="b">
        <f>IF(OR('2024'!$C$2:$C$128=TRUE,'2024'!$D$2:$D$128=TRUE),TRUE,"")</f>
        <v>1</v>
      </c>
      <c r="I55" t="s">
        <v>468</v>
      </c>
      <c r="J55" t="s">
        <v>580</v>
      </c>
      <c r="K55" t="s">
        <v>557</v>
      </c>
    </row>
    <row r="56" spans="1:11" x14ac:dyDescent="0.25">
      <c r="A56" s="1">
        <v>45447</v>
      </c>
      <c r="B56" s="21" t="str">
        <f t="shared" si="8"/>
        <v>utorak</v>
      </c>
      <c r="D56" t="b">
        <v>1</v>
      </c>
      <c r="F56" t="b">
        <v>1</v>
      </c>
      <c r="H56" s="21" t="b">
        <f>IF(OR('2024'!$C$2:$C$128=TRUE,'2024'!$D$2:$D$128=TRUE),TRUE,"")</f>
        <v>1</v>
      </c>
      <c r="I56" t="s">
        <v>468</v>
      </c>
      <c r="J56" t="s">
        <v>580</v>
      </c>
      <c r="K56" t="s">
        <v>556</v>
      </c>
    </row>
    <row r="57" spans="1:11" x14ac:dyDescent="0.25">
      <c r="A57" s="1">
        <v>45449</v>
      </c>
      <c r="B57" s="21" t="str">
        <f t="shared" si="8"/>
        <v>četvrtak</v>
      </c>
      <c r="C57" t="b">
        <v>1</v>
      </c>
      <c r="F57" t="b">
        <v>1</v>
      </c>
      <c r="H57" s="21" t="b">
        <f>IF(OR('2024'!$C$2:$C$128=TRUE,'2024'!$D$2:$D$128=TRUE),TRUE,"")</f>
        <v>1</v>
      </c>
      <c r="I57" t="s">
        <v>468</v>
      </c>
      <c r="J57" t="s">
        <v>580</v>
      </c>
      <c r="K57" t="s">
        <v>558</v>
      </c>
    </row>
    <row r="58" spans="1:11" x14ac:dyDescent="0.25">
      <c r="A58" s="1">
        <v>45450</v>
      </c>
      <c r="B58" s="21" t="str">
        <f t="shared" si="8"/>
        <v>petak</v>
      </c>
      <c r="C58" t="b">
        <v>1</v>
      </c>
      <c r="F58" t="b">
        <v>1</v>
      </c>
      <c r="H58" s="21" t="b">
        <f>IF(OR('2024'!$C$2:$C$128=TRUE,'2024'!$D$2:$D$128=TRUE),TRUE,"")</f>
        <v>1</v>
      </c>
      <c r="I58" t="s">
        <v>468</v>
      </c>
      <c r="J58" t="s">
        <v>580</v>
      </c>
      <c r="K58" t="s">
        <v>559</v>
      </c>
    </row>
    <row r="59" spans="1:11" x14ac:dyDescent="0.25">
      <c r="A59" s="1">
        <v>45456</v>
      </c>
      <c r="B59" s="21" t="str">
        <f t="shared" ref="B59:B65" si="9">TEXT(A59,"dddd")</f>
        <v>četvrtak</v>
      </c>
      <c r="C59" t="b">
        <v>1</v>
      </c>
      <c r="E59" t="b">
        <v>1</v>
      </c>
      <c r="G59" t="b">
        <v>1</v>
      </c>
      <c r="H59" s="21" t="b">
        <f>IF(OR('2024'!$C$2:$C$128=TRUE,'2024'!$D$2:$D$128=TRUE),TRUE,"")</f>
        <v>1</v>
      </c>
      <c r="I59" t="s">
        <v>468</v>
      </c>
      <c r="J59" t="s">
        <v>580</v>
      </c>
      <c r="K59" t="s">
        <v>560</v>
      </c>
    </row>
    <row r="60" spans="1:11" x14ac:dyDescent="0.25">
      <c r="A60" s="1">
        <v>45458</v>
      </c>
      <c r="B60" s="21" t="str">
        <f t="shared" si="9"/>
        <v>subota</v>
      </c>
      <c r="C60" t="b">
        <v>1</v>
      </c>
      <c r="E60" t="b">
        <v>1</v>
      </c>
      <c r="H60" s="21" t="b">
        <f>IF(OR('2024'!$C$2:$C$128=TRUE,'2024'!$D$2:$D$128=TRUE),TRUE,"")</f>
        <v>1</v>
      </c>
      <c r="I60" t="s">
        <v>468</v>
      </c>
      <c r="J60" t="s">
        <v>580</v>
      </c>
      <c r="K60" t="s">
        <v>561</v>
      </c>
    </row>
    <row r="61" spans="1:11" x14ac:dyDescent="0.25">
      <c r="A61" s="1">
        <v>45459</v>
      </c>
      <c r="B61" s="21" t="str">
        <f t="shared" si="9"/>
        <v>nedjelja</v>
      </c>
      <c r="D61" t="b">
        <v>1</v>
      </c>
      <c r="E61" t="b">
        <v>1</v>
      </c>
      <c r="G61" t="b">
        <v>1</v>
      </c>
      <c r="H61" s="21" t="b">
        <f>IF(OR('2024'!$C$2:$C$128=TRUE,'2024'!$D$2:$D$128=TRUE),TRUE,"")</f>
        <v>1</v>
      </c>
      <c r="I61" t="s">
        <v>468</v>
      </c>
      <c r="J61" t="s">
        <v>580</v>
      </c>
      <c r="K61" t="s">
        <v>562</v>
      </c>
    </row>
    <row r="62" spans="1:11" x14ac:dyDescent="0.25">
      <c r="A62" s="1">
        <v>45466</v>
      </c>
      <c r="B62" s="21" t="str">
        <f t="shared" si="9"/>
        <v>nedjelja</v>
      </c>
      <c r="D62" t="b">
        <v>1</v>
      </c>
      <c r="E62" t="b">
        <v>1</v>
      </c>
      <c r="H62" s="21" t="b">
        <f>IF(OR('2024'!$C$2:$C$128=TRUE,'2024'!$D$2:$D$128=TRUE),TRUE,"")</f>
        <v>1</v>
      </c>
      <c r="I62" t="s">
        <v>468</v>
      </c>
      <c r="J62" t="s">
        <v>580</v>
      </c>
      <c r="K62" t="s">
        <v>566</v>
      </c>
    </row>
    <row r="63" spans="1:11" x14ac:dyDescent="0.25">
      <c r="A63" s="1">
        <v>45467</v>
      </c>
      <c r="B63" s="21" t="str">
        <f t="shared" si="9"/>
        <v>ponedjeljak</v>
      </c>
      <c r="D63" t="b">
        <v>1</v>
      </c>
      <c r="E63" t="b">
        <v>1</v>
      </c>
      <c r="H63" s="21" t="b">
        <f>IF(OR('2024'!$C$2:$C$128=TRUE,'2024'!$D$2:$D$128=TRUE),TRUE,"")</f>
        <v>1</v>
      </c>
      <c r="I63" t="s">
        <v>468</v>
      </c>
      <c r="J63" t="s">
        <v>580</v>
      </c>
      <c r="K63" t="s">
        <v>564</v>
      </c>
    </row>
    <row r="64" spans="1:11" x14ac:dyDescent="0.25">
      <c r="A64" s="1">
        <v>45471</v>
      </c>
      <c r="B64" s="21" t="str">
        <f t="shared" si="9"/>
        <v>petak</v>
      </c>
      <c r="C64" t="b">
        <v>1</v>
      </c>
      <c r="E64" t="b">
        <v>1</v>
      </c>
      <c r="H64" s="21" t="b">
        <f>IF(OR('2024'!$C$2:$C$128=TRUE,'2024'!$D$2:$D$128=TRUE),TRUE,"")</f>
        <v>1</v>
      </c>
      <c r="I64" t="s">
        <v>468</v>
      </c>
      <c r="J64" t="s">
        <v>580</v>
      </c>
      <c r="K64" t="s">
        <v>563</v>
      </c>
    </row>
    <row r="65" spans="1:11" x14ac:dyDescent="0.25">
      <c r="A65" s="1">
        <v>45472</v>
      </c>
      <c r="B65" s="21" t="str">
        <f t="shared" si="9"/>
        <v>subota</v>
      </c>
      <c r="C65" t="b">
        <v>1</v>
      </c>
      <c r="E65" t="b">
        <v>1</v>
      </c>
      <c r="H65" s="21" t="b">
        <f>IF(OR('2024'!$C$2:$C$128=TRUE,'2024'!$D$2:$D$128=TRUE),TRUE,"")</f>
        <v>1</v>
      </c>
      <c r="I65" t="s">
        <v>468</v>
      </c>
      <c r="J65" t="s">
        <v>580</v>
      </c>
    </row>
    <row r="66" spans="1:11" x14ac:dyDescent="0.25">
      <c r="A66" s="1">
        <v>45483</v>
      </c>
      <c r="B66" s="21" t="str">
        <f t="shared" ref="B66:B76" si="10">TEXT(A66,"dddd")</f>
        <v>srijeda</v>
      </c>
      <c r="C66" t="b">
        <v>1</v>
      </c>
      <c r="E66" t="b">
        <v>1</v>
      </c>
      <c r="H66" s="21" t="b">
        <f>IF(OR('2024'!$C$2:$C$128=TRUE,'2024'!$D$2:$D$128=TRUE),TRUE,"")</f>
        <v>1</v>
      </c>
      <c r="I66" t="s">
        <v>468</v>
      </c>
      <c r="J66" t="s">
        <v>580</v>
      </c>
    </row>
    <row r="67" spans="1:11" x14ac:dyDescent="0.25">
      <c r="A67" s="1">
        <v>45488</v>
      </c>
      <c r="B67" s="21" t="str">
        <f t="shared" si="10"/>
        <v>ponedjeljak</v>
      </c>
      <c r="H67" s="21" t="str">
        <f>IF(OR('2024'!$C$2:$C$128=TRUE,'2024'!$D$2:$D$128=TRUE),TRUE,"")</f>
        <v/>
      </c>
      <c r="K67" t="s">
        <v>565</v>
      </c>
    </row>
    <row r="68" spans="1:11" x14ac:dyDescent="0.25">
      <c r="A68" s="1">
        <v>45492</v>
      </c>
      <c r="B68" s="21" t="str">
        <f t="shared" si="10"/>
        <v>petak</v>
      </c>
      <c r="C68" t="b">
        <v>1</v>
      </c>
      <c r="E68" t="b">
        <v>1</v>
      </c>
      <c r="H68" s="21" t="b">
        <f>IF(OR('2024'!$C$2:$C$128=TRUE,'2024'!$D$2:$D$128=TRUE),TRUE,"")</f>
        <v>1</v>
      </c>
      <c r="I68" t="s">
        <v>468</v>
      </c>
      <c r="J68" t="s">
        <v>580</v>
      </c>
      <c r="K68" t="s">
        <v>567</v>
      </c>
    </row>
    <row r="69" spans="1:11" x14ac:dyDescent="0.25">
      <c r="A69" s="1">
        <v>45494</v>
      </c>
      <c r="B69" s="21" t="str">
        <f t="shared" si="10"/>
        <v>nedjelja</v>
      </c>
      <c r="D69" t="b">
        <v>1</v>
      </c>
      <c r="E69" t="b">
        <v>1</v>
      </c>
      <c r="H69" s="21" t="b">
        <f>IF(OR('2024'!$C$2:$C$128=TRUE,'2024'!$D$2:$D$128=TRUE),TRUE,"")</f>
        <v>1</v>
      </c>
      <c r="I69" t="s">
        <v>468</v>
      </c>
      <c r="J69" t="s">
        <v>580</v>
      </c>
      <c r="K69" t="s">
        <v>568</v>
      </c>
    </row>
    <row r="70" spans="1:11" x14ac:dyDescent="0.25">
      <c r="A70" s="1">
        <v>45498</v>
      </c>
      <c r="B70" s="21" t="str">
        <f t="shared" si="10"/>
        <v>četvrtak</v>
      </c>
      <c r="C70" t="b">
        <v>1</v>
      </c>
      <c r="E70" t="b">
        <v>1</v>
      </c>
      <c r="H70" s="21" t="b">
        <f>IF(OR('2024'!$C$2:$C$128=TRUE,'2024'!$D$2:$D$128=TRUE),TRUE,"")</f>
        <v>1</v>
      </c>
      <c r="I70" t="s">
        <v>468</v>
      </c>
      <c r="J70" t="s">
        <v>580</v>
      </c>
      <c r="K70" t="s">
        <v>569</v>
      </c>
    </row>
    <row r="71" spans="1:11" x14ac:dyDescent="0.25">
      <c r="A71" s="1">
        <v>45502</v>
      </c>
      <c r="B71" s="21" t="str">
        <f t="shared" si="10"/>
        <v>ponedjeljak</v>
      </c>
      <c r="D71" t="b">
        <v>1</v>
      </c>
      <c r="F71" t="b">
        <v>1</v>
      </c>
      <c r="H71" s="21" t="b">
        <f>IF(OR('2024'!$C$2:$C$128=TRUE,'2024'!$D$2:$D$128=TRUE),TRUE,"")</f>
        <v>1</v>
      </c>
      <c r="I71" t="s">
        <v>468</v>
      </c>
      <c r="J71" t="s">
        <v>580</v>
      </c>
      <c r="K71" t="s">
        <v>571</v>
      </c>
    </row>
    <row r="72" spans="1:11" x14ac:dyDescent="0.25">
      <c r="A72" s="1">
        <v>45504</v>
      </c>
      <c r="B72" s="21" t="str">
        <f t="shared" si="10"/>
        <v>srijeda</v>
      </c>
      <c r="D72" t="b">
        <v>1</v>
      </c>
      <c r="E72" t="b">
        <v>1</v>
      </c>
      <c r="H72" s="21" t="b">
        <f>IF(OR('2024'!$C$2:$C$128=TRUE,'2024'!$D$2:$D$128=TRUE),TRUE,"")</f>
        <v>1</v>
      </c>
      <c r="I72" t="s">
        <v>468</v>
      </c>
      <c r="J72" t="s">
        <v>580</v>
      </c>
      <c r="K72" t="s">
        <v>570</v>
      </c>
    </row>
    <row r="73" spans="1:11" ht="45.75" customHeight="1" x14ac:dyDescent="0.25">
      <c r="A73" s="10">
        <v>45505</v>
      </c>
      <c r="B73" s="33" t="str">
        <f t="shared" si="10"/>
        <v>četvrtak</v>
      </c>
      <c r="C73" s="11" t="b">
        <v>1</v>
      </c>
      <c r="D73" s="11" t="b">
        <v>1</v>
      </c>
      <c r="E73" s="11"/>
      <c r="F73" s="11" t="b">
        <v>1</v>
      </c>
      <c r="G73" s="11"/>
      <c r="H73" s="33" t="b">
        <f>IF(OR('2024'!$C$2:$C$128=TRUE,'2024'!$D$2:$D$128=TRUE),TRUE,"")</f>
        <v>1</v>
      </c>
      <c r="I73" s="11" t="s">
        <v>468</v>
      </c>
      <c r="J73" s="11" t="s">
        <v>580</v>
      </c>
      <c r="K73" s="34" t="s">
        <v>574</v>
      </c>
    </row>
    <row r="74" spans="1:11" ht="45" x14ac:dyDescent="0.25">
      <c r="A74" s="10">
        <v>45506</v>
      </c>
      <c r="B74" s="33" t="str">
        <f t="shared" si="10"/>
        <v>petak</v>
      </c>
      <c r="C74" s="11" t="b">
        <v>1</v>
      </c>
      <c r="D74" s="11"/>
      <c r="E74" s="11" t="b">
        <v>1</v>
      </c>
      <c r="F74" s="11" t="b">
        <v>1</v>
      </c>
      <c r="G74" s="11"/>
      <c r="H74" s="33" t="b">
        <f>IF(OR('2024'!$C$2:$C$128=TRUE,'2024'!$D$2:$D$128=TRUE),TRUE,"")</f>
        <v>1</v>
      </c>
      <c r="I74" s="11" t="s">
        <v>468</v>
      </c>
      <c r="J74" s="11" t="s">
        <v>580</v>
      </c>
      <c r="K74" s="34" t="s">
        <v>573</v>
      </c>
    </row>
    <row r="75" spans="1:11" x14ac:dyDescent="0.25">
      <c r="A75" s="1">
        <v>45521</v>
      </c>
      <c r="B75" s="21" t="str">
        <f t="shared" si="10"/>
        <v>subota</v>
      </c>
      <c r="C75" t="b">
        <v>1</v>
      </c>
      <c r="F75" t="b">
        <v>1</v>
      </c>
      <c r="H75" s="21" t="b">
        <f>IF(OR('2024'!$C$2:$C$128=TRUE,'2024'!$D$2:$D$128=TRUE),TRUE,"")</f>
        <v>1</v>
      </c>
      <c r="I75" t="s">
        <v>468</v>
      </c>
      <c r="J75" t="s">
        <v>580</v>
      </c>
    </row>
    <row r="76" spans="1:11" x14ac:dyDescent="0.25">
      <c r="A76" s="1">
        <v>45525</v>
      </c>
      <c r="B76" s="21" t="str">
        <f t="shared" si="10"/>
        <v>srijeda</v>
      </c>
      <c r="C76" t="b">
        <v>1</v>
      </c>
      <c r="E76" t="b">
        <v>1</v>
      </c>
      <c r="F76" t="b">
        <v>1</v>
      </c>
      <c r="H76" s="21" t="b">
        <f>IF(OR('2024'!$C$2:$C$128=TRUE,'2024'!$D$2:$D$128=TRUE),TRUE,"")</f>
        <v>1</v>
      </c>
      <c r="I76" t="s">
        <v>468</v>
      </c>
      <c r="J76" t="s">
        <v>580</v>
      </c>
      <c r="K76" t="s">
        <v>572</v>
      </c>
    </row>
    <row r="77" spans="1:11" x14ac:dyDescent="0.25">
      <c r="A77" s="1">
        <v>45528</v>
      </c>
      <c r="B77" s="21" t="str">
        <f t="shared" ref="B77:B82" si="11">TEXT(A77,"dddd")</f>
        <v>subota</v>
      </c>
      <c r="C77" t="b">
        <v>1</v>
      </c>
      <c r="F77" t="b">
        <v>1</v>
      </c>
      <c r="H77" s="21" t="b">
        <f>IF(OR('2024'!$C$2:$C$128=TRUE,'2024'!$D$2:$D$128=TRUE),TRUE,"")</f>
        <v>1</v>
      </c>
      <c r="I77" t="s">
        <v>575</v>
      </c>
      <c r="J77" t="s">
        <v>578</v>
      </c>
      <c r="K77" t="s">
        <v>576</v>
      </c>
    </row>
    <row r="78" spans="1:11" x14ac:dyDescent="0.25">
      <c r="A78" s="1">
        <v>45532</v>
      </c>
      <c r="B78" s="21" t="str">
        <f t="shared" si="11"/>
        <v>srijeda</v>
      </c>
      <c r="C78" t="b">
        <v>1</v>
      </c>
      <c r="E78" t="b">
        <v>1</v>
      </c>
      <c r="H78" s="21" t="b">
        <f>IF(OR('2024'!$C$2:$C$128=TRUE,'2024'!$D$2:$D$128=TRUE),TRUE,"")</f>
        <v>1</v>
      </c>
      <c r="I78" t="s">
        <v>575</v>
      </c>
      <c r="J78" t="s">
        <v>579</v>
      </c>
      <c r="K78" t="s">
        <v>577</v>
      </c>
    </row>
    <row r="79" spans="1:11" x14ac:dyDescent="0.25">
      <c r="A79" s="1">
        <v>45537</v>
      </c>
      <c r="B79" s="21" t="str">
        <f t="shared" si="11"/>
        <v>ponedjeljak</v>
      </c>
      <c r="H79" s="21" t="str">
        <f>IF(OR('2024'!$C$2:$C$128=TRUE,'2024'!$D$2:$D$128=TRUE),TRUE,"")</f>
        <v/>
      </c>
      <c r="I79" t="s">
        <v>587</v>
      </c>
      <c r="J79" t="s">
        <v>602</v>
      </c>
    </row>
    <row r="80" spans="1:11" x14ac:dyDescent="0.25">
      <c r="A80" s="1">
        <v>45544</v>
      </c>
      <c r="B80" s="21" t="str">
        <f t="shared" si="11"/>
        <v>ponedjeljak</v>
      </c>
      <c r="C80" t="b">
        <v>1</v>
      </c>
      <c r="F80" t="b">
        <v>1</v>
      </c>
      <c r="G80" t="b">
        <v>1</v>
      </c>
      <c r="H80" s="21" t="b">
        <f>IF(OR('2024'!$C$2:$C$128=TRUE,'2024'!$D$2:$D$128=TRUE),TRUE,"")</f>
        <v>1</v>
      </c>
      <c r="I80" t="s">
        <v>587</v>
      </c>
      <c r="J80" t="s">
        <v>602</v>
      </c>
      <c r="K80" t="s">
        <v>588</v>
      </c>
    </row>
    <row r="81" spans="1:11" x14ac:dyDescent="0.25">
      <c r="A81" s="1">
        <v>45548</v>
      </c>
      <c r="B81" s="21" t="str">
        <f t="shared" si="11"/>
        <v>petak</v>
      </c>
      <c r="C81" t="b">
        <v>1</v>
      </c>
      <c r="E81" t="b">
        <v>1</v>
      </c>
      <c r="G81" t="b">
        <v>1</v>
      </c>
      <c r="H81" s="21" t="b">
        <f>IF(OR('2024'!$C$2:$C$128=TRUE,'2024'!$D$2:$D$128=TRUE),TRUE,"")</f>
        <v>1</v>
      </c>
      <c r="I81" t="s">
        <v>587</v>
      </c>
      <c r="J81" t="s">
        <v>601</v>
      </c>
      <c r="K81" t="s">
        <v>589</v>
      </c>
    </row>
    <row r="82" spans="1:11" x14ac:dyDescent="0.25">
      <c r="A82" s="1">
        <v>45566</v>
      </c>
      <c r="B82" s="21" t="str">
        <f t="shared" si="11"/>
        <v>utorak</v>
      </c>
      <c r="H82" s="21" t="str">
        <f>IF(OR('2024'!$C$2:$C$128=TRUE,'2024'!$D$2:$D$128=TRUE),TRUE,"")</f>
        <v/>
      </c>
      <c r="I82" t="s">
        <v>587</v>
      </c>
      <c r="J82" t="s">
        <v>600</v>
      </c>
      <c r="K82" t="s">
        <v>590</v>
      </c>
    </row>
    <row r="83" spans="1:11" ht="30" x14ac:dyDescent="0.25">
      <c r="A83" s="1">
        <v>45572</v>
      </c>
      <c r="B83" s="21" t="str">
        <f t="shared" ref="B83:B88" si="12">TEXT(A83,"dddd")</f>
        <v>ponedjeljak</v>
      </c>
      <c r="H83" s="21" t="str">
        <f>IF(OR('2024'!$C$2:$C$128=TRUE,'2024'!$D$2:$D$128=TRUE),TRUE,"")</f>
        <v/>
      </c>
      <c r="I83" t="s">
        <v>587</v>
      </c>
      <c r="J83" t="s">
        <v>600</v>
      </c>
      <c r="K83" s="5" t="s">
        <v>591</v>
      </c>
    </row>
    <row r="84" spans="1:11" ht="45" x14ac:dyDescent="0.25">
      <c r="A84" s="1">
        <v>45573</v>
      </c>
      <c r="B84" s="21" t="str">
        <f t="shared" si="12"/>
        <v>utorak</v>
      </c>
      <c r="H84" s="21" t="str">
        <f>IF(OR('2024'!$C$2:$C$128=TRUE,'2024'!$D$2:$D$128=TRUE),TRUE,"")</f>
        <v/>
      </c>
      <c r="I84" t="s">
        <v>587</v>
      </c>
      <c r="J84" t="s">
        <v>599</v>
      </c>
      <c r="K84" s="5" t="s">
        <v>592</v>
      </c>
    </row>
    <row r="85" spans="1:11" ht="30" x14ac:dyDescent="0.25">
      <c r="A85" s="1">
        <v>45574</v>
      </c>
      <c r="B85" s="21" t="str">
        <f t="shared" si="12"/>
        <v>srijeda</v>
      </c>
      <c r="H85" s="21" t="str">
        <f>IF(OR('2024'!$C$2:$C$128=TRUE,'2024'!$D$2:$D$128=TRUE),TRUE,"")</f>
        <v/>
      </c>
      <c r="I85" t="s">
        <v>587</v>
      </c>
      <c r="J85" t="s">
        <v>598</v>
      </c>
      <c r="K85" s="5" t="s">
        <v>593</v>
      </c>
    </row>
    <row r="86" spans="1:11" x14ac:dyDescent="0.25">
      <c r="A86" s="1">
        <v>45575</v>
      </c>
      <c r="B86" s="21" t="str">
        <f t="shared" si="12"/>
        <v>četvrtak</v>
      </c>
      <c r="H86" s="21" t="str">
        <f>IF(OR('2024'!$C$2:$C$128=TRUE,'2024'!$D$2:$D$128=TRUE),TRUE,"")</f>
        <v/>
      </c>
      <c r="I86" t="s">
        <v>587</v>
      </c>
      <c r="J86" t="s">
        <v>594</v>
      </c>
      <c r="K86" t="s">
        <v>595</v>
      </c>
    </row>
    <row r="87" spans="1:11" x14ac:dyDescent="0.25">
      <c r="A87" s="1">
        <v>45576</v>
      </c>
      <c r="B87" s="21" t="str">
        <f t="shared" si="12"/>
        <v>petak</v>
      </c>
      <c r="H87" s="21" t="str">
        <f>IF(OR('2024'!$C$2:$C$128=TRUE,'2024'!$D$2:$D$128=TRUE),TRUE,"")</f>
        <v/>
      </c>
      <c r="I87" t="s">
        <v>587</v>
      </c>
      <c r="J87" t="s">
        <v>594</v>
      </c>
      <c r="K87" t="s">
        <v>596</v>
      </c>
    </row>
    <row r="88" spans="1:11" x14ac:dyDescent="0.25">
      <c r="A88" s="1">
        <v>45577</v>
      </c>
      <c r="B88" s="21" t="str">
        <f t="shared" si="12"/>
        <v>subota</v>
      </c>
      <c r="H88" s="21" t="str">
        <f>IF(OR('2024'!$C$2:$C$128=TRUE,'2024'!$D$2:$D$128=TRUE),TRUE,"")</f>
        <v/>
      </c>
      <c r="I88" t="s">
        <v>587</v>
      </c>
      <c r="J88" t="s">
        <v>597</v>
      </c>
      <c r="K88" t="s">
        <v>603</v>
      </c>
    </row>
    <row r="89" spans="1:11" x14ac:dyDescent="0.25">
      <c r="A89" s="1">
        <v>45578</v>
      </c>
      <c r="B89" s="21" t="str">
        <f t="shared" ref="B89:B94" si="13">TEXT(A89,"dddd")</f>
        <v>nedjelja</v>
      </c>
      <c r="H89" s="21" t="str">
        <f>IF(OR('2024'!$C$2:$C$128=TRUE,'2024'!$D$2:$D$128=TRUE),TRUE,"")</f>
        <v/>
      </c>
      <c r="I89" t="s">
        <v>587</v>
      </c>
      <c r="J89" t="s">
        <v>604</v>
      </c>
    </row>
    <row r="90" spans="1:11" ht="60" x14ac:dyDescent="0.25">
      <c r="A90" s="1">
        <v>45580</v>
      </c>
      <c r="B90" s="21" t="str">
        <f t="shared" si="13"/>
        <v>utorak</v>
      </c>
      <c r="H90" s="21" t="str">
        <f>IF(OR('2024'!$C$2:$C$128=TRUE,'2024'!$D$2:$D$128=TRUE),TRUE,"")</f>
        <v/>
      </c>
      <c r="I90" t="s">
        <v>587</v>
      </c>
      <c r="J90" t="s">
        <v>604</v>
      </c>
      <c r="K90" s="5" t="s">
        <v>605</v>
      </c>
    </row>
    <row r="91" spans="1:11" x14ac:dyDescent="0.25">
      <c r="A91" s="1">
        <v>45583</v>
      </c>
      <c r="B91" s="21" t="str">
        <f t="shared" si="13"/>
        <v>petak</v>
      </c>
      <c r="H91" s="21" t="str">
        <f>IF(OR('2024'!$C$2:$C$128=TRUE,'2024'!$D$2:$D$128=TRUE),TRUE,"")</f>
        <v/>
      </c>
      <c r="I91" t="s">
        <v>587</v>
      </c>
      <c r="J91" t="s">
        <v>604</v>
      </c>
      <c r="K91" t="s">
        <v>606</v>
      </c>
    </row>
    <row r="92" spans="1:11" x14ac:dyDescent="0.25">
      <c r="A92" s="1">
        <v>45587</v>
      </c>
      <c r="B92" s="21" t="str">
        <f t="shared" si="13"/>
        <v>utorak</v>
      </c>
      <c r="H92" s="21" t="str">
        <f>IF(OR('2024'!$C$2:$C$128=TRUE,'2024'!$D$2:$D$128=TRUE),TRUE,"")</f>
        <v/>
      </c>
      <c r="I92" t="s">
        <v>587</v>
      </c>
      <c r="J92" t="s">
        <v>604</v>
      </c>
      <c r="K92" t="s">
        <v>607</v>
      </c>
    </row>
    <row r="93" spans="1:11" x14ac:dyDescent="0.25">
      <c r="A93" s="1">
        <v>45588</v>
      </c>
      <c r="B93" s="21" t="str">
        <f t="shared" si="13"/>
        <v>srijeda</v>
      </c>
      <c r="H93" s="21" t="str">
        <f>IF(OR('2024'!$C$2:$C$128=TRUE,'2024'!$D$2:$D$128=TRUE),TRUE,"")</f>
        <v/>
      </c>
      <c r="I93" t="s">
        <v>587</v>
      </c>
      <c r="J93" t="s">
        <v>604</v>
      </c>
      <c r="K93" t="s">
        <v>608</v>
      </c>
    </row>
    <row r="94" spans="1:11" x14ac:dyDescent="0.25">
      <c r="A94" s="1">
        <v>45602</v>
      </c>
      <c r="B94" s="21" t="str">
        <f t="shared" si="13"/>
        <v>srijeda</v>
      </c>
      <c r="H94" s="21" t="str">
        <f>IF(OR('2024'!$C$2:$C$128=TRUE,'2024'!$D$2:$D$128=TRUE),TRUE,"")</f>
        <v/>
      </c>
      <c r="I94" t="s">
        <v>587</v>
      </c>
      <c r="J94" t="s">
        <v>604</v>
      </c>
      <c r="K94" t="s">
        <v>609</v>
      </c>
    </row>
    <row r="95" spans="1:11" x14ac:dyDescent="0.25">
      <c r="A95" s="1">
        <v>45608</v>
      </c>
      <c r="B95" s="21" t="str">
        <f t="shared" ref="B95:B100" si="14">TEXT(A95,"dddd")</f>
        <v>utorak</v>
      </c>
      <c r="C95" t="b">
        <v>1</v>
      </c>
      <c r="E95" t="b">
        <v>1</v>
      </c>
      <c r="H95" s="21" t="b">
        <f>IF(OR('2024'!$C$2:$C$128=TRUE,'2024'!$D$2:$D$128=TRUE),TRUE,"")</f>
        <v>1</v>
      </c>
      <c r="I95" t="s">
        <v>587</v>
      </c>
      <c r="J95" t="s">
        <v>604</v>
      </c>
      <c r="K95" t="s">
        <v>610</v>
      </c>
    </row>
    <row r="96" spans="1:11" x14ac:dyDescent="0.25">
      <c r="A96" s="1">
        <v>45609</v>
      </c>
      <c r="B96" s="21" t="str">
        <f t="shared" si="14"/>
        <v>srijeda</v>
      </c>
      <c r="C96" t="b">
        <v>1</v>
      </c>
      <c r="E96" t="b">
        <v>1</v>
      </c>
      <c r="H96" s="21" t="b">
        <f>IF(OR('2024'!$C$2:$C$128=TRUE,'2024'!$D$2:$D$128=TRUE),TRUE,"")</f>
        <v>1</v>
      </c>
      <c r="I96" t="s">
        <v>587</v>
      </c>
      <c r="J96" t="s">
        <v>604</v>
      </c>
      <c r="K96" t="s">
        <v>611</v>
      </c>
    </row>
    <row r="97" spans="1:11" x14ac:dyDescent="0.25">
      <c r="A97" s="1">
        <v>45611</v>
      </c>
      <c r="B97" s="21" t="str">
        <f t="shared" si="14"/>
        <v>petak</v>
      </c>
      <c r="H97" s="21" t="str">
        <f>IF(OR('2024'!$C$2:$C$128=TRUE,'2024'!$D$2:$D$128=TRUE),TRUE,"")</f>
        <v/>
      </c>
      <c r="I97" t="s">
        <v>587</v>
      </c>
      <c r="J97" t="s">
        <v>612</v>
      </c>
    </row>
    <row r="98" spans="1:11" x14ac:dyDescent="0.25">
      <c r="A98" s="1">
        <v>45612</v>
      </c>
      <c r="B98" s="21" t="str">
        <f t="shared" si="14"/>
        <v>subota</v>
      </c>
      <c r="D98" t="b">
        <v>1</v>
      </c>
      <c r="E98" t="b">
        <v>1</v>
      </c>
      <c r="H98" s="21" t="b">
        <f>IF(OR('2024'!$C$2:$C$128=TRUE,'2024'!$D$2:$D$128=TRUE),TRUE,"")</f>
        <v>1</v>
      </c>
      <c r="I98" t="s">
        <v>587</v>
      </c>
      <c r="J98" t="s">
        <v>612</v>
      </c>
      <c r="K98" t="s">
        <v>613</v>
      </c>
    </row>
    <row r="99" spans="1:11" x14ac:dyDescent="0.25">
      <c r="A99" s="1">
        <v>45627</v>
      </c>
      <c r="B99" s="21" t="str">
        <f t="shared" si="14"/>
        <v>nedjelja</v>
      </c>
      <c r="H99" s="21" t="str">
        <f>IF(OR('2024'!$C$2:$C$128=TRUE,'2024'!$D$2:$D$128=TRUE),TRUE,"")</f>
        <v/>
      </c>
      <c r="I99" t="s">
        <v>587</v>
      </c>
      <c r="J99" t="s">
        <v>612</v>
      </c>
      <c r="K99" t="s">
        <v>614</v>
      </c>
    </row>
    <row r="100" spans="1:11" x14ac:dyDescent="0.25">
      <c r="A100" s="1">
        <v>45628</v>
      </c>
      <c r="B100" s="21" t="str">
        <f t="shared" si="14"/>
        <v>ponedjeljak</v>
      </c>
      <c r="H100" s="21" t="str">
        <f>IF(OR('2024'!$C$2:$C$128=TRUE,'2024'!$D$2:$D$128=TRUE),TRUE,"")</f>
        <v/>
      </c>
      <c r="I100" t="s">
        <v>587</v>
      </c>
      <c r="J100" t="s">
        <v>615</v>
      </c>
      <c r="K100" t="s">
        <v>616</v>
      </c>
    </row>
    <row r="101" spans="1:11" x14ac:dyDescent="0.25">
      <c r="A101" s="1">
        <v>45633</v>
      </c>
      <c r="B101" s="21" t="str">
        <f t="shared" ref="B101:B106" si="15">TEXT(A101,"dddd")</f>
        <v>subota</v>
      </c>
      <c r="C101" t="b">
        <v>1</v>
      </c>
      <c r="E101" t="b">
        <v>1</v>
      </c>
      <c r="H101" s="21" t="b">
        <f>IF(OR('2024'!$C$2:$C$128=TRUE,'2024'!$D$2:$D$128=TRUE),TRUE,"")</f>
        <v>1</v>
      </c>
      <c r="I101" t="s">
        <v>587</v>
      </c>
      <c r="J101" t="s">
        <v>615</v>
      </c>
      <c r="K101" t="s">
        <v>617</v>
      </c>
    </row>
    <row r="102" spans="1:11" x14ac:dyDescent="0.25">
      <c r="A102" s="1">
        <v>45635</v>
      </c>
      <c r="B102" s="21" t="str">
        <f t="shared" si="15"/>
        <v>ponedjeljak</v>
      </c>
      <c r="C102" t="b">
        <v>1</v>
      </c>
      <c r="E102" t="b">
        <v>1</v>
      </c>
      <c r="H102" s="21" t="b">
        <f>IF(OR('2024'!$C$2:$C$128=TRUE,'2024'!$D$2:$D$128=TRUE),TRUE,"")</f>
        <v>1</v>
      </c>
      <c r="I102" t="s">
        <v>587</v>
      </c>
      <c r="J102" t="s">
        <v>615</v>
      </c>
      <c r="K102" t="s">
        <v>618</v>
      </c>
    </row>
    <row r="103" spans="1:11" x14ac:dyDescent="0.25">
      <c r="A103" s="1">
        <v>45636</v>
      </c>
      <c r="B103" s="21" t="str">
        <f t="shared" si="15"/>
        <v>utorak</v>
      </c>
      <c r="C103" t="b">
        <v>1</v>
      </c>
      <c r="E103" t="b">
        <v>1</v>
      </c>
      <c r="H103" s="21" t="b">
        <f>IF(OR('2024'!$C$2:$C$128=TRUE,'2024'!$D$2:$D$128=TRUE),TRUE,"")</f>
        <v>1</v>
      </c>
      <c r="I103" t="s">
        <v>587</v>
      </c>
      <c r="J103" t="s">
        <v>615</v>
      </c>
      <c r="K103" t="s">
        <v>619</v>
      </c>
    </row>
    <row r="104" spans="1:11" x14ac:dyDescent="0.25">
      <c r="A104" s="1">
        <v>45641</v>
      </c>
      <c r="B104" s="21" t="str">
        <f t="shared" si="15"/>
        <v>nedjelja</v>
      </c>
      <c r="H104" s="21" t="str">
        <f>IF(OR('2024'!$C$2:$C$128=TRUE,'2024'!$D$2:$D$128=TRUE),TRUE,"")</f>
        <v/>
      </c>
      <c r="I104" t="s">
        <v>587</v>
      </c>
      <c r="J104" t="s">
        <v>615</v>
      </c>
      <c r="K104" t="s">
        <v>620</v>
      </c>
    </row>
    <row r="105" spans="1:11" x14ac:dyDescent="0.25">
      <c r="A105" s="1">
        <v>45643</v>
      </c>
      <c r="B105" s="21" t="str">
        <f t="shared" si="15"/>
        <v>utorak</v>
      </c>
      <c r="H105" s="21" t="str">
        <f>IF(OR('2024'!$C$2:$C$128=TRUE,'2024'!$D$2:$D$128=TRUE),TRUE,"")</f>
        <v/>
      </c>
      <c r="I105" t="s">
        <v>587</v>
      </c>
      <c r="J105" t="s">
        <v>621</v>
      </c>
      <c r="K105" t="s">
        <v>622</v>
      </c>
    </row>
    <row r="106" spans="1:11" x14ac:dyDescent="0.25">
      <c r="A106" s="1">
        <v>45644</v>
      </c>
      <c r="B106" s="21" t="str">
        <f t="shared" si="15"/>
        <v>srijeda</v>
      </c>
      <c r="H106" s="21" t="str">
        <f>IF(OR('2024'!$C$2:$C$128=TRUE,'2024'!$D$2:$D$128=TRUE),TRUE,"")</f>
        <v/>
      </c>
      <c r="I106" t="s">
        <v>587</v>
      </c>
      <c r="J106" t="s">
        <v>623</v>
      </c>
      <c r="K106" t="s">
        <v>624</v>
      </c>
    </row>
    <row r="107" spans="1:11" x14ac:dyDescent="0.25">
      <c r="A107" s="1">
        <v>45647</v>
      </c>
      <c r="B107" s="21" t="str">
        <f t="shared" ref="B107:B112" si="16">TEXT(A107,"dddd")</f>
        <v>subota</v>
      </c>
      <c r="H107" s="21" t="str">
        <f>IF(OR('2024'!$C$2:$C$128=TRUE,'2024'!$D$2:$D$128=TRUE),TRUE,"")</f>
        <v/>
      </c>
      <c r="I107" t="s">
        <v>587</v>
      </c>
      <c r="J107" t="s">
        <v>623</v>
      </c>
      <c r="K107" t="s">
        <v>625</v>
      </c>
    </row>
    <row r="108" spans="1:11" x14ac:dyDescent="0.25">
      <c r="A108" s="1">
        <v>45649</v>
      </c>
      <c r="B108" s="21" t="str">
        <f t="shared" si="16"/>
        <v>ponedjeljak</v>
      </c>
      <c r="H108" s="21" t="str">
        <f>IF(OR('2024'!$C$2:$C$128=TRUE,'2024'!$D$2:$D$128=TRUE),TRUE,"")</f>
        <v/>
      </c>
      <c r="I108" t="s">
        <v>587</v>
      </c>
      <c r="J108" t="s">
        <v>626</v>
      </c>
      <c r="K108" t="s">
        <v>627</v>
      </c>
    </row>
    <row r="109" spans="1:11" x14ac:dyDescent="0.25">
      <c r="A109" s="1">
        <v>45650</v>
      </c>
      <c r="B109" s="21" t="str">
        <f t="shared" si="16"/>
        <v>utorak</v>
      </c>
      <c r="C109" t="b">
        <v>1</v>
      </c>
      <c r="E109" t="b">
        <v>1</v>
      </c>
      <c r="H109" s="21" t="b">
        <f>IF(OR('2024'!$C$2:$C$128=TRUE,'2024'!$D$2:$D$128=TRUE),TRUE,"")</f>
        <v>1</v>
      </c>
      <c r="I109" t="s">
        <v>587</v>
      </c>
      <c r="J109" t="s">
        <v>623</v>
      </c>
      <c r="K109" t="s">
        <v>628</v>
      </c>
    </row>
    <row r="110" spans="1:11" x14ac:dyDescent="0.25">
      <c r="A110" s="1">
        <v>45651</v>
      </c>
      <c r="B110" s="21" t="str">
        <f t="shared" si="16"/>
        <v>srijeda</v>
      </c>
      <c r="C110" t="b">
        <v>1</v>
      </c>
      <c r="E110" t="b">
        <v>1</v>
      </c>
      <c r="H110" s="21" t="b">
        <f>IF(OR('2024'!$C$2:$C$128=TRUE,'2024'!$D$2:$D$128=TRUE),TRUE,"")</f>
        <v>1</v>
      </c>
      <c r="I110" t="s">
        <v>587</v>
      </c>
      <c r="J110" t="s">
        <v>623</v>
      </c>
      <c r="K110" t="s">
        <v>629</v>
      </c>
    </row>
    <row r="111" spans="1:11" x14ac:dyDescent="0.25">
      <c r="A111" s="1">
        <v>45652</v>
      </c>
      <c r="B111" s="21" t="str">
        <f t="shared" si="16"/>
        <v>četvrtak</v>
      </c>
      <c r="H111" s="21" t="str">
        <f>IF(OR('2024'!$C$2:$C$128=TRUE,'2024'!$D$2:$D$128=TRUE),TRUE,"")</f>
        <v/>
      </c>
      <c r="I111" t="s">
        <v>587</v>
      </c>
      <c r="J111" t="s">
        <v>630</v>
      </c>
      <c r="K111" t="s">
        <v>631</v>
      </c>
    </row>
    <row r="112" spans="1:11" x14ac:dyDescent="0.25">
      <c r="A112" s="1">
        <v>45654</v>
      </c>
      <c r="B112" s="21" t="str">
        <f t="shared" si="16"/>
        <v>subota</v>
      </c>
      <c r="H112" s="21" t="str">
        <f>IF(OR('2024'!$C$2:$C$128=TRUE,'2024'!$D$2:$D$128=TRUE),TRUE,"")</f>
        <v/>
      </c>
      <c r="I112" t="s">
        <v>587</v>
      </c>
      <c r="J112" t="s">
        <v>630</v>
      </c>
      <c r="K112" t="s">
        <v>632</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abSelected="1" zoomScale="90" zoomScaleNormal="90" workbookViewId="0">
      <selection activeCell="A26" sqref="A26"/>
    </sheetView>
  </sheetViews>
  <sheetFormatPr defaultRowHeight="15" x14ac:dyDescent="0.25"/>
  <cols>
    <col min="1" max="1" width="11.85546875" customWidth="1"/>
    <col min="2" max="2" width="12.85546875" customWidth="1"/>
    <col min="3" max="3" width="11.85546875" customWidth="1"/>
    <col min="4" max="4" width="16" customWidth="1"/>
    <col min="5" max="5" width="10" customWidth="1"/>
    <col min="6" max="6" width="12.7109375" customWidth="1"/>
    <col min="7" max="7" width="18.5703125" customWidth="1"/>
    <col min="8" max="8" width="12.7109375" customWidth="1"/>
    <col min="9" max="9" width="24.85546875" customWidth="1"/>
    <col min="10" max="10" width="14.140625" customWidth="1"/>
    <col min="11" max="11" width="65.7109375" customWidth="1"/>
    <col min="12" max="12" width="28" customWidth="1"/>
    <col min="13" max="13" width="8.140625" customWidth="1"/>
    <col min="14" max="14" width="7.85546875" customWidth="1"/>
    <col min="15" max="15" width="9.28515625" customWidth="1"/>
    <col min="16" max="16" width="10.85546875" customWidth="1"/>
    <col min="17" max="17" width="8.140625" customWidth="1"/>
    <col min="18" max="18" width="11.5703125" customWidth="1"/>
  </cols>
  <sheetData>
    <row r="1" spans="1:18" x14ac:dyDescent="0.25">
      <c r="A1" s="22" t="s">
        <v>0</v>
      </c>
      <c r="B1" s="22" t="s">
        <v>1</v>
      </c>
      <c r="C1" s="22" t="s">
        <v>41</v>
      </c>
      <c r="D1" s="22" t="s">
        <v>43</v>
      </c>
      <c r="E1" s="22" t="s">
        <v>227</v>
      </c>
      <c r="F1" s="22" t="s">
        <v>228</v>
      </c>
      <c r="G1" s="22" t="s">
        <v>229</v>
      </c>
      <c r="H1" s="22" t="s">
        <v>264</v>
      </c>
      <c r="I1" s="22" t="s">
        <v>466</v>
      </c>
      <c r="J1" s="22" t="s">
        <v>586</v>
      </c>
      <c r="K1" s="22" t="s">
        <v>248</v>
      </c>
      <c r="L1" s="22" t="s">
        <v>640</v>
      </c>
      <c r="M1" s="22"/>
      <c r="N1" s="22" t="s">
        <v>42</v>
      </c>
      <c r="O1" s="22" t="s">
        <v>41</v>
      </c>
      <c r="P1" s="22" t="s">
        <v>43</v>
      </c>
      <c r="Q1" s="22" t="s">
        <v>264</v>
      </c>
      <c r="R1" s="22" t="s">
        <v>296</v>
      </c>
    </row>
    <row r="2" spans="1:18" x14ac:dyDescent="0.25">
      <c r="A2" s="1">
        <v>45664</v>
      </c>
      <c r="B2" t="str">
        <f t="shared" ref="B2:B7" si="0">TEXT(A2,"dddd")</f>
        <v>utorak</v>
      </c>
      <c r="H2" t="str">
        <f>IF(OR('2025'!$C$2:$C$128=TRUE,'2025'!$D$2:$D$128=TRUE),TRUE,"")</f>
        <v/>
      </c>
      <c r="I2" t="s">
        <v>587</v>
      </c>
      <c r="J2" t="s">
        <v>630</v>
      </c>
      <c r="K2" t="s">
        <v>636</v>
      </c>
      <c r="M2" t="s">
        <v>11</v>
      </c>
      <c r="N2">
        <f ca="1">R2-DATE(YEAR(R2),1,0)</f>
        <v>224</v>
      </c>
      <c r="O2">
        <f>COUNTIF(C2:C515, "TRUE")</f>
        <v>11</v>
      </c>
      <c r="P2">
        <f>COUNTIF(D2:D515, "TRUE")</f>
        <v>3</v>
      </c>
      <c r="Q2">
        <f>COUNTIF(H2:H515, "TRUE")</f>
        <v>13</v>
      </c>
      <c r="R2" s="1">
        <f ca="1">TODAY()</f>
        <v>45881</v>
      </c>
    </row>
    <row r="3" spans="1:18" x14ac:dyDescent="0.25">
      <c r="A3" s="1">
        <v>45672</v>
      </c>
      <c r="B3" s="21" t="str">
        <f t="shared" si="0"/>
        <v>srijeda</v>
      </c>
      <c r="H3" s="21" t="str">
        <f>IF(OR('2025'!$C$2:$C$128=TRUE,'2025'!$D$2:$D$128=TRUE),TRUE,"")</f>
        <v/>
      </c>
      <c r="I3" t="s">
        <v>587</v>
      </c>
      <c r="J3" t="s">
        <v>630</v>
      </c>
      <c r="K3" t="s">
        <v>637</v>
      </c>
      <c r="M3" t="s">
        <v>76</v>
      </c>
      <c r="O3">
        <f ca="1">O2/N2 * 100</f>
        <v>4.9107142857142856</v>
      </c>
      <c r="P3">
        <f ca="1">P2/N2 * 100</f>
        <v>1.3392857142857142</v>
      </c>
      <c r="Q3">
        <f ca="1">Q2/N2 * 100</f>
        <v>5.8035714285714288</v>
      </c>
    </row>
    <row r="4" spans="1:18" x14ac:dyDescent="0.25">
      <c r="A4" s="1">
        <v>45675</v>
      </c>
      <c r="B4" s="21" t="str">
        <f t="shared" si="0"/>
        <v>subota</v>
      </c>
      <c r="H4" s="21" t="str">
        <f>IF(OR('2025'!$C$2:$C$128=TRUE,'2025'!$D$2:$D$128=TRUE),TRUE,"")</f>
        <v/>
      </c>
      <c r="I4" t="s">
        <v>587</v>
      </c>
      <c r="J4" t="s">
        <v>630</v>
      </c>
      <c r="K4" t="s">
        <v>638</v>
      </c>
    </row>
    <row r="5" spans="1:18" x14ac:dyDescent="0.25">
      <c r="A5" s="1">
        <v>45681</v>
      </c>
      <c r="B5" s="21" t="str">
        <f t="shared" si="0"/>
        <v>petak</v>
      </c>
      <c r="D5" t="b">
        <v>1</v>
      </c>
      <c r="E5" t="b">
        <v>1</v>
      </c>
      <c r="H5" s="21" t="b">
        <f>IF(OR('2025'!$C$2:$C$128=TRUE,'2025'!$D$2:$D$128=TRUE),TRUE,"")</f>
        <v>1</v>
      </c>
      <c r="I5" t="s">
        <v>587</v>
      </c>
      <c r="J5" t="s">
        <v>630</v>
      </c>
      <c r="K5" t="s">
        <v>639</v>
      </c>
      <c r="L5" s="36" t="s">
        <v>641</v>
      </c>
    </row>
    <row r="6" spans="1:18" x14ac:dyDescent="0.25">
      <c r="A6" s="1">
        <v>45682</v>
      </c>
      <c r="B6" s="21" t="str">
        <f t="shared" si="0"/>
        <v>subota</v>
      </c>
      <c r="C6" t="b">
        <v>1</v>
      </c>
      <c r="E6" t="b">
        <v>1</v>
      </c>
      <c r="H6" s="21" t="b">
        <f>IF(OR('2025'!$C$2:$C$128=TRUE,'2025'!$D$2:$D$128=TRUE),TRUE,"")</f>
        <v>1</v>
      </c>
      <c r="I6" t="s">
        <v>587</v>
      </c>
      <c r="J6" t="s">
        <v>630</v>
      </c>
      <c r="K6" t="s">
        <v>642</v>
      </c>
    </row>
    <row r="7" spans="1:18" x14ac:dyDescent="0.25">
      <c r="A7" s="1">
        <v>45698</v>
      </c>
      <c r="B7" s="21" t="str">
        <f t="shared" si="0"/>
        <v>ponedjeljak</v>
      </c>
      <c r="H7" s="21" t="str">
        <f>IF(OR('2025'!$C$2:$C$128=TRUE,'2025'!$D$2:$D$128=TRUE),TRUE,"")</f>
        <v/>
      </c>
      <c r="I7" t="s">
        <v>587</v>
      </c>
      <c r="J7" t="s">
        <v>630</v>
      </c>
      <c r="K7" t="s">
        <v>643</v>
      </c>
    </row>
    <row r="8" spans="1:18" x14ac:dyDescent="0.25">
      <c r="A8" s="1">
        <v>45703</v>
      </c>
      <c r="B8" s="21" t="str">
        <f t="shared" ref="B8:B13" si="1">TEXT(A8,"dddd")</f>
        <v>subota</v>
      </c>
      <c r="C8" t="b">
        <v>1</v>
      </c>
      <c r="E8" t="b">
        <v>1</v>
      </c>
      <c r="G8" t="b">
        <v>1</v>
      </c>
      <c r="H8" s="21" t="b">
        <f>IF(OR('2025'!$C$2:$C$128=TRUE,'2025'!$D$2:$D$128=TRUE),TRUE,"")</f>
        <v>1</v>
      </c>
      <c r="I8" t="s">
        <v>587</v>
      </c>
      <c r="J8" t="s">
        <v>630</v>
      </c>
      <c r="K8" t="s">
        <v>645</v>
      </c>
      <c r="L8" s="36" t="s">
        <v>644</v>
      </c>
    </row>
    <row r="9" spans="1:18" x14ac:dyDescent="0.25">
      <c r="A9" s="1">
        <v>45717</v>
      </c>
      <c r="B9" s="21" t="str">
        <f t="shared" si="1"/>
        <v>subota</v>
      </c>
      <c r="H9" s="21" t="str">
        <f>IF(OR('2025'!$C$2:$C$128=TRUE,'2025'!$D$2:$D$128=TRUE),TRUE,"")</f>
        <v/>
      </c>
      <c r="I9" t="s">
        <v>587</v>
      </c>
      <c r="J9" t="s">
        <v>630</v>
      </c>
      <c r="K9" t="s">
        <v>646</v>
      </c>
    </row>
    <row r="10" spans="1:18" x14ac:dyDescent="0.25">
      <c r="A10" s="1">
        <v>45729</v>
      </c>
      <c r="B10" s="21" t="str">
        <f t="shared" si="1"/>
        <v>četvrtak</v>
      </c>
      <c r="H10" s="21" t="str">
        <f>IF(OR('2025'!$C$2:$C$128=TRUE,'2025'!$D$2:$D$128=TRUE),TRUE,"")</f>
        <v/>
      </c>
      <c r="I10" t="s">
        <v>587</v>
      </c>
      <c r="J10" t="s">
        <v>630</v>
      </c>
      <c r="K10" t="s">
        <v>647</v>
      </c>
    </row>
    <row r="11" spans="1:18" x14ac:dyDescent="0.25">
      <c r="A11" s="1">
        <v>45732</v>
      </c>
      <c r="B11" s="21" t="str">
        <f t="shared" si="1"/>
        <v>nedjelja</v>
      </c>
      <c r="C11" t="b">
        <v>1</v>
      </c>
      <c r="E11" t="b">
        <v>1</v>
      </c>
      <c r="F11" t="b">
        <v>1</v>
      </c>
      <c r="H11" s="21" t="b">
        <f>IF(OR('2025'!$C$2:$C$128=TRUE,'2025'!$D$2:$D$128=TRUE),TRUE,"")</f>
        <v>1</v>
      </c>
      <c r="I11" t="s">
        <v>587</v>
      </c>
      <c r="J11" t="s">
        <v>630</v>
      </c>
      <c r="K11" t="s">
        <v>649</v>
      </c>
      <c r="L11" s="5" t="s">
        <v>648</v>
      </c>
    </row>
    <row r="12" spans="1:18" x14ac:dyDescent="0.25">
      <c r="A12" s="1">
        <v>45755</v>
      </c>
      <c r="B12" s="21" t="str">
        <f t="shared" si="1"/>
        <v>utorak</v>
      </c>
      <c r="H12" s="21" t="str">
        <f>IF(OR('2025'!$C$2:$C$128=TRUE,'2025'!$D$2:$D$128=TRUE),TRUE,"")</f>
        <v/>
      </c>
      <c r="I12" t="s">
        <v>587</v>
      </c>
      <c r="J12" t="s">
        <v>630</v>
      </c>
      <c r="K12" t="s">
        <v>650</v>
      </c>
    </row>
    <row r="13" spans="1:18" x14ac:dyDescent="0.25">
      <c r="A13" s="1">
        <v>45763</v>
      </c>
      <c r="B13" s="21" t="str">
        <f t="shared" si="1"/>
        <v>srijeda</v>
      </c>
      <c r="C13" t="b">
        <v>1</v>
      </c>
      <c r="E13" t="b">
        <v>1</v>
      </c>
      <c r="F13" t="b">
        <v>1</v>
      </c>
      <c r="H13" s="21" t="b">
        <f>IF(OR('2025'!$C$2:$C$128=TRUE,'2025'!$D$2:$D$128=TRUE),TRUE,"")</f>
        <v>1</v>
      </c>
      <c r="I13" t="s">
        <v>587</v>
      </c>
      <c r="J13" t="s">
        <v>630</v>
      </c>
      <c r="K13" t="s">
        <v>651</v>
      </c>
    </row>
    <row r="14" spans="1:18" x14ac:dyDescent="0.25">
      <c r="A14" s="1">
        <v>45764</v>
      </c>
      <c r="B14" s="21" t="str">
        <f t="shared" ref="B14:B19" si="2">TEXT(A14,"dddd")</f>
        <v>četvrtak</v>
      </c>
      <c r="C14" t="b">
        <v>1</v>
      </c>
      <c r="E14" t="b">
        <v>1</v>
      </c>
      <c r="H14" s="21" t="b">
        <f>IF(OR('2025'!$C$2:$C$128=TRUE,'2025'!$D$2:$D$128=TRUE),TRUE,"")</f>
        <v>1</v>
      </c>
      <c r="I14" t="s">
        <v>587</v>
      </c>
      <c r="J14" t="s">
        <v>630</v>
      </c>
      <c r="K14" t="s">
        <v>652</v>
      </c>
    </row>
    <row r="15" spans="1:18" x14ac:dyDescent="0.25">
      <c r="A15" s="1">
        <v>45770</v>
      </c>
      <c r="B15" s="21" t="str">
        <f t="shared" si="2"/>
        <v>srijeda</v>
      </c>
      <c r="C15" t="b">
        <v>1</v>
      </c>
      <c r="E15" t="b">
        <v>1</v>
      </c>
      <c r="H15" s="21" t="b">
        <f>IF(OR('2025'!$C$2:$C$128=TRUE,'2025'!$D$2:$D$128=TRUE),TRUE,"")</f>
        <v>1</v>
      </c>
      <c r="I15" t="s">
        <v>587</v>
      </c>
      <c r="J15" t="s">
        <v>630</v>
      </c>
      <c r="K15" t="s">
        <v>655</v>
      </c>
    </row>
    <row r="16" spans="1:18" x14ac:dyDescent="0.25">
      <c r="A16" s="1">
        <v>45772</v>
      </c>
      <c r="B16" s="21" t="str">
        <f t="shared" si="2"/>
        <v>petak</v>
      </c>
      <c r="C16" t="b">
        <v>1</v>
      </c>
      <c r="E16" t="b">
        <v>1</v>
      </c>
      <c r="H16" s="21" t="b">
        <f>IF(OR('2025'!$C$2:$C$128=TRUE,'2025'!$D$2:$D$128=TRUE),TRUE,"")</f>
        <v>1</v>
      </c>
      <c r="I16" t="s">
        <v>587</v>
      </c>
      <c r="J16" t="s">
        <v>630</v>
      </c>
      <c r="K16" t="s">
        <v>653</v>
      </c>
    </row>
    <row r="17" spans="1:12" x14ac:dyDescent="0.25">
      <c r="A17" s="1">
        <v>45772</v>
      </c>
      <c r="B17" s="21" t="str">
        <f t="shared" si="2"/>
        <v>petak</v>
      </c>
      <c r="H17" s="21" t="str">
        <f>IF(OR('2025'!$C$2:$C$128=TRUE,'2025'!$D$2:$D$128=TRUE),TRUE,"")</f>
        <v/>
      </c>
      <c r="I17" t="s">
        <v>587</v>
      </c>
      <c r="J17" t="s">
        <v>630</v>
      </c>
      <c r="K17" t="s">
        <v>654</v>
      </c>
    </row>
    <row r="18" spans="1:12" ht="15" customHeight="1" x14ac:dyDescent="0.25">
      <c r="A18" s="1">
        <v>45786</v>
      </c>
      <c r="B18" s="21" t="str">
        <f t="shared" si="2"/>
        <v>petak</v>
      </c>
      <c r="C18" t="b">
        <v>1</v>
      </c>
      <c r="D18" t="b">
        <v>1</v>
      </c>
      <c r="E18" t="b">
        <v>1</v>
      </c>
      <c r="H18" s="21" t="b">
        <f>IF(OR('2025'!$C$2:$C$128=TRUE,'2025'!$D$2:$D$128=TRUE),TRUE,"")</f>
        <v>1</v>
      </c>
      <c r="I18" t="s">
        <v>587</v>
      </c>
      <c r="J18" t="s">
        <v>630</v>
      </c>
      <c r="K18" t="s">
        <v>656</v>
      </c>
      <c r="L18" s="5" t="s">
        <v>657</v>
      </c>
    </row>
    <row r="19" spans="1:12" x14ac:dyDescent="0.25">
      <c r="A19" s="1">
        <v>45821</v>
      </c>
      <c r="B19" s="21" t="str">
        <f t="shared" si="2"/>
        <v>petak</v>
      </c>
      <c r="H19" s="21" t="str">
        <f>IF(OR('2025'!$C$2:$C$128=TRUE,'2025'!$D$2:$D$128=TRUE),TRUE,"")</f>
        <v/>
      </c>
      <c r="I19" t="s">
        <v>587</v>
      </c>
      <c r="J19" t="s">
        <v>630</v>
      </c>
      <c r="K19" s="37" t="s">
        <v>658</v>
      </c>
    </row>
    <row r="20" spans="1:12" x14ac:dyDescent="0.25">
      <c r="A20" s="1">
        <v>45827</v>
      </c>
      <c r="B20" s="21" t="str">
        <f>TEXT(A20,"dddd")</f>
        <v>četvrtak</v>
      </c>
      <c r="C20" t="b">
        <v>1</v>
      </c>
      <c r="E20" t="b">
        <v>1</v>
      </c>
      <c r="H20" s="21" t="b">
        <f>IF(OR('2025'!$C$2:$C$128=TRUE,'2025'!$D$2:$D$128=TRUE),TRUE,"")</f>
        <v>1</v>
      </c>
      <c r="I20" t="s">
        <v>587</v>
      </c>
      <c r="J20" t="s">
        <v>630</v>
      </c>
      <c r="K20" t="s">
        <v>659</v>
      </c>
      <c r="L20" t="s">
        <v>660</v>
      </c>
    </row>
    <row r="21" spans="1:12" x14ac:dyDescent="0.25">
      <c r="A21" s="1">
        <v>45828</v>
      </c>
      <c r="B21" s="21" t="str">
        <f>TEXT(A21,"dddd")</f>
        <v>petak</v>
      </c>
      <c r="C21" t="b">
        <v>1</v>
      </c>
      <c r="E21" t="b">
        <v>1</v>
      </c>
      <c r="H21" s="21" t="b">
        <f>IF(OR('2025'!$C$2:$C$128=TRUE,'2025'!$D$2:$D$128=TRUE),TRUE,"")</f>
        <v>1</v>
      </c>
      <c r="I21" t="s">
        <v>587</v>
      </c>
      <c r="J21" t="s">
        <v>630</v>
      </c>
    </row>
    <row r="22" spans="1:12" x14ac:dyDescent="0.25">
      <c r="A22" s="1">
        <v>45829</v>
      </c>
      <c r="B22" s="21" t="str">
        <f>TEXT(A22,"dddd")</f>
        <v>subota</v>
      </c>
      <c r="C22" t="b">
        <v>1</v>
      </c>
      <c r="E22" t="b">
        <v>1</v>
      </c>
      <c r="F22" t="b">
        <v>1</v>
      </c>
      <c r="H22" s="21" t="b">
        <f>IF(OR('2025'!$C$2:$C$128=TRUE,'2025'!$D$2:$D$128=TRUE),TRUE,"")</f>
        <v>1</v>
      </c>
      <c r="I22" t="s">
        <v>587</v>
      </c>
      <c r="J22" t="s">
        <v>630</v>
      </c>
      <c r="K22" t="s">
        <v>661</v>
      </c>
    </row>
    <row r="23" spans="1:12" x14ac:dyDescent="0.25">
      <c r="A23" s="1">
        <v>45854</v>
      </c>
      <c r="B23" s="21" t="str">
        <f>TEXT(A23,"dddd")</f>
        <v>srijeda</v>
      </c>
      <c r="D23" t="b">
        <v>1</v>
      </c>
      <c r="E23" t="b">
        <v>1</v>
      </c>
      <c r="H23" s="21" t="b">
        <f>IF(OR('2025'!$C$2:$C$128=TRUE,'2025'!$D$2:$D$128=TRUE),TRUE,"")</f>
        <v>1</v>
      </c>
      <c r="I23" t="s">
        <v>587</v>
      </c>
      <c r="J23" t="s">
        <v>630</v>
      </c>
      <c r="K23" t="s">
        <v>662</v>
      </c>
      <c r="L23" s="5" t="s">
        <v>663</v>
      </c>
    </row>
    <row r="24" spans="1:12" x14ac:dyDescent="0.25">
      <c r="A24" s="1">
        <v>45856</v>
      </c>
      <c r="B24" s="21" t="str">
        <f>TEXT(A24,"dddd")</f>
        <v>petak</v>
      </c>
      <c r="H24" s="21" t="str">
        <f>IF(OR('2025'!$C$2:$C$128=TRUE,'2025'!$D$2:$D$128=TRUE),TRUE,"")</f>
        <v/>
      </c>
      <c r="I24" t="s">
        <v>587</v>
      </c>
      <c r="J24" t="s">
        <v>630</v>
      </c>
      <c r="K24" t="s">
        <v>664</v>
      </c>
    </row>
    <row r="25" spans="1:12" x14ac:dyDescent="0.25">
      <c r="A25" s="1">
        <v>45881</v>
      </c>
      <c r="B25" s="21" t="str">
        <f>TEXT(A25,"dddd")</f>
        <v>utorak</v>
      </c>
      <c r="H25" s="21" t="str">
        <f>IF(OR('2025'!$C$2:$C$128=TRUE,'2025'!$D$2:$D$128=TRUE),TRUE,"")</f>
        <v/>
      </c>
      <c r="I25" t="s">
        <v>587</v>
      </c>
      <c r="J25" t="s">
        <v>630</v>
      </c>
      <c r="K25" t="s">
        <v>665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7"/>
  <sheetViews>
    <sheetView workbookViewId="0">
      <selection activeCell="C26" sqref="C26"/>
    </sheetView>
  </sheetViews>
  <sheetFormatPr defaultRowHeight="15" x14ac:dyDescent="0.25"/>
  <cols>
    <col min="1" max="1" width="13.7109375" customWidth="1"/>
    <col min="2" max="2" width="13.28515625" customWidth="1"/>
    <col min="3" max="3" width="18.5703125" customWidth="1"/>
    <col min="4" max="4" width="18.5703125" bestFit="1" customWidth="1"/>
    <col min="5" max="5" width="8.5703125" customWidth="1"/>
    <col min="6" max="6" width="9.85546875" customWidth="1"/>
    <col min="7" max="7" width="11.5703125" customWidth="1"/>
    <col min="8" max="8" width="10.140625" customWidth="1"/>
    <col min="11" max="11" width="9.7109375" customWidth="1"/>
    <col min="14" max="22" width="8.140625" customWidth="1"/>
    <col min="29" max="32" width="8.140625" customWidth="1"/>
    <col min="39" max="39" width="8.140625" customWidth="1"/>
    <col min="47" max="51" width="8.140625" customWidth="1"/>
    <col min="59" max="62" width="8.140625" customWidth="1"/>
    <col min="67" max="73" width="8.140625" customWidth="1"/>
    <col min="83" max="87" width="8.140625" customWidth="1"/>
    <col min="95" max="96" width="8.140625" customWidth="1"/>
    <col min="109" max="116" width="10.140625" bestFit="1" customWidth="1"/>
    <col min="122" max="127" width="10.140625" bestFit="1" customWidth="1"/>
    <col min="132" max="138" width="10.140625" bestFit="1" customWidth="1"/>
    <col min="139" max="139" width="11.28515625" bestFit="1" customWidth="1"/>
  </cols>
  <sheetData>
    <row r="1" spans="1:3" x14ac:dyDescent="0.25">
      <c r="A1" s="19" t="s">
        <v>229</v>
      </c>
      <c r="B1" t="s">
        <v>311</v>
      </c>
    </row>
    <row r="2" spans="1:3" x14ac:dyDescent="0.25">
      <c r="A2" s="19" t="s">
        <v>227</v>
      </c>
      <c r="B2" t="s">
        <v>311</v>
      </c>
    </row>
    <row r="3" spans="1:3" x14ac:dyDescent="0.25">
      <c r="A3" s="19" t="s">
        <v>228</v>
      </c>
      <c r="B3" t="s">
        <v>311</v>
      </c>
    </row>
    <row r="4" spans="1:3" x14ac:dyDescent="0.25">
      <c r="A4" s="19" t="s">
        <v>466</v>
      </c>
      <c r="B4" t="s">
        <v>311</v>
      </c>
    </row>
    <row r="6" spans="1:3" x14ac:dyDescent="0.25">
      <c r="A6" s="19" t="s">
        <v>297</v>
      </c>
      <c r="B6" t="s">
        <v>299</v>
      </c>
      <c r="C6" t="s">
        <v>300</v>
      </c>
    </row>
    <row r="7" spans="1:3" x14ac:dyDescent="0.25">
      <c r="A7" s="20" t="s">
        <v>301</v>
      </c>
      <c r="B7" s="21">
        <v>11</v>
      </c>
      <c r="C7" s="21">
        <v>3</v>
      </c>
    </row>
    <row r="8" spans="1:3" x14ac:dyDescent="0.25">
      <c r="A8" s="20" t="s">
        <v>302</v>
      </c>
      <c r="B8" s="21">
        <v>9</v>
      </c>
      <c r="C8" s="21">
        <v>1</v>
      </c>
    </row>
    <row r="9" spans="1:3" x14ac:dyDescent="0.25">
      <c r="A9" s="20" t="s">
        <v>303</v>
      </c>
      <c r="B9" s="21">
        <v>8</v>
      </c>
      <c r="C9" s="21"/>
    </row>
    <row r="10" spans="1:3" x14ac:dyDescent="0.25">
      <c r="A10" s="20" t="s">
        <v>304</v>
      </c>
      <c r="B10" s="21">
        <v>7</v>
      </c>
      <c r="C10" s="21">
        <v>1</v>
      </c>
    </row>
    <row r="11" spans="1:3" x14ac:dyDescent="0.25">
      <c r="A11" s="20" t="s">
        <v>305</v>
      </c>
      <c r="B11" s="21">
        <v>9</v>
      </c>
      <c r="C11" s="21"/>
    </row>
    <row r="12" spans="1:3" x14ac:dyDescent="0.25">
      <c r="A12" s="20" t="s">
        <v>306</v>
      </c>
      <c r="B12" s="21">
        <v>6</v>
      </c>
      <c r="C12" s="21">
        <v>4</v>
      </c>
    </row>
    <row r="13" spans="1:3" x14ac:dyDescent="0.25">
      <c r="A13" s="20" t="s">
        <v>307</v>
      </c>
      <c r="B13" s="21">
        <v>3</v>
      </c>
      <c r="C13" s="21">
        <v>3</v>
      </c>
    </row>
    <row r="14" spans="1:3" x14ac:dyDescent="0.25">
      <c r="A14" s="20" t="s">
        <v>308</v>
      </c>
      <c r="B14" s="21">
        <v>6</v>
      </c>
      <c r="C14" s="21">
        <v>1</v>
      </c>
    </row>
    <row r="15" spans="1:3" x14ac:dyDescent="0.25">
      <c r="A15" s="20" t="s">
        <v>309</v>
      </c>
      <c r="B15" s="21">
        <v>2</v>
      </c>
      <c r="C15" s="21"/>
    </row>
    <row r="16" spans="1:3" x14ac:dyDescent="0.25">
      <c r="A16" s="20" t="s">
        <v>310</v>
      </c>
      <c r="B16" s="21"/>
      <c r="C16" s="21"/>
    </row>
    <row r="17" spans="1:3" x14ac:dyDescent="0.25">
      <c r="A17" s="20" t="s">
        <v>312</v>
      </c>
      <c r="B17" s="21">
        <v>2</v>
      </c>
      <c r="C17" s="21">
        <v>1</v>
      </c>
    </row>
    <row r="18" spans="1:3" x14ac:dyDescent="0.25">
      <c r="A18" s="20" t="s">
        <v>313</v>
      </c>
      <c r="B18" s="21">
        <v>5</v>
      </c>
      <c r="C18" s="21"/>
    </row>
    <row r="19" spans="1:3" x14ac:dyDescent="0.25">
      <c r="A19" s="20" t="s">
        <v>298</v>
      </c>
      <c r="B19" s="21">
        <v>68</v>
      </c>
      <c r="C19" s="21">
        <v>14</v>
      </c>
    </row>
    <row r="27" spans="1:3" x14ac:dyDescent="0.25">
      <c r="A27" s="19" t="s">
        <v>229</v>
      </c>
      <c r="B27" t="s">
        <v>311</v>
      </c>
    </row>
    <row r="28" spans="1:3" x14ac:dyDescent="0.25">
      <c r="A28" s="19" t="s">
        <v>227</v>
      </c>
      <c r="B28" t="s">
        <v>311</v>
      </c>
    </row>
    <row r="29" spans="1:3" x14ac:dyDescent="0.25">
      <c r="A29" s="19" t="s">
        <v>228</v>
      </c>
      <c r="B29" t="s">
        <v>311</v>
      </c>
    </row>
    <row r="30" spans="1:3" x14ac:dyDescent="0.25">
      <c r="A30" s="19" t="s">
        <v>467</v>
      </c>
      <c r="B30" t="s">
        <v>311</v>
      </c>
    </row>
    <row r="32" spans="1:3" x14ac:dyDescent="0.25">
      <c r="A32" s="19" t="s">
        <v>297</v>
      </c>
      <c r="B32" t="s">
        <v>299</v>
      </c>
      <c r="C32" t="s">
        <v>300</v>
      </c>
    </row>
    <row r="33" spans="1:3" x14ac:dyDescent="0.25">
      <c r="A33" s="20" t="s">
        <v>301</v>
      </c>
      <c r="B33" s="21">
        <v>6</v>
      </c>
      <c r="C33" s="21">
        <v>6</v>
      </c>
    </row>
    <row r="34" spans="1:3" x14ac:dyDescent="0.25">
      <c r="A34" s="20" t="s">
        <v>302</v>
      </c>
      <c r="B34" s="21">
        <v>2</v>
      </c>
      <c r="C34" s="21">
        <v>4</v>
      </c>
    </row>
    <row r="35" spans="1:3" x14ac:dyDescent="0.25">
      <c r="A35" s="20" t="s">
        <v>303</v>
      </c>
      <c r="B35" s="21">
        <v>6</v>
      </c>
      <c r="C35" s="21">
        <v>2</v>
      </c>
    </row>
    <row r="36" spans="1:3" x14ac:dyDescent="0.25">
      <c r="A36" s="20" t="s">
        <v>304</v>
      </c>
      <c r="B36" s="21">
        <v>9</v>
      </c>
      <c r="C36" s="21">
        <v>1</v>
      </c>
    </row>
    <row r="37" spans="1:3" x14ac:dyDescent="0.25">
      <c r="A37" s="20" t="s">
        <v>305</v>
      </c>
      <c r="B37" s="21">
        <v>12</v>
      </c>
      <c r="C37" s="21">
        <v>2</v>
      </c>
    </row>
    <row r="38" spans="1:3" x14ac:dyDescent="0.25">
      <c r="A38" s="20" t="s">
        <v>306</v>
      </c>
      <c r="B38" s="21">
        <v>3</v>
      </c>
      <c r="C38" s="21">
        <v>2</v>
      </c>
    </row>
    <row r="39" spans="1:3" x14ac:dyDescent="0.25">
      <c r="A39" s="20" t="s">
        <v>307</v>
      </c>
      <c r="B39" s="21">
        <v>4</v>
      </c>
      <c r="C39" s="21">
        <v>4</v>
      </c>
    </row>
    <row r="40" spans="1:3" x14ac:dyDescent="0.25">
      <c r="A40" s="20" t="s">
        <v>308</v>
      </c>
      <c r="B40" s="21">
        <v>7</v>
      </c>
      <c r="C40" s="21">
        <v>1</v>
      </c>
    </row>
    <row r="41" spans="1:3" x14ac:dyDescent="0.25">
      <c r="A41" s="20" t="s">
        <v>309</v>
      </c>
      <c r="B41" s="21">
        <v>8</v>
      </c>
      <c r="C41" s="21">
        <v>2</v>
      </c>
    </row>
    <row r="42" spans="1:3" x14ac:dyDescent="0.25">
      <c r="A42" s="20" t="s">
        <v>310</v>
      </c>
      <c r="B42" s="21">
        <v>5</v>
      </c>
      <c r="C42" s="21">
        <v>2</v>
      </c>
    </row>
    <row r="43" spans="1:3" x14ac:dyDescent="0.25">
      <c r="A43" s="20" t="s">
        <v>312</v>
      </c>
      <c r="B43" s="21">
        <v>5</v>
      </c>
      <c r="C43" s="21">
        <v>1</v>
      </c>
    </row>
    <row r="44" spans="1:3" x14ac:dyDescent="0.25">
      <c r="A44" s="20" t="s">
        <v>313</v>
      </c>
      <c r="B44" s="21">
        <v>9</v>
      </c>
      <c r="C44" s="21">
        <v>4</v>
      </c>
    </row>
    <row r="45" spans="1:3" x14ac:dyDescent="0.25">
      <c r="A45" s="20" t="s">
        <v>298</v>
      </c>
      <c r="B45" s="21">
        <v>76</v>
      </c>
      <c r="C45" s="21">
        <v>31</v>
      </c>
    </row>
    <row r="60" spans="1:3" x14ac:dyDescent="0.25">
      <c r="A60" s="19" t="s">
        <v>229</v>
      </c>
      <c r="B60" t="s">
        <v>311</v>
      </c>
    </row>
    <row r="61" spans="1:3" x14ac:dyDescent="0.25">
      <c r="A61" s="19" t="s">
        <v>227</v>
      </c>
      <c r="B61" t="s">
        <v>311</v>
      </c>
    </row>
    <row r="62" spans="1:3" x14ac:dyDescent="0.25">
      <c r="A62" s="19" t="s">
        <v>228</v>
      </c>
      <c r="B62" t="s">
        <v>311</v>
      </c>
    </row>
    <row r="64" spans="1:3" x14ac:dyDescent="0.25">
      <c r="A64" s="19" t="s">
        <v>297</v>
      </c>
      <c r="B64" t="s">
        <v>299</v>
      </c>
      <c r="C64" t="s">
        <v>300</v>
      </c>
    </row>
    <row r="65" spans="1:3" x14ac:dyDescent="0.25">
      <c r="A65" s="20" t="s">
        <v>301</v>
      </c>
      <c r="B65" s="21">
        <v>6</v>
      </c>
      <c r="C65" s="21">
        <v>5</v>
      </c>
    </row>
    <row r="66" spans="1:3" x14ac:dyDescent="0.25">
      <c r="A66" s="20" t="s">
        <v>302</v>
      </c>
      <c r="B66" s="21">
        <v>6</v>
      </c>
      <c r="C66" s="21">
        <v>1</v>
      </c>
    </row>
    <row r="67" spans="1:3" x14ac:dyDescent="0.25">
      <c r="A67" s="20" t="s">
        <v>303</v>
      </c>
      <c r="B67" s="21">
        <v>5</v>
      </c>
      <c r="C67" s="21">
        <v>5</v>
      </c>
    </row>
    <row r="68" spans="1:3" x14ac:dyDescent="0.25">
      <c r="A68" s="20" t="s">
        <v>304</v>
      </c>
      <c r="B68" s="21">
        <v>2</v>
      </c>
      <c r="C68" s="21">
        <v>6</v>
      </c>
    </row>
    <row r="69" spans="1:3" x14ac:dyDescent="0.25">
      <c r="A69" s="20" t="s">
        <v>305</v>
      </c>
      <c r="B69" s="21">
        <v>5</v>
      </c>
      <c r="C69" s="21">
        <v>6</v>
      </c>
    </row>
    <row r="70" spans="1:3" x14ac:dyDescent="0.25">
      <c r="A70" s="20" t="s">
        <v>306</v>
      </c>
      <c r="B70" s="21">
        <v>3</v>
      </c>
      <c r="C70" s="21">
        <v>3</v>
      </c>
    </row>
    <row r="71" spans="1:3" x14ac:dyDescent="0.25">
      <c r="A71" s="20" t="s">
        <v>307</v>
      </c>
      <c r="B71" s="21">
        <v>11</v>
      </c>
      <c r="C71" s="21">
        <v>5</v>
      </c>
    </row>
    <row r="72" spans="1:3" x14ac:dyDescent="0.25">
      <c r="A72" s="20" t="s">
        <v>308</v>
      </c>
      <c r="B72" s="21">
        <v>6</v>
      </c>
      <c r="C72" s="21">
        <v>6</v>
      </c>
    </row>
    <row r="73" spans="1:3" x14ac:dyDescent="0.25">
      <c r="A73" s="20" t="s">
        <v>309</v>
      </c>
      <c r="B73" s="21">
        <v>6</v>
      </c>
      <c r="C73" s="21">
        <v>5</v>
      </c>
    </row>
    <row r="74" spans="1:3" x14ac:dyDescent="0.25">
      <c r="A74" s="20" t="s">
        <v>310</v>
      </c>
      <c r="B74" s="21">
        <v>3</v>
      </c>
      <c r="C74" s="21">
        <v>9</v>
      </c>
    </row>
    <row r="75" spans="1:3" x14ac:dyDescent="0.25">
      <c r="A75" s="20" t="s">
        <v>312</v>
      </c>
      <c r="B75" s="21">
        <v>7</v>
      </c>
      <c r="C75" s="21">
        <v>2</v>
      </c>
    </row>
    <row r="76" spans="1:3" x14ac:dyDescent="0.25">
      <c r="A76" s="20" t="s">
        <v>313</v>
      </c>
      <c r="B76" s="21">
        <v>3</v>
      </c>
      <c r="C76" s="21">
        <v>6</v>
      </c>
    </row>
    <row r="77" spans="1:3" x14ac:dyDescent="0.25">
      <c r="A77" s="20" t="s">
        <v>298</v>
      </c>
      <c r="B77" s="21">
        <v>63</v>
      </c>
      <c r="C77" s="21">
        <v>59</v>
      </c>
    </row>
    <row r="92" spans="1:3" x14ac:dyDescent="0.25">
      <c r="A92" s="19" t="s">
        <v>229</v>
      </c>
      <c r="B92" t="s">
        <v>311</v>
      </c>
    </row>
    <row r="94" spans="1:3" x14ac:dyDescent="0.25">
      <c r="A94" s="19" t="s">
        <v>297</v>
      </c>
      <c r="B94" t="s">
        <v>299</v>
      </c>
      <c r="C94" t="s">
        <v>300</v>
      </c>
    </row>
    <row r="95" spans="1:3" x14ac:dyDescent="0.25">
      <c r="A95" s="20" t="s">
        <v>301</v>
      </c>
      <c r="B95" s="21">
        <v>7</v>
      </c>
      <c r="C95" s="21">
        <v>3</v>
      </c>
    </row>
    <row r="96" spans="1:3" x14ac:dyDescent="0.25">
      <c r="A96" s="20" t="s">
        <v>302</v>
      </c>
      <c r="B96" s="21">
        <v>4</v>
      </c>
      <c r="C96" s="21">
        <v>1</v>
      </c>
    </row>
    <row r="97" spans="1:3" x14ac:dyDescent="0.25">
      <c r="A97" s="20" t="s">
        <v>303</v>
      </c>
      <c r="B97" s="21">
        <v>6</v>
      </c>
      <c r="C97" s="21">
        <v>4</v>
      </c>
    </row>
    <row r="98" spans="1:3" x14ac:dyDescent="0.25">
      <c r="A98" s="20" t="s">
        <v>304</v>
      </c>
      <c r="B98" s="21">
        <v>4</v>
      </c>
      <c r="C98" s="21">
        <v>3</v>
      </c>
    </row>
    <row r="99" spans="1:3" x14ac:dyDescent="0.25">
      <c r="A99" s="20" t="s">
        <v>305</v>
      </c>
      <c r="B99" s="21">
        <v>6</v>
      </c>
      <c r="C99" s="21">
        <v>3</v>
      </c>
    </row>
    <row r="100" spans="1:3" x14ac:dyDescent="0.25">
      <c r="A100" s="20" t="s">
        <v>306</v>
      </c>
      <c r="B100" s="21">
        <v>6</v>
      </c>
      <c r="C100" s="21">
        <v>1</v>
      </c>
    </row>
    <row r="101" spans="1:3" x14ac:dyDescent="0.25">
      <c r="A101" s="20" t="s">
        <v>307</v>
      </c>
      <c r="B101" s="21">
        <v>3</v>
      </c>
      <c r="C101" s="21">
        <v>2</v>
      </c>
    </row>
    <row r="102" spans="1:3" x14ac:dyDescent="0.25">
      <c r="A102" s="20" t="s">
        <v>308</v>
      </c>
      <c r="B102" s="21">
        <v>10</v>
      </c>
      <c r="C102" s="21">
        <v>6</v>
      </c>
    </row>
    <row r="103" spans="1:3" x14ac:dyDescent="0.25">
      <c r="A103" s="20" t="s">
        <v>309</v>
      </c>
      <c r="B103" s="21">
        <v>3</v>
      </c>
      <c r="C103" s="21"/>
    </row>
    <row r="104" spans="1:3" x14ac:dyDescent="0.25">
      <c r="A104" s="20" t="s">
        <v>310</v>
      </c>
      <c r="B104" s="21">
        <v>6</v>
      </c>
      <c r="C104" s="21">
        <v>5</v>
      </c>
    </row>
    <row r="105" spans="1:3" x14ac:dyDescent="0.25">
      <c r="A105" s="20" t="s">
        <v>312</v>
      </c>
      <c r="B105" s="21">
        <v>4</v>
      </c>
      <c r="C105" s="21">
        <v>2</v>
      </c>
    </row>
    <row r="106" spans="1:3" x14ac:dyDescent="0.25">
      <c r="A106" s="20" t="s">
        <v>313</v>
      </c>
      <c r="B106" s="21">
        <v>12</v>
      </c>
      <c r="C106" s="21">
        <v>5</v>
      </c>
    </row>
    <row r="107" spans="1:3" x14ac:dyDescent="0.25">
      <c r="A107" s="20" t="s">
        <v>298</v>
      </c>
      <c r="B107" s="21">
        <v>71</v>
      </c>
      <c r="C107" s="21">
        <v>35</v>
      </c>
    </row>
    <row r="114" spans="1:3" x14ac:dyDescent="0.25">
      <c r="A114" s="19" t="s">
        <v>229</v>
      </c>
      <c r="B114" t="s">
        <v>311</v>
      </c>
    </row>
    <row r="116" spans="1:3" x14ac:dyDescent="0.25">
      <c r="A116" s="19" t="s">
        <v>297</v>
      </c>
      <c r="B116" t="s">
        <v>299</v>
      </c>
      <c r="C116" t="s">
        <v>300</v>
      </c>
    </row>
    <row r="117" spans="1:3" x14ac:dyDescent="0.25">
      <c r="A117" s="20" t="s">
        <v>301</v>
      </c>
      <c r="B117" s="21">
        <v>4</v>
      </c>
      <c r="C117" s="21">
        <v>1</v>
      </c>
    </row>
    <row r="118" spans="1:3" x14ac:dyDescent="0.25">
      <c r="A118" s="20" t="s">
        <v>302</v>
      </c>
      <c r="B118" s="21">
        <v>7</v>
      </c>
      <c r="C118" s="21">
        <v>5</v>
      </c>
    </row>
    <row r="119" spans="1:3" x14ac:dyDescent="0.25">
      <c r="A119" s="20" t="s">
        <v>303</v>
      </c>
      <c r="B119" s="21">
        <v>4</v>
      </c>
      <c r="C119" s="21">
        <v>3</v>
      </c>
    </row>
    <row r="120" spans="1:3" x14ac:dyDescent="0.25">
      <c r="A120" s="20" t="s">
        <v>304</v>
      </c>
      <c r="B120" s="21">
        <v>3</v>
      </c>
      <c r="C120" s="21">
        <v>3</v>
      </c>
    </row>
    <row r="121" spans="1:3" x14ac:dyDescent="0.25">
      <c r="A121" s="20" t="s">
        <v>305</v>
      </c>
      <c r="B121" s="21">
        <v>1</v>
      </c>
      <c r="C121" s="21">
        <v>3</v>
      </c>
    </row>
    <row r="122" spans="1:3" x14ac:dyDescent="0.25">
      <c r="A122" s="20" t="s">
        <v>306</v>
      </c>
      <c r="B122" s="21">
        <v>4</v>
      </c>
      <c r="C122" s="21">
        <v>1</v>
      </c>
    </row>
    <row r="123" spans="1:3" x14ac:dyDescent="0.25">
      <c r="A123" s="20" t="s">
        <v>307</v>
      </c>
      <c r="B123" s="21">
        <v>6</v>
      </c>
      <c r="C123" s="21">
        <v>1</v>
      </c>
    </row>
    <row r="124" spans="1:3" x14ac:dyDescent="0.25">
      <c r="A124" s="20" t="s">
        <v>308</v>
      </c>
      <c r="B124" s="21">
        <v>8</v>
      </c>
      <c r="C124" s="21">
        <v>3</v>
      </c>
    </row>
    <row r="125" spans="1:3" x14ac:dyDescent="0.25">
      <c r="A125" s="20" t="s">
        <v>309</v>
      </c>
      <c r="B125" s="21">
        <v>10</v>
      </c>
      <c r="C125" s="21">
        <v>3</v>
      </c>
    </row>
    <row r="126" spans="1:3" x14ac:dyDescent="0.25">
      <c r="A126" s="20" t="s">
        <v>310</v>
      </c>
      <c r="B126" s="21">
        <v>7</v>
      </c>
      <c r="C126" s="21">
        <v>3</v>
      </c>
    </row>
    <row r="127" spans="1:3" x14ac:dyDescent="0.25">
      <c r="A127" s="20" t="s">
        <v>312</v>
      </c>
      <c r="B127" s="21">
        <v>6</v>
      </c>
      <c r="C127" s="21">
        <v>3</v>
      </c>
    </row>
    <row r="128" spans="1:3" x14ac:dyDescent="0.25">
      <c r="A128" s="20" t="s">
        <v>313</v>
      </c>
      <c r="B128" s="21">
        <v>6</v>
      </c>
      <c r="C128" s="21">
        <v>4</v>
      </c>
    </row>
    <row r="129" spans="1:3" x14ac:dyDescent="0.25">
      <c r="A129" s="20" t="s">
        <v>298</v>
      </c>
      <c r="B129" s="21">
        <v>66</v>
      </c>
      <c r="C129" s="21">
        <v>33</v>
      </c>
    </row>
    <row r="131" spans="1:3" x14ac:dyDescent="0.25">
      <c r="A131" s="19" t="s">
        <v>229</v>
      </c>
      <c r="B131" t="s">
        <v>311</v>
      </c>
    </row>
    <row r="132" spans="1:3" x14ac:dyDescent="0.25">
      <c r="A132" s="19" t="s">
        <v>228</v>
      </c>
      <c r="B132" t="s">
        <v>311</v>
      </c>
    </row>
    <row r="134" spans="1:3" x14ac:dyDescent="0.25">
      <c r="A134" s="19" t="s">
        <v>297</v>
      </c>
      <c r="B134" t="s">
        <v>299</v>
      </c>
      <c r="C134" t="s">
        <v>300</v>
      </c>
    </row>
    <row r="135" spans="1:3" x14ac:dyDescent="0.25">
      <c r="A135" s="20" t="s">
        <v>301</v>
      </c>
      <c r="B135" s="21">
        <v>7</v>
      </c>
      <c r="C135" s="21">
        <v>1</v>
      </c>
    </row>
    <row r="136" spans="1:3" x14ac:dyDescent="0.25">
      <c r="A136" s="20" t="s">
        <v>302</v>
      </c>
      <c r="B136" s="21">
        <v>6</v>
      </c>
      <c r="C136" s="21"/>
    </row>
    <row r="137" spans="1:3" x14ac:dyDescent="0.25">
      <c r="A137" s="20" t="s">
        <v>303</v>
      </c>
      <c r="B137" s="21">
        <v>3</v>
      </c>
      <c r="C137" s="21">
        <v>3</v>
      </c>
    </row>
    <row r="138" spans="1:3" x14ac:dyDescent="0.25">
      <c r="A138" s="20" t="s">
        <v>304</v>
      </c>
      <c r="B138" s="21">
        <v>4</v>
      </c>
      <c r="C138" s="21">
        <v>1</v>
      </c>
    </row>
    <row r="139" spans="1:3" x14ac:dyDescent="0.25">
      <c r="A139" s="20" t="s">
        <v>305</v>
      </c>
      <c r="B139" s="21">
        <v>8</v>
      </c>
      <c r="C139" s="21">
        <v>2</v>
      </c>
    </row>
    <row r="140" spans="1:3" x14ac:dyDescent="0.25">
      <c r="A140" s="20" t="s">
        <v>306</v>
      </c>
      <c r="B140" s="21">
        <v>5</v>
      </c>
      <c r="C140" s="21">
        <v>1</v>
      </c>
    </row>
    <row r="141" spans="1:3" x14ac:dyDescent="0.25">
      <c r="A141" s="20" t="s">
        <v>307</v>
      </c>
      <c r="B141" s="21">
        <v>5</v>
      </c>
      <c r="C141" s="21">
        <v>2</v>
      </c>
    </row>
    <row r="142" spans="1:3" x14ac:dyDescent="0.25">
      <c r="A142" s="20" t="s">
        <v>308</v>
      </c>
      <c r="B142" s="21">
        <v>12</v>
      </c>
      <c r="C142" s="21">
        <v>2</v>
      </c>
    </row>
    <row r="143" spans="1:3" x14ac:dyDescent="0.25">
      <c r="A143" s="20" t="s">
        <v>309</v>
      </c>
      <c r="B143" s="21">
        <v>3</v>
      </c>
      <c r="C143" s="21">
        <v>1</v>
      </c>
    </row>
    <row r="144" spans="1:3" x14ac:dyDescent="0.25">
      <c r="A144" s="20" t="s">
        <v>310</v>
      </c>
      <c r="B144" s="21">
        <v>4</v>
      </c>
      <c r="C144" s="21">
        <v>1</v>
      </c>
    </row>
    <row r="145" spans="1:3" x14ac:dyDescent="0.25">
      <c r="A145" s="20" t="s">
        <v>312</v>
      </c>
      <c r="B145" s="21">
        <v>4</v>
      </c>
      <c r="C145" s="21">
        <v>3</v>
      </c>
    </row>
    <row r="146" spans="1:3" x14ac:dyDescent="0.25">
      <c r="A146" s="20" t="s">
        <v>313</v>
      </c>
      <c r="B146" s="21">
        <v>8</v>
      </c>
      <c r="C146" s="21">
        <v>3</v>
      </c>
    </row>
    <row r="147" spans="1:3" x14ac:dyDescent="0.25">
      <c r="A147" s="20" t="s">
        <v>298</v>
      </c>
      <c r="B147" s="21">
        <v>69</v>
      </c>
      <c r="C147" s="21">
        <v>20</v>
      </c>
    </row>
  </sheetData>
  <pageMargins left="0.7" right="0.7" top="0.75" bottom="0.75" header="0.3" footer="0.3"/>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B18" sqref="B18"/>
    </sheetView>
  </sheetViews>
  <sheetFormatPr defaultRowHeight="15" x14ac:dyDescent="0.25"/>
  <cols>
    <col min="1" max="1" width="14.28515625" bestFit="1" customWidth="1"/>
    <col min="2" max="2" width="16.28515625" bestFit="1" customWidth="1"/>
    <col min="3" max="3" width="10.28515625" bestFit="1" customWidth="1"/>
    <col min="4" max="4" width="11.28515625" bestFit="1" customWidth="1"/>
    <col min="5" max="5" width="6.5703125" bestFit="1" customWidth="1"/>
    <col min="6" max="6" width="4.28515625" bestFit="1" customWidth="1"/>
    <col min="7" max="7" width="10.28515625" bestFit="1" customWidth="1"/>
    <col min="8" max="8" width="9.7109375" bestFit="1" customWidth="1"/>
    <col min="9" max="9" width="13.7109375" bestFit="1" customWidth="1"/>
    <col min="10" max="10" width="4.140625" bestFit="1" customWidth="1"/>
    <col min="11" max="11" width="8.140625" bestFit="1" customWidth="1"/>
    <col min="12" max="12" width="5.28515625" bestFit="1" customWidth="1"/>
    <col min="13" max="13" width="11.28515625" bestFit="1" customWidth="1"/>
  </cols>
  <sheetData>
    <row r="1" spans="1:4" x14ac:dyDescent="0.25">
      <c r="A1" s="19" t="s">
        <v>633</v>
      </c>
      <c r="B1" t="s">
        <v>311</v>
      </c>
    </row>
    <row r="3" spans="1:4" x14ac:dyDescent="0.25">
      <c r="A3" s="19" t="s">
        <v>343</v>
      </c>
      <c r="B3" s="19" t="s">
        <v>342</v>
      </c>
    </row>
    <row r="4" spans="1:4" x14ac:dyDescent="0.25">
      <c r="A4" s="19" t="s">
        <v>297</v>
      </c>
      <c r="B4" t="s">
        <v>41</v>
      </c>
      <c r="C4" t="s">
        <v>43</v>
      </c>
      <c r="D4" t="s">
        <v>298</v>
      </c>
    </row>
    <row r="5" spans="1:4" x14ac:dyDescent="0.25">
      <c r="A5" s="26" t="s">
        <v>635</v>
      </c>
      <c r="B5" s="21">
        <v>125</v>
      </c>
      <c r="C5" s="21">
        <v>18</v>
      </c>
      <c r="D5" s="21">
        <v>143</v>
      </c>
    </row>
    <row r="6" spans="1:4" x14ac:dyDescent="0.25">
      <c r="A6" s="26" t="s">
        <v>349</v>
      </c>
      <c r="B6" s="21">
        <v>69</v>
      </c>
      <c r="C6" s="21">
        <v>20</v>
      </c>
      <c r="D6" s="21">
        <v>89</v>
      </c>
    </row>
    <row r="7" spans="1:4" x14ac:dyDescent="0.25">
      <c r="A7" s="26" t="s">
        <v>346</v>
      </c>
      <c r="B7" s="21">
        <v>66</v>
      </c>
      <c r="C7" s="21">
        <v>33</v>
      </c>
      <c r="D7" s="21">
        <v>99</v>
      </c>
    </row>
    <row r="8" spans="1:4" x14ac:dyDescent="0.25">
      <c r="A8" s="26" t="s">
        <v>347</v>
      </c>
      <c r="B8" s="21">
        <v>71</v>
      </c>
      <c r="C8" s="21">
        <v>35</v>
      </c>
      <c r="D8" s="21">
        <v>106</v>
      </c>
    </row>
    <row r="9" spans="1:4" x14ac:dyDescent="0.25">
      <c r="A9" s="26" t="s">
        <v>344</v>
      </c>
      <c r="B9" s="21">
        <v>63</v>
      </c>
      <c r="C9" s="21">
        <v>59</v>
      </c>
      <c r="D9" s="21">
        <v>122</v>
      </c>
    </row>
    <row r="10" spans="1:4" x14ac:dyDescent="0.25">
      <c r="A10" s="26" t="s">
        <v>345</v>
      </c>
      <c r="B10" s="21">
        <v>76</v>
      </c>
      <c r="C10" s="21">
        <v>31</v>
      </c>
      <c r="D10" s="21">
        <v>107</v>
      </c>
    </row>
    <row r="11" spans="1:4" x14ac:dyDescent="0.25">
      <c r="A11" s="26" t="s">
        <v>634</v>
      </c>
      <c r="B11" s="21">
        <v>68</v>
      </c>
      <c r="C11" s="21">
        <v>14</v>
      </c>
      <c r="D11" s="21">
        <v>82</v>
      </c>
    </row>
    <row r="12" spans="1:4" x14ac:dyDescent="0.25">
      <c r="A12" s="26" t="s">
        <v>298</v>
      </c>
      <c r="B12" s="21">
        <v>538</v>
      </c>
      <c r="C12" s="21">
        <v>210</v>
      </c>
      <c r="D12" s="21">
        <v>748</v>
      </c>
    </row>
    <row r="33" spans="1:1" x14ac:dyDescent="0.25">
      <c r="A33" t="s">
        <v>351</v>
      </c>
    </row>
    <row r="34" spans="1:1" x14ac:dyDescent="0.25">
      <c r="A34" t="s">
        <v>350</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838387-3D87-4123-B2B9-B0C46F1674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2008 - 2017</vt:lpstr>
      <vt:lpstr>2018</vt:lpstr>
      <vt:lpstr>2019</vt:lpstr>
      <vt:lpstr>2020</vt:lpstr>
      <vt:lpstr>2021</vt:lpstr>
      <vt:lpstr>2022</vt:lpstr>
      <vt:lpstr>2023</vt:lpstr>
      <vt:lpstr>2024</vt:lpstr>
      <vt:lpstr>2025</vt:lpstr>
      <vt:lpstr>Pivot</vt:lpstr>
      <vt:lpstr>Pivot Total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Srećko Rožić</dc:creator>
  <cp:lastModifiedBy>Srećko Rožić</cp:lastModifiedBy>
  <dcterms:created xsi:type="dcterms:W3CDTF">2018-06-18T11:10:07Z</dcterms:created>
  <dcterms:modified xsi:type="dcterms:W3CDTF">2025-08-12T18:37:54Z</dcterms:modified>
</cp:coreProperties>
</file>