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ilviaresende/Documents/DSI-822/Projects/week_13/airbnb_data_analysis/docs/"/>
    </mc:Choice>
  </mc:AlternateContent>
  <xr:revisionPtr revIDLastSave="0" documentId="13_ncr:1_{776315FC-A745-6343-B229-438534E71305}" xr6:coauthVersionLast="47" xr6:coauthVersionMax="47" xr10:uidLastSave="{00000000-0000-0000-0000-000000000000}"/>
  <bookViews>
    <workbookView xWindow="18720" yWindow="3540" windowWidth="10080" windowHeight="13460" firstSheet="2" activeTab="5" xr2:uid="{0926B4AE-3400-3E49-B27C-8CC349AEC220}"/>
  </bookViews>
  <sheets>
    <sheet name="Sheet1" sheetId="1" r:id="rId1"/>
    <sheet name="Sheet2" sheetId="2" r:id="rId2"/>
    <sheet name="v2" sheetId="3" r:id="rId3"/>
    <sheet name="v3" sheetId="4" r:id="rId4"/>
    <sheet name="Sheet3" sheetId="5" r:id="rId5"/>
    <sheet name="Sheet4" sheetId="6" r:id="rId6"/>
  </sheets>
  <definedNames>
    <definedName name="_xlnm._FilterDatabase" localSheetId="3" hidden="1">'v3'!$A$1:$H$13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2" i="5"/>
  <c r="F9" i="4"/>
  <c r="F10" i="4"/>
  <c r="I16" i="3"/>
  <c r="F8" i="4"/>
  <c r="F4" i="4"/>
  <c r="F2" i="4"/>
  <c r="F7" i="4"/>
  <c r="F3" i="4"/>
  <c r="F5" i="4"/>
  <c r="F6" i="4"/>
  <c r="G16" i="3"/>
  <c r="G15" i="3"/>
  <c r="G11" i="3"/>
  <c r="G10" i="3"/>
  <c r="G8" i="3"/>
  <c r="G7" i="3"/>
  <c r="G6" i="3"/>
  <c r="G5" i="3"/>
  <c r="G4" i="3"/>
  <c r="G4" i="2"/>
  <c r="G16" i="2"/>
  <c r="G15" i="2"/>
  <c r="G6" i="2"/>
  <c r="G11" i="2"/>
  <c r="G10" i="2"/>
  <c r="G7" i="2"/>
  <c r="G8" i="2"/>
  <c r="G5" i="2"/>
  <c r="G15" i="1"/>
  <c r="G14" i="1"/>
  <c r="G7" i="1"/>
  <c r="G9" i="1"/>
  <c r="G3" i="1"/>
  <c r="G4" i="1"/>
  <c r="G5" i="1"/>
  <c r="G6" i="1"/>
  <c r="G10" i="1"/>
</calcChain>
</file>

<file path=xl/sharedStrings.xml><?xml version="1.0" encoding="utf-8"?>
<sst xmlns="http://schemas.openxmlformats.org/spreadsheetml/2006/main" count="140" uniqueCount="48">
  <si>
    <t xml:space="preserve">Model </t>
  </si>
  <si>
    <t>Linear Regression</t>
  </si>
  <si>
    <t>Decision Tree Regression</t>
  </si>
  <si>
    <t>Random Forest Regression</t>
  </si>
  <si>
    <t>Extra Tree Regression</t>
  </si>
  <si>
    <t>Time</t>
  </si>
  <si>
    <t>Gridsearch</t>
  </si>
  <si>
    <t>Neural Network</t>
  </si>
  <si>
    <t>Train Score</t>
  </si>
  <si>
    <t>Test Score</t>
  </si>
  <si>
    <t>RMSE</t>
  </si>
  <si>
    <t>K-NNeighbour</t>
  </si>
  <si>
    <t>Linear Regression Lasso</t>
  </si>
  <si>
    <t>Linear Regression Ridge</t>
  </si>
  <si>
    <t>yes</t>
  </si>
  <si>
    <t>no</t>
  </si>
  <si>
    <t>5 s</t>
  </si>
  <si>
    <t>1 s</t>
  </si>
  <si>
    <t>1 m 40 s</t>
  </si>
  <si>
    <t xml:space="preserve">yes </t>
  </si>
  <si>
    <t>24 m</t>
  </si>
  <si>
    <t>1m 25 s</t>
  </si>
  <si>
    <t>14 m 3 s</t>
  </si>
  <si>
    <t>2 s</t>
  </si>
  <si>
    <t xml:space="preserve">2 m </t>
  </si>
  <si>
    <t>Stacked Linear Regression</t>
  </si>
  <si>
    <t>Stacked Model Ridge</t>
  </si>
  <si>
    <t xml:space="preserve">2s </t>
  </si>
  <si>
    <t>K-NNeighbour k = 5</t>
  </si>
  <si>
    <t>20 m</t>
  </si>
  <si>
    <t>1 m</t>
  </si>
  <si>
    <t>13 m</t>
  </si>
  <si>
    <t>30 m</t>
  </si>
  <si>
    <t>&lt;= need to applying np.exp()</t>
  </si>
  <si>
    <t>-0.12871399521827698 Score on test set: -0.14674104750156403</t>
  </si>
  <si>
    <t>Stacked Model enet</t>
  </si>
  <si>
    <t>TRAINING DATA SETTINGS</t>
  </si>
  <si>
    <t>X_train.shape, X_test.shape, y_train.shape, y_test.shape</t>
  </si>
  <si>
    <t>((17746, 169), (4437, 169), (17746,), (4437,))</t>
  </si>
  <si>
    <t>X.SHAPE</t>
  </si>
  <si>
    <t>(22183, 169)</t>
  </si>
  <si>
    <t>FEATURES</t>
  </si>
  <si>
    <t>longitude</t>
  </si>
  <si>
    <r>
      <t>['host_is_superhost',</t>
    </r>
    <r>
      <rPr>
        <b/>
        <sz val="12"/>
        <color rgb="FFFF0000"/>
        <rFont val="Calibri (Body)"/>
      </rPr>
      <t>'host_has_profile_pic',</t>
    </r>
    <r>
      <rPr>
        <sz val="12"/>
        <color theme="1"/>
        <rFont val="Calibri"/>
        <family val="2"/>
        <scheme val="minor"/>
      </rPr>
      <t xml:space="preserve"> 'host_identity_verified',
'neighbourhood_cleansed', 'room_type', 'accommodates', '</t>
    </r>
    <r>
      <rPr>
        <b/>
        <sz val="12"/>
        <color theme="1"/>
        <rFont val="Calibri"/>
        <family val="2"/>
        <scheme val="minor"/>
      </rPr>
      <t>beds</t>
    </r>
    <r>
      <rPr>
        <sz val="12"/>
        <color theme="1"/>
        <rFont val="Calibri"/>
        <family val="2"/>
        <scheme val="minor"/>
      </rPr>
      <t xml:space="preserve">'
</t>
    </r>
    <r>
      <rPr>
        <b/>
        <sz val="12"/>
        <color rgb="FFFF0000"/>
        <rFont val="Calibri (Body)"/>
      </rPr>
      <t>'minimum_nights'</t>
    </r>
    <r>
      <rPr>
        <sz val="12"/>
        <color theme="1"/>
        <rFont val="Calibri"/>
        <family val="2"/>
        <scheme val="minor"/>
      </rPr>
      <t xml:space="preserve">, 'maximum_nights', </t>
    </r>
    <r>
      <rPr>
        <b/>
        <sz val="12"/>
        <color rgb="FFFF0000"/>
        <rFont val="Calibri (Body)"/>
      </rPr>
      <t>'number_of_reviews'</t>
    </r>
    <r>
      <rPr>
        <sz val="12"/>
        <color theme="1"/>
        <rFont val="Calibri"/>
        <family val="2"/>
        <scheme val="minor"/>
      </rPr>
      <t>,
'review_scores_rating', 'instant_bookable', 'bathrooms_type',
'bathrooms_nbr', 'neigh_price_sqft']</t>
    </r>
  </si>
  <si>
    <t>Stacked Model ElasticNet</t>
  </si>
  <si>
    <t xml:space="preserve">Random Forest </t>
  </si>
  <si>
    <t>Diff.</t>
  </si>
  <si>
    <t>Index(['host_is_superhost', 'host_has_profile_pic', 'host_identity_verified', 'neighbourhood_cleansed', 'latitude', 'room_type', 'accommodates', 'bedrooms', 'beds', 'price', 'minimum_nights', 'maximum_nights', 'review_scores_rating', 'instant_bookable', 'bathrooms_type', 'bathrooms_nbr', 'neigh_price_sqft', 'amenities_count'],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</si>
</sst>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FF0000"/>
      <name val="Calibri (Body)"/>
    </font>
    <font>
      <b/>
      <sz val="12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/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3" fillId="0" borderId="0" xfId="0" applyFont="1"/>
    <xf numFmtId="10" fontId="3" fillId="0" borderId="0" xfId="1" applyNumberFormat="1" applyFont="1" applyBorder="1"/>
    <xf numFmtId="164" fontId="3" fillId="0" borderId="4" xfId="0" applyNumberFormat="1" applyFont="1" applyBorder="1"/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3" fillId="0" borderId="6" xfId="0" applyFont="1" applyBorder="1"/>
    <xf numFmtId="0" fontId="0" fillId="0" borderId="7" xfId="0" applyBorder="1" applyAlignment="1">
      <alignment horizontal="left" vertical="top"/>
    </xf>
    <xf numFmtId="0" fontId="3" fillId="0" borderId="8" xfId="0" applyFont="1" applyBorder="1"/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center"/>
    </xf>
    <xf numFmtId="0" fontId="3" fillId="3" borderId="0" xfId="0" applyFont="1" applyFill="1"/>
    <xf numFmtId="10" fontId="0" fillId="3" borderId="0" xfId="0" applyNumberFormat="1" applyFill="1" applyAlignment="1">
      <alignment horizontal="center"/>
    </xf>
    <xf numFmtId="164" fontId="3" fillId="3" borderId="4" xfId="0" applyNumberFormat="1" applyFont="1" applyFill="1" applyBorder="1"/>
    <xf numFmtId="164" fontId="0" fillId="3" borderId="4" xfId="0" applyNumberForma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0" fontId="2" fillId="3" borderId="13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0" fontId="3" fillId="0" borderId="16" xfId="1" applyNumberFormat="1" applyFont="1" applyBorder="1"/>
    <xf numFmtId="0" fontId="2" fillId="3" borderId="0" xfId="0" applyFont="1" applyFill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0" fontId="0" fillId="0" borderId="0" xfId="1" applyNumberFormat="1" applyFont="1"/>
    <xf numFmtId="10" fontId="2" fillId="3" borderId="16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1" fontId="3" fillId="0" borderId="16" xfId="0" applyNumberFormat="1" applyFont="1" applyBorder="1"/>
    <xf numFmtId="164" fontId="3" fillId="0" borderId="17" xfId="0" applyNumberFormat="1" applyFont="1" applyBorder="1"/>
    <xf numFmtId="164" fontId="3" fillId="0" borderId="19" xfId="0" applyNumberFormat="1" applyFont="1" applyBorder="1"/>
    <xf numFmtId="164" fontId="3" fillId="0" borderId="2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5" xfId="0" applyFont="1" applyBorder="1"/>
    <xf numFmtId="0" fontId="0" fillId="0" borderId="16" xfId="0" applyBorder="1"/>
    <xf numFmtId="0" fontId="0" fillId="0" borderId="17" xfId="0" applyBorder="1"/>
    <xf numFmtId="0" fontId="3" fillId="0" borderId="9" xfId="0" applyFont="1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164" fontId="3" fillId="0" borderId="6" xfId="0" applyNumberFormat="1" applyFont="1" applyBorder="1"/>
    <xf numFmtId="0" fontId="2" fillId="4" borderId="3" xfId="0" applyFont="1" applyFill="1" applyBorder="1" applyAlignment="1">
      <alignment horizontal="left" vertical="top"/>
    </xf>
    <xf numFmtId="0" fontId="2" fillId="4" borderId="0" xfId="0" applyFont="1" applyFill="1" applyAlignment="1">
      <alignment horizontal="center"/>
    </xf>
    <xf numFmtId="0" fontId="5" fillId="4" borderId="0" xfId="0" applyFont="1" applyFill="1"/>
    <xf numFmtId="10" fontId="2" fillId="4" borderId="0" xfId="1" applyNumberFormat="1" applyFont="1" applyFill="1" applyBorder="1" applyAlignment="1">
      <alignment horizontal="center"/>
    </xf>
    <xf numFmtId="164" fontId="5" fillId="4" borderId="4" xfId="0" applyNumberFormat="1" applyFont="1" applyFill="1" applyBorder="1"/>
    <xf numFmtId="0" fontId="2" fillId="4" borderId="7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/>
    </xf>
    <xf numFmtId="0" fontId="5" fillId="4" borderId="2" xfId="0" applyFont="1" applyFill="1" applyBorder="1"/>
    <xf numFmtId="10" fontId="2" fillId="4" borderId="2" xfId="1" applyNumberFormat="1" applyFont="1" applyFill="1" applyBorder="1" applyAlignment="1">
      <alignment horizontal="center"/>
    </xf>
    <xf numFmtId="164" fontId="5" fillId="4" borderId="8" xfId="0" applyNumberFormat="1" applyFont="1" applyFill="1" applyBorder="1"/>
    <xf numFmtId="165" fontId="2" fillId="3" borderId="16" xfId="0" applyNumberFormat="1" applyFont="1" applyFill="1" applyBorder="1" applyAlignment="1">
      <alignment horizontal="center" vertical="center"/>
    </xf>
    <xf numFmtId="164" fontId="2" fillId="3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2" fillId="0" borderId="16" xfId="1" applyNumberFormat="1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0" fillId="0" borderId="2" xfId="1" applyNumberFormat="1" applyFont="1" applyFill="1" applyBorder="1" applyAlignment="1">
      <alignment horizontal="center" vertical="center"/>
    </xf>
    <xf numFmtId="11" fontId="6" fillId="0" borderId="1" xfId="1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10" fontId="2" fillId="0" borderId="10" xfId="1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9DEF-41C4-CF4C-9D3D-C68543870BF7}">
  <dimension ref="B1:H16"/>
  <sheetViews>
    <sheetView zoomScale="126" zoomScaleNormal="126" zoomScalePageLayoutView="134" workbookViewId="0">
      <selection activeCell="D19" sqref="D19"/>
    </sheetView>
  </sheetViews>
  <sheetFormatPr baseColWidth="10" defaultRowHeight="16" x14ac:dyDescent="0.2"/>
  <cols>
    <col min="1" max="1" width="10.83203125" style="1"/>
    <col min="2" max="2" width="22.33203125" style="3" customWidth="1"/>
    <col min="3" max="3" width="11.83203125" style="1" customWidth="1"/>
    <col min="4" max="4" width="10.83203125" style="1"/>
    <col min="5" max="5" width="11.33203125" style="1" customWidth="1"/>
    <col min="6" max="6" width="11.1640625" style="1" customWidth="1"/>
    <col min="7" max="7" width="11.1640625" style="4" customWidth="1"/>
    <col min="8" max="16384" width="10.83203125" style="1"/>
  </cols>
  <sheetData>
    <row r="1" spans="2:8" ht="87" customHeight="1" thickBot="1" x14ac:dyDescent="0.25"/>
    <row r="2" spans="2:8" s="2" customFormat="1" ht="30" customHeight="1" thickBot="1" x14ac:dyDescent="0.25">
      <c r="B2" s="30" t="s">
        <v>0</v>
      </c>
      <c r="C2" s="31" t="s">
        <v>6</v>
      </c>
      <c r="D2" s="31" t="s">
        <v>5</v>
      </c>
      <c r="E2" s="31" t="s">
        <v>8</v>
      </c>
      <c r="F2" s="31" t="s">
        <v>9</v>
      </c>
      <c r="G2" s="32"/>
      <c r="H2" s="33" t="s">
        <v>10</v>
      </c>
    </row>
    <row r="3" spans="2:8" x14ac:dyDescent="0.2">
      <c r="B3" s="11" t="s">
        <v>1</v>
      </c>
      <c r="C3" s="1" t="s">
        <v>15</v>
      </c>
      <c r="D3" s="1" t="s">
        <v>17</v>
      </c>
      <c r="E3" s="12">
        <v>0.56109668424187198</v>
      </c>
      <c r="F3" s="12">
        <v>-3.9404821249999999</v>
      </c>
      <c r="G3" s="13">
        <f>E3-F3</f>
        <v>4.501578809241872</v>
      </c>
      <c r="H3" s="14">
        <v>61.17</v>
      </c>
    </row>
    <row r="4" spans="2:8" x14ac:dyDescent="0.2">
      <c r="B4" s="11" t="s">
        <v>12</v>
      </c>
      <c r="C4" s="1" t="s">
        <v>14</v>
      </c>
      <c r="D4" s="1" t="s">
        <v>16</v>
      </c>
      <c r="E4" s="12">
        <v>0.56016100000000002</v>
      </c>
      <c r="F4" s="12">
        <v>0.55108509000000006</v>
      </c>
      <c r="G4" s="4">
        <f>E4-F4</f>
        <v>9.0759099999999648E-3</v>
      </c>
      <c r="H4" s="14">
        <v>61.235700000000001</v>
      </c>
    </row>
    <row r="5" spans="2:8" x14ac:dyDescent="0.2">
      <c r="B5" s="11" t="s">
        <v>13</v>
      </c>
      <c r="C5" s="1" t="s">
        <v>14</v>
      </c>
      <c r="D5" s="1" t="s">
        <v>18</v>
      </c>
      <c r="E5" s="12">
        <v>0.5609577</v>
      </c>
      <c r="F5" s="12">
        <v>0.550099</v>
      </c>
      <c r="G5" s="4">
        <f>E5-F5</f>
        <v>1.0858699999999999E-2</v>
      </c>
      <c r="H5" s="14">
        <v>61.178738129999999</v>
      </c>
    </row>
    <row r="6" spans="2:8" x14ac:dyDescent="0.2">
      <c r="B6" s="24" t="s">
        <v>28</v>
      </c>
      <c r="C6" s="25" t="s">
        <v>15</v>
      </c>
      <c r="D6" s="25" t="s">
        <v>23</v>
      </c>
      <c r="E6" s="26">
        <v>0.71395047474177598</v>
      </c>
      <c r="F6" s="26">
        <v>0.561943820970081</v>
      </c>
      <c r="G6" s="27">
        <f>E6-F6</f>
        <v>0.15200665377169498</v>
      </c>
      <c r="H6" s="28">
        <v>49.383203899999998</v>
      </c>
    </row>
    <row r="7" spans="2:8" x14ac:dyDescent="0.2">
      <c r="B7" s="24" t="s">
        <v>11</v>
      </c>
      <c r="C7" s="25" t="s">
        <v>14</v>
      </c>
      <c r="D7" s="25" t="s">
        <v>24</v>
      </c>
      <c r="E7" s="26">
        <v>0.67310190000000003</v>
      </c>
      <c r="F7" s="26">
        <v>0.58193004999999998</v>
      </c>
      <c r="G7" s="27">
        <f>E7-F7</f>
        <v>9.1171850000000054E-2</v>
      </c>
      <c r="H7" s="28">
        <v>52.791499999999999</v>
      </c>
    </row>
    <row r="8" spans="2:8" x14ac:dyDescent="0.2">
      <c r="B8" s="24"/>
      <c r="C8" s="25"/>
      <c r="D8" s="25"/>
      <c r="E8" s="25"/>
      <c r="F8" s="25"/>
      <c r="G8" s="27"/>
      <c r="H8" s="29"/>
    </row>
    <row r="9" spans="2:8" x14ac:dyDescent="0.2">
      <c r="B9" s="24" t="s">
        <v>2</v>
      </c>
      <c r="C9" s="25" t="s">
        <v>19</v>
      </c>
      <c r="D9" s="25" t="s">
        <v>21</v>
      </c>
      <c r="E9" s="26">
        <v>0.61876980000000004</v>
      </c>
      <c r="F9" s="26">
        <v>0.59202191000000004</v>
      </c>
      <c r="G9" s="27">
        <f>E9-F9</f>
        <v>2.6747889999999996E-2</v>
      </c>
      <c r="H9" s="28">
        <v>57.010162499064698</v>
      </c>
    </row>
    <row r="10" spans="2:8" x14ac:dyDescent="0.2">
      <c r="B10" s="24" t="s">
        <v>3</v>
      </c>
      <c r="C10" s="25" t="s">
        <v>19</v>
      </c>
      <c r="D10" s="25" t="s">
        <v>22</v>
      </c>
      <c r="E10" s="26">
        <v>0.80769100000000005</v>
      </c>
      <c r="F10" s="26">
        <v>0.65733783999999995</v>
      </c>
      <c r="G10" s="27">
        <f>E10-F10</f>
        <v>0.1503531600000001</v>
      </c>
      <c r="H10" s="28">
        <v>40.490926199999997</v>
      </c>
    </row>
    <row r="11" spans="2:8" x14ac:dyDescent="0.2">
      <c r="B11" s="11" t="s">
        <v>4</v>
      </c>
      <c r="H11" s="15"/>
    </row>
    <row r="12" spans="2:8" x14ac:dyDescent="0.2">
      <c r="B12" s="11" t="s">
        <v>7</v>
      </c>
      <c r="D12" s="1" t="s">
        <v>20</v>
      </c>
      <c r="E12" s="12">
        <v>-3123.6909099999998</v>
      </c>
      <c r="F12" s="12">
        <v>-3555.36</v>
      </c>
      <c r="H12" s="14">
        <v>55.295580000000001</v>
      </c>
    </row>
    <row r="13" spans="2:8" x14ac:dyDescent="0.2">
      <c r="B13" s="11"/>
      <c r="H13" s="15"/>
    </row>
    <row r="14" spans="2:8" x14ac:dyDescent="0.2">
      <c r="B14" s="16" t="s">
        <v>25</v>
      </c>
      <c r="C14" s="5"/>
      <c r="D14" s="5" t="s">
        <v>23</v>
      </c>
      <c r="E14" s="6">
        <v>0.842062941735229</v>
      </c>
      <c r="F14" s="6">
        <v>0.62793190138048405</v>
      </c>
      <c r="G14" s="7">
        <f>E14-F14</f>
        <v>0.21413104035474495</v>
      </c>
      <c r="H14" s="17">
        <v>36.694474200000002</v>
      </c>
    </row>
    <row r="15" spans="2:8" x14ac:dyDescent="0.2">
      <c r="B15" s="18" t="s">
        <v>26</v>
      </c>
      <c r="C15" s="8"/>
      <c r="D15" s="8" t="s">
        <v>27</v>
      </c>
      <c r="E15" s="9">
        <v>0.84206279299999998</v>
      </c>
      <c r="F15" s="9">
        <v>0.62804479999999996</v>
      </c>
      <c r="G15" s="10">
        <f>E15-F15</f>
        <v>0.21401799300000002</v>
      </c>
      <c r="H15" s="19">
        <v>36.694491527845003</v>
      </c>
    </row>
    <row r="16" spans="2:8" ht="17" thickBot="1" x14ac:dyDescent="0.25">
      <c r="B16" s="20"/>
      <c r="C16" s="21"/>
      <c r="D16" s="21"/>
      <c r="E16" s="21"/>
      <c r="F16" s="21"/>
      <c r="G16" s="22"/>
      <c r="H16" s="23"/>
    </row>
  </sheetData>
  <pageMargins left="0.3968253968253968" right="0.22974101921470341" top="0.75" bottom="0.75" header="0.3" footer="0.3"/>
  <pageSetup orientation="portrait" horizontalDpi="0" verticalDpi="0"/>
  <headerFooter>
    <oddHeader>&amp;C&amp;"Calibri (Body),Regular"&amp;22Models Benchmark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ED28-3763-2A4A-BE66-AE459672423D}">
  <dimension ref="B2:I17"/>
  <sheetViews>
    <sheetView zoomScale="125" zoomScaleNormal="125" workbookViewId="0">
      <selection activeCell="B11" sqref="B11:F11"/>
    </sheetView>
  </sheetViews>
  <sheetFormatPr baseColWidth="10" defaultRowHeight="16" x14ac:dyDescent="0.2"/>
  <cols>
    <col min="2" max="2" width="23.5" bestFit="1" customWidth="1"/>
    <col min="6" max="6" width="12" bestFit="1" customWidth="1"/>
    <col min="7" max="7" width="10.83203125" style="45"/>
    <col min="9" max="9" width="25" customWidth="1"/>
  </cols>
  <sheetData>
    <row r="2" spans="2:9" ht="17" thickBot="1" x14ac:dyDescent="0.25"/>
    <row r="3" spans="2:9" ht="17" thickBot="1" x14ac:dyDescent="0.25">
      <c r="B3" s="34" t="s">
        <v>0</v>
      </c>
      <c r="C3" s="35" t="s">
        <v>6</v>
      </c>
      <c r="D3" s="35" t="s">
        <v>5</v>
      </c>
      <c r="E3" s="35" t="s">
        <v>8</v>
      </c>
      <c r="F3" s="35" t="s">
        <v>9</v>
      </c>
      <c r="G3" s="46"/>
      <c r="H3" s="36" t="s">
        <v>10</v>
      </c>
      <c r="I3" s="43" t="s">
        <v>33</v>
      </c>
    </row>
    <row r="4" spans="2:9" x14ac:dyDescent="0.2">
      <c r="B4" s="39" t="s">
        <v>1</v>
      </c>
      <c r="C4" s="40" t="s">
        <v>15</v>
      </c>
      <c r="D4" s="40" t="s">
        <v>17</v>
      </c>
      <c r="E4" s="41">
        <v>0.63063461953681599</v>
      </c>
      <c r="F4" s="52">
        <v>-3.79048687167223</v>
      </c>
      <c r="G4" s="42">
        <f>E4-F4</f>
        <v>4.4211214912090462</v>
      </c>
      <c r="H4" s="53">
        <v>145.63988175558799</v>
      </c>
    </row>
    <row r="5" spans="2:9" x14ac:dyDescent="0.2">
      <c r="B5" s="11" t="s">
        <v>12</v>
      </c>
      <c r="C5" s="1" t="s">
        <v>14</v>
      </c>
      <c r="D5" s="1" t="s">
        <v>16</v>
      </c>
      <c r="E5" s="12">
        <v>0.62973809438418005</v>
      </c>
      <c r="F5" s="12">
        <v>0.62137895088912298</v>
      </c>
      <c r="G5" s="47">
        <f>E5-F5</f>
        <v>8.3591434950570642E-3</v>
      </c>
      <c r="H5" s="14">
        <v>144.839444868783</v>
      </c>
    </row>
    <row r="6" spans="2:9" x14ac:dyDescent="0.2">
      <c r="B6" s="11" t="s">
        <v>13</v>
      </c>
      <c r="C6" s="1"/>
      <c r="D6" s="1"/>
      <c r="E6" s="12">
        <v>0.63058378872961396</v>
      </c>
      <c r="F6" s="12">
        <v>0.61976071270727695</v>
      </c>
      <c r="G6" s="47">
        <f>E6-F6</f>
        <v>1.0823076022337008E-2</v>
      </c>
      <c r="H6" s="14">
        <v>145.36460298474799</v>
      </c>
    </row>
    <row r="7" spans="2:9" x14ac:dyDescent="0.2">
      <c r="B7" s="11" t="s">
        <v>28</v>
      </c>
      <c r="C7" s="1"/>
      <c r="D7" s="1"/>
      <c r="E7" s="12">
        <v>0.74323098630686202</v>
      </c>
      <c r="F7" s="12">
        <v>0.615060183416971</v>
      </c>
      <c r="G7" s="48">
        <f>E7-F7</f>
        <v>0.12817080288989102</v>
      </c>
      <c r="H7" s="14">
        <v>148.78578055936799</v>
      </c>
    </row>
    <row r="8" spans="2:9" x14ac:dyDescent="0.2">
      <c r="B8" s="11" t="s">
        <v>11</v>
      </c>
      <c r="C8" s="1" t="s">
        <v>14</v>
      </c>
      <c r="D8" s="1" t="s">
        <v>29</v>
      </c>
      <c r="E8" s="12">
        <v>0.70704389520158495</v>
      </c>
      <c r="F8" s="12">
        <v>0.63167888063074296</v>
      </c>
      <c r="G8" s="48">
        <f>E8-F8</f>
        <v>7.5365014570841993E-2</v>
      </c>
      <c r="H8" s="14">
        <v>145.644040095072</v>
      </c>
    </row>
    <row r="9" spans="2:9" x14ac:dyDescent="0.2">
      <c r="B9" s="11"/>
      <c r="C9" s="1"/>
      <c r="D9" s="1"/>
      <c r="E9" s="1"/>
      <c r="F9" s="1"/>
      <c r="G9" s="48"/>
      <c r="H9" s="15"/>
    </row>
    <row r="10" spans="2:9" x14ac:dyDescent="0.2">
      <c r="B10" s="11" t="s">
        <v>2</v>
      </c>
      <c r="C10" s="1" t="s">
        <v>14</v>
      </c>
      <c r="D10" s="1" t="s">
        <v>30</v>
      </c>
      <c r="E10" s="12">
        <v>0.62019603880994001</v>
      </c>
      <c r="F10" s="12">
        <v>0.61150418465413803</v>
      </c>
      <c r="G10" s="48">
        <f>E10-F10</f>
        <v>8.6918541558019813E-3</v>
      </c>
      <c r="H10" s="14">
        <v>142.8502426</v>
      </c>
    </row>
    <row r="11" spans="2:9" x14ac:dyDescent="0.2">
      <c r="B11" s="11" t="s">
        <v>3</v>
      </c>
      <c r="C11" s="1" t="s">
        <v>14</v>
      </c>
      <c r="D11" s="1" t="s">
        <v>31</v>
      </c>
      <c r="E11" s="12">
        <v>0.84727802592810897</v>
      </c>
      <c r="F11" s="12">
        <v>0.68830590161972705</v>
      </c>
      <c r="G11" s="48">
        <f>E11-F11</f>
        <v>0.15897212430838192</v>
      </c>
      <c r="H11" s="14">
        <v>149.35988393494</v>
      </c>
    </row>
    <row r="12" spans="2:9" x14ac:dyDescent="0.2">
      <c r="B12" s="11" t="s">
        <v>4</v>
      </c>
      <c r="C12" s="1"/>
      <c r="D12" s="1"/>
      <c r="E12" s="1"/>
      <c r="F12" s="1"/>
      <c r="G12" s="47"/>
      <c r="H12" s="15"/>
    </row>
    <row r="13" spans="2:9" x14ac:dyDescent="0.2">
      <c r="B13" s="11" t="s">
        <v>7</v>
      </c>
      <c r="C13" s="1" t="s">
        <v>14</v>
      </c>
      <c r="D13" s="1" t="s">
        <v>32</v>
      </c>
      <c r="E13" s="12" t="s">
        <v>34</v>
      </c>
      <c r="F13" s="12">
        <v>-0.146741047501564</v>
      </c>
      <c r="G13" s="47"/>
      <c r="H13" s="14">
        <v>126.274991265281</v>
      </c>
    </row>
    <row r="14" spans="2:9" x14ac:dyDescent="0.2">
      <c r="B14" s="11"/>
      <c r="C14" s="1"/>
      <c r="D14" s="1"/>
      <c r="E14" s="1"/>
      <c r="F14" s="1"/>
      <c r="G14" s="47"/>
      <c r="H14" s="15"/>
    </row>
    <row r="15" spans="2:9" x14ac:dyDescent="0.2">
      <c r="B15" s="37" t="s">
        <v>25</v>
      </c>
      <c r="C15" s="5"/>
      <c r="D15" s="5"/>
      <c r="E15" s="6">
        <v>0.87910473808879197</v>
      </c>
      <c r="F15" s="6">
        <v>0.65192635293436196</v>
      </c>
      <c r="G15" s="49">
        <f>E15-F15</f>
        <v>0.22717838515443001</v>
      </c>
      <c r="H15" s="54">
        <v>158.03102275520499</v>
      </c>
    </row>
    <row r="16" spans="2:9" x14ac:dyDescent="0.2">
      <c r="B16" s="38" t="s">
        <v>35</v>
      </c>
      <c r="C16" s="8"/>
      <c r="D16" s="8"/>
      <c r="E16" s="9">
        <v>0.62703723362812902</v>
      </c>
      <c r="F16" s="9">
        <v>0.57118341480435997</v>
      </c>
      <c r="G16" s="50">
        <f>E16-F16</f>
        <v>5.5853818823769052E-2</v>
      </c>
      <c r="H16" s="55">
        <v>126.14951902969599</v>
      </c>
    </row>
    <row r="17" spans="2:8" ht="17" thickBot="1" x14ac:dyDescent="0.25">
      <c r="B17" s="20"/>
      <c r="C17" s="21"/>
      <c r="D17" s="21"/>
      <c r="E17" s="21"/>
      <c r="F17" s="21"/>
      <c r="G17" s="51"/>
      <c r="H17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AB5-77A9-FB4D-90CA-DD18CB0D637C}">
  <dimension ref="B2:I29"/>
  <sheetViews>
    <sheetView topLeftCell="A2" zoomScale="124" zoomScaleNormal="124" workbookViewId="0">
      <selection activeCell="F15" sqref="F15"/>
    </sheetView>
  </sheetViews>
  <sheetFormatPr baseColWidth="10" defaultRowHeight="16" x14ac:dyDescent="0.2"/>
  <cols>
    <col min="1" max="1" width="38.83203125" customWidth="1"/>
    <col min="2" max="2" width="23.6640625" customWidth="1"/>
    <col min="6" max="6" width="12" customWidth="1"/>
    <col min="8" max="8" width="12.1640625" bestFit="1" customWidth="1"/>
  </cols>
  <sheetData>
    <row r="2" spans="2:9" ht="75" customHeight="1" thickBot="1" x14ac:dyDescent="0.25"/>
    <row r="3" spans="2:9" ht="23" customHeight="1" thickBot="1" x14ac:dyDescent="0.25">
      <c r="B3" s="34" t="s">
        <v>0</v>
      </c>
      <c r="C3" s="35" t="s">
        <v>6</v>
      </c>
      <c r="D3" s="35" t="s">
        <v>5</v>
      </c>
      <c r="E3" s="35" t="s">
        <v>8</v>
      </c>
      <c r="F3" s="35" t="s">
        <v>9</v>
      </c>
      <c r="G3" s="46"/>
      <c r="H3" s="36" t="s">
        <v>10</v>
      </c>
    </row>
    <row r="4" spans="2:9" x14ac:dyDescent="0.2">
      <c r="B4" s="39" t="s">
        <v>1</v>
      </c>
      <c r="C4" s="40" t="s">
        <v>15</v>
      </c>
      <c r="D4" s="40" t="s">
        <v>17</v>
      </c>
      <c r="E4" s="41">
        <v>0.63063461953681599</v>
      </c>
      <c r="F4" s="52">
        <v>-3.79048687167223</v>
      </c>
      <c r="G4" s="42">
        <f>E4-F4</f>
        <v>4.4211214912090462</v>
      </c>
      <c r="H4" s="53">
        <v>145.63988175558799</v>
      </c>
    </row>
    <row r="5" spans="2:9" x14ac:dyDescent="0.2">
      <c r="B5" s="11" t="s">
        <v>12</v>
      </c>
      <c r="C5" s="1" t="s">
        <v>14</v>
      </c>
      <c r="D5" s="1" t="s">
        <v>16</v>
      </c>
      <c r="E5" s="12">
        <v>0.62580094064500502</v>
      </c>
      <c r="F5" s="12">
        <v>0.61874185104337798</v>
      </c>
      <c r="G5" s="72">
        <f>E5-F5</f>
        <v>7.0590896016270444E-3</v>
      </c>
      <c r="H5" s="14">
        <v>144.488499325107</v>
      </c>
    </row>
    <row r="6" spans="2:9" x14ac:dyDescent="0.2">
      <c r="B6" s="11" t="s">
        <v>13</v>
      </c>
      <c r="C6" s="1"/>
      <c r="D6" s="1"/>
      <c r="E6" s="12">
        <v>0.62654307624121597</v>
      </c>
      <c r="F6" s="12">
        <v>0.61709434812658703</v>
      </c>
      <c r="G6" s="72">
        <f>E6-F6</f>
        <v>9.4487281146289348E-3</v>
      </c>
      <c r="H6" s="14">
        <v>144.95188992785299</v>
      </c>
    </row>
    <row r="7" spans="2:9" x14ac:dyDescent="0.2">
      <c r="B7" s="11" t="s">
        <v>28</v>
      </c>
      <c r="C7" s="1"/>
      <c r="D7" s="1"/>
      <c r="E7" s="12">
        <v>0.73789850806966495</v>
      </c>
      <c r="F7" s="12">
        <v>0.60395345579179005</v>
      </c>
      <c r="G7" s="73">
        <f>E7-F7</f>
        <v>0.1339450522778749</v>
      </c>
      <c r="H7" s="14">
        <v>148.34151714304301</v>
      </c>
    </row>
    <row r="8" spans="2:9" x14ac:dyDescent="0.2">
      <c r="B8" s="11" t="s">
        <v>11</v>
      </c>
      <c r="C8" s="1" t="s">
        <v>14</v>
      </c>
      <c r="D8" s="1" t="s">
        <v>29</v>
      </c>
      <c r="E8" s="12">
        <v>0.70169139480556297</v>
      </c>
      <c r="F8" s="12">
        <v>0.62748750595759495</v>
      </c>
      <c r="G8" s="73">
        <f>E8-F8</f>
        <v>7.4203888847968025E-2</v>
      </c>
      <c r="H8" s="14">
        <v>148.34151714304301</v>
      </c>
    </row>
    <row r="9" spans="2:9" x14ac:dyDescent="0.2">
      <c r="B9" s="11"/>
      <c r="C9" s="1"/>
      <c r="D9" s="1"/>
      <c r="E9" s="1"/>
      <c r="F9" s="1"/>
      <c r="G9" s="73"/>
      <c r="H9" s="15"/>
    </row>
    <row r="10" spans="2:9" x14ac:dyDescent="0.2">
      <c r="B10" s="11" t="s">
        <v>2</v>
      </c>
      <c r="C10" s="1" t="s">
        <v>14</v>
      </c>
      <c r="D10" s="1" t="s">
        <v>30</v>
      </c>
      <c r="E10" s="12">
        <v>0.61165944783533199</v>
      </c>
      <c r="F10" s="12">
        <v>0.59917817837556797</v>
      </c>
      <c r="G10" s="73">
        <f>E10-F10</f>
        <v>1.2481269459764022E-2</v>
      </c>
      <c r="H10" s="14">
        <v>142.512269337047</v>
      </c>
    </row>
    <row r="11" spans="2:9" x14ac:dyDescent="0.2">
      <c r="B11" s="76" t="s">
        <v>3</v>
      </c>
      <c r="C11" s="77" t="s">
        <v>14</v>
      </c>
      <c r="D11" s="77" t="s">
        <v>31</v>
      </c>
      <c r="E11" s="78">
        <v>0.84571599380877405</v>
      </c>
      <c r="F11" s="78">
        <v>0.68204188630691998</v>
      </c>
      <c r="G11" s="79">
        <f>E11-F11</f>
        <v>0.16367410750185407</v>
      </c>
      <c r="H11" s="80">
        <v>149.18527174040099</v>
      </c>
    </row>
    <row r="12" spans="2:9" x14ac:dyDescent="0.2">
      <c r="B12" s="11" t="s">
        <v>4</v>
      </c>
      <c r="C12" s="1"/>
      <c r="D12" s="1"/>
      <c r="E12" s="1"/>
      <c r="F12" s="1"/>
      <c r="G12" s="72"/>
      <c r="H12" s="15"/>
    </row>
    <row r="13" spans="2:9" x14ac:dyDescent="0.2">
      <c r="B13" s="11" t="s">
        <v>7</v>
      </c>
      <c r="C13" s="1" t="s">
        <v>14</v>
      </c>
      <c r="D13" s="1" t="s">
        <v>32</v>
      </c>
      <c r="E13" s="12">
        <v>-0.134005472064018</v>
      </c>
      <c r="F13" s="12">
        <v>-0.15225124359130801</v>
      </c>
      <c r="G13" s="72"/>
      <c r="H13" s="14">
        <v>123.12858452708601</v>
      </c>
    </row>
    <row r="14" spans="2:9" x14ac:dyDescent="0.2">
      <c r="B14" s="11"/>
      <c r="C14" s="1"/>
      <c r="D14" s="1"/>
      <c r="E14" s="1"/>
      <c r="F14" s="1"/>
      <c r="G14" s="72"/>
      <c r="H14" s="15"/>
    </row>
    <row r="15" spans="2:9" x14ac:dyDescent="0.2">
      <c r="B15" s="16" t="s">
        <v>25</v>
      </c>
      <c r="C15" s="5"/>
      <c r="D15" s="5"/>
      <c r="E15" s="6">
        <v>0.87666517775748498</v>
      </c>
      <c r="F15" s="6">
        <v>0.64596845288950999</v>
      </c>
      <c r="G15" s="74">
        <f>E15-F15</f>
        <v>0.23069672486797499</v>
      </c>
      <c r="H15" s="75">
        <v>157.745568266097</v>
      </c>
    </row>
    <row r="16" spans="2:9" x14ac:dyDescent="0.2">
      <c r="B16" s="81" t="s">
        <v>35</v>
      </c>
      <c r="C16" s="82"/>
      <c r="D16" s="82"/>
      <c r="E16" s="83">
        <v>0.62268016816886795</v>
      </c>
      <c r="F16" s="83">
        <v>0.56385214497636504</v>
      </c>
      <c r="G16" s="84">
        <f>E16-F16</f>
        <v>5.882802319250291E-2</v>
      </c>
      <c r="H16" s="85">
        <v>126.14951902969599</v>
      </c>
      <c r="I16">
        <f>H16/4437</f>
        <v>2.8431264149131392E-2</v>
      </c>
    </row>
    <row r="17" spans="2:9" ht="17" thickBot="1" x14ac:dyDescent="0.25">
      <c r="B17" s="20"/>
      <c r="C17" s="21"/>
      <c r="D17" s="21"/>
      <c r="E17" s="21"/>
      <c r="F17" s="21"/>
      <c r="G17" s="51"/>
      <c r="H17" s="44"/>
    </row>
    <row r="18" spans="2:9" ht="17" thickBot="1" x14ac:dyDescent="0.25"/>
    <row r="19" spans="2:9" ht="22" customHeight="1" thickBot="1" x14ac:dyDescent="0.25">
      <c r="B19" s="99" t="s">
        <v>36</v>
      </c>
      <c r="C19" s="100"/>
      <c r="D19" s="100"/>
      <c r="E19" s="100"/>
      <c r="F19" s="100"/>
      <c r="G19" s="100"/>
      <c r="H19" s="101"/>
    </row>
    <row r="20" spans="2:9" ht="22" customHeight="1" x14ac:dyDescent="0.2">
      <c r="B20" s="65"/>
      <c r="C20" s="66"/>
      <c r="D20" s="66"/>
      <c r="E20" s="66"/>
      <c r="F20" s="66"/>
      <c r="G20" s="66"/>
      <c r="H20" s="67"/>
    </row>
    <row r="21" spans="2:9" ht="22" customHeight="1" x14ac:dyDescent="0.2">
      <c r="B21" s="65" t="s">
        <v>39</v>
      </c>
      <c r="C21" s="12" t="s">
        <v>40</v>
      </c>
      <c r="D21" s="66"/>
      <c r="E21" s="66"/>
      <c r="F21" s="66"/>
      <c r="G21" s="66"/>
      <c r="H21" s="67"/>
    </row>
    <row r="22" spans="2:9" ht="17" thickBot="1" x14ac:dyDescent="0.25">
      <c r="B22" s="56"/>
      <c r="H22" s="57"/>
    </row>
    <row r="23" spans="2:9" x14ac:dyDescent="0.2">
      <c r="B23" s="61" t="s">
        <v>37</v>
      </c>
      <c r="C23" s="62"/>
      <c r="D23" s="62"/>
      <c r="E23" s="62"/>
      <c r="F23" s="62"/>
      <c r="G23" s="62"/>
      <c r="H23" s="63"/>
    </row>
    <row r="24" spans="2:9" ht="17" thickBot="1" x14ac:dyDescent="0.25">
      <c r="B24" s="64" t="s">
        <v>38</v>
      </c>
      <c r="C24" s="59"/>
      <c r="D24" s="59"/>
      <c r="E24" s="59"/>
      <c r="F24" s="59"/>
      <c r="G24" s="59"/>
      <c r="H24" s="60"/>
    </row>
    <row r="25" spans="2:9" x14ac:dyDescent="0.2">
      <c r="B25" s="56"/>
      <c r="H25" s="57"/>
    </row>
    <row r="26" spans="2:9" x14ac:dyDescent="0.2">
      <c r="B26" s="69" t="s">
        <v>41</v>
      </c>
      <c r="H26" s="57"/>
    </row>
    <row r="27" spans="2:9" ht="93" customHeight="1" x14ac:dyDescent="0.2">
      <c r="B27" s="102" t="s">
        <v>43</v>
      </c>
      <c r="C27" s="103"/>
      <c r="D27" s="103"/>
      <c r="E27" s="103"/>
      <c r="F27" s="103"/>
      <c r="G27" s="103"/>
      <c r="H27" s="104"/>
      <c r="I27" t="s">
        <v>42</v>
      </c>
    </row>
    <row r="28" spans="2:9" x14ac:dyDescent="0.2">
      <c r="B28" s="68"/>
      <c r="H28" s="57"/>
    </row>
    <row r="29" spans="2:9" ht="17" thickBot="1" x14ac:dyDescent="0.25">
      <c r="B29" s="58"/>
      <c r="C29" s="59"/>
      <c r="D29" s="59"/>
      <c r="E29" s="59"/>
      <c r="F29" s="59"/>
      <c r="G29" s="59"/>
      <c r="H29" s="60"/>
    </row>
  </sheetData>
  <mergeCells count="2">
    <mergeCell ref="B19:H19"/>
    <mergeCell ref="B27:H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1FF0-C021-E548-9EDF-A2A2BB3E90F4}">
  <dimension ref="A1:G11"/>
  <sheetViews>
    <sheetView zoomScale="125" zoomScaleNormal="125" workbookViewId="0">
      <selection activeCell="G8" sqref="G8"/>
    </sheetView>
  </sheetViews>
  <sheetFormatPr baseColWidth="10" defaultRowHeight="16" x14ac:dyDescent="0.2"/>
  <cols>
    <col min="1" max="1" width="22.1640625" customWidth="1"/>
    <col min="2" max="2" width="9.1640625" style="88" hidden="1" customWidth="1"/>
    <col min="3" max="3" width="8.83203125" style="88" hidden="1" customWidth="1"/>
    <col min="4" max="4" width="10.83203125" style="90"/>
    <col min="5" max="5" width="14.6640625" style="90" customWidth="1"/>
    <col min="6" max="6" width="16.33203125" style="88" customWidth="1"/>
    <col min="7" max="7" width="10.83203125" style="91"/>
  </cols>
  <sheetData>
    <row r="1" spans="1:7" ht="17" thickBot="1" x14ac:dyDescent="0.25">
      <c r="A1" s="34" t="s">
        <v>0</v>
      </c>
      <c r="B1" s="35" t="s">
        <v>6</v>
      </c>
      <c r="C1" s="35" t="s">
        <v>5</v>
      </c>
      <c r="D1" s="86" t="s">
        <v>8</v>
      </c>
      <c r="E1" s="86" t="s">
        <v>9</v>
      </c>
      <c r="F1" s="46"/>
      <c r="G1" s="87" t="s">
        <v>10</v>
      </c>
    </row>
    <row r="2" spans="1:7" x14ac:dyDescent="0.2">
      <c r="A2" s="109" t="s">
        <v>3</v>
      </c>
      <c r="B2" s="70" t="s">
        <v>14</v>
      </c>
      <c r="C2" s="70" t="s">
        <v>31</v>
      </c>
      <c r="D2" s="114">
        <v>0.88655691499571498</v>
      </c>
      <c r="E2" s="114">
        <v>0.68178632153767404</v>
      </c>
      <c r="F2" s="119">
        <f>D2-E2</f>
        <v>0.20477059345804094</v>
      </c>
      <c r="G2" s="123">
        <v>150.46454839861599</v>
      </c>
    </row>
    <row r="3" spans="1:7" x14ac:dyDescent="0.2">
      <c r="A3" s="71" t="s">
        <v>11</v>
      </c>
      <c r="B3" s="66" t="s">
        <v>14</v>
      </c>
      <c r="C3" s="66" t="s">
        <v>29</v>
      </c>
      <c r="D3" s="97">
        <v>0.71982951374230797</v>
      </c>
      <c r="E3" s="97">
        <v>0.66190279482566206</v>
      </c>
      <c r="F3" s="98">
        <f>D3-E3</f>
        <v>5.7926718916645914E-2</v>
      </c>
      <c r="G3" s="96">
        <v>150.48707449147099</v>
      </c>
    </row>
    <row r="4" spans="1:7" x14ac:dyDescent="0.2">
      <c r="A4" s="105" t="s">
        <v>25</v>
      </c>
      <c r="B4" s="113"/>
      <c r="C4" s="113"/>
      <c r="D4" s="117">
        <v>0.92200759168979596</v>
      </c>
      <c r="E4" s="117">
        <v>0.638978679941692</v>
      </c>
      <c r="F4" s="89">
        <f>D4-E4</f>
        <v>0.28302891174810396</v>
      </c>
      <c r="G4" s="93">
        <v>160.11724323759901</v>
      </c>
    </row>
    <row r="5" spans="1:7" x14ac:dyDescent="0.2">
      <c r="A5" s="105" t="s">
        <v>13</v>
      </c>
      <c r="B5" s="106"/>
      <c r="C5" s="106"/>
      <c r="D5" s="92">
        <v>0.640176619818694</v>
      </c>
      <c r="E5" s="92">
        <v>0.62954473148412005</v>
      </c>
      <c r="F5" s="89">
        <f>D5-E5</f>
        <v>1.0631888334573958E-2</v>
      </c>
      <c r="G5" s="93">
        <v>144.77481246623401</v>
      </c>
    </row>
    <row r="6" spans="1:7" x14ac:dyDescent="0.2">
      <c r="A6" s="105" t="s">
        <v>12</v>
      </c>
      <c r="B6" s="106" t="s">
        <v>14</v>
      </c>
      <c r="C6" s="106" t="s">
        <v>16</v>
      </c>
      <c r="D6" s="92">
        <v>0.63612729598238804</v>
      </c>
      <c r="E6" s="92">
        <v>0.62723519988791798</v>
      </c>
      <c r="F6" s="89">
        <f>D6-E6</f>
        <v>8.8920960944700589E-3</v>
      </c>
      <c r="G6" s="93">
        <v>144.961074874621</v>
      </c>
    </row>
    <row r="7" spans="1:7" x14ac:dyDescent="0.2">
      <c r="A7" s="105" t="s">
        <v>2</v>
      </c>
      <c r="B7" s="106" t="s">
        <v>14</v>
      </c>
      <c r="C7" s="106" t="s">
        <v>30</v>
      </c>
      <c r="D7" s="92">
        <v>0.62311041718920901</v>
      </c>
      <c r="E7" s="92">
        <v>0.602938132943029</v>
      </c>
      <c r="F7" s="125">
        <f>D7-E7</f>
        <v>2.0172284246180006E-2</v>
      </c>
      <c r="G7" s="93">
        <v>143.09498857083199</v>
      </c>
    </row>
    <row r="8" spans="1:7" x14ac:dyDescent="0.2">
      <c r="A8" s="71" t="s">
        <v>44</v>
      </c>
      <c r="B8" s="111"/>
      <c r="C8" s="111"/>
      <c r="D8" s="115">
        <v>0.65263812085930395</v>
      </c>
      <c r="E8" s="115">
        <v>0.579026033938975</v>
      </c>
      <c r="F8" s="120">
        <f>D8-E8</f>
        <v>7.3612086920328945E-2</v>
      </c>
      <c r="G8" s="96">
        <v>126.14951902969599</v>
      </c>
    </row>
    <row r="9" spans="1:7" x14ac:dyDescent="0.2">
      <c r="A9" s="105" t="s">
        <v>7</v>
      </c>
      <c r="B9" s="106" t="s">
        <v>14</v>
      </c>
      <c r="C9" s="106" t="s">
        <v>32</v>
      </c>
      <c r="D9" s="92">
        <v>-0.10997129231691299</v>
      </c>
      <c r="E9" s="92">
        <v>-0.12766656279563901</v>
      </c>
      <c r="F9" s="89">
        <f>D9-E9</f>
        <v>1.7695270478726016E-2</v>
      </c>
      <c r="G9" s="96">
        <v>135.15477955246999</v>
      </c>
    </row>
    <row r="10" spans="1:7" x14ac:dyDescent="0.2">
      <c r="A10" s="107" t="s">
        <v>1</v>
      </c>
      <c r="B10" s="108" t="s">
        <v>15</v>
      </c>
      <c r="C10" s="108" t="s">
        <v>17</v>
      </c>
      <c r="D10" s="94">
        <v>0.64932985974994695</v>
      </c>
      <c r="E10" s="118">
        <v>-4.4354846159887002E+17</v>
      </c>
      <c r="F10" s="122">
        <f>D10-E10</f>
        <v>4.4354846159887002E+17</v>
      </c>
      <c r="G10" s="95">
        <v>146.49835442356201</v>
      </c>
    </row>
    <row r="11" spans="1:7" x14ac:dyDescent="0.2">
      <c r="A11" s="110" t="s">
        <v>28</v>
      </c>
      <c r="B11" s="112" t="s">
        <v>15</v>
      </c>
      <c r="C11" s="112"/>
      <c r="D11" s="116"/>
      <c r="E11" s="116"/>
      <c r="F11" s="121"/>
      <c r="G11" s="124"/>
    </row>
  </sheetData>
  <autoFilter ref="A1:H13" xr:uid="{C0CF1FF0-C021-E548-9EDF-A2A2BB3E90F4}">
    <sortState xmlns:xlrd2="http://schemas.microsoft.com/office/spreadsheetml/2017/richdata2" ref="A2:H13">
      <sortCondition descending="1" ref="E1:E1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20E-8DD5-D847-B903-0EA7DA8A5859}">
  <dimension ref="A1:E4"/>
  <sheetViews>
    <sheetView zoomScaleNormal="100" workbookViewId="0">
      <selection activeCell="B8" sqref="B8"/>
    </sheetView>
  </sheetViews>
  <sheetFormatPr baseColWidth="10" defaultColWidth="23.83203125" defaultRowHeight="29" customHeight="1" x14ac:dyDescent="0.2"/>
  <cols>
    <col min="1" max="1" width="24.6640625" style="1" customWidth="1"/>
    <col min="2" max="2" width="10.83203125" customWidth="1"/>
    <col min="3" max="3" width="10.6640625" customWidth="1"/>
    <col min="4" max="4" width="7.1640625" bestFit="1" customWidth="1"/>
    <col min="5" max="5" width="10.6640625" customWidth="1"/>
  </cols>
  <sheetData>
    <row r="1" spans="1:5" ht="29" customHeight="1" thickBot="1" x14ac:dyDescent="0.25">
      <c r="A1" s="34" t="s">
        <v>0</v>
      </c>
      <c r="B1" s="86" t="s">
        <v>8</v>
      </c>
      <c r="C1" s="86" t="s">
        <v>9</v>
      </c>
      <c r="D1" s="46" t="s">
        <v>46</v>
      </c>
      <c r="E1" s="87" t="s">
        <v>10</v>
      </c>
    </row>
    <row r="2" spans="1:5" ht="29" customHeight="1" x14ac:dyDescent="0.2">
      <c r="A2" s="129" t="s">
        <v>45</v>
      </c>
      <c r="B2" s="114">
        <v>0.88655691499571498</v>
      </c>
      <c r="C2" s="114">
        <v>0.68178632153767404</v>
      </c>
      <c r="D2" s="119">
        <f>B2-C2</f>
        <v>0.20477059345804094</v>
      </c>
      <c r="E2" s="123">
        <v>150.46454839861599</v>
      </c>
    </row>
    <row r="3" spans="1:5" ht="29" customHeight="1" x14ac:dyDescent="0.2">
      <c r="A3" s="65" t="s">
        <v>11</v>
      </c>
      <c r="B3" s="115">
        <v>0.71982951374230797</v>
      </c>
      <c r="C3" s="115">
        <v>0.66190279482566206</v>
      </c>
      <c r="D3" s="98">
        <f>B3-C3</f>
        <v>5.7926718916645914E-2</v>
      </c>
      <c r="E3" s="96">
        <v>150.48707449147099</v>
      </c>
    </row>
    <row r="4" spans="1:5" ht="29" customHeight="1" thickBot="1" x14ac:dyDescent="0.25">
      <c r="A4" s="130" t="s">
        <v>44</v>
      </c>
      <c r="B4" s="126">
        <v>0.65263812085930395</v>
      </c>
      <c r="C4" s="126">
        <v>0.579026033938975</v>
      </c>
      <c r="D4" s="127">
        <f>B4-C4</f>
        <v>7.3612086920328945E-2</v>
      </c>
      <c r="E4" s="128">
        <v>126.14951902969599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46EF-2E03-8141-A2BA-EA21752E7FC6}">
  <dimension ref="B23"/>
  <sheetViews>
    <sheetView tabSelected="1" workbookViewId="0">
      <selection activeCell="B23" sqref="B23"/>
    </sheetView>
  </sheetViews>
  <sheetFormatPr baseColWidth="10" defaultRowHeight="16" x14ac:dyDescent="0.2"/>
  <sheetData>
    <row r="23" spans="2:2" x14ac:dyDescent="0.2">
      <c r="B23" s="1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v2</vt:lpstr>
      <vt:lpstr>v3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2022-11-10T00:27:11Z</dcterms:created>
  <dcterms:modified xsi:type="dcterms:W3CDTF">2022-11-15T16:04:42Z</dcterms:modified>
</cp:coreProperties>
</file>