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UTaipei\Junior2\Machine_Learning\final_win\"/>
    </mc:Choice>
  </mc:AlternateContent>
  <xr:revisionPtr revIDLastSave="0" documentId="13_ncr:1_{5FEDA051-AE5E-4A97-8E35-94B010359EFF}" xr6:coauthVersionLast="47" xr6:coauthVersionMax="47" xr10:uidLastSave="{00000000-0000-0000-0000-000000000000}"/>
  <bookViews>
    <workbookView xWindow="2625" yWindow="1410" windowWidth="19140" windowHeight="12900" xr2:uid="{101D7DD5-E02F-4A41-8682-BC5DCE8782E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c r="N3" i="1"/>
  <c r="O3" i="1"/>
  <c r="P3" i="1"/>
  <c r="O4" i="1"/>
  <c r="P4" i="1"/>
  <c r="N4" i="1"/>
  <c r="M4" i="1"/>
  <c r="H3" i="1" a="1"/>
  <c r="H3" i="1" s="1"/>
  <c r="I2" i="1" a="1"/>
  <c r="I2" i="1" s="1"/>
  <c r="J2" i="1" a="1"/>
  <c r="J2" i="1" s="1"/>
  <c r="K2" i="1" a="1"/>
  <c r="K2" i="1" s="1"/>
  <c r="I3" i="1" a="1"/>
  <c r="I3" i="1" s="1"/>
  <c r="J3" i="1" a="1"/>
  <c r="J3" i="1" s="1"/>
  <c r="K3" i="1" a="1"/>
  <c r="K3" i="1" s="1"/>
  <c r="H2" i="1" a="1"/>
  <c r="H2" i="1" s="1"/>
  <c r="L88" i="1"/>
  <c r="L82" i="1"/>
  <c r="L72" i="1"/>
  <c r="L66" i="1"/>
  <c r="L60" i="1"/>
  <c r="L54" i="1"/>
  <c r="M44" i="1"/>
  <c r="N44" i="1"/>
  <c r="O44" i="1"/>
  <c r="L44" i="1"/>
  <c r="O45" i="1"/>
  <c r="N45" i="1"/>
  <c r="M45" i="1"/>
  <c r="L45" i="1"/>
  <c r="M38" i="1"/>
  <c r="L39" i="1"/>
  <c r="L38" i="1"/>
  <c r="L32" i="1"/>
  <c r="L31" i="1"/>
  <c r="M25" i="1"/>
  <c r="L26" i="1"/>
  <c r="L25" i="1"/>
  <c r="L16" i="1"/>
  <c r="L15" i="1"/>
  <c r="L10" i="1"/>
  <c r="M9" i="1"/>
  <c r="L9" i="1"/>
  <c r="O54" i="1"/>
  <c r="O55" i="1"/>
  <c r="M54" i="1"/>
  <c r="N54" i="1"/>
  <c r="M55" i="1"/>
  <c r="N55" i="1"/>
  <c r="L55" i="1"/>
  <c r="O38" i="1"/>
  <c r="O39" i="1"/>
  <c r="O60" i="1"/>
  <c r="O61" i="1"/>
  <c r="O66" i="1"/>
  <c r="O67" i="1"/>
  <c r="O72" i="1"/>
  <c r="O73" i="1"/>
  <c r="O82" i="1"/>
  <c r="O83" i="1"/>
  <c r="O88" i="1"/>
  <c r="O89" i="1"/>
  <c r="O31" i="1"/>
  <c r="O32" i="1"/>
  <c r="O25" i="1"/>
  <c r="O26" i="1"/>
  <c r="O15" i="1"/>
  <c r="O16" i="1"/>
  <c r="O10" i="1"/>
  <c r="O9" i="1"/>
  <c r="N83" i="1"/>
  <c r="M83" i="1"/>
  <c r="L83" i="1"/>
  <c r="N82" i="1"/>
  <c r="M82" i="1"/>
  <c r="M72" i="1"/>
  <c r="N72" i="1"/>
  <c r="M73" i="1"/>
  <c r="N73" i="1"/>
  <c r="L73" i="1"/>
  <c r="N89" i="1"/>
  <c r="M89" i="1"/>
  <c r="L89" i="1"/>
  <c r="N67" i="1"/>
  <c r="M67" i="1"/>
  <c r="L67" i="1"/>
  <c r="M61" i="1"/>
  <c r="N61" i="1"/>
  <c r="L61" i="1"/>
  <c r="N39" i="1"/>
  <c r="M39" i="1"/>
  <c r="N32" i="1"/>
  <c r="M32" i="1"/>
  <c r="M26" i="1"/>
  <c r="N26" i="1"/>
  <c r="N16" i="1"/>
  <c r="M16" i="1"/>
  <c r="M10" i="1"/>
  <c r="N10" i="1"/>
  <c r="N88" i="1"/>
  <c r="M88" i="1"/>
  <c r="N66" i="1"/>
  <c r="M66" i="1"/>
  <c r="M60" i="1"/>
  <c r="N60" i="1"/>
  <c r="N38" i="1"/>
  <c r="M31" i="1"/>
  <c r="N31" i="1"/>
  <c r="N25" i="1"/>
  <c r="M15" i="1"/>
  <c r="N15" i="1"/>
  <c r="N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<sst xmlns="http://schemas.openxmlformats.org/spreadsheetml/2006/main" count="127" uniqueCount="117">
  <si>
    <t>books</t>
    <phoneticPr fontId="1" type="noConversion"/>
  </si>
  <si>
    <t>Death Row (Alibis collection)</t>
  </si>
  <si>
    <t>⭑⭒⭒⭒⭒</t>
    <phoneticPr fontId="1" type="noConversion"/>
  </si>
  <si>
    <t>plantsandpancakes</t>
  </si>
  <si>
    <t>Kermit</t>
  </si>
  <si>
    <t>Katherine M.</t>
  </si>
  <si>
    <t>LogisticRegression</t>
  </si>
  <si>
    <t>All of the back and forth or present day to past was confusing. The twist at the end came out of nowhere &amp; acc to the author was</t>
    <phoneticPr fontId="1" type="noConversion"/>
  </si>
  <si>
    <t>⭑⭑⭒⭒⭒</t>
    <phoneticPr fontId="1" type="noConversion"/>
  </si>
  <si>
    <t>Tabitha raabe</t>
  </si>
  <si>
    <t>Saige Sherrill</t>
  </si>
  <si>
    <t>Beauty Talk with Nadia</t>
  </si>
  <si>
    <r>
      <t xml:space="preserve">Have read many Frida books. This one was just ok. It lacked a bit for me. It actually had me confused. One minute she is on deat next Frida book </t>
    </r>
    <r>
      <rPr>
        <sz val="12"/>
        <color rgb="FF0D0E0E"/>
        <rFont val="Apple Color Emoji"/>
      </rPr>
      <t>📖</t>
    </r>
  </si>
  <si>
    <t>⭑⭑⭑⭒⭒</t>
    <phoneticPr fontId="1" type="noConversion"/>
  </si>
  <si>
    <t>No Spoilers: Because I don’t have a clue.
This was an Amazon First Reads Prime Membership option for this month. Yay. It’s a short story about a woman on death row who is accused of killing her husband. But really, I’m confused. I’m not a fan of vague endings that you need to guess and interpret for yourself. I’ve looked at other’s online interpretations which vary. I read Freida’s explanation and I would have never come to that conclusion.</t>
    <phoneticPr fontId="1" type="noConversion"/>
  </si>
  <si>
    <t>Thrillerchick16</t>
  </si>
  <si>
    <t>LC</t>
  </si>
  <si>
    <t>Read this in one day. It was interesting, but confusing towards the end. My mind feels very “wtf” right now after finishing reading. Would recommend if you’re a Freida fan, but this wasn’t my favorite by her (and I love me some Freida).</t>
  </si>
  <si>
    <t>Sara Schubert</t>
  </si>
  <si>
    <t>I kept trying to figure out the twist. It wasn't that surprising of a gotcha moment. The dream with in a dream sequence is what tipped me off to the possibility of the twist.</t>
    <phoneticPr fontId="1" type="noConversion"/>
  </si>
  <si>
    <t>⭑⭑⭑⭑⭒</t>
    <phoneticPr fontId="1" type="noConversion"/>
  </si>
  <si>
    <t>Anida Harith</t>
    <phoneticPr fontId="1" type="noConversion"/>
  </si>
  <si>
    <t>‘Death Row’ by Freida McFadden is a psychological thriller that grips readers tightly from start to finish. The story delves deep into the mind of Talia Kemper, a woman on death row for the murder of her husband. With her execution looming and her appeals exhausted, the narrative takes an unsettling turn when Talia spots a man who looks eerily like her supposedly deceased husband. This discovery throws her world into chaos, blurring the lines between reality and delusion. Is she losing her sanity, or has the justice system made a fatal mistake?
cating weight of her prison cell, the relentless ticking of her final days, and the gnawing uncertainty surrounding her memories timed, keeping the suspense taut and the reader guessing until the very end. When you think you have pieced it all together, McFadden delivers a twist that turns the entire narrative on its head.
While the final twist is undeniably jaw-dropping, the epilogue introduces a tonal shift that feels slightly out of place. Rather than offering a satisfying conclusion, it leaves an unsettling ambiguity, not necessarily in the profound sense, but more in an</t>
    <phoneticPr fontId="1" type="noConversion"/>
  </si>
  <si>
    <t>Danie B.</t>
    <phoneticPr fontId="1" type="noConversion"/>
  </si>
  <si>
    <t>Whew, honey… Freida McFadden done did it again—with just enough twist to keep me up past my bedtime, clutching my blanket like it owed me money.
Death Row had me hooked from chapter one. I mean, the setup alone? A doctor working on death row with secrets crawling out the we way McFadden peels back the layers on her characters? Deliciously messy. These folks had more red flags than a Six Flags rollercoaster, and I loved every second of it.
, but I need it to make sense when I sit back and think about it. A few things felt like they were added for shock value, and wh</t>
    <phoneticPr fontId="1" type="noConversion"/>
  </si>
  <si>
    <t>Penny Dreadful</t>
    <phoneticPr fontId="1" type="noConversion"/>
  </si>
  <si>
    <t>I like reading McFadden’s books. I’ve read several and haven’t found one yet that was disappointing. She writes well and is easy to read. Her plots and characters always hold my interest. This short story was very different in subject matter than anything else I’ve read by her or any other author. I was intrigued from the beginning and wanting to know what lead to the MC ending up on death row. I was not prepared for the twists that followed. Just couldn’t be sure where it was heading, which was a good thing. I don’t like predictable stories or movies; there are too many of them out there. I can’t say much about the ending without spoiling it, so I’ll just say that it was a surprise. I will continue to read more books by this author. I do recommend this quick read.</t>
    <phoneticPr fontId="1" type="noConversion"/>
  </si>
  <si>
    <t>⭑⭑⭑⭑⭑</t>
    <phoneticPr fontId="1" type="noConversion"/>
  </si>
  <si>
    <t>AM Kipp</t>
    <phoneticPr fontId="1" type="noConversion"/>
  </si>
  <si>
    <t>Talia is on death row for killing her husband, Noel. She keeps insisting that she didn’t kill him, but she was found guilty, and so far, all of her appeals have been denied. In the weeks leading up to her execution, something happens, and it changes everything for Talia.
This story is a real page turner! I’ve been meaning to try Freida McFadden, to see if I like her writing style, and good gravy. I couldn’t put this short down, and about halfway through, it really ramps up! I’ll definitely be reading more by her, and you don’t want to miss this one.</t>
    <phoneticPr fontId="1" type="noConversion"/>
  </si>
  <si>
    <t>Lori A. White</t>
    <phoneticPr fontId="1" type="noConversion"/>
  </si>
  <si>
    <r>
      <t xml:space="preserve">I just finished Death Row and I’m still sitting here like </t>
    </r>
    <r>
      <rPr>
        <sz val="12"/>
        <color theme="1"/>
        <rFont val="Apple Color Emoji"/>
        <family val="2"/>
      </rPr>
      <t>😳</t>
    </r>
    <r>
      <rPr>
        <sz val="12"/>
        <color theme="1"/>
        <rFont val="新細明體"/>
        <family val="2"/>
        <charset val="136"/>
        <scheme val="minor"/>
      </rPr>
      <t xml:space="preserve">
This is a short story, so I expected it to be a quick read—but I did not expect it to hit that hard. Freida McFadden somehow managed to pack her signature twisty, dark, “wait, WHAT?!” energy into just a handful of pages.
It grabs you right away, keeps you guessing, and then delivers that ending. I genuinely didn’t see it coming.
If you love Freida’s other work, don’t skip this one just because it’s short—it’s small but mighty and will mess with your head in the best way.</t>
    </r>
    <phoneticPr fontId="1" type="noConversion"/>
  </si>
  <si>
    <t>The Pannells</t>
  </si>
  <si>
    <t>OMG. OMG. OMG. I’m not okay.
Frieda?? GIRL. What did you just do to my heart in under 70 pages?! This book was short, but it hit like a truck going 90. I don’t even know how to process it. I went from suspicion to confusion to heartbreak to straight up devastation—and then back to awe. Because the fact that she packed that much emotion, character depth, plot twist, and meaning into a novella? That’s talent. That’s skill. That’s what puts her on my “top author” list, no questions asked.
Let me rewind. About halfway through, I started piecing it together. The beeping, the setting that felt off—it clicked that Talia might be in a hospital. But even knowing that, the way Frieda wrote it kept me hooked. I was holding my breath trying to figure out if Talia actually killed her husband. And when she admitted she tried to? My stomach DROPPED.
And THEN. When we find out she saved him—only to end up in a coma herself from a car accident? I just sat there like… was that karma? fate? a cruel twist? I still don’t know. But I felt it in my chest.
Also, I loved the subtle misdirections. That moment I thought her best friend was cheating with her husband? Turns out the perfume smell was from an older woman helping him. But the fact that my brain went there just shows how broken Talia was from her past—and how real that trauma felt. Her father’s betrayal, the ex-boyfriend cheating, and then Noel (accidentally or not) feeding her worst impulses instead of grounding her? It made sense. It didn’t justify her actions, but it explained how she got there. The psychology behind it was sharp.
And the ending… Whew. The fake-out fantasy of her finally getting her kiss, imagining herself home instead of in that coma? That crushed me. And I was begging for her to wake up. Just a finger twitch, a hand squeeze—something. But Frieda didn’t give us the happy ending. And maybe that’s what made it hit harder. Because real life doesn’t always give you a bow on top.
Also, let me just say: the way Frieda blended psychological suspense with social commentary? Genius. She slipped in such a haunting and human portrayal of prison life—those details about death row, the meals, the isolation, the method of execution—without it ever feeling preachy. Just real. And it made me angry. It made me think. She turned the horror of the system into the horror of the story, and I was HERE for it.
This book was tragic, powerful, unsettling, and so beautifully done. I didn’t expect it to wreck me, but it did. Frieda—thank you. I’ll be thinking about this one for a long, long time.</t>
    <phoneticPr fontId="1" type="noConversion"/>
  </si>
  <si>
    <t>music</t>
    <phoneticPr fontId="1" type="noConversion"/>
  </si>
  <si>
    <t>resuaruant</t>
    <phoneticPr fontId="1" type="noConversion"/>
  </si>
  <si>
    <t>The Goat Brier Creek</t>
    <phoneticPr fontId="1" type="noConversion"/>
  </si>
  <si>
    <r>
      <t>5600 Primary Dr, Durham, NC 27703</t>
    </r>
    <r>
      <rPr>
        <sz val="10"/>
        <color rgb="FF181818"/>
        <rFont val="PingFang TC"/>
        <family val="2"/>
        <charset val="136"/>
      </rPr>
      <t>美國</t>
    </r>
  </si>
  <si>
    <t>Kia Hayes</t>
    <phoneticPr fontId="1" type="noConversion"/>
  </si>
  <si>
    <t>Ever since my first visit this place has never let me down …until tonight. I asked for my usual dry rub crispy wings with ranch and when they came out the first time they were beautiful but far from crispy and very much so chewy due to …</t>
    <phoneticPr fontId="1" type="noConversion"/>
  </si>
  <si>
    <t>Iyona Royster</t>
    <phoneticPr fontId="1" type="noConversion"/>
  </si>
  <si>
    <t>I don’t usually eat out but this is my 3rd attempt to try this local spot in the area. The service was great on my first visit. The 2nd visit went downhill. Now today!!! I’m over it. The young ladies at the window customer service sucks! Down to the manager. They are very choosy on whom they serve and greet with politeness. It’s sad that in the world we're living in people can still be nasty especially when you’re spending your money just like everyone else! I will never return here again and I don’t recommend anyone who’s been kissed by the sun to eat here either.</t>
    <phoneticPr fontId="1" type="noConversion"/>
  </si>
  <si>
    <t>Paroma Chakravarty</t>
  </si>
  <si>
    <t>Not sure what is going on with operations here, but a 25 minute wait when majority of the tables is empty does not make sense. The hostess could not articulate why this was the case and does not seem suited for a hospitality role. Go anywhere else.</t>
    <phoneticPr fontId="1" type="noConversion"/>
  </si>
  <si>
    <t>Donielle Perry</t>
  </si>
  <si>
    <t>Wendy Grimm</t>
    <phoneticPr fontId="1" type="noConversion"/>
  </si>
  <si>
    <t>Adelaide Burgess</t>
  </si>
  <si>
    <t>Great gathering place for breakfast, brunch, lunch or even an early dinner. Mock- and cock-tails never disappoint and neither do the coffee and tea selections. The plates r well done and the biscuits r clearly handmade and baked right in the kitchen and hold their own as a side to any breakfast brunch option.  (the pairings on drizzles and jams make them extra special!).
I’ve been there w friends and plenty of times w family (infants and toddlers in tow ) and ALWAYS have a great time! Games and lively atmosphere keeps all of my guests happy during our time there. Certain popular times result in a wait but if u call ahead u can plan accordingly. Outdoor seating and indoor setting options r a plus. We’ve been patrons since it opened and there’s a reason we rtn over and over. Keep up the great work!</t>
    <phoneticPr fontId="1" type="noConversion"/>
  </si>
  <si>
    <t>I came here on a Friday night with a friend and her daughter, and we all loved this place. The food was delicious, and the restaurant itself was just too cute! I had the chicken and goat cheese sandwich with blueberry mule, she had the Korean chicken wrap, and her daughter had the chicken tenders. Everything was excellent and fresh. We started talking about our next visit before we even left.</t>
    <phoneticPr fontId="1" type="noConversion"/>
  </si>
  <si>
    <t>the food was divine! our table shared the pizza rolls (delicious) and then we each had a burger and fries which were all so tasty! our waiter was attentive, too! I will say it was pretty loud at points and it could be hard to hear across your table, but other than that, great!</t>
    <phoneticPr fontId="1" type="noConversion"/>
  </si>
  <si>
    <t>What the heck was this? Confusing. Not clever. No closure. Just a crazy, jealous wife? This was my first read from this author and my expectations were very high based on all her books. Not super excited to read her other books. This was a major fail. Even for free, your time is worth way more.</t>
    <phoneticPr fontId="1" type="noConversion"/>
  </si>
  <si>
    <t>This story was really silly. The bouncing between past and present was really annoying and I felt Talia's sorry could have been told more effectively in a different format. I thought the epilogue was completely unnecessary and just added confusion to an already disappointing book. This book had potential but unfortunately fell completely flat for me.</t>
    <phoneticPr fontId="1" type="noConversion"/>
  </si>
  <si>
    <r>
      <t xml:space="preserve">I'm not entirely sure what I just read and this time, that's not a good thing. I've tried a few books by her and I don't get the hype. This one was free, so I figured I'd give it a try. It started off great and then.... it fell flat. And I have no real idea what the point of this one was. Really disappointed </t>
    </r>
    <r>
      <rPr>
        <sz val="12"/>
        <color rgb="FF0D0E0E"/>
        <rFont val="Apple Color Emoji"/>
      </rPr>
      <t>😞</t>
    </r>
    <phoneticPr fontId="1" type="noConversion"/>
  </si>
  <si>
    <t>XGBoost</t>
    <phoneticPr fontId="1" type="noConversion"/>
  </si>
  <si>
    <t>XGBoost + class weight</t>
    <phoneticPr fontId="1" type="noConversion"/>
  </si>
  <si>
    <t>NiStRa</t>
  </si>
  <si>
    <t>TinFoil</t>
  </si>
  <si>
    <t>stacyo</t>
  </si>
  <si>
    <t>Yes, this was a fast read. That’s about all I agree with the other reviewers about. The writing wasn’t great and the story was just meh. Yeah, it was a plot twist but that didn’t make it a good short story.</t>
  </si>
  <si>
    <t>I LOVE Freida but I don’t understand what I just read. I am left confused and disappointed. I much prefer her long form content as this isn’t the first time a short story was a disappointment.</t>
  </si>
  <si>
    <t>Katie Fiondella</t>
  </si>
  <si>
    <t>Elizabeth Davis</t>
  </si>
  <si>
    <t>Death Row by Freida McFadden was exceptional! This mind-bending novella is a great example of a psychological thriller. The story follows Talia Kemper, a woman on death row for murdering her husband. Being inside Talia’s mind while she awaited her execution created an intense sense of fear and dread. Death Row felt like an emotionally intense fever dream and I relished every moment of it!</t>
  </si>
  <si>
    <t>LaTroy Thompson</t>
  </si>
  <si>
    <t>I don't know how a 5 star read can leave me with so many questions. Did I miss something that makes it clear what did or did not happen? I felt like I was reading a book that had multiple endings, but instead of just using one ending per copy, they inserted all of them in each copy. I was invested in Talia's story from the start. I kind of wish that we had more of her story; more of her marriage pre-murder. Overall, a great short read.</t>
  </si>
  <si>
    <t>Crysti Jane</t>
  </si>
  <si>
    <t>I was in the area and wanted to give this place another try for breakfast this time. First time I went for dinner and was served undercooked/raw chicken tenders which took 1.5hr to receive. Went in and there was no hosted at station. I waited 5 mins just to make sure it was seat yourself as no sign was posted to wait. Inside had a few tables and was super loud therefore, I went outside on the patio area. There were 3 tables outside. 2 two person tables and 1 three person and then I. I sat there at my table for 35 minutes and not one of the FOUR servers who walked out to check on the other tables came and asked if I was wanting to eat. Never acknowledged myself, l even tried to flag one server down. She looked right at me and turned around. I got up and left. Third time won’t be a charm. Needs better management and overall service.</t>
  </si>
  <si>
    <t>Went in on a Monday evening. Was very excited to try this place and got my friends to go too. We sat for 30 min with servers walking around aimlessly. I asked the host after not even having our drink order taken for 20 min and she assured me someone would be over soon. Ended up leaving with no help after 30 min. They were not busy either, just one big table. Disappointed but the host was very kind.</t>
    <phoneticPr fontId="1" type="noConversion"/>
  </si>
  <si>
    <t>First time visiting "The Goat". And when we walked in the atmosphere, was relaxing and lively. And when got seated, our waitress gave me and my bf our menus, and asked what we like to start with. We said we needed a few minutes and so we looked at the menu and saw many options. And so I went with the Ranch hand burger with fries and a small salad and my bf had a All american cheeseburger with fries and a small salad. The food was delicious, but was also delicious was the Double Dirty Chai, and the expresso martini. And to top it off we had a great time with the lovely atmosphere, delicious food and our waitress was the best. Molly was attentive to what we needed, asked how everything was. And made sure we had a pleasant experience for our first time at "The Goat". She deserves a raise with her amazing customer service and how she gave us a wonderful first time experience at the "The Goat", and especially since me and my bf were on a date. Thank you Molly, and thank you "The Goat" for a wonderful friday night out.</t>
  </si>
  <si>
    <t>Granted we’re in the neighborhood of the restaurant, but we’re so happy we are- when working late nights, it’s the best spot to be. Plethora of beers on draft + canned selections. Cocktails are crafty + fun. Food is never a disappoint. One time of the 10+ trips, ordering take out there was a small hiccup, but honestly, we enjoy the bar area (outside if weather is good). Great spot to meet up + have a beer or two- bathrooms clean, and team members very friendly!! Look to go here next time it’s late, you need a quick bite, or just a spot to get work done, it’s a hands down a good option!</t>
  </si>
  <si>
    <t>This is literally the dumbest story that had ever been written. The author probably considered herself so clever to fool us with this creation but the truth is that she's only succeeded in making a fool of herself. I can't wait to delete it, good riddance!</t>
    <phoneticPr fontId="1" type="noConversion"/>
  </si>
  <si>
    <t>I've always liked Freida McFadden’s books. This one was horrible. Done of it made no sense. No explanations. No ever clear if Noel was the “Father”. Too much up in the air. I will not recommend this book</t>
    <phoneticPr fontId="1" type="noConversion"/>
  </si>
  <si>
    <t>Binary Accuracy</t>
    <phoneticPr fontId="1" type="noConversion"/>
  </si>
  <si>
    <t>Accuracy</t>
  </si>
  <si>
    <t>The building is nice and my brussel sprouts were good but the good times ended there. We went in on a Sunday night and when we told the hostess at the front we had 9 people she rolled her eyes. And you think maybe she is irritated a bigger group is coming in at night, mind you they were still going to be open for over 3 hours. We get seated, it took the waitress a good while to get our drinks and even longer to order. After 1.5 hours she comes over to tell us our food should be out soon and it's been slow because they only have 2 cooks. I understand why it's taking so long then but she didn't say anything when we sat down that it may take awhile just as a courtesy. I expected to be there about a hour in total, not close to 2 hours. By the time the food came everyone was hungry and tired. I may have ordered an appetizer had I known the wait was going to be that long, but the waitress barely came to our table. My one friends hamburger looked just sad and he said it wasn't good. We all ate quickly because we needed to get home to get ready for work the next day. Overall really disappointed and do not plan on going back. I will say maybe the waitress was really busy, I cannot say for certain, but as we left we saw several guys from the kitchen outside smoking and laughing. Maybe because they got our food out they could take a break but it just added to the irritation that they said they were slammed and it took so long to get our food. Sad to have such a negative experience when I hear about others liking it.</t>
  </si>
  <si>
    <t>I tried this place twice with my friends. It looks very nice and modern but the quality of the dishes is low. I tried multiple dishes and they just don't taste good. The staff is trying to be accommodating but it seems they do not have previous experience in the field. Orders get mixed or forgotten. Cocktails from the bar were great and came out quickly. This can be a great place but it needs improvements in the kitchen and staff.</t>
  </si>
  <si>
    <t>Yesterday, we had a group of 6 visits this place, service was not so good, one waitress among 30 ppl , and she royally ignored us for quite some time before come for order. drinks were not that good either.</t>
  </si>
  <si>
    <t>A friend of mine suggested this place and my husband and I were so excited to try. I ordered the Buffalo cauliflower and he ordered tacos. Unfortunately, our takeout order was incorrect and the employee who assisted my immigrant husband was very rude to him. My Buffalo cauliflower didn’t come with Buffalo sauce or ranch. It was simply unseasoned and slightly fried. My husband’s tacos were not as expected either. We love trying new places but were beyond disappointed. Edit: The manager did reach out and the issue was corrected. The food was good. We are considering giving it another try.</t>
  </si>
  <si>
    <t>EDIT: We were not impressed this time. My wife's coffee was cold and bitter. The girl who brought the coffee sloshed it on the table and never came back to clean it up. Our food was not hot. My food was lukewarm at best. The "chorizo" was just ground beef. I believe the table next to us had the same issue with it since I heard the manager say something about using chorizo seasoning. We cook with chorizo seasoning at home all the time, so we have a pretty good idea of what it's supposed to taste like. While the server did ask if everything was okay, he took forever to clear our plates and process our payment when we were very clearly done. I was very irritated by the time we left. The food here is really good. The first night we came here I tried to get the fried cheese tacos. I think they brought me the barbacoa tacos. I was half way through the 3rd one before I realized I got the wrong tacos. My wife and sister-in-law got the BBQ jackfruit tots. Those were really good too, but we're pretty sure those had the barbacoa meat on it too. For brunch I got a grapefruit mimosa. Phenomenal!! I'm not a mimosa person, so this was great. I got the goat burrito. It was tasty, but I had ground beef instead of chorizo for some reason. My wife got the tots and a bloody mary and really enjoyed them. The bloody mary was spicy. Overall, a great restaurant with good food. I just couldn't give 5 stars because both times our orders were wrong or off. We'll probably find a reason to come to Raleigh and try again.</t>
  </si>
  <si>
    <t>It was my first time experiencing this restaurant, and for me the service was a little slow. I think it's just because it was some people in training. As for the burger, I got it because I thought it was a safe option, But it wasn't flavorful or memorable. I didn't realize the tater tots were stuffed with cheese. It was different, but you don't get that much. I would have been okay with just regular tater tots, but those tots have potential. But if you want to order a drink, I definitely recommend the blueberry whiskey mule</t>
  </si>
  <si>
    <t>Went here for my birthday and had an okay experience. They were short staffed and our waitress was also making our drinks which we didn’t receive basically until our food came. I ordered the loaded tots (which are homemade and delicious) and a burger with homemade chips. The food was good, but not the greatest.</t>
  </si>
  <si>
    <t>The food was great! The four stars is because the restaurant was like a walk-in freezer. Too cold to enjoy the food and atmosphere, or a second drink. We opted to sit outside.</t>
  </si>
  <si>
    <t>I came here because of Offline. So glad to find a restaurant that supports vegan options! We got the Impossible Ragu Mac and Cheese and really enjoyed it. And even though the gochujung brussel sprouts weren't vegan, they were easily able to alter the dish to make it vegan for us. Everything tasted really good! The restaurant itself was really crowded and there was a 40 minute wait for a table for two. At some points it was unclear who was supposed to be helping us and we waited around 20 minutes for our check at the end. Also be aware that it's really loud. For these reasons, realistically I won't be coming back. But I did have a good time.</t>
    <phoneticPr fontId="1" type="noConversion"/>
  </si>
  <si>
    <t>.</t>
    <phoneticPr fontId="1" type="noConversion"/>
  </si>
  <si>
    <t>bert</t>
    <phoneticPr fontId="1" type="noConversion"/>
  </si>
  <si>
    <t>Uh..well that was interesting. The writing was great, very detailed and disrupted, but half way into the book I was already confused(which is why the two stars). But I do think the way she wrote the story in multiple different ways was really cool. I love </t>
    <phoneticPr fontId="1" type="noConversion"/>
  </si>
  <si>
    <t>"I wouldn’t do anything to hurt you. I will always be faithful to you.”
“You swear?”
“On my life...And you know it’s true, because if I ever did cheat on you, you’d probably kill me.”
The lies we tell ourselves to justify our actions is one of the many lessons in the short story thriller, Death Row, by the queen of twists, author Freida McFadden.
We meet Talia on death row. She's scheduled to die by lethal injection. She swears she didn't kill her husband. She has an air tight alibi but the police, and jury, believe she orchestrated his death. Then she sees the prison chaplain. It's her husband, she's sure of it...but he's dead... isn't he?
As voice actress Lauryn Allman perfectly lulls us into Talia's memory of what really happened that faithful night, and why it happened, it slowly reveals a not so innocent Talia...but maybe a not so dead husband. Then why is she on death row...and what is that constant beeping noise in her cell?!
In less than 2 hours, this writer creates such an intense edge of your seat thriller. So many questions. Is Talia an unreliable narrator? Is she insane? Is she a cold blooded killer playing everyone? And what is that incessant beeping she keeps hearing?
My thriller heart had so much fun listening to Talia profess her innocence while starting to doubt her own beliefs; but it's the WTF shocking reveals in Death Row that killed me. Short or long story, this author entertains every time.</t>
    <phoneticPr fontId="1" type="noConversion"/>
  </si>
  <si>
    <t>Death Row what a powerful title. excellent cover too. I feel the colors worked well together. Now to the novella. I wasn’t feeling the beginning of it. It just felt a little basic to me, no meat. It quickly picked up though. I loved the chapters going back &amp; forth between the present and past. The main character needed a little more background as to why she was so quick to action. I did enjoy how strong she is though. Some of FM female main characters don’t come off as independent to me. I feel like she left the end up to interpretation. Which I love! I have my own thoughts on this, but no spoilers here.</t>
    <phoneticPr fontId="1" type="noConversion"/>
  </si>
  <si>
    <t>Skeletá [Explicit]</t>
  </si>
  <si>
    <r>
      <t>by</t>
    </r>
    <r>
      <rPr>
        <u/>
        <sz val="12"/>
        <color theme="10"/>
        <rFont val="新細明體"/>
        <family val="1"/>
        <charset val="136"/>
        <scheme val="minor"/>
      </rPr>
      <t>Ghost</t>
    </r>
  </si>
  <si>
    <t>I've been not only a Ghost fan but a TF fan for a decade and love supporting him. But for me, this album was really disappointing because I know he can do so much better. Lachryma and Satanized are the stand out tracks to me. He does 80s metal well, he's a talented dude! But I've always been excited to reach the point in any Ghost song where it has that unmistakable Ghost sound. The thread that runs through all of his music. I don't hear it here. I hope this album finds its audience but for me, it was a let down. I'm still a Ghost fan, everyone is allowed a dud album. And for Ghost this is that album.</t>
  </si>
  <si>
    <t>I would love to tell you how great this album is , but I received it brand new , so scratched and warped that it is not playable. Thank God for Spotify. This album physically is poorly printed . I guess it will just be a wall piece in the studio. But the songs are good.</t>
  </si>
  <si>
    <t>Listening to this album is the equivalent to going to a convenience store, buying 2 hot dogs, barfing them up and eating 2 dogs again from the same place again!</t>
  </si>
  <si>
    <t>Lachryma and Satanized are the only good songs. First cd I bought in a long time and I regret my purchase. Case arrived cracked too.</t>
  </si>
  <si>
    <t>Super bummed out front of the case has a crack.</t>
  </si>
  <si>
    <t>Not as flamboyant as the last cd, but that serves as kind of a flaw as much as a plus. That's because many of these songs are quite forgettable."Lachryma" and "Satanized" are easily the best tracks. "Guiding Lights", "Missilia Amori", and "Excelsis" earn a skip each listen. "Peacefield", "Marks of the Evil One", and "Umbra" are listenable but not great.</t>
  </si>
  <si>
    <t>I love Ghost in all his creativity, but I have to admit, this is the worst that he has produced in my</t>
  </si>
  <si>
    <t>If you like their continued direct toward retro 80s pop rock, then you'll like this more than I did. If you're an older fan who came for the dark, doomy modern take on a classic metal sound then those days are done. This is the band now.</t>
  </si>
  <si>
    <t>Solid album. Very heavy on melody and hooks- with some riffage mixed in to give each song a bit of bite. With each album Ghost has done something different; this album (albeit after only two full listens) seems a little like typical Ghost, though, with no real surprises. I’m sure this will grow on me, but I am not initially as excited as with other releases - I would love them to move in a proggier direction which would, I think, open up for more interesting songs with twists and turns and experimentation. I think this is worth buying and checking out definitely- but to my ears there are too many moments when I thought: I’ve kinda heard this before: like Ghost covering Ghost. Right now I can only give this 3 stars. I’m anxious to hear what other fans have to think.
The opening 4 songs are a great start to the album, but the last 6 songs are quite weak. The songs also all follow a similar pattern: Stanza Stanza Chorus Stanza (guitar solo) Chorus Chorus repeat. It's getting boring -- Ghost needs some changes if they are to survive.</t>
    <phoneticPr fontId="1" type="noConversion"/>
  </si>
  <si>
    <t>This new Ghost album launches the reign of Papa V and I’m holding out to see where Tobias takes the band. Skeleta has several hook-driven tunes that will get stuck in your head and it is the most widely accessible collection of music catering more to the general public. Unfortunately, you will not find anything remotely heavy on this album and there is nothing like Twenties, Pinnacle to the Pit, Call me Little Sunshine or Mummy Dust. While the collection of synth heavy pop-leaning tunes on Skeleta are pretty well crafted (with the exception of Missilia Amori which is probably Ghost’s worst song), I was hoping Tobias would lean more into the hard rock/metal genre for this album. I honestly do not see me reaching for this album often when listening to Ghost due to the overtly pop sound. But I’m a fan of the band and will see where the lore leads us for the next offering.</t>
  </si>
  <si>
    <t>Boring</t>
  </si>
  <si>
    <t>Only reason why I won't give this 5 stars is that I am not crazy about the first song and a couple of the others. However all of the songs that are singles stand out and the overall production is great. I am glad to see Tobias Forge trying new ideas and not just making the same album over and over like other bands. Will not beat Meliora, my favorite Ghost album, but it's great nonetheless. Hail Ghost!</t>
  </si>
  <si>
    <t>The musical evolution of Swedish rockers Ghost continues, and many old school fans seem to feel betrayed by the pop melodies, vocal harmonies and pristine production of new release Skeleta. Front man Tobias Forge has wrapped the same dark messaging from previous albums in a new rock candy gift box of I Love The 80's heaviness, with tracks like "Lachryma", "Satanized" and "Marks Of The Evil One" outstanding additions to the ongoing transformation of Ghost into an arena headlining act. While both power ballads miss the mark, the overall album Skeleta is an early highlight of 2025.</t>
  </si>
  <si>
    <t>Great album, as always with Ghost. The album art is amazing but the packaging is bare bones and nothing special at all. It's a little disappointing honestly.</t>
  </si>
  <si>
    <t>I am a 45 year old man with a fiancé and a daughter who is a big fan of the band. We took her to see Ghost two years ago and I was very impressed with the music and she was astatic about the show. I haven’t listened to the album but she loves it and we are going to see them play in Boston this year.</t>
  </si>
  <si>
    <t>Latest from a great band.</t>
  </si>
  <si>
    <t>They did it again, just a great album. I pre-ordered and Amazon had a price match going so wound up only paying $13 for the vinyl. Home run.</t>
  </si>
  <si>
    <t>Great album, many awesome tracks. Feels like uncovering a hit album I missed from the 80s glam rock era. 😂 but more metal… if that makes sense. I recommend</t>
  </si>
  <si>
    <t>Ghost is a goth metal band from Sweden. Don't let the "goth" or "metal" scare you. I think of them as the new Black Sabbath. But more listenable and musical than Sabbath. I am an old guy, and I can listen all the way through. They are also theatrical, so check out their videos (Call Me Little Sunshine (call me Mephistopheles)] is my fave. If you want something different, check them out. Also, Sweden finally has something better than ABBA. I hear Ghost are gaining in popularity, and I can see why.</t>
  </si>
  <si>
    <t>Meh......</t>
  </si>
  <si>
    <t>Forge has reached the stage of creative bankruptcy. We are far from the depth of Impera and Meliora. It's easy pop, even the production and arrangements are average. It's easy to listen to, of course, but I regret the purchase.</t>
  </si>
  <si>
    <t>Took two spins to get into but im loving this ghost album. I love 80s music and feels like a love letter to that era. Absolutely love peacefully, satanized, lachryma, and excelsis will rip your heart out if lost someone really close. But hell yes</t>
  </si>
  <si>
    <t>Ghost is one of my favorite bands ever and I'm so excited about this CD! I'm just mildly annoyed that it arrived in a broken case! People collect these things and they should arrive in perfect condition. I had shards of plastic falling on me as I pulled the plastic wrapper off!</t>
  </si>
  <si>
    <t>I wish I could give this place more stars but honestly the food was just ok, the drinks and hot chili wings were amazing— those items saved the day. Actually the their twist on the crab cake was interesting and not bad. We spent a lot of money and just felt the food was average, my friends chicken sandwich was undercooked , the pizzas were not hot it was just underwhelming . Beautiful space, great service, nice manager , lots of potential, might be good for breakfast but sadly it was not a 4/5 star all around experience.</t>
  </si>
  <si>
    <t>When I landed back home from working out of town, I was hungry. I wanted somewhere close to the airport and I hadn't been. The Goat was on my list. Texted the niece since it's right at her apartment and she met me there. We got several things to share: Hot Buffalo dip, Nachos and Hot Chicken flatbread. The nachos could have used a little more od the toppings, but they were good. The dip was chunky versus more smooth like normal. I prefer the chunky! The flatbread was very good and had a good contrast of spices sweet flavor. It was Happy Hour, so we ordered more to try than normal. We finished with the Smore's deserrt... holy mackerel! The Blueberry cocktail was very refreshing. Large, open area seating inside and right outside is the pool area. Service was good and the trainee did well. I would go back to try the entrée's..</t>
  </si>
  <si>
    <t>The Goat has a great fun atmosphere. Usually the food is delish... mac and cheese, crispy brussel sprouts, biscuit board, pickle chips etc. This last time I went it was all good except the chicken on my sandwich and all my friends chicken was so tough I did not even finish half of it. My sweet potato fries were good. I will give The Goat another chance because I have had good food every other time. I was a little surprised by the sanitation score being an 82. I did not read up on why.</t>
  </si>
  <si>
    <t>My food came out cold and I found a hair on the first bite. But by the time I was able to flag a waiter down my party had finished their food. They did comp it though and make it to go. The staff are nice but are very overwhelmed. The bathrooms were also a mess, with no soap and entire rolls of toilet paper in the toilets. They also have a health rating of 87.5 and I can see why.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</si>
</sst>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新細明體"/>
      <family val="2"/>
      <charset val="136"/>
      <scheme val="minor"/>
    </font>
    <font>
      <sz val="9"/>
      <name val="新細明體"/>
      <family val="2"/>
      <charset val="136"/>
      <scheme val="minor"/>
    </font>
    <font>
      <sz val="18"/>
      <color rgb="FF000000"/>
      <name val="STIX Two Math"/>
      <family val="1"/>
      <charset val="1"/>
    </font>
    <font>
      <u/>
      <sz val="12"/>
      <color theme="10"/>
      <name val="新細明體"/>
      <family val="2"/>
      <charset val="136"/>
      <scheme val="minor"/>
    </font>
    <font>
      <sz val="12"/>
      <color rgb="FF0D0E0E"/>
      <name val="Helvetica"/>
      <family val="2"/>
    </font>
    <font>
      <b/>
      <sz val="12"/>
      <color theme="1"/>
      <name val="新細明體"/>
      <family val="1"/>
      <charset val="136"/>
      <scheme val="minor"/>
    </font>
    <font>
      <sz val="12"/>
      <color rgb="FF0D0E0E"/>
      <name val="Apple Color Emoji"/>
    </font>
    <font>
      <sz val="14"/>
      <color rgb="FF0D0E0E"/>
      <name val="Helvetica Neue"/>
      <family val="2"/>
    </font>
    <font>
      <sz val="12"/>
      <color theme="1"/>
      <name val="Apple Color Emoji"/>
      <family val="2"/>
    </font>
    <font>
      <u/>
      <sz val="12"/>
      <color theme="10"/>
      <name val="新細明體"/>
      <family val="1"/>
      <charset val="136"/>
      <scheme val="minor"/>
    </font>
    <font>
      <sz val="10"/>
      <color rgb="FF181818"/>
      <name val="Helvetica Neue"/>
      <family val="2"/>
    </font>
    <font>
      <sz val="10"/>
      <color rgb="FF181818"/>
      <name val="PingFang TC"/>
      <family val="2"/>
      <charset val="136"/>
    </font>
    <font>
      <sz val="15"/>
      <color rgb="FF181818"/>
      <name val="Helvetica Neue"/>
      <family val="2"/>
    </font>
    <font>
      <sz val="14"/>
      <color theme="1"/>
      <name val="新細明體"/>
      <family val="1"/>
      <charset val="136"/>
      <scheme val="minor"/>
    </font>
    <font>
      <sz val="14"/>
      <color rgb="FF0F1111"/>
      <name val="Arial"/>
      <family val="2"/>
    </font>
    <font>
      <sz val="13"/>
      <color rgb="FF0F1111"/>
      <name val="Arial"/>
      <family val="2"/>
    </font>
    <font>
      <b/>
      <sz val="13.5"/>
      <color theme="1"/>
      <name val="新細明體"/>
      <family val="1"/>
      <charset val="136"/>
      <scheme val="minor"/>
    </font>
    <font>
      <sz val="12"/>
      <name val="JetBrains Mono"/>
    </font>
    <font>
      <sz val="11"/>
      <color rgb="FF0F111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7">
    <xf numFmtId="0" fontId="0" fillId="0" borderId="0" xfId="0">
      <alignment vertical="center"/>
    </xf>
    <xf numFmtId="0" fontId="2" fillId="0" borderId="0" xfId="0" applyFont="1">
      <alignment vertical="center"/>
    </xf>
    <xf numFmtId="0" fontId="3" fillId="0" borderId="0" xfId="1">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xf numFmtId="0" fontId="10" fillId="0" borderId="0" xfId="0" applyFont="1">
      <alignment vertical="center"/>
    </xf>
    <xf numFmtId="0" fontId="12" fillId="0" borderId="0" xfId="0" applyFont="1">
      <alignment vertical="center"/>
    </xf>
    <xf numFmtId="0" fontId="0" fillId="0" borderId="0" xfId="0" quotePrefix="1">
      <alignment vertical="center"/>
    </xf>
    <xf numFmtId="0" fontId="13" fillId="0" borderId="0" xfId="0" applyFont="1">
      <alignment vertical="center"/>
    </xf>
    <xf numFmtId="0" fontId="15" fillId="0" borderId="0" xfId="0" applyFont="1">
      <alignment vertical="center"/>
    </xf>
    <xf numFmtId="0" fontId="14" fillId="0" borderId="0" xfId="0" applyFont="1">
      <alignment vertical="center"/>
    </xf>
    <xf numFmtId="0" fontId="14" fillId="0" borderId="0" xfId="0" quotePrefix="1"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3" fillId="0" borderId="0" xfId="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gp/profile/amzn1.account.AH7MM5BJ3ECSHRPY27Q5SRLYK5KA/ref=cm_cr_getr_d_gw_btm?ie=UTF8" TargetMode="External"/><Relationship Id="rId13" Type="http://schemas.openxmlformats.org/officeDocument/2006/relationships/hyperlink" Target="https://www.amazon.com/s/ref=dm_aw_ps_adp?search-alias=digital-music&amp;k=Ghost" TargetMode="External"/><Relationship Id="rId3" Type="http://schemas.openxmlformats.org/officeDocument/2006/relationships/hyperlink" Target="https://www.amazon.com/gp/profile/amzn1.account.AE6JMAGKKXB3XWFTMMIPPHHJJCOA/ref=cm_cr_arp_d_gw_btm?ie=UTF8" TargetMode="External"/><Relationship Id="rId7" Type="http://schemas.openxmlformats.org/officeDocument/2006/relationships/hyperlink" Target="https://www.amazon.com/gp/profile/amzn1.account.AFA233PB4CRTE23SUZQGLVLDEFYQ/ref=cm_cr_getr_d_gw_btm?ie=UTF8" TargetMode="External"/><Relationship Id="rId12" Type="http://schemas.openxmlformats.org/officeDocument/2006/relationships/hyperlink" Target="https://www.amazon.com/music/player/albums/B0DX8NGG2J/ref=cm_cr_arp_d_product_top?ie=UTF8" TargetMode="External"/><Relationship Id="rId2" Type="http://schemas.openxmlformats.org/officeDocument/2006/relationships/hyperlink" Target="https://www.amazon.com/gp/profile/amzn1.account.AHRGAPXOS2GFNXUXXJO7RQHDDFRQ/ref=cm_cr_arp_d_gw_btm?ie=UTF8" TargetMode="External"/><Relationship Id="rId1" Type="http://schemas.openxmlformats.org/officeDocument/2006/relationships/hyperlink" Target="https://www.amazon.com/Death-Alibis-collection-Freida-McFadden-ebook/dp/B0DRLJNHZJ/ref=cm_cr_arp_d_product_top?ie=UTF8" TargetMode="External"/><Relationship Id="rId6" Type="http://schemas.openxmlformats.org/officeDocument/2006/relationships/hyperlink" Target="https://www.amazon.com/gp/profile/amzn1.account.AGE33F4MSTKWVAHPDAGA44FTVONQ/ref=cm_cr_getr_d_gw_btm?ie=UTF8" TargetMode="External"/><Relationship Id="rId11" Type="http://schemas.openxmlformats.org/officeDocument/2006/relationships/hyperlink" Target="https://www.amazon.com/gp/profile/amzn1.account.AEP3ZFNZXSX2A6NIRKIM3RU27DFA/ref=cm_cr_arp_d_gw_btm?ie=UTF8" TargetMode="External"/><Relationship Id="rId5" Type="http://schemas.openxmlformats.org/officeDocument/2006/relationships/hyperlink" Target="https://www.amazon.com/gp/profile/amzn1.account.AHDHWWC2SKJAMKXE7EQ2OLITZEEQ/ref=cm_cr_getr_d_gw_btm?ie=UTF8" TargetMode="External"/><Relationship Id="rId10" Type="http://schemas.openxmlformats.org/officeDocument/2006/relationships/hyperlink" Target="https://www.amazon.com/gp/profile/amzn1.account.AGRI7UMS6USRUAKZCCNOKLHJJCIA/ref=cm_cr_getr_d_gw_btm?ie=UTF8" TargetMode="External"/><Relationship Id="rId4" Type="http://schemas.openxmlformats.org/officeDocument/2006/relationships/hyperlink" Target="https://www.amazon.com/gp/profile/amzn1.account.AEI7COBSGA5IBWERDE6G22HCRQZQ/ref=cm_cr_arp_d_gw_btm?ie=UTF8" TargetMode="External"/><Relationship Id="rId9" Type="http://schemas.openxmlformats.org/officeDocument/2006/relationships/hyperlink" Target="https://www.amazon.com/gp/profile/amzn1.account.AEEPGAQVQZQYVZC7KFINMDF5GNFA/ref=cm_cr_getr_d_gw_btm?ie=UTF8"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E46F-6EDD-5548-9DC9-038B2D68F4C2}">
  <dimension ref="A1:P89"/>
  <sheetViews>
    <sheetView tabSelected="1" topLeftCell="D1" zoomScale="85" zoomScaleNormal="85" workbookViewId="0">
      <pane ySplit="1" topLeftCell="A2" activePane="bottomLeft" state="frozen"/>
      <selection pane="bottomLeft" activeCell="N6" sqref="N6"/>
    </sheetView>
  </sheetViews>
  <sheetFormatPr defaultColWidth="11" defaultRowHeight="16.5"/>
  <cols>
    <col min="2" max="2" width="18.125" customWidth="1"/>
    <col min="7" max="7" width="17.5" customWidth="1"/>
    <col min="8" max="8" width="14.875" customWidth="1"/>
    <col min="9" max="9" width="13" customWidth="1"/>
    <col min="10" max="10" width="20.125" customWidth="1"/>
  </cols>
  <sheetData>
    <row r="1" spans="1:16">
      <c r="H1" s="14" t="s">
        <v>6</v>
      </c>
      <c r="I1" t="s">
        <v>53</v>
      </c>
      <c r="J1" t="s">
        <v>54</v>
      </c>
      <c r="K1" t="s">
        <v>84</v>
      </c>
    </row>
    <row r="2" spans="1:16">
      <c r="G2" s="4" t="s">
        <v>73</v>
      </c>
      <c r="H2" s="8" cm="1">
        <f t="array" ref="H2">(L9+L15+L25+L31+L38+L60+L66+L88+L54+L72+L82+L44)/(SUMPRODUCT(--ISNUMBER(H5:H122))-9)</f>
        <v>0.31666666666666665</v>
      </c>
      <c r="I2" s="8" cm="1">
        <f t="array" ref="I2">(M9+M15+M25+M31+M38+M60+M66+M88+M54+M72+M82+M44)/(SUMPRODUCT(--ISNUMBER(I5:I122))-9)</f>
        <v>0.43333333333333335</v>
      </c>
      <c r="J2" s="8" cm="1">
        <f t="array" ref="J2">(N9+N15+N25+N31+N38+N60+N66+N88+N54+N72+N82+N44)/(SUMPRODUCT(--ISNUMBER(J5:J122))-9)</f>
        <v>0.48333333333333334</v>
      </c>
      <c r="K2" s="8" cm="1">
        <f t="array" ref="K2">(O9+O15+O25+O31+O38+O60+O66+O88+O54+O72+O82+O44)/(SUMPRODUCT(--ISNUMBER(K5:K122))-9)</f>
        <v>0.48333333333333334</v>
      </c>
    </row>
    <row r="3" spans="1:16" ht="18.75">
      <c r="G3" s="13" t="s">
        <v>72</v>
      </c>
      <c r="H3" s="8" cm="1">
        <f t="array" ref="H3">(L10+L16+L26+L32+L39+L61+L67+L89+L55+L73+L83+L45)/(SUMPRODUCT(--ISNUMBER(H5:H122))-9)</f>
        <v>0.6333333333333333</v>
      </c>
      <c r="I3" s="8" cm="1">
        <f t="array" ref="I3">(M10+M16+M26+M32+M39+M61+M67+M89+M55+M73+M83+M45)/(SUMPRODUCT(--ISNUMBER(I5:I122))-9)</f>
        <v>0.6333333333333333</v>
      </c>
      <c r="J3" s="8" cm="1">
        <f t="array" ref="J3">(N10+N16+N26+N32+N39+N61+N67+N89+N55+N73+N83+N45)/(SUMPRODUCT(--ISNUMBER(J5:J122))-9)</f>
        <v>0.68333333333333335</v>
      </c>
      <c r="K3" s="8" cm="1">
        <f t="array" ref="K3">(O10+O16+O26+O32+O39+O61+O67+O89+O55+O73+O83+O45)/(SUMPRODUCT(--ISNUMBER(K5:K122))-9)</f>
        <v>0.85</v>
      </c>
      <c r="M3">
        <f>L9+L15+L25+L31+L38+L44+L54+L60+L66+L72+L82+L88</f>
        <v>19</v>
      </c>
      <c r="N3">
        <f>M9+M15+M25+M31+M38+M44+M54+M60+M66+M72+M82+M88</f>
        <v>26</v>
      </c>
      <c r="O3">
        <f>N9+N15+N25+N31+N38+N44+N54+N60+N66+N72+N82+N88</f>
        <v>29</v>
      </c>
      <c r="P3">
        <f>O9+O15+O25+O31+O38+O44+O54+O60+O66+O72+O82+O88</f>
        <v>29</v>
      </c>
    </row>
    <row r="4" spans="1:16">
      <c r="M4">
        <f>L10+L16+L26+L32+L39+L45+L55+L61+L67+L73+L83+L89</f>
        <v>38</v>
      </c>
      <c r="N4">
        <f>M10+M16+M26+M32+M39+M45+M55+M61+M67+M73+M83+M89</f>
        <v>38</v>
      </c>
      <c r="O4">
        <f>N10+N16+N26+N32+N39+N45+N55+N61+N67+N73+N83+N89</f>
        <v>41</v>
      </c>
      <c r="P4">
        <f>O10+O16+O26+O32+O39+O45+O55+O61+O67+O73+O83+O89</f>
        <v>51</v>
      </c>
    </row>
    <row r="5" spans="1:16" ht="23.25">
      <c r="A5" t="s">
        <v>0</v>
      </c>
      <c r="B5" s="2" t="s">
        <v>1</v>
      </c>
      <c r="C5" s="1" t="s">
        <v>2</v>
      </c>
      <c r="E5" s="2" t="s">
        <v>3</v>
      </c>
      <c r="F5" s="3" t="s">
        <v>50</v>
      </c>
      <c r="H5">
        <v>2</v>
      </c>
      <c r="I5">
        <v>1</v>
      </c>
      <c r="J5">
        <v>1</v>
      </c>
      <c r="K5">
        <v>2</v>
      </c>
    </row>
    <row r="6" spans="1:16">
      <c r="E6" s="2" t="s">
        <v>4</v>
      </c>
      <c r="F6" s="3" t="s">
        <v>51</v>
      </c>
      <c r="H6">
        <v>4</v>
      </c>
      <c r="I6">
        <v>2</v>
      </c>
      <c r="J6">
        <v>2</v>
      </c>
      <c r="K6">
        <v>1</v>
      </c>
    </row>
    <row r="7" spans="1:16">
      <c r="E7" s="2" t="s">
        <v>5</v>
      </c>
      <c r="F7" t="s">
        <v>7</v>
      </c>
      <c r="H7">
        <v>2</v>
      </c>
      <c r="I7">
        <v>1</v>
      </c>
      <c r="J7">
        <v>1</v>
      </c>
      <c r="K7">
        <v>1</v>
      </c>
    </row>
    <row r="8" spans="1:16" ht="19.5">
      <c r="E8" s="10" t="s">
        <v>55</v>
      </c>
      <c r="F8" s="9" t="s">
        <v>70</v>
      </c>
      <c r="H8">
        <v>2</v>
      </c>
      <c r="I8">
        <v>4</v>
      </c>
      <c r="J8">
        <v>4</v>
      </c>
      <c r="K8">
        <v>1</v>
      </c>
    </row>
    <row r="9" spans="1:16" ht="18">
      <c r="E9" s="10" t="s">
        <v>56</v>
      </c>
      <c r="F9" s="12" t="s">
        <v>71</v>
      </c>
      <c r="H9">
        <v>2</v>
      </c>
      <c r="I9">
        <v>1</v>
      </c>
      <c r="J9">
        <v>1</v>
      </c>
      <c r="K9">
        <v>2</v>
      </c>
      <c r="L9">
        <f>COUNTIF(H5:H9, 1)</f>
        <v>0</v>
      </c>
      <c r="M9">
        <f>COUNTIF(I5:I9, 1)</f>
        <v>3</v>
      </c>
      <c r="N9">
        <f t="shared" ref="N9" si="0">COUNTIF(J5:J9, 1)</f>
        <v>3</v>
      </c>
      <c r="O9">
        <f>COUNTIF(K5:K9, 1)</f>
        <v>3</v>
      </c>
    </row>
    <row r="10" spans="1:16">
      <c r="L10">
        <f>COUNTIF(H5:H9, "&lt;3")</f>
        <v>4</v>
      </c>
      <c r="M10">
        <f>COUNTIF(I5:I9, "&lt;3")</f>
        <v>4</v>
      </c>
      <c r="N10">
        <f t="shared" ref="N10" si="1">COUNTIF(J5:J9, "&lt;3")</f>
        <v>4</v>
      </c>
      <c r="O10">
        <f>COUNTIF(K5:K9, "&lt;3")</f>
        <v>5</v>
      </c>
    </row>
    <row r="11" spans="1:16" ht="23.25">
      <c r="C11" s="1" t="s">
        <v>8</v>
      </c>
      <c r="E11" s="2" t="s">
        <v>9</v>
      </c>
      <c r="F11" s="3" t="s">
        <v>52</v>
      </c>
      <c r="H11">
        <v>2</v>
      </c>
      <c r="I11">
        <v>1</v>
      </c>
      <c r="J11">
        <v>1</v>
      </c>
      <c r="K11">
        <v>1</v>
      </c>
    </row>
    <row r="12" spans="1:16">
      <c r="E12" s="2" t="s">
        <v>10</v>
      </c>
      <c r="F12" s="3" t="s">
        <v>85</v>
      </c>
      <c r="H12">
        <v>4</v>
      </c>
      <c r="I12">
        <v>4</v>
      </c>
      <c r="J12">
        <v>2</v>
      </c>
      <c r="K12">
        <v>4</v>
      </c>
    </row>
    <row r="13" spans="1:16">
      <c r="E13" s="2" t="s">
        <v>11</v>
      </c>
      <c r="F13" s="3" t="s">
        <v>12</v>
      </c>
      <c r="H13">
        <v>4</v>
      </c>
      <c r="I13">
        <v>2</v>
      </c>
      <c r="J13">
        <v>2</v>
      </c>
      <c r="K13">
        <v>2</v>
      </c>
    </row>
    <row r="14" spans="1:16" ht="18">
      <c r="E14" s="10" t="s">
        <v>57</v>
      </c>
      <c r="F14" s="11" t="s">
        <v>58</v>
      </c>
      <c r="H14">
        <v>4</v>
      </c>
      <c r="I14">
        <v>4</v>
      </c>
      <c r="J14">
        <v>2</v>
      </c>
      <c r="K14">
        <v>2</v>
      </c>
    </row>
    <row r="15" spans="1:16" ht="18">
      <c r="E15" s="10" t="s">
        <v>60</v>
      </c>
      <c r="F15" s="11" t="s">
        <v>59</v>
      </c>
      <c r="H15">
        <v>2</v>
      </c>
      <c r="I15">
        <v>2</v>
      </c>
      <c r="J15">
        <v>2</v>
      </c>
      <c r="K15">
        <v>2</v>
      </c>
      <c r="L15">
        <f>COUNTIF(H11:H15, 2)</f>
        <v>2</v>
      </c>
      <c r="M15">
        <f t="shared" ref="M15:O15" si="2">COUNTIF(I11:I15, 2)</f>
        <v>2</v>
      </c>
      <c r="N15">
        <f t="shared" si="2"/>
        <v>4</v>
      </c>
      <c r="O15">
        <f t="shared" si="2"/>
        <v>3</v>
      </c>
    </row>
    <row r="16" spans="1:16">
      <c r="L16">
        <f>COUNTIF(H11:H15, "&lt;3")</f>
        <v>2</v>
      </c>
      <c r="M16">
        <f>COUNTIF(I11:I15, "&lt;3")</f>
        <v>3</v>
      </c>
      <c r="N16">
        <f t="shared" ref="N16:O16" si="3">COUNTIF(J11:J15, "&lt;3")</f>
        <v>5</v>
      </c>
      <c r="O16">
        <f t="shared" si="3"/>
        <v>4</v>
      </c>
    </row>
    <row r="17" spans="3:15" ht="23.25">
      <c r="C17" s="1" t="s">
        <v>13</v>
      </c>
      <c r="E17" s="2" t="s">
        <v>15</v>
      </c>
      <c r="F17" t="s">
        <v>14</v>
      </c>
      <c r="H17">
        <v>2</v>
      </c>
      <c r="I17">
        <v>1</v>
      </c>
      <c r="J17">
        <v>1</v>
      </c>
      <c r="K17">
        <v>2</v>
      </c>
    </row>
    <row r="18" spans="3:15" ht="18">
      <c r="E18" s="2" t="s">
        <v>16</v>
      </c>
      <c r="F18" s="5" t="s">
        <v>17</v>
      </c>
      <c r="H18">
        <v>4</v>
      </c>
      <c r="I18">
        <v>4</v>
      </c>
      <c r="J18">
        <v>4</v>
      </c>
      <c r="K18">
        <v>2</v>
      </c>
    </row>
    <row r="19" spans="3:15">
      <c r="E19" s="2" t="s">
        <v>18</v>
      </c>
      <c r="F19" t="s">
        <v>19</v>
      </c>
      <c r="H19">
        <v>5</v>
      </c>
      <c r="I19">
        <v>1</v>
      </c>
      <c r="J19">
        <v>1</v>
      </c>
      <c r="K19">
        <v>4</v>
      </c>
    </row>
    <row r="21" spans="3:15" ht="23.25">
      <c r="C21" s="1" t="s">
        <v>20</v>
      </c>
      <c r="E21" t="s">
        <v>21</v>
      </c>
      <c r="F21" t="s">
        <v>22</v>
      </c>
      <c r="H21">
        <v>5</v>
      </c>
      <c r="I21">
        <v>5</v>
      </c>
      <c r="J21">
        <v>5</v>
      </c>
      <c r="K21">
        <v>4</v>
      </c>
    </row>
    <row r="22" spans="3:15">
      <c r="E22" t="s">
        <v>23</v>
      </c>
      <c r="F22" t="s">
        <v>24</v>
      </c>
      <c r="H22">
        <v>2</v>
      </c>
      <c r="I22">
        <v>1</v>
      </c>
      <c r="J22">
        <v>1</v>
      </c>
      <c r="K22">
        <v>4</v>
      </c>
    </row>
    <row r="23" spans="3:15">
      <c r="E23" t="s">
        <v>25</v>
      </c>
      <c r="F23" t="s">
        <v>26</v>
      </c>
      <c r="H23">
        <v>2</v>
      </c>
      <c r="I23">
        <v>2</v>
      </c>
      <c r="J23">
        <v>2</v>
      </c>
      <c r="K23">
        <v>4</v>
      </c>
    </row>
    <row r="24" spans="3:15" ht="18">
      <c r="E24" s="10"/>
      <c r="F24" s="11" t="s">
        <v>86</v>
      </c>
      <c r="H24">
        <v>5</v>
      </c>
      <c r="I24">
        <v>1</v>
      </c>
      <c r="J24">
        <v>1</v>
      </c>
      <c r="K24">
        <v>4</v>
      </c>
    </row>
    <row r="25" spans="3:15" ht="19.5">
      <c r="E25" s="10" t="s">
        <v>61</v>
      </c>
      <c r="F25" s="9" t="s">
        <v>87</v>
      </c>
      <c r="H25">
        <v>4</v>
      </c>
      <c r="I25">
        <v>4</v>
      </c>
      <c r="J25">
        <v>4</v>
      </c>
      <c r="K25">
        <v>4</v>
      </c>
      <c r="L25">
        <f>COUNTIF(H21:H25,4)</f>
        <v>1</v>
      </c>
      <c r="M25">
        <f>COUNTIF(I21:I25,4)</f>
        <v>1</v>
      </c>
      <c r="N25">
        <f t="shared" ref="N25:O25" si="4">COUNTIF(J21:J25,4)</f>
        <v>1</v>
      </c>
      <c r="O25">
        <f t="shared" si="4"/>
        <v>5</v>
      </c>
    </row>
    <row r="26" spans="3:15">
      <c r="L26">
        <f>COUNTIF(H21:H25, "&gt;3")</f>
        <v>3</v>
      </c>
      <c r="M26">
        <f t="shared" ref="M26:O26" si="5">COUNTIF(I21:I25, "&gt;3")</f>
        <v>2</v>
      </c>
      <c r="N26">
        <f t="shared" si="5"/>
        <v>2</v>
      </c>
      <c r="O26">
        <f t="shared" si="5"/>
        <v>5</v>
      </c>
    </row>
    <row r="27" spans="3:15" ht="23.25">
      <c r="C27" s="1" t="s">
        <v>27</v>
      </c>
      <c r="E27" t="s">
        <v>28</v>
      </c>
      <c r="F27" t="s">
        <v>29</v>
      </c>
      <c r="H27">
        <v>4</v>
      </c>
      <c r="I27">
        <v>2</v>
      </c>
      <c r="J27">
        <v>2</v>
      </c>
      <c r="K27">
        <v>5</v>
      </c>
    </row>
    <row r="28" spans="3:15">
      <c r="E28" t="s">
        <v>30</v>
      </c>
      <c r="F28" t="s">
        <v>31</v>
      </c>
      <c r="H28">
        <v>4</v>
      </c>
      <c r="I28">
        <v>5</v>
      </c>
      <c r="J28">
        <v>5</v>
      </c>
      <c r="K28">
        <v>1</v>
      </c>
    </row>
    <row r="29" spans="3:15">
      <c r="E29" s="2" t="s">
        <v>32</v>
      </c>
      <c r="F29" t="s">
        <v>33</v>
      </c>
      <c r="H29">
        <v>4</v>
      </c>
      <c r="I29">
        <v>2</v>
      </c>
      <c r="J29">
        <v>2</v>
      </c>
      <c r="K29">
        <v>1</v>
      </c>
    </row>
    <row r="30" spans="3:15" ht="19.5">
      <c r="E30" s="10" t="s">
        <v>63</v>
      </c>
      <c r="F30" s="9" t="s">
        <v>62</v>
      </c>
      <c r="H30">
        <v>5</v>
      </c>
      <c r="I30">
        <v>5</v>
      </c>
      <c r="J30">
        <v>5</v>
      </c>
      <c r="K30">
        <v>5</v>
      </c>
    </row>
    <row r="31" spans="3:15" ht="19.5">
      <c r="E31" s="10" t="s">
        <v>65</v>
      </c>
      <c r="F31" s="9" t="s">
        <v>64</v>
      </c>
      <c r="H31">
        <v>4</v>
      </c>
      <c r="I31">
        <v>2</v>
      </c>
      <c r="J31">
        <v>4</v>
      </c>
      <c r="K31">
        <v>4</v>
      </c>
      <c r="L31">
        <f>COUNTIF(H27:H31,5)</f>
        <v>1</v>
      </c>
      <c r="M31">
        <f t="shared" ref="M31:O31" si="6">COUNTIF(I27:I31,5)</f>
        <v>2</v>
      </c>
      <c r="N31">
        <f t="shared" si="6"/>
        <v>2</v>
      </c>
      <c r="O31">
        <f t="shared" si="6"/>
        <v>2</v>
      </c>
    </row>
    <row r="32" spans="3:15">
      <c r="L32">
        <f>COUNTIF(H27:H31, "&gt;3")</f>
        <v>5</v>
      </c>
      <c r="M32">
        <f t="shared" ref="M32" si="7">COUNTIF(I27:I31, "&gt;3")</f>
        <v>2</v>
      </c>
      <c r="N32">
        <f t="shared" ref="N32:O32" si="8">COUNTIF(J27:J31, "&gt;3")</f>
        <v>3</v>
      </c>
      <c r="O32">
        <f t="shared" si="8"/>
        <v>3</v>
      </c>
    </row>
    <row r="34" spans="1:15" ht="23.25">
      <c r="A34" t="s">
        <v>34</v>
      </c>
      <c r="B34" s="16" t="s">
        <v>88</v>
      </c>
      <c r="C34" s="1" t="s">
        <v>2</v>
      </c>
      <c r="F34" s="15" t="s">
        <v>90</v>
      </c>
      <c r="H34">
        <v>4</v>
      </c>
      <c r="I34">
        <v>2</v>
      </c>
      <c r="J34">
        <v>2</v>
      </c>
      <c r="K34">
        <v>2</v>
      </c>
    </row>
    <row r="35" spans="1:15">
      <c r="B35" s="2" t="s">
        <v>89</v>
      </c>
      <c r="F35" s="15" t="s">
        <v>91</v>
      </c>
      <c r="H35">
        <v>4</v>
      </c>
      <c r="I35">
        <v>2</v>
      </c>
      <c r="J35">
        <v>2</v>
      </c>
      <c r="K35">
        <v>2</v>
      </c>
    </row>
    <row r="36" spans="1:15">
      <c r="F36" s="15" t="s">
        <v>92</v>
      </c>
      <c r="H36">
        <v>2</v>
      </c>
      <c r="I36">
        <v>5</v>
      </c>
      <c r="J36">
        <v>5</v>
      </c>
      <c r="K36">
        <v>1</v>
      </c>
    </row>
    <row r="37" spans="1:15">
      <c r="F37" s="15" t="s">
        <v>93</v>
      </c>
      <c r="H37">
        <v>4</v>
      </c>
      <c r="I37">
        <v>4</v>
      </c>
      <c r="J37">
        <v>4</v>
      </c>
      <c r="K37">
        <v>1</v>
      </c>
    </row>
    <row r="38" spans="1:15">
      <c r="F38" s="15" t="s">
        <v>94</v>
      </c>
      <c r="H38">
        <v>5</v>
      </c>
      <c r="I38">
        <v>5</v>
      </c>
      <c r="J38">
        <v>5</v>
      </c>
      <c r="K38">
        <v>1</v>
      </c>
      <c r="L38">
        <f>COUNTIF(H34:H38, 1)</f>
        <v>0</v>
      </c>
      <c r="M38">
        <f>COUNTIF(I34:I38, 1)</f>
        <v>0</v>
      </c>
      <c r="N38">
        <f>COUNTIF(J34:J38, 1)</f>
        <v>0</v>
      </c>
      <c r="O38">
        <f>COUNTIF(K34:K38, 1)</f>
        <v>3</v>
      </c>
    </row>
    <row r="39" spans="1:15">
      <c r="L39">
        <f>COUNTIF(H34:H38, "&lt;3")</f>
        <v>1</v>
      </c>
      <c r="M39">
        <f>COUNTIF(I34:I38, "&lt;3")</f>
        <v>2</v>
      </c>
      <c r="N39">
        <f>COUNTIF(J34:J38, "&lt;3")</f>
        <v>2</v>
      </c>
      <c r="O39">
        <f>COUNTIF(K34:K38, "&lt;3")</f>
        <v>5</v>
      </c>
    </row>
    <row r="40" spans="1:15" ht="23.25">
      <c r="C40" s="1" t="s">
        <v>8</v>
      </c>
      <c r="F40" s="15" t="s">
        <v>95</v>
      </c>
      <c r="H40">
        <v>4</v>
      </c>
      <c r="I40">
        <v>4</v>
      </c>
      <c r="J40">
        <v>4</v>
      </c>
      <c r="K40">
        <v>2</v>
      </c>
    </row>
    <row r="41" spans="1:15">
      <c r="F41" s="15" t="s">
        <v>96</v>
      </c>
      <c r="H41">
        <v>2</v>
      </c>
      <c r="I41">
        <v>1</v>
      </c>
      <c r="J41">
        <v>1</v>
      </c>
      <c r="K41">
        <v>1</v>
      </c>
    </row>
    <row r="42" spans="1:15">
      <c r="F42" s="15" t="s">
        <v>97</v>
      </c>
      <c r="H42">
        <v>5</v>
      </c>
      <c r="I42">
        <v>5</v>
      </c>
      <c r="J42">
        <v>5</v>
      </c>
      <c r="K42">
        <v>4</v>
      </c>
    </row>
    <row r="43" spans="1:15">
      <c r="F43" s="15" t="s">
        <v>109</v>
      </c>
      <c r="H43">
        <v>4</v>
      </c>
      <c r="I43">
        <v>5</v>
      </c>
      <c r="J43">
        <v>5</v>
      </c>
      <c r="K43">
        <v>5</v>
      </c>
    </row>
    <row r="44" spans="1:15">
      <c r="F44" s="15" t="s">
        <v>110</v>
      </c>
      <c r="H44">
        <v>4</v>
      </c>
      <c r="I44">
        <v>5</v>
      </c>
      <c r="J44">
        <v>5</v>
      </c>
      <c r="K44">
        <v>2</v>
      </c>
      <c r="L44">
        <f>COUNTIF(H40:H44, 2)</f>
        <v>1</v>
      </c>
      <c r="M44">
        <f t="shared" ref="M44:O44" si="9">COUNTIF(I40:I44, 2)</f>
        <v>0</v>
      </c>
      <c r="N44">
        <f t="shared" si="9"/>
        <v>0</v>
      </c>
      <c r="O44">
        <f t="shared" si="9"/>
        <v>2</v>
      </c>
    </row>
    <row r="45" spans="1:15">
      <c r="L45">
        <f>COUNTIF(H40:H44, "&lt;3")</f>
        <v>1</v>
      </c>
      <c r="M45">
        <f>COUNTIF(I40:I44, "&lt;3")</f>
        <v>1</v>
      </c>
      <c r="N45">
        <f>COUNTIF(J40:J44, "&lt;3")</f>
        <v>1</v>
      </c>
      <c r="O45">
        <f>COUNTIF(K40:K44, "&lt;3")</f>
        <v>3</v>
      </c>
    </row>
    <row r="46" spans="1:15" ht="23.25">
      <c r="C46" s="1" t="s">
        <v>13</v>
      </c>
      <c r="F46" s="9" t="s">
        <v>98</v>
      </c>
      <c r="H46">
        <v>4</v>
      </c>
      <c r="I46">
        <v>4</v>
      </c>
      <c r="J46">
        <v>2</v>
      </c>
      <c r="K46">
        <v>4</v>
      </c>
    </row>
    <row r="47" spans="1:15">
      <c r="F47" s="15" t="s">
        <v>99</v>
      </c>
      <c r="H47">
        <v>4</v>
      </c>
      <c r="I47">
        <v>2</v>
      </c>
      <c r="J47">
        <v>2</v>
      </c>
      <c r="K47">
        <v>4</v>
      </c>
    </row>
    <row r="48" spans="1:15">
      <c r="F48" s="15" t="s">
        <v>100</v>
      </c>
      <c r="H48">
        <v>2</v>
      </c>
      <c r="I48">
        <v>1</v>
      </c>
      <c r="J48">
        <v>1</v>
      </c>
      <c r="K48">
        <v>2</v>
      </c>
    </row>
    <row r="50" spans="1:15" ht="23.25">
      <c r="C50" s="1" t="s">
        <v>20</v>
      </c>
      <c r="F50" s="15" t="s">
        <v>101</v>
      </c>
      <c r="H50">
        <v>4</v>
      </c>
      <c r="I50">
        <v>4</v>
      </c>
      <c r="J50">
        <v>4</v>
      </c>
      <c r="K50">
        <v>5</v>
      </c>
    </row>
    <row r="51" spans="1:15">
      <c r="F51" s="15" t="s">
        <v>102</v>
      </c>
      <c r="H51">
        <v>4</v>
      </c>
      <c r="I51">
        <v>5</v>
      </c>
      <c r="J51">
        <v>5</v>
      </c>
      <c r="K51">
        <v>4</v>
      </c>
    </row>
    <row r="52" spans="1:15">
      <c r="F52" s="15" t="s">
        <v>103</v>
      </c>
      <c r="H52">
        <v>4</v>
      </c>
      <c r="I52">
        <v>2</v>
      </c>
      <c r="J52">
        <v>2</v>
      </c>
      <c r="K52">
        <v>2</v>
      </c>
    </row>
    <row r="53" spans="1:15">
      <c r="F53" s="15" t="s">
        <v>112</v>
      </c>
      <c r="H53">
        <v>5</v>
      </c>
      <c r="I53">
        <v>5</v>
      </c>
      <c r="J53">
        <v>5</v>
      </c>
      <c r="K53">
        <v>5</v>
      </c>
    </row>
    <row r="54" spans="1:15">
      <c r="F54" s="15" t="s">
        <v>111</v>
      </c>
      <c r="H54" s="15">
        <v>5</v>
      </c>
      <c r="I54">
        <v>5</v>
      </c>
      <c r="J54">
        <v>5</v>
      </c>
      <c r="K54">
        <v>5</v>
      </c>
      <c r="L54">
        <f>COUNTIF(H50:H54,4)</f>
        <v>3</v>
      </c>
      <c r="M54">
        <f t="shared" ref="M54:O54" si="10">COUNTIF(I50:I54,4)</f>
        <v>1</v>
      </c>
      <c r="N54">
        <f t="shared" si="10"/>
        <v>1</v>
      </c>
      <c r="O54">
        <f t="shared" si="10"/>
        <v>1</v>
      </c>
    </row>
    <row r="55" spans="1:15">
      <c r="L55">
        <f>COUNTIF(H50:H54, "&gt;3")</f>
        <v>5</v>
      </c>
      <c r="M55">
        <f t="shared" ref="M55:O55" si="11">COUNTIF(I50:I54, "&gt;3")</f>
        <v>4</v>
      </c>
      <c r="N55">
        <f t="shared" si="11"/>
        <v>4</v>
      </c>
      <c r="O55">
        <f t="shared" si="11"/>
        <v>4</v>
      </c>
    </row>
    <row r="56" spans="1:15" ht="23.25">
      <c r="C56" s="1" t="s">
        <v>27</v>
      </c>
      <c r="F56" s="15" t="s">
        <v>104</v>
      </c>
      <c r="H56">
        <v>5</v>
      </c>
      <c r="I56">
        <v>5</v>
      </c>
      <c r="J56">
        <v>5</v>
      </c>
      <c r="K56">
        <v>4</v>
      </c>
    </row>
    <row r="57" spans="1:15">
      <c r="F57" s="15" t="s">
        <v>105</v>
      </c>
      <c r="H57">
        <v>5</v>
      </c>
      <c r="I57">
        <v>5</v>
      </c>
      <c r="J57">
        <v>5</v>
      </c>
      <c r="K57">
        <v>4</v>
      </c>
    </row>
    <row r="58" spans="1:15">
      <c r="F58" s="15" t="s">
        <v>106</v>
      </c>
      <c r="H58">
        <v>5</v>
      </c>
      <c r="I58">
        <v>5</v>
      </c>
      <c r="J58">
        <v>5</v>
      </c>
      <c r="K58">
        <v>4</v>
      </c>
    </row>
    <row r="59" spans="1:15">
      <c r="F59" s="15" t="s">
        <v>107</v>
      </c>
      <c r="H59">
        <v>4</v>
      </c>
      <c r="I59">
        <v>5</v>
      </c>
      <c r="J59">
        <v>5</v>
      </c>
      <c r="K59">
        <v>4</v>
      </c>
    </row>
    <row r="60" spans="1:15">
      <c r="F60" s="15" t="s">
        <v>108</v>
      </c>
      <c r="H60">
        <v>2</v>
      </c>
      <c r="I60">
        <v>2</v>
      </c>
      <c r="J60">
        <v>5</v>
      </c>
      <c r="K60">
        <v>4</v>
      </c>
      <c r="L60">
        <f>COUNTIF(H56:H60,5)</f>
        <v>3</v>
      </c>
      <c r="M60">
        <f>COUNTIF(I56:I60,5)</f>
        <v>4</v>
      </c>
      <c r="N60">
        <f>COUNTIF(J56:J60,5)</f>
        <v>5</v>
      </c>
      <c r="O60">
        <f>COUNTIF(K56:K60,5)</f>
        <v>0</v>
      </c>
    </row>
    <row r="61" spans="1:15">
      <c r="L61">
        <f>COUNTIF(H56:H60, "&gt;3")</f>
        <v>4</v>
      </c>
      <c r="M61">
        <f>COUNTIF(I56:I60, "&gt;3")</f>
        <v>4</v>
      </c>
      <c r="N61">
        <f>COUNTIF(J56:J60, "&gt;3")</f>
        <v>5</v>
      </c>
      <c r="O61">
        <f>COUNTIF(K56:K60, "&gt;3")</f>
        <v>5</v>
      </c>
    </row>
    <row r="62" spans="1:15" ht="23.25">
      <c r="A62" t="s">
        <v>35</v>
      </c>
      <c r="B62" s="6" t="s">
        <v>36</v>
      </c>
      <c r="C62" s="1" t="s">
        <v>2</v>
      </c>
      <c r="E62" t="s">
        <v>38</v>
      </c>
      <c r="F62" t="s">
        <v>39</v>
      </c>
      <c r="H62">
        <v>5</v>
      </c>
      <c r="I62">
        <v>5</v>
      </c>
      <c r="J62">
        <v>5</v>
      </c>
      <c r="K62">
        <v>4</v>
      </c>
    </row>
    <row r="63" spans="1:15">
      <c r="B63" s="6" t="s">
        <v>37</v>
      </c>
      <c r="C63" t="s">
        <v>83</v>
      </c>
      <c r="E63" t="s">
        <v>40</v>
      </c>
      <c r="F63" t="s">
        <v>41</v>
      </c>
      <c r="H63">
        <v>2</v>
      </c>
      <c r="I63">
        <v>1</v>
      </c>
      <c r="J63">
        <v>1</v>
      </c>
      <c r="K63">
        <v>2</v>
      </c>
    </row>
    <row r="64" spans="1:15" ht="18.75">
      <c r="E64" s="7" t="s">
        <v>42</v>
      </c>
      <c r="F64" t="s">
        <v>43</v>
      </c>
      <c r="H64">
        <v>4</v>
      </c>
      <c r="I64">
        <v>1</v>
      </c>
      <c r="J64">
        <v>1</v>
      </c>
      <c r="K64">
        <v>1</v>
      </c>
    </row>
    <row r="65" spans="3:15" ht="18.75">
      <c r="E65" s="7"/>
      <c r="F65" t="s">
        <v>66</v>
      </c>
      <c r="H65">
        <v>2</v>
      </c>
      <c r="I65">
        <v>1</v>
      </c>
      <c r="J65">
        <v>1</v>
      </c>
      <c r="K65">
        <v>1</v>
      </c>
    </row>
    <row r="66" spans="3:15" ht="18.75">
      <c r="E66" s="7"/>
      <c r="F66" t="s">
        <v>67</v>
      </c>
      <c r="H66">
        <v>2</v>
      </c>
      <c r="I66">
        <v>2</v>
      </c>
      <c r="J66">
        <v>1</v>
      </c>
      <c r="K66">
        <v>1</v>
      </c>
      <c r="L66">
        <f>COUNTIF(H62:H66, 1)</f>
        <v>0</v>
      </c>
      <c r="M66">
        <f t="shared" ref="M66" si="12">COUNTIF(I62:I66, 1)</f>
        <v>3</v>
      </c>
      <c r="N66">
        <f t="shared" ref="N66" si="13">COUNTIF(J62:J66, 1)</f>
        <v>4</v>
      </c>
      <c r="O66">
        <f>COUNTIF(K62:K66, 1)</f>
        <v>3</v>
      </c>
    </row>
    <row r="67" spans="3:15">
      <c r="L67">
        <f>COUNTIF(H62:H66, "&lt;3")</f>
        <v>3</v>
      </c>
      <c r="M67">
        <f>COUNTIF(I62:I66, "&lt;3")</f>
        <v>4</v>
      </c>
      <c r="N67">
        <f t="shared" ref="N67:O67" si="14">COUNTIF(J62:J66, "&lt;3")</f>
        <v>4</v>
      </c>
      <c r="O67">
        <f t="shared" si="14"/>
        <v>4</v>
      </c>
    </row>
    <row r="68" spans="3:15" ht="23.25">
      <c r="C68" s="1" t="s">
        <v>8</v>
      </c>
      <c r="F68" t="s">
        <v>74</v>
      </c>
      <c r="H68">
        <v>4</v>
      </c>
      <c r="I68">
        <v>2</v>
      </c>
      <c r="J68">
        <v>2</v>
      </c>
      <c r="K68">
        <v>2</v>
      </c>
    </row>
    <row r="69" spans="3:15" ht="23.25">
      <c r="C69" s="1"/>
      <c r="F69" t="s">
        <v>116</v>
      </c>
      <c r="H69">
        <v>4</v>
      </c>
      <c r="I69">
        <v>4</v>
      </c>
      <c r="J69">
        <v>4</v>
      </c>
      <c r="K69">
        <v>1</v>
      </c>
    </row>
    <row r="70" spans="3:15" ht="23.25">
      <c r="C70" s="1"/>
      <c r="F70" t="s">
        <v>113</v>
      </c>
      <c r="H70">
        <v>4</v>
      </c>
      <c r="I70">
        <v>2</v>
      </c>
      <c r="J70">
        <v>4</v>
      </c>
      <c r="K70">
        <v>4</v>
      </c>
    </row>
    <row r="71" spans="3:15">
      <c r="F71" t="s">
        <v>75</v>
      </c>
      <c r="H71">
        <v>5</v>
      </c>
      <c r="I71">
        <v>2</v>
      </c>
      <c r="J71">
        <v>2</v>
      </c>
      <c r="K71">
        <v>2</v>
      </c>
    </row>
    <row r="72" spans="3:15">
      <c r="F72" t="s">
        <v>76</v>
      </c>
      <c r="H72">
        <v>4</v>
      </c>
      <c r="I72">
        <v>4</v>
      </c>
      <c r="J72">
        <v>4</v>
      </c>
      <c r="K72">
        <v>1</v>
      </c>
      <c r="L72">
        <f>COUNTIF(H68:H72, 2)</f>
        <v>0</v>
      </c>
      <c r="M72">
        <f>COUNTIF(I68:I72, 2)</f>
        <v>3</v>
      </c>
      <c r="N72">
        <f>COUNTIF(J68:J72, 2)</f>
        <v>2</v>
      </c>
      <c r="O72">
        <f>COUNTIF(K68:K72, 2)</f>
        <v>2</v>
      </c>
    </row>
    <row r="73" spans="3:15">
      <c r="L73">
        <f>COUNTIF(H68:H72, "&lt;3")</f>
        <v>0</v>
      </c>
      <c r="M73">
        <f>COUNTIF(I68:I72, "&lt;3")</f>
        <v>3</v>
      </c>
      <c r="N73">
        <f>COUNTIF(J68:J72, "&lt;3")</f>
        <v>2</v>
      </c>
      <c r="O73">
        <f>COUNTIF(K68:K72, "&lt;3")</f>
        <v>4</v>
      </c>
    </row>
    <row r="74" spans="3:15" ht="23.25">
      <c r="C74" s="1" t="s">
        <v>13</v>
      </c>
      <c r="F74" t="s">
        <v>77</v>
      </c>
      <c r="H74">
        <v>2</v>
      </c>
      <c r="I74">
        <v>2</v>
      </c>
      <c r="J74">
        <v>2</v>
      </c>
      <c r="K74">
        <v>2</v>
      </c>
    </row>
    <row r="75" spans="3:15">
      <c r="F75" t="s">
        <v>78</v>
      </c>
      <c r="H75">
        <v>4</v>
      </c>
      <c r="I75">
        <v>4</v>
      </c>
      <c r="J75">
        <v>2</v>
      </c>
      <c r="K75">
        <v>4</v>
      </c>
    </row>
    <row r="76" spans="3:15">
      <c r="F76" t="s">
        <v>79</v>
      </c>
      <c r="H76">
        <v>4</v>
      </c>
      <c r="I76">
        <v>2</v>
      </c>
      <c r="J76">
        <v>2</v>
      </c>
      <c r="K76">
        <v>2</v>
      </c>
    </row>
    <row r="78" spans="3:15" ht="23.25">
      <c r="C78" s="1" t="s">
        <v>20</v>
      </c>
      <c r="F78" t="s">
        <v>80</v>
      </c>
      <c r="H78">
        <v>4</v>
      </c>
      <c r="I78">
        <v>2</v>
      </c>
      <c r="J78">
        <v>2</v>
      </c>
      <c r="K78">
        <v>4</v>
      </c>
    </row>
    <row r="79" spans="3:15" ht="23.25">
      <c r="C79" s="1"/>
      <c r="F79" t="s">
        <v>114</v>
      </c>
      <c r="H79">
        <v>4</v>
      </c>
      <c r="I79">
        <v>4</v>
      </c>
      <c r="J79">
        <v>4</v>
      </c>
      <c r="K79">
        <v>4</v>
      </c>
    </row>
    <row r="80" spans="3:15" ht="23.25">
      <c r="C80" s="1"/>
      <c r="F80" t="s">
        <v>115</v>
      </c>
      <c r="H80">
        <v>4</v>
      </c>
      <c r="I80">
        <v>5</v>
      </c>
      <c r="J80">
        <v>5</v>
      </c>
      <c r="K80">
        <v>2</v>
      </c>
    </row>
    <row r="81" spans="3:15">
      <c r="F81" t="s">
        <v>81</v>
      </c>
      <c r="H81">
        <v>4</v>
      </c>
      <c r="I81">
        <v>4</v>
      </c>
      <c r="J81">
        <v>4</v>
      </c>
      <c r="K81">
        <v>4</v>
      </c>
    </row>
    <row r="82" spans="3:15">
      <c r="F82" t="s">
        <v>82</v>
      </c>
      <c r="H82">
        <v>4</v>
      </c>
      <c r="I82">
        <v>4</v>
      </c>
      <c r="J82">
        <v>4</v>
      </c>
      <c r="K82">
        <v>4</v>
      </c>
      <c r="L82">
        <f>COUNTIF(H78:H82,4)</f>
        <v>5</v>
      </c>
      <c r="M82">
        <f t="shared" ref="M82" si="15">COUNTIF(I78:I82,4)</f>
        <v>3</v>
      </c>
      <c r="N82">
        <f t="shared" ref="N82:O82" si="16">COUNTIF(J78:J82,4)</f>
        <v>3</v>
      </c>
      <c r="O82">
        <f t="shared" si="16"/>
        <v>4</v>
      </c>
    </row>
    <row r="83" spans="3:15">
      <c r="L83">
        <f>COUNTIF(H78:H82, "&gt;3")</f>
        <v>5</v>
      </c>
      <c r="M83">
        <f t="shared" ref="M83" si="17">COUNTIF(I78:I82, "&gt;3")</f>
        <v>4</v>
      </c>
      <c r="N83">
        <f t="shared" ref="N83:O83" si="18">COUNTIF(J78:J82, "&gt;3")</f>
        <v>4</v>
      </c>
      <c r="O83">
        <f t="shared" si="18"/>
        <v>4</v>
      </c>
    </row>
    <row r="84" spans="3:15" ht="23.25">
      <c r="C84" s="1" t="s">
        <v>27</v>
      </c>
      <c r="E84" s="7" t="s">
        <v>44</v>
      </c>
      <c r="F84" t="s">
        <v>47</v>
      </c>
      <c r="H84">
        <v>5</v>
      </c>
      <c r="I84">
        <v>5</v>
      </c>
      <c r="J84">
        <v>5</v>
      </c>
      <c r="K84">
        <v>4</v>
      </c>
    </row>
    <row r="85" spans="3:15">
      <c r="E85" t="s">
        <v>45</v>
      </c>
      <c r="F85" t="s">
        <v>48</v>
      </c>
      <c r="H85">
        <v>5</v>
      </c>
      <c r="I85">
        <v>5</v>
      </c>
      <c r="J85">
        <v>5</v>
      </c>
      <c r="K85">
        <v>4</v>
      </c>
    </row>
    <row r="86" spans="3:15" ht="18.75">
      <c r="E86" s="7" t="s">
        <v>46</v>
      </c>
      <c r="F86" t="s">
        <v>49</v>
      </c>
      <c r="H86">
        <v>4</v>
      </c>
      <c r="I86">
        <v>5</v>
      </c>
      <c r="J86">
        <v>5</v>
      </c>
      <c r="K86">
        <v>5</v>
      </c>
    </row>
    <row r="87" spans="3:15">
      <c r="F87" t="s">
        <v>68</v>
      </c>
      <c r="H87">
        <v>5</v>
      </c>
      <c r="I87">
        <v>5</v>
      </c>
      <c r="J87">
        <v>5</v>
      </c>
      <c r="K87">
        <v>4</v>
      </c>
    </row>
    <row r="88" spans="3:15">
      <c r="F88" t="s">
        <v>69</v>
      </c>
      <c r="H88">
        <v>4</v>
      </c>
      <c r="I88">
        <v>4</v>
      </c>
      <c r="J88">
        <v>4</v>
      </c>
      <c r="K88">
        <v>4</v>
      </c>
      <c r="L88">
        <f>COUNTIF(H84:H88,5)</f>
        <v>3</v>
      </c>
      <c r="M88">
        <f t="shared" ref="M88" si="19">COUNTIF(I84:I88,5)</f>
        <v>4</v>
      </c>
      <c r="N88">
        <f t="shared" ref="N88:O88" si="20">COUNTIF(J84:J88,5)</f>
        <v>4</v>
      </c>
      <c r="O88">
        <f t="shared" si="20"/>
        <v>1</v>
      </c>
    </row>
    <row r="89" spans="3:15">
      <c r="L89">
        <f>COUNTIF(H84:H88, "&gt;3")</f>
        <v>5</v>
      </c>
      <c r="M89">
        <f t="shared" ref="M89" si="21">COUNTIF(I84:I88, "&gt;3")</f>
        <v>5</v>
      </c>
      <c r="N89">
        <f t="shared" ref="N89:O89" si="22">COUNTIF(J84:J88, "&gt;3")</f>
        <v>5</v>
      </c>
      <c r="O89">
        <f t="shared" si="22"/>
        <v>5</v>
      </c>
    </row>
  </sheetData>
  <phoneticPr fontId="1" type="noConversion"/>
  <hyperlinks>
    <hyperlink ref="B5" r:id="rId1" display="https://www.amazon.com/Death-Alibis-collection-Freida-McFadden-ebook/dp/B0DRLJNHZJ/ref=cm_cr_arp_d_product_top?ie=UTF8" xr:uid="{9F93300C-B3EC-F44E-AC7A-89980655FDB4}"/>
    <hyperlink ref="E5" r:id="rId2" display="https://www.amazon.com/gp/profile/amzn1.account.AHRGAPXOS2GFNXUXXJO7RQHDDFRQ/ref=cm_cr_arp_d_gw_btm?ie=UTF8" xr:uid="{88C04E35-7E02-3744-88EC-060874135DA7}"/>
    <hyperlink ref="E6" r:id="rId3" display="https://www.amazon.com/gp/profile/amzn1.account.AE6JMAGKKXB3XWFTMMIPPHHJJCOA/ref=cm_cr_arp_d_gw_btm?ie=UTF8" xr:uid="{01A69665-2810-1848-AC51-44D04EBCDB55}"/>
    <hyperlink ref="E7" r:id="rId4" display="https://www.amazon.com/gp/profile/amzn1.account.AEI7COBSGA5IBWERDE6G22HCRQZQ/ref=cm_cr_arp_d_gw_btm?ie=UTF8" xr:uid="{5202C322-9712-5940-85CA-8BEC072D5FE3}"/>
    <hyperlink ref="E12" r:id="rId5" display="https://www.amazon.com/gp/profile/amzn1.account.AHDHWWC2SKJAMKXE7EQ2OLITZEEQ/ref=cm_cr_getr_d_gw_btm?ie=UTF8" xr:uid="{2C5CA5E6-18AA-A94F-9A65-5E240EFC74E3}"/>
    <hyperlink ref="E13" r:id="rId6" display="https://www.amazon.com/gp/profile/amzn1.account.AGE33F4MSTKWVAHPDAGA44FTVONQ/ref=cm_cr_getr_d_gw_btm?ie=UTF8" xr:uid="{9375DD1F-713F-4948-9959-798FED43DF0B}"/>
    <hyperlink ref="E11" r:id="rId7" display="https://www.amazon.com/gp/profile/amzn1.account.AFA233PB4CRTE23SUZQGLVLDEFYQ/ref=cm_cr_getr_d_gw_btm?ie=UTF8" xr:uid="{3FB742CD-3BF3-4742-B318-90634B9E8264}"/>
    <hyperlink ref="E17" r:id="rId8" display="https://www.amazon.com/gp/profile/amzn1.account.AH7MM5BJ3ECSHRPY27Q5SRLYK5KA/ref=cm_cr_getr_d_gw_btm?ie=UTF8" xr:uid="{272A8A1C-1976-EB40-A482-93084800F9F0}"/>
    <hyperlink ref="E18" r:id="rId9" display="https://www.amazon.com/gp/profile/amzn1.account.AEEPGAQVQZQYVZC7KFINMDF5GNFA/ref=cm_cr_getr_d_gw_btm?ie=UTF8" xr:uid="{0EF2F3A3-B5B7-084A-BBE6-59F9070E2C02}"/>
    <hyperlink ref="E19" r:id="rId10" display="https://www.amazon.com/gp/profile/amzn1.account.AGRI7UMS6USRUAKZCCNOKLHJJCIA/ref=cm_cr_getr_d_gw_btm?ie=UTF8" xr:uid="{4C158527-E438-CA45-9D4B-85A9EA376F61}"/>
    <hyperlink ref="E29" r:id="rId11" display="https://www.amazon.com/gp/profile/amzn1.account.AEP3ZFNZXSX2A6NIRKIM3RU27DFA/ref=cm_cr_arp_d_gw_btm?ie=UTF8" xr:uid="{242ABC0A-ABCD-AC4A-8D08-55783528A3C5}"/>
    <hyperlink ref="B34" r:id="rId12" display="https://www.amazon.com/music/player/albums/B0DX8NGG2J/ref=cm_cr_arp_d_product_top?ie=UTF8" xr:uid="{1650389D-3022-48C0-83F3-26651E2A142F}"/>
    <hyperlink ref="B35" r:id="rId13" display="https://www.amazon.com/s/ref=dm_aw_ps_adp?search-alias=digital-music&amp;k=Ghost" xr:uid="{06BF84FC-FAE3-47C4-A42E-80DDA784D48B}"/>
  </hyperlinks>
  <pageMargins left="0.7" right="0.7" top="0.75" bottom="0.75" header="0.3" footer="0.3"/>
  <pageSetup paperSize="9" orientation="portrait" horizontalDpi="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Liou</dc:creator>
  <cp:lastModifiedBy>Sean Liou</cp:lastModifiedBy>
  <dcterms:created xsi:type="dcterms:W3CDTF">2025-06-04T19:52:57Z</dcterms:created>
  <dcterms:modified xsi:type="dcterms:W3CDTF">2025-06-11T14:31:10Z</dcterms:modified>
</cp:coreProperties>
</file>