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adb.intra.admin.ch\Userhome$\BFS-01\U80840946\config\Desktop\Corrections lien glossaire\DE\"/>
    </mc:Choice>
  </mc:AlternateContent>
  <bookViews>
    <workbookView xWindow="-60" yWindow="6375" windowWidth="23880" windowHeight="5985" tabRatio="601"/>
  </bookViews>
  <sheets>
    <sheet name="2015" sheetId="12" r:id="rId1"/>
    <sheet name="2011" sheetId="11" r:id="rId2"/>
    <sheet name="2007" sheetId="10" r:id="rId3"/>
    <sheet name="2003" sheetId="9" r:id="rId4"/>
    <sheet name="1999" sheetId="1" r:id="rId5"/>
    <sheet name="1995" sheetId="2" r:id="rId6"/>
    <sheet name="1991" sheetId="3" r:id="rId7"/>
    <sheet name="1987" sheetId="4" r:id="rId8"/>
    <sheet name="1983" sheetId="5" r:id="rId9"/>
    <sheet name="1979" sheetId="6" r:id="rId10"/>
    <sheet name="1975" sheetId="7" r:id="rId11"/>
    <sheet name="1971" sheetId="8" r:id="rId12"/>
  </sheets>
  <definedNames>
    <definedName name="_xlnm.Print_Area" localSheetId="2">'2007'!$A$1:$AY$45</definedName>
    <definedName name="_xlnm.Print_Area" localSheetId="1">'2011'!$A$1:$AY$49</definedName>
    <definedName name="_xlnm.Print_Area" localSheetId="0">'2015'!$A$1:$AY$51</definedName>
  </definedNames>
  <calcPr calcId="152511"/>
</workbook>
</file>

<file path=xl/calcChain.xml><?xml version="1.0" encoding="utf-8"?>
<calcChain xmlns="http://schemas.openxmlformats.org/spreadsheetml/2006/main">
  <c r="B10" i="12" l="1"/>
  <c r="C10" i="12"/>
  <c r="C10" i="11"/>
  <c r="B34" i="11"/>
  <c r="B10" i="11"/>
  <c r="P10" i="12"/>
  <c r="Q10" i="12"/>
  <c r="R10" i="12"/>
  <c r="S10" i="12"/>
  <c r="R34" i="12"/>
  <c r="T10" i="12"/>
  <c r="T34" i="12"/>
  <c r="U10" i="12"/>
  <c r="V10" i="12"/>
  <c r="V34" i="12"/>
  <c r="W10" i="12"/>
  <c r="AB10" i="12"/>
  <c r="AC10" i="12"/>
  <c r="AB34" i="12"/>
  <c r="AF10" i="12"/>
  <c r="AG10" i="12"/>
  <c r="AH10" i="12"/>
  <c r="AI10" i="12"/>
  <c r="AL10" i="12"/>
  <c r="AM10" i="12"/>
  <c r="AL34" i="12"/>
  <c r="AP10" i="12"/>
  <c r="AQ10" i="12"/>
  <c r="AR10" i="12"/>
  <c r="AS10" i="12"/>
  <c r="AT10" i="12"/>
  <c r="AT34" i="12"/>
  <c r="AU10" i="12"/>
  <c r="F10" i="12"/>
  <c r="G10" i="12"/>
  <c r="H10" i="12"/>
  <c r="I10" i="12"/>
  <c r="N10" i="12"/>
  <c r="O10" i="12"/>
  <c r="N34" i="12"/>
  <c r="D10" i="12"/>
  <c r="L10" i="11"/>
  <c r="M10" i="11"/>
  <c r="N10" i="11"/>
  <c r="E10" i="12"/>
  <c r="AV15" i="12"/>
  <c r="AW15" i="12"/>
  <c r="AX15" i="12"/>
  <c r="AV16" i="12"/>
  <c r="AW16" i="12"/>
  <c r="AX16" i="12"/>
  <c r="AV17" i="12"/>
  <c r="AW17" i="12"/>
  <c r="AX17" i="12"/>
  <c r="AY17" i="12"/>
  <c r="AV18" i="12"/>
  <c r="AW18" i="12"/>
  <c r="AX18" i="12"/>
  <c r="AY18" i="12"/>
  <c r="AV19" i="12"/>
  <c r="AW19" i="12"/>
  <c r="AW10" i="12"/>
  <c r="AV20" i="12"/>
  <c r="AW20" i="12"/>
  <c r="AV21" i="12"/>
  <c r="AW21" i="12"/>
  <c r="AV22" i="12"/>
  <c r="AW22" i="12"/>
  <c r="AV23" i="12"/>
  <c r="AX23" i="12"/>
  <c r="AW23" i="12"/>
  <c r="AV24" i="12"/>
  <c r="AW24" i="12"/>
  <c r="AX24" i="12"/>
  <c r="AV25" i="12"/>
  <c r="AW25" i="12"/>
  <c r="AV26" i="12"/>
  <c r="AW26" i="12"/>
  <c r="AV27" i="12"/>
  <c r="AW27" i="12"/>
  <c r="AV28" i="12"/>
  <c r="AW28" i="12"/>
  <c r="AV29" i="12"/>
  <c r="AW29" i="12"/>
  <c r="AX29" i="12"/>
  <c r="AY29" i="12"/>
  <c r="AV30" i="12"/>
  <c r="AW30" i="12"/>
  <c r="AV31" i="12"/>
  <c r="AW31" i="12"/>
  <c r="AV32" i="12"/>
  <c r="AW32" i="12"/>
  <c r="AV13" i="12"/>
  <c r="AW13" i="12"/>
  <c r="AX13" i="12"/>
  <c r="AY13" i="12"/>
  <c r="AV14" i="12"/>
  <c r="AW14" i="12"/>
  <c r="AX14" i="12"/>
  <c r="AY14" i="12"/>
  <c r="AV12" i="12"/>
  <c r="AW12" i="12"/>
  <c r="AV12" i="11"/>
  <c r="AV12" i="10"/>
  <c r="AW12" i="11"/>
  <c r="AV32" i="10"/>
  <c r="AX32" i="10"/>
  <c r="AW32" i="10"/>
  <c r="AV31" i="10"/>
  <c r="AX31" i="10"/>
  <c r="AW31" i="10"/>
  <c r="AV30" i="10"/>
  <c r="AW30" i="10"/>
  <c r="AV29" i="10"/>
  <c r="AW29" i="10"/>
  <c r="AX29" i="10"/>
  <c r="AY29" i="10"/>
  <c r="AV28" i="10"/>
  <c r="AW28" i="10"/>
  <c r="AV27" i="10"/>
  <c r="AW27" i="10"/>
  <c r="AV26" i="10"/>
  <c r="AW26" i="10"/>
  <c r="AV25" i="10"/>
  <c r="AW25" i="10"/>
  <c r="AV24" i="10"/>
  <c r="AW24" i="10"/>
  <c r="AX24" i="10"/>
  <c r="AV23" i="10"/>
  <c r="AX23" i="10"/>
  <c r="AY23" i="10"/>
  <c r="AW23" i="10"/>
  <c r="AV21" i="10"/>
  <c r="AW21" i="10"/>
  <c r="AV20" i="10"/>
  <c r="AW20" i="10"/>
  <c r="AV19" i="10"/>
  <c r="AW19" i="10"/>
  <c r="AV18" i="10"/>
  <c r="AW18" i="10"/>
  <c r="AV17" i="10"/>
  <c r="AW17" i="10"/>
  <c r="AV16" i="10"/>
  <c r="AX16" i="10"/>
  <c r="AW16" i="10"/>
  <c r="AV15" i="10"/>
  <c r="AX15" i="10"/>
  <c r="AY15" i="10"/>
  <c r="AW15" i="10"/>
  <c r="AV14" i="10"/>
  <c r="AW14" i="10"/>
  <c r="AV13" i="10"/>
  <c r="AX13" i="10"/>
  <c r="AW13" i="10"/>
  <c r="AW12" i="10"/>
  <c r="AT10" i="10"/>
  <c r="AT34" i="10"/>
  <c r="AU10" i="10"/>
  <c r="AR10" i="10"/>
  <c r="AR34" i="10"/>
  <c r="AS10" i="10"/>
  <c r="AR10" i="11"/>
  <c r="AR34" i="11"/>
  <c r="AS10" i="11"/>
  <c r="AT10" i="11"/>
  <c r="AU10" i="11"/>
  <c r="AV12" i="2"/>
  <c r="AX12" i="2"/>
  <c r="AV13" i="2"/>
  <c r="AV14" i="2"/>
  <c r="AV15" i="2"/>
  <c r="AV16" i="2"/>
  <c r="AX16" i="2"/>
  <c r="AV17" i="2"/>
  <c r="AX17" i="2"/>
  <c r="AV18" i="2"/>
  <c r="AV19" i="2"/>
  <c r="AY19" i="2"/>
  <c r="AV20" i="2"/>
  <c r="AV21" i="2"/>
  <c r="AX21" i="2"/>
  <c r="AV22" i="2"/>
  <c r="AX22" i="2"/>
  <c r="AV23" i="2"/>
  <c r="AY23" i="2"/>
  <c r="AV24" i="2"/>
  <c r="AX24" i="2"/>
  <c r="AY24" i="2"/>
  <c r="AV25" i="2"/>
  <c r="AV26" i="2"/>
  <c r="AX26" i="2"/>
  <c r="AV27" i="2"/>
  <c r="AV28" i="2"/>
  <c r="AV29" i="2"/>
  <c r="AV30" i="2"/>
  <c r="AV31" i="2"/>
  <c r="AV32" i="2"/>
  <c r="AW12" i="2"/>
  <c r="AW13" i="2"/>
  <c r="AX13" i="2"/>
  <c r="AY13" i="2"/>
  <c r="AW14" i="2"/>
  <c r="AX14" i="2"/>
  <c r="AY14" i="2"/>
  <c r="AW15" i="2"/>
  <c r="AW16" i="2"/>
  <c r="AW17" i="2"/>
  <c r="AW18" i="2"/>
  <c r="AW19" i="2"/>
  <c r="AW20" i="2"/>
  <c r="AX20" i="2"/>
  <c r="AW21" i="2"/>
  <c r="AW22" i="2"/>
  <c r="AW23" i="2"/>
  <c r="AW24" i="2"/>
  <c r="AW25" i="2"/>
  <c r="AX25" i="2"/>
  <c r="AY25" i="2"/>
  <c r="AW26" i="2"/>
  <c r="AW27" i="2"/>
  <c r="AW28" i="2"/>
  <c r="AX28" i="2"/>
  <c r="AY28" i="2"/>
  <c r="AW29" i="2"/>
  <c r="AX29" i="2"/>
  <c r="AY29" i="2"/>
  <c r="AW30" i="2"/>
  <c r="AX30" i="2"/>
  <c r="AW31" i="2"/>
  <c r="AX31" i="2"/>
  <c r="AY31" i="2"/>
  <c r="AW32" i="2"/>
  <c r="AX32" i="2"/>
  <c r="AY32" i="2"/>
  <c r="AX27" i="2"/>
  <c r="AY27" i="2"/>
  <c r="AX23" i="2"/>
  <c r="AX19" i="2"/>
  <c r="AX15" i="2"/>
  <c r="AY15" i="2"/>
  <c r="AH10" i="2"/>
  <c r="AH34" i="2"/>
  <c r="AI10" i="2"/>
  <c r="AF10" i="2"/>
  <c r="AF34" i="2"/>
  <c r="AG10" i="2"/>
  <c r="AD10" i="2"/>
  <c r="AD34" i="2"/>
  <c r="AE10" i="2"/>
  <c r="AB10" i="2"/>
  <c r="AC10" i="2"/>
  <c r="AB34" i="2"/>
  <c r="AV12" i="1"/>
  <c r="AX12" i="1"/>
  <c r="AV13" i="1"/>
  <c r="AV14" i="1"/>
  <c r="AV15" i="1"/>
  <c r="AY15" i="1"/>
  <c r="AV16" i="1"/>
  <c r="AX16" i="1"/>
  <c r="AV17" i="1"/>
  <c r="AV18" i="1"/>
  <c r="AV19" i="1"/>
  <c r="AV20" i="1"/>
  <c r="AV21" i="1"/>
  <c r="AY21" i="1"/>
  <c r="AV22" i="1"/>
  <c r="AX22" i="1"/>
  <c r="AV23" i="1"/>
  <c r="AV24" i="1"/>
  <c r="AV25" i="1"/>
  <c r="AV26" i="1"/>
  <c r="AY26" i="1"/>
  <c r="AV27" i="1"/>
  <c r="AV28" i="1"/>
  <c r="AV29" i="1"/>
  <c r="AV30" i="1"/>
  <c r="AY30" i="1"/>
  <c r="AV31" i="1"/>
  <c r="AV32" i="1"/>
  <c r="AW12" i="1"/>
  <c r="AW13" i="1"/>
  <c r="AX13" i="1"/>
  <c r="AY13" i="1"/>
  <c r="AW14" i="1"/>
  <c r="AW15" i="1"/>
  <c r="AW16" i="1"/>
  <c r="AW17" i="1"/>
  <c r="AX17" i="1"/>
  <c r="AW18" i="1"/>
  <c r="AX18" i="1"/>
  <c r="AY18" i="1"/>
  <c r="AW19" i="1"/>
  <c r="AW20" i="1"/>
  <c r="AW21" i="1"/>
  <c r="AW22" i="1"/>
  <c r="AW23" i="1"/>
  <c r="AW24" i="1"/>
  <c r="AW10" i="1"/>
  <c r="AW25" i="1"/>
  <c r="AX25" i="1"/>
  <c r="AY25" i="1"/>
  <c r="AW26" i="1"/>
  <c r="AX26" i="1"/>
  <c r="AW27" i="1"/>
  <c r="AW28" i="1"/>
  <c r="AX28" i="1"/>
  <c r="AY28" i="1"/>
  <c r="AW29" i="1"/>
  <c r="AX29" i="1"/>
  <c r="AY29" i="1"/>
  <c r="AW30" i="1"/>
  <c r="AX30" i="1"/>
  <c r="AW31" i="1"/>
  <c r="AW32" i="1"/>
  <c r="AX32" i="1"/>
  <c r="AY32" i="1"/>
  <c r="AX21" i="1"/>
  <c r="AX19" i="1"/>
  <c r="AY19" i="1"/>
  <c r="AX15" i="1"/>
  <c r="AX14" i="1"/>
  <c r="AY14" i="1"/>
  <c r="AV12" i="9"/>
  <c r="AH10" i="1"/>
  <c r="AI10" i="1"/>
  <c r="AH34" i="1"/>
  <c r="AV13" i="11"/>
  <c r="AW13" i="11"/>
  <c r="AV14" i="11"/>
  <c r="AW14" i="11"/>
  <c r="AV15" i="11"/>
  <c r="AW15" i="11"/>
  <c r="AV16" i="11"/>
  <c r="AW16" i="11"/>
  <c r="AX16" i="11"/>
  <c r="AY16" i="11"/>
  <c r="AV17" i="11"/>
  <c r="AW17" i="11"/>
  <c r="AX17" i="11"/>
  <c r="AY17" i="11"/>
  <c r="AV18" i="11"/>
  <c r="AW18" i="11"/>
  <c r="AV19" i="11"/>
  <c r="AX19" i="11"/>
  <c r="AY19" i="11"/>
  <c r="AW19" i="11"/>
  <c r="AV20" i="11"/>
  <c r="AW20" i="11"/>
  <c r="AV21" i="11"/>
  <c r="AW21" i="11"/>
  <c r="AV23" i="11"/>
  <c r="AW23" i="11"/>
  <c r="AV24" i="11"/>
  <c r="AX24" i="11"/>
  <c r="AY24" i="11"/>
  <c r="AW24" i="11"/>
  <c r="AV25" i="11"/>
  <c r="AW25" i="11"/>
  <c r="AV26" i="11"/>
  <c r="AW26" i="11"/>
  <c r="AV27" i="11"/>
  <c r="AX27" i="11"/>
  <c r="AW27" i="11"/>
  <c r="AV28" i="11"/>
  <c r="AX28" i="11"/>
  <c r="AY28" i="11"/>
  <c r="AW28" i="11"/>
  <c r="AV29" i="11"/>
  <c r="AX29" i="11"/>
  <c r="AW29" i="11"/>
  <c r="AV30" i="11"/>
  <c r="AW30" i="11"/>
  <c r="AX30" i="11"/>
  <c r="AY30" i="11"/>
  <c r="AV31" i="11"/>
  <c r="AX31" i="11"/>
  <c r="AW31" i="11"/>
  <c r="AV32" i="11"/>
  <c r="AW32" i="11"/>
  <c r="AX32" i="11"/>
  <c r="AY32" i="11"/>
  <c r="AH10" i="11"/>
  <c r="AI10" i="11"/>
  <c r="AP10" i="11"/>
  <c r="AQ10" i="11"/>
  <c r="AL10" i="11"/>
  <c r="AM10" i="11"/>
  <c r="AL34" i="11"/>
  <c r="AF10" i="11"/>
  <c r="AG10" i="11"/>
  <c r="AF34" i="11"/>
  <c r="AB10" i="11"/>
  <c r="AC10" i="11"/>
  <c r="V10" i="11"/>
  <c r="W10" i="11"/>
  <c r="V34" i="11"/>
  <c r="T10" i="11"/>
  <c r="U10" i="11"/>
  <c r="T34" i="11"/>
  <c r="R10" i="11"/>
  <c r="S10" i="11"/>
  <c r="R34" i="11"/>
  <c r="P10" i="11"/>
  <c r="Q10" i="11"/>
  <c r="O10" i="11"/>
  <c r="H10" i="11"/>
  <c r="H34" i="11"/>
  <c r="I10" i="11"/>
  <c r="F10" i="11"/>
  <c r="F34" i="11"/>
  <c r="G10" i="11"/>
  <c r="D10" i="11"/>
  <c r="E10" i="11"/>
  <c r="D34" i="11"/>
  <c r="AF10" i="10"/>
  <c r="AF34" i="10"/>
  <c r="AG10" i="10"/>
  <c r="AF10" i="9"/>
  <c r="AG10" i="9"/>
  <c r="AV27" i="8"/>
  <c r="AW27" i="8"/>
  <c r="AV27" i="7"/>
  <c r="AW27" i="7"/>
  <c r="AV27" i="6"/>
  <c r="AW27" i="6"/>
  <c r="AV27" i="5"/>
  <c r="AW27" i="5"/>
  <c r="AV27" i="4"/>
  <c r="AW27" i="4"/>
  <c r="AV27" i="3"/>
  <c r="AW27" i="3"/>
  <c r="AV12" i="8"/>
  <c r="AV13" i="8"/>
  <c r="AX13" i="8"/>
  <c r="AV14" i="8"/>
  <c r="AV15" i="8"/>
  <c r="AX15" i="8"/>
  <c r="AV16" i="8"/>
  <c r="AV17" i="8"/>
  <c r="AX17" i="8"/>
  <c r="AV18" i="8"/>
  <c r="AV19" i="8"/>
  <c r="AX19" i="8"/>
  <c r="AV20" i="8"/>
  <c r="AX20" i="8"/>
  <c r="AV21" i="8"/>
  <c r="AX21" i="8"/>
  <c r="AV22" i="8"/>
  <c r="AV23" i="8"/>
  <c r="AX23" i="8"/>
  <c r="AV24" i="8"/>
  <c r="AV25" i="8"/>
  <c r="AX25" i="8"/>
  <c r="AV26" i="8"/>
  <c r="AV28" i="8"/>
  <c r="AX28" i="8"/>
  <c r="AV29" i="8"/>
  <c r="AX29" i="8"/>
  <c r="AV30" i="8"/>
  <c r="AX30" i="8"/>
  <c r="AV31" i="8"/>
  <c r="AV10" i="8"/>
  <c r="AW12" i="8"/>
  <c r="AW13" i="8"/>
  <c r="AW14" i="8"/>
  <c r="AW10" i="8"/>
  <c r="AW15" i="8"/>
  <c r="AW16" i="8"/>
  <c r="AW17" i="8"/>
  <c r="AW18" i="8"/>
  <c r="AW19" i="8"/>
  <c r="AW20" i="8"/>
  <c r="AW21" i="8"/>
  <c r="AW22" i="8"/>
  <c r="AX22" i="8"/>
  <c r="AW23" i="8"/>
  <c r="AW24" i="8"/>
  <c r="AW25" i="8"/>
  <c r="AW26" i="8"/>
  <c r="AW28" i="8"/>
  <c r="AW29" i="8"/>
  <c r="AW30" i="8"/>
  <c r="AW31" i="8"/>
  <c r="AX31" i="8"/>
  <c r="AX26" i="8"/>
  <c r="AX24" i="8"/>
  <c r="AX18" i="8"/>
  <c r="AX16" i="8"/>
  <c r="AX12" i="8"/>
  <c r="AV12" i="7"/>
  <c r="AX12" i="7"/>
  <c r="AV13" i="7"/>
  <c r="AV14" i="7"/>
  <c r="AV15" i="7"/>
  <c r="AV16" i="7"/>
  <c r="AV17" i="7"/>
  <c r="AV18" i="7"/>
  <c r="AV19" i="7"/>
  <c r="AV20" i="7"/>
  <c r="AV21" i="7"/>
  <c r="AV22" i="7"/>
  <c r="AV23" i="7"/>
  <c r="AV24" i="7"/>
  <c r="AX24" i="7"/>
  <c r="AV25" i="7"/>
  <c r="AV26" i="7"/>
  <c r="AV28" i="7"/>
  <c r="AX28" i="7"/>
  <c r="AV29" i="7"/>
  <c r="AX29" i="7"/>
  <c r="AV30" i="7"/>
  <c r="AV31" i="7"/>
  <c r="AW13" i="7"/>
  <c r="AX13" i="7"/>
  <c r="AW14" i="7"/>
  <c r="AW15" i="7"/>
  <c r="AX15" i="7"/>
  <c r="AW16" i="7"/>
  <c r="AX16" i="7"/>
  <c r="AW17" i="7"/>
  <c r="AX17" i="7"/>
  <c r="AW18" i="7"/>
  <c r="AW19" i="7"/>
  <c r="AX19" i="7"/>
  <c r="AW20" i="7"/>
  <c r="AX20" i="7"/>
  <c r="AW21" i="7"/>
  <c r="AX21" i="7"/>
  <c r="AW22" i="7"/>
  <c r="AW23" i="7"/>
  <c r="AX23" i="7"/>
  <c r="AW24" i="7"/>
  <c r="AW25" i="7"/>
  <c r="AX25" i="7"/>
  <c r="AW26" i="7"/>
  <c r="AW28" i="7"/>
  <c r="AW29" i="7"/>
  <c r="AW30" i="7"/>
  <c r="AX30" i="7"/>
  <c r="AW31" i="7"/>
  <c r="AW12" i="7"/>
  <c r="AW10" i="7"/>
  <c r="AV32" i="6"/>
  <c r="AW32" i="6"/>
  <c r="AX32" i="6"/>
  <c r="AY32" i="6"/>
  <c r="AV31" i="6"/>
  <c r="AX31" i="6"/>
  <c r="AY31" i="6"/>
  <c r="AW31" i="6"/>
  <c r="AV30" i="6"/>
  <c r="AW30" i="6"/>
  <c r="AX30" i="6"/>
  <c r="AV29" i="6"/>
  <c r="AX29" i="6"/>
  <c r="AY29" i="6"/>
  <c r="AW29" i="6"/>
  <c r="AV28" i="6"/>
  <c r="AX28" i="6"/>
  <c r="AW28" i="6"/>
  <c r="AV26" i="6"/>
  <c r="AX26" i="6"/>
  <c r="AW26" i="6"/>
  <c r="AV25" i="6"/>
  <c r="AX25" i="6"/>
  <c r="AW25" i="6"/>
  <c r="AV24" i="6"/>
  <c r="AW24" i="6"/>
  <c r="AX24" i="6"/>
  <c r="AY24" i="6"/>
  <c r="AV23" i="6"/>
  <c r="AW23" i="6"/>
  <c r="AX23" i="6"/>
  <c r="AV22" i="6"/>
  <c r="AX22" i="6"/>
  <c r="AY22" i="6"/>
  <c r="AW22" i="6"/>
  <c r="AV21" i="6"/>
  <c r="AX21" i="6"/>
  <c r="AW21" i="6"/>
  <c r="AV20" i="6"/>
  <c r="AX20" i="6"/>
  <c r="AY20" i="6"/>
  <c r="AW20" i="6"/>
  <c r="AV19" i="6"/>
  <c r="AX19" i="6"/>
  <c r="AW19" i="6"/>
  <c r="AV18" i="6"/>
  <c r="AX18" i="6"/>
  <c r="AW18" i="6"/>
  <c r="AV17" i="6"/>
  <c r="AX17" i="6"/>
  <c r="AW17" i="6"/>
  <c r="AV16" i="6"/>
  <c r="AW16" i="6"/>
  <c r="AX16" i="6"/>
  <c r="AY16" i="6"/>
  <c r="AV15" i="6"/>
  <c r="AW15" i="6"/>
  <c r="AX15" i="6"/>
  <c r="AV14" i="6"/>
  <c r="AX14" i="6"/>
  <c r="AY14" i="6"/>
  <c r="AW14" i="6"/>
  <c r="AV13" i="6"/>
  <c r="AX13" i="6"/>
  <c r="AW13" i="6"/>
  <c r="AV12" i="6"/>
  <c r="AX12" i="6"/>
  <c r="AW12" i="6"/>
  <c r="AV10" i="6"/>
  <c r="AV32" i="5"/>
  <c r="AW32" i="5"/>
  <c r="AX32" i="5"/>
  <c r="AV31" i="5"/>
  <c r="AW31" i="5"/>
  <c r="AV30" i="5"/>
  <c r="AW30" i="5"/>
  <c r="AX30" i="5"/>
  <c r="AV29" i="5"/>
  <c r="AW29" i="5"/>
  <c r="AV28" i="5"/>
  <c r="AX28" i="5"/>
  <c r="AW28" i="5"/>
  <c r="AV26" i="5"/>
  <c r="AW26" i="5"/>
  <c r="AV25" i="5"/>
  <c r="AW25" i="5"/>
  <c r="AX25" i="5"/>
  <c r="AY25" i="5"/>
  <c r="AV24" i="5"/>
  <c r="AY24" i="5"/>
  <c r="AW24" i="5"/>
  <c r="AX24" i="5"/>
  <c r="AV23" i="5"/>
  <c r="AX23" i="5"/>
  <c r="AY23" i="5"/>
  <c r="AW23" i="5"/>
  <c r="AV22" i="5"/>
  <c r="AW22" i="5"/>
  <c r="AV21" i="5"/>
  <c r="AX21" i="5"/>
  <c r="AW21" i="5"/>
  <c r="AV20" i="5"/>
  <c r="AX20" i="5"/>
  <c r="AW20" i="5"/>
  <c r="AV19" i="5"/>
  <c r="AX19" i="5"/>
  <c r="AW19" i="5"/>
  <c r="AV18" i="5"/>
  <c r="AW18" i="5"/>
  <c r="AV17" i="5"/>
  <c r="AX17" i="5"/>
  <c r="AW17" i="5"/>
  <c r="AV16" i="5"/>
  <c r="AX16" i="5"/>
  <c r="AW16" i="5"/>
  <c r="AV15" i="5"/>
  <c r="AX15" i="5"/>
  <c r="AW15" i="5"/>
  <c r="AV14" i="5"/>
  <c r="AV10" i="5"/>
  <c r="AW14" i="5"/>
  <c r="AV13" i="5"/>
  <c r="AW13" i="5"/>
  <c r="AX13" i="5"/>
  <c r="AV12" i="5"/>
  <c r="AW12" i="5"/>
  <c r="AX12" i="5"/>
  <c r="AV32" i="4"/>
  <c r="AX32" i="4"/>
  <c r="AW32" i="4"/>
  <c r="AV31" i="4"/>
  <c r="AW31" i="4"/>
  <c r="AV30" i="4"/>
  <c r="AX30" i="4"/>
  <c r="AW30" i="4"/>
  <c r="AV29" i="4"/>
  <c r="AX29" i="4"/>
  <c r="AY29" i="4"/>
  <c r="AW29" i="4"/>
  <c r="AV28" i="4"/>
  <c r="AX28" i="4"/>
  <c r="AY28" i="4"/>
  <c r="AW28" i="4"/>
  <c r="AV26" i="4"/>
  <c r="AX26" i="4"/>
  <c r="AY26" i="4"/>
  <c r="AW26" i="4"/>
  <c r="AV25" i="4"/>
  <c r="AX25" i="4"/>
  <c r="AW25" i="4"/>
  <c r="AV24" i="4"/>
  <c r="AX24" i="4"/>
  <c r="AW24" i="4"/>
  <c r="AV23" i="4"/>
  <c r="AW23" i="4"/>
  <c r="AV22" i="4"/>
  <c r="AX22" i="4"/>
  <c r="AY22" i="4"/>
  <c r="AW22" i="4"/>
  <c r="AV21" i="4"/>
  <c r="AX21" i="4"/>
  <c r="AW21" i="4"/>
  <c r="AW10" i="4"/>
  <c r="AV20" i="4"/>
  <c r="AX20" i="4"/>
  <c r="AY20" i="4"/>
  <c r="AW20" i="4"/>
  <c r="AV19" i="4"/>
  <c r="AW19" i="4"/>
  <c r="AV18" i="4"/>
  <c r="AW18" i="4"/>
  <c r="AV17" i="4"/>
  <c r="AX17" i="4"/>
  <c r="AW17" i="4"/>
  <c r="AV16" i="4"/>
  <c r="AX16" i="4"/>
  <c r="AW16" i="4"/>
  <c r="AV15" i="4"/>
  <c r="AW15" i="4"/>
  <c r="AV14" i="4"/>
  <c r="AW14" i="4"/>
  <c r="AV13" i="4"/>
  <c r="AX13" i="4"/>
  <c r="AW13" i="4"/>
  <c r="AV12" i="4"/>
  <c r="AX12" i="4"/>
  <c r="AW12" i="4"/>
  <c r="AV32" i="3"/>
  <c r="AY32" i="3"/>
  <c r="AX32" i="3"/>
  <c r="AW32" i="3"/>
  <c r="AV31" i="3"/>
  <c r="AX31" i="3"/>
  <c r="AW31" i="3"/>
  <c r="AV30" i="3"/>
  <c r="AX30" i="3"/>
  <c r="AY30" i="3"/>
  <c r="AW30" i="3"/>
  <c r="AV29" i="3"/>
  <c r="AW29" i="3"/>
  <c r="AV28" i="3"/>
  <c r="AX28" i="3"/>
  <c r="AW28" i="3"/>
  <c r="AV26" i="3"/>
  <c r="AX26" i="3"/>
  <c r="AY26" i="3"/>
  <c r="AW26" i="3"/>
  <c r="AV25" i="3"/>
  <c r="AX25" i="3"/>
  <c r="AY25" i="3"/>
  <c r="AW25" i="3"/>
  <c r="AV24" i="3"/>
  <c r="AY24" i="3"/>
  <c r="AX24" i="3"/>
  <c r="AW24" i="3"/>
  <c r="AV23" i="3"/>
  <c r="AX23" i="3"/>
  <c r="AW23" i="3"/>
  <c r="AV22" i="3"/>
  <c r="AX22" i="3"/>
  <c r="AY22" i="3"/>
  <c r="AW22" i="3"/>
  <c r="AV21" i="3"/>
  <c r="AY21" i="3"/>
  <c r="AW21" i="3"/>
  <c r="AX21" i="3"/>
  <c r="AV20" i="3"/>
  <c r="AX20" i="3"/>
  <c r="AY20" i="3"/>
  <c r="AW20" i="3"/>
  <c r="AV19" i="3"/>
  <c r="AX19" i="3"/>
  <c r="AY19" i="3"/>
  <c r="AW19" i="3"/>
  <c r="AV18" i="3"/>
  <c r="AX18" i="3"/>
  <c r="AW18" i="3"/>
  <c r="AV17" i="3"/>
  <c r="AY17" i="3"/>
  <c r="AW17" i="3"/>
  <c r="AX17" i="3"/>
  <c r="AV16" i="3"/>
  <c r="AW16" i="3"/>
  <c r="AV15" i="3"/>
  <c r="AX15" i="3"/>
  <c r="AY15" i="3"/>
  <c r="AW15" i="3"/>
  <c r="AV14" i="3"/>
  <c r="AX14" i="3"/>
  <c r="AY14" i="3"/>
  <c r="AW14" i="3"/>
  <c r="AV13" i="3"/>
  <c r="AX13" i="3"/>
  <c r="AY13" i="3"/>
  <c r="AW13" i="3"/>
  <c r="AW10" i="3"/>
  <c r="AV12" i="3"/>
  <c r="AV10" i="3"/>
  <c r="AW12" i="3"/>
  <c r="AV27" i="9"/>
  <c r="AY27" i="9"/>
  <c r="AX27" i="9"/>
  <c r="AW27" i="9"/>
  <c r="AW12" i="9"/>
  <c r="AX12" i="9"/>
  <c r="AY12" i="9"/>
  <c r="AW13" i="9"/>
  <c r="AW14" i="9"/>
  <c r="AW15" i="9"/>
  <c r="AW16" i="9"/>
  <c r="AW17" i="9"/>
  <c r="AW18" i="9"/>
  <c r="AW19" i="9"/>
  <c r="AW20" i="9"/>
  <c r="AW21" i="9"/>
  <c r="AW22" i="9"/>
  <c r="AW23" i="9"/>
  <c r="AW24" i="9"/>
  <c r="AW25" i="9"/>
  <c r="AW26" i="9"/>
  <c r="AW28" i="9"/>
  <c r="AW29" i="9"/>
  <c r="AW30" i="9"/>
  <c r="AW31" i="9"/>
  <c r="AW32" i="9"/>
  <c r="AV13" i="9"/>
  <c r="AV14" i="9"/>
  <c r="AV15" i="9"/>
  <c r="AX15" i="9"/>
  <c r="AV16" i="9"/>
  <c r="AV17" i="9"/>
  <c r="AV18" i="9"/>
  <c r="AX18" i="9"/>
  <c r="AV19" i="9"/>
  <c r="AX19" i="9"/>
  <c r="AV20" i="9"/>
  <c r="AV21" i="9"/>
  <c r="AV22" i="9"/>
  <c r="AV23" i="9"/>
  <c r="AV24" i="9"/>
  <c r="AV25" i="9"/>
  <c r="AV26" i="9"/>
  <c r="AX26" i="9"/>
  <c r="AV28" i="9"/>
  <c r="AV29" i="9"/>
  <c r="AX29" i="9"/>
  <c r="AV30" i="9"/>
  <c r="AV31" i="9"/>
  <c r="AV32" i="9"/>
  <c r="AF10" i="1"/>
  <c r="AF34" i="1"/>
  <c r="AG10" i="1"/>
  <c r="C10" i="10"/>
  <c r="D10" i="10"/>
  <c r="D34" i="10"/>
  <c r="E10" i="10"/>
  <c r="F10" i="10"/>
  <c r="F34" i="10"/>
  <c r="G10" i="10"/>
  <c r="H10" i="10"/>
  <c r="I10" i="10"/>
  <c r="J10" i="10"/>
  <c r="K10" i="10"/>
  <c r="N10" i="10"/>
  <c r="N34" i="10"/>
  <c r="O10" i="10"/>
  <c r="P10" i="10"/>
  <c r="Q10" i="10"/>
  <c r="P34" i="10"/>
  <c r="R10" i="10"/>
  <c r="R34" i="10"/>
  <c r="S10" i="10"/>
  <c r="V10" i="10"/>
  <c r="V34" i="10"/>
  <c r="W10" i="10"/>
  <c r="AD10" i="10"/>
  <c r="AE10" i="10"/>
  <c r="AB10" i="10"/>
  <c r="AB34" i="10"/>
  <c r="AC10" i="10"/>
  <c r="AH10" i="10"/>
  <c r="AH34" i="10"/>
  <c r="AI10" i="10"/>
  <c r="AL10" i="10"/>
  <c r="AL34" i="10"/>
  <c r="AM10" i="10"/>
  <c r="AN10" i="10"/>
  <c r="AN34" i="10"/>
  <c r="AO10" i="10"/>
  <c r="AP10" i="10"/>
  <c r="AP34" i="10"/>
  <c r="AQ10" i="10"/>
  <c r="B10" i="10"/>
  <c r="AG10" i="4"/>
  <c r="AF10" i="4"/>
  <c r="C10" i="8"/>
  <c r="D10" i="8"/>
  <c r="E10" i="8"/>
  <c r="F10" i="8"/>
  <c r="G10" i="8"/>
  <c r="H10" i="8"/>
  <c r="I10" i="8"/>
  <c r="H34" i="8"/>
  <c r="J10" i="8"/>
  <c r="K10" i="8"/>
  <c r="L10" i="8"/>
  <c r="L34" i="8"/>
  <c r="M10" i="8"/>
  <c r="N10" i="8"/>
  <c r="O10" i="8"/>
  <c r="P10" i="8"/>
  <c r="Q10" i="8"/>
  <c r="V10" i="8"/>
  <c r="W10" i="8"/>
  <c r="V34" i="8"/>
  <c r="X10" i="8"/>
  <c r="Y10" i="8"/>
  <c r="X34" i="8"/>
  <c r="Z10" i="8"/>
  <c r="AA10" i="8"/>
  <c r="AH10" i="8"/>
  <c r="AI10" i="8"/>
  <c r="AJ10" i="8"/>
  <c r="AJ34" i="8"/>
  <c r="AK10" i="8"/>
  <c r="AT10" i="8"/>
  <c r="AT34" i="8"/>
  <c r="AU10" i="8"/>
  <c r="B10" i="8"/>
  <c r="C10" i="7"/>
  <c r="D10" i="7"/>
  <c r="D34" i="7"/>
  <c r="E10" i="7"/>
  <c r="F10" i="7"/>
  <c r="G10" i="7"/>
  <c r="H10" i="7"/>
  <c r="I10" i="7"/>
  <c r="H34" i="7"/>
  <c r="J10" i="7"/>
  <c r="K10" i="7"/>
  <c r="L10" i="7"/>
  <c r="M10" i="7"/>
  <c r="L34" i="7"/>
  <c r="N10" i="7"/>
  <c r="O10" i="7"/>
  <c r="P10" i="7"/>
  <c r="P34" i="7"/>
  <c r="Q10" i="7"/>
  <c r="V10" i="7"/>
  <c r="W10" i="7"/>
  <c r="V34" i="7"/>
  <c r="X10" i="7"/>
  <c r="Y10" i="7"/>
  <c r="Z10" i="7"/>
  <c r="AA10" i="7"/>
  <c r="AB10" i="7"/>
  <c r="AC10" i="7"/>
  <c r="AB34" i="7"/>
  <c r="AH10" i="7"/>
  <c r="AH34" i="7"/>
  <c r="AI10" i="7"/>
  <c r="AJ10" i="7"/>
  <c r="AK10" i="7"/>
  <c r="AL10" i="7"/>
  <c r="AM10" i="7"/>
  <c r="AL34" i="7"/>
  <c r="AT10" i="7"/>
  <c r="AU10" i="7"/>
  <c r="B10" i="7"/>
  <c r="D10" i="5"/>
  <c r="D34" i="5"/>
  <c r="E10" i="5"/>
  <c r="F10" i="5"/>
  <c r="G10" i="5"/>
  <c r="F34" i="5"/>
  <c r="H10" i="5"/>
  <c r="I10" i="5"/>
  <c r="H34" i="5"/>
  <c r="J10" i="5"/>
  <c r="J34" i="5"/>
  <c r="K10" i="5"/>
  <c r="L10" i="5"/>
  <c r="L34" i="5"/>
  <c r="M10" i="5"/>
  <c r="N10" i="5"/>
  <c r="O10" i="5"/>
  <c r="N34" i="5"/>
  <c r="P10" i="5"/>
  <c r="Q10" i="5"/>
  <c r="P34" i="5"/>
  <c r="V10" i="5"/>
  <c r="V34" i="5"/>
  <c r="W10" i="5"/>
  <c r="X10" i="5"/>
  <c r="X34" i="5"/>
  <c r="Y10" i="5"/>
  <c r="Z10" i="5"/>
  <c r="AA10" i="5"/>
  <c r="Z34" i="5"/>
  <c r="AD10" i="5"/>
  <c r="AE10" i="5"/>
  <c r="AD34" i="5"/>
  <c r="AB10" i="5"/>
  <c r="AB34" i="5"/>
  <c r="AC10" i="5"/>
  <c r="AH10" i="5"/>
  <c r="AH34" i="5"/>
  <c r="AI10" i="5"/>
  <c r="AJ10" i="5"/>
  <c r="AK10" i="5"/>
  <c r="AJ34" i="5"/>
  <c r="AL10" i="5"/>
  <c r="AM10" i="5"/>
  <c r="AL34" i="5"/>
  <c r="AT10" i="5"/>
  <c r="AT34" i="5"/>
  <c r="AU10" i="5"/>
  <c r="D10" i="6"/>
  <c r="D34" i="6"/>
  <c r="E10" i="6"/>
  <c r="F10" i="6"/>
  <c r="G10" i="6"/>
  <c r="F34" i="6"/>
  <c r="H10" i="6"/>
  <c r="I10" i="6"/>
  <c r="H34" i="6"/>
  <c r="J10" i="6"/>
  <c r="K10" i="6"/>
  <c r="L10" i="6"/>
  <c r="M10" i="6"/>
  <c r="L34" i="6"/>
  <c r="N10" i="6"/>
  <c r="O10" i="6"/>
  <c r="N34" i="6"/>
  <c r="V10" i="6"/>
  <c r="V34" i="6"/>
  <c r="W10" i="6"/>
  <c r="X10" i="6"/>
  <c r="X34" i="6"/>
  <c r="Y10" i="6"/>
  <c r="Z10" i="6"/>
  <c r="Z34" i="6"/>
  <c r="AA10" i="6"/>
  <c r="AD10" i="6"/>
  <c r="AE10" i="6"/>
  <c r="AB10" i="6"/>
  <c r="AB34" i="6"/>
  <c r="AC10" i="6"/>
  <c r="AH10" i="6"/>
  <c r="AI10" i="6"/>
  <c r="AJ10" i="6"/>
  <c r="AJ34" i="6"/>
  <c r="AK10" i="6"/>
  <c r="AL10" i="6"/>
  <c r="AL34" i="6"/>
  <c r="AM10" i="6"/>
  <c r="AT10" i="6"/>
  <c r="AU10" i="6"/>
  <c r="AT34" i="6"/>
  <c r="B10" i="6"/>
  <c r="C10" i="6"/>
  <c r="B34" i="6"/>
  <c r="B10" i="5"/>
  <c r="B34" i="5"/>
  <c r="C10" i="5"/>
  <c r="D10" i="4"/>
  <c r="D34" i="4"/>
  <c r="E10" i="4"/>
  <c r="F10" i="4"/>
  <c r="F34" i="4"/>
  <c r="G10" i="4"/>
  <c r="H10" i="4"/>
  <c r="I10" i="4"/>
  <c r="H34" i="4"/>
  <c r="J10" i="4"/>
  <c r="J34" i="4"/>
  <c r="K10" i="4"/>
  <c r="L10" i="4"/>
  <c r="L34" i="4"/>
  <c r="M10" i="4"/>
  <c r="N10" i="4"/>
  <c r="N34" i="4"/>
  <c r="O10" i="4"/>
  <c r="P10" i="4"/>
  <c r="Q10" i="4"/>
  <c r="P34" i="4"/>
  <c r="V10" i="4"/>
  <c r="V34" i="4"/>
  <c r="W10" i="4"/>
  <c r="X10" i="4"/>
  <c r="X34" i="4"/>
  <c r="Y10" i="4"/>
  <c r="Z10" i="4"/>
  <c r="Z34" i="4"/>
  <c r="AA10" i="4"/>
  <c r="AD10" i="4"/>
  <c r="AE10" i="4"/>
  <c r="AD34" i="4"/>
  <c r="AB10" i="4"/>
  <c r="AB34" i="4"/>
  <c r="AC10" i="4"/>
  <c r="AH10" i="4"/>
  <c r="AH34" i="4"/>
  <c r="AI10" i="4"/>
  <c r="AJ10" i="4"/>
  <c r="AJ34" i="4"/>
  <c r="AK10" i="4"/>
  <c r="AL10" i="4"/>
  <c r="AM10" i="4"/>
  <c r="AL34" i="4"/>
  <c r="AN10" i="4"/>
  <c r="AN34" i="4"/>
  <c r="AO10" i="4"/>
  <c r="AT10" i="4"/>
  <c r="AT34" i="4"/>
  <c r="AU10" i="4"/>
  <c r="B10" i="4"/>
  <c r="B34" i="4"/>
  <c r="C10" i="4"/>
  <c r="AT10" i="2"/>
  <c r="AT34" i="2"/>
  <c r="AU10" i="2"/>
  <c r="P10" i="2"/>
  <c r="P34" i="2"/>
  <c r="Q10" i="2"/>
  <c r="V10" i="2"/>
  <c r="V34" i="2"/>
  <c r="W10" i="2"/>
  <c r="AL10" i="2"/>
  <c r="AL34" i="2"/>
  <c r="AM10" i="2"/>
  <c r="AN10" i="2"/>
  <c r="AO10" i="2"/>
  <c r="AN34" i="2"/>
  <c r="AP10" i="2"/>
  <c r="AP34" i="2"/>
  <c r="AQ10" i="2"/>
  <c r="N10" i="2"/>
  <c r="N34" i="2"/>
  <c r="O10" i="2"/>
  <c r="L10" i="2"/>
  <c r="L34" i="2"/>
  <c r="M10" i="2"/>
  <c r="J10" i="2"/>
  <c r="K10" i="2"/>
  <c r="J34" i="2"/>
  <c r="H10" i="2"/>
  <c r="H34" i="2"/>
  <c r="I10" i="2"/>
  <c r="F10" i="2"/>
  <c r="F34" i="2"/>
  <c r="G10" i="2"/>
  <c r="D10" i="2"/>
  <c r="D34" i="2"/>
  <c r="E10" i="2"/>
  <c r="B10" i="2"/>
  <c r="C10" i="2"/>
  <c r="B34" i="2"/>
  <c r="C10" i="3"/>
  <c r="D10" i="3"/>
  <c r="E10" i="3"/>
  <c r="D34" i="3"/>
  <c r="F10" i="3"/>
  <c r="F34" i="3"/>
  <c r="G10" i="3"/>
  <c r="H10" i="3"/>
  <c r="H34" i="3"/>
  <c r="I10" i="3"/>
  <c r="J10" i="3"/>
  <c r="J34" i="3"/>
  <c r="K10" i="3"/>
  <c r="L10" i="3"/>
  <c r="M10" i="3"/>
  <c r="L34" i="3"/>
  <c r="N10" i="3"/>
  <c r="N34" i="3"/>
  <c r="O10" i="3"/>
  <c r="P10" i="3"/>
  <c r="P34" i="3"/>
  <c r="Q10" i="3"/>
  <c r="V10" i="3"/>
  <c r="V34" i="3"/>
  <c r="W10" i="3"/>
  <c r="X10" i="3"/>
  <c r="Y10" i="3"/>
  <c r="X34" i="3"/>
  <c r="Z10" i="3"/>
  <c r="Z34" i="3"/>
  <c r="AA10" i="3"/>
  <c r="AD10" i="3"/>
  <c r="AD34" i="3"/>
  <c r="AE10" i="3"/>
  <c r="AB10" i="3"/>
  <c r="AB34" i="3"/>
  <c r="AC10" i="3"/>
  <c r="AH10" i="3"/>
  <c r="AI10" i="3"/>
  <c r="AH34" i="3"/>
  <c r="AL10" i="3"/>
  <c r="AL34" i="3"/>
  <c r="AM10" i="3"/>
  <c r="AN10" i="3"/>
  <c r="AN34" i="3"/>
  <c r="AO10" i="3"/>
  <c r="AP10" i="3"/>
  <c r="AP34" i="3"/>
  <c r="AQ10" i="3"/>
  <c r="AT10" i="3"/>
  <c r="AU10" i="3"/>
  <c r="AT34" i="3"/>
  <c r="B10" i="3"/>
  <c r="C10" i="1"/>
  <c r="D10" i="1"/>
  <c r="D34" i="1"/>
  <c r="E10" i="1"/>
  <c r="F10" i="1"/>
  <c r="F34" i="1"/>
  <c r="G10" i="1"/>
  <c r="H10" i="1"/>
  <c r="H34" i="1"/>
  <c r="I10" i="1"/>
  <c r="J10" i="1"/>
  <c r="J34" i="1"/>
  <c r="K10" i="1"/>
  <c r="L10" i="1"/>
  <c r="L34" i="1"/>
  <c r="M10" i="1"/>
  <c r="N10" i="1"/>
  <c r="O10" i="1"/>
  <c r="N34" i="1"/>
  <c r="P10" i="1"/>
  <c r="P34" i="1"/>
  <c r="Q10" i="1"/>
  <c r="V10" i="1"/>
  <c r="V34" i="1"/>
  <c r="W10" i="1"/>
  <c r="AD10" i="1"/>
  <c r="AD34" i="1"/>
  <c r="AE10" i="1"/>
  <c r="AB10" i="1"/>
  <c r="AB34" i="1"/>
  <c r="AC10" i="1"/>
  <c r="AL10" i="1"/>
  <c r="AL34" i="1"/>
  <c r="AM10" i="1"/>
  <c r="AN10" i="1"/>
  <c r="AN34" i="1"/>
  <c r="AO10" i="1"/>
  <c r="AP10" i="1"/>
  <c r="AQ10" i="1"/>
  <c r="AT10" i="1"/>
  <c r="AT34" i="1"/>
  <c r="AU10" i="1"/>
  <c r="B10" i="1"/>
  <c r="B34" i="1"/>
  <c r="AT10" i="9"/>
  <c r="AT34" i="9"/>
  <c r="AU10" i="9"/>
  <c r="AP34" i="1"/>
  <c r="B10" i="9"/>
  <c r="B34" i="9"/>
  <c r="C10" i="9"/>
  <c r="D10" i="9"/>
  <c r="D34" i="9"/>
  <c r="E10" i="9"/>
  <c r="F10" i="9"/>
  <c r="F34" i="9"/>
  <c r="G10" i="9"/>
  <c r="H10" i="9"/>
  <c r="H34" i="9"/>
  <c r="I10" i="9"/>
  <c r="J10" i="9"/>
  <c r="J34" i="9"/>
  <c r="K10" i="9"/>
  <c r="N10" i="9"/>
  <c r="N34" i="9"/>
  <c r="O10" i="9"/>
  <c r="P10" i="9"/>
  <c r="P34" i="9"/>
  <c r="Q10" i="9"/>
  <c r="V10" i="9"/>
  <c r="V34" i="9"/>
  <c r="W10" i="9"/>
  <c r="AD10" i="9"/>
  <c r="AE10" i="9"/>
  <c r="AB10" i="9"/>
  <c r="AB34" i="9"/>
  <c r="AC10" i="9"/>
  <c r="AH10" i="9"/>
  <c r="AH34" i="9"/>
  <c r="AI10" i="9"/>
  <c r="AL10" i="9"/>
  <c r="AM10" i="9"/>
  <c r="AN10" i="9"/>
  <c r="AN34" i="9"/>
  <c r="AO10" i="9"/>
  <c r="AP10" i="9"/>
  <c r="AQ10" i="9"/>
  <c r="AY12" i="8"/>
  <c r="AY16" i="8"/>
  <c r="AY18" i="8"/>
  <c r="AY20" i="8"/>
  <c r="AY22" i="8"/>
  <c r="AY24" i="8"/>
  <c r="AY26" i="8"/>
  <c r="AY29" i="8"/>
  <c r="AY31" i="8"/>
  <c r="Z34" i="8"/>
  <c r="P34" i="8"/>
  <c r="AH34" i="8"/>
  <c r="N34" i="8"/>
  <c r="J34" i="8"/>
  <c r="F34" i="8"/>
  <c r="B34" i="8"/>
  <c r="AJ34" i="7"/>
  <c r="Z34" i="7"/>
  <c r="AT34" i="7"/>
  <c r="X34" i="7"/>
  <c r="N34" i="7"/>
  <c r="J34" i="7"/>
  <c r="F34" i="7"/>
  <c r="B34" i="7"/>
  <c r="AY30" i="7"/>
  <c r="AY28" i="7"/>
  <c r="AY25" i="7"/>
  <c r="AY23" i="7"/>
  <c r="AY21" i="7"/>
  <c r="AY19" i="7"/>
  <c r="AY17" i="7"/>
  <c r="AY15" i="7"/>
  <c r="AY13" i="7"/>
  <c r="AY30" i="6"/>
  <c r="AY28" i="6"/>
  <c r="AY25" i="6"/>
  <c r="AY23" i="6"/>
  <c r="AY21" i="6"/>
  <c r="AY19" i="6"/>
  <c r="AY17" i="6"/>
  <c r="AY15" i="6"/>
  <c r="AY13" i="6"/>
  <c r="AY30" i="5"/>
  <c r="AY28" i="5"/>
  <c r="AY21" i="5"/>
  <c r="AY19" i="5"/>
  <c r="AY17" i="5"/>
  <c r="AY13" i="5"/>
  <c r="AY32" i="4"/>
  <c r="AY30" i="4"/>
  <c r="AY24" i="4"/>
  <c r="AY16" i="4"/>
  <c r="AH34" i="6"/>
  <c r="J34" i="6"/>
  <c r="AD34" i="6"/>
  <c r="AY13" i="4"/>
  <c r="AY17" i="4"/>
  <c r="AY21" i="4"/>
  <c r="AY25" i="4"/>
  <c r="AY18" i="7"/>
  <c r="AY12" i="4"/>
  <c r="B34" i="3"/>
  <c r="AY18" i="5"/>
  <c r="AY12" i="6"/>
  <c r="AY26" i="7"/>
  <c r="AX12" i="3"/>
  <c r="AY12" i="3"/>
  <c r="AV10" i="4"/>
  <c r="AX15" i="4"/>
  <c r="AX19" i="4"/>
  <c r="AY19" i="4"/>
  <c r="AX23" i="4"/>
  <c r="AY23" i="4"/>
  <c r="AW10" i="5"/>
  <c r="AY34" i="5"/>
  <c r="AX14" i="5"/>
  <c r="AX18" i="5"/>
  <c r="AX22" i="5"/>
  <c r="AY22" i="5"/>
  <c r="AX26" i="5"/>
  <c r="AY26" i="5"/>
  <c r="AX31" i="5"/>
  <c r="AY31" i="5"/>
  <c r="AY34" i="8"/>
  <c r="AY12" i="5"/>
  <c r="AY12" i="7"/>
  <c r="AY16" i="7"/>
  <c r="AY20" i="7"/>
  <c r="AY24" i="7"/>
  <c r="AY29" i="7"/>
  <c r="AY28" i="8"/>
  <c r="AY23" i="8"/>
  <c r="AY19" i="8"/>
  <c r="AY15" i="8"/>
  <c r="AW10" i="6"/>
  <c r="AY34" i="6"/>
  <c r="AX31" i="7"/>
  <c r="AY31" i="7"/>
  <c r="AX26" i="7"/>
  <c r="AX22" i="7"/>
  <c r="AY22" i="7"/>
  <c r="AX18" i="7"/>
  <c r="AX14" i="7"/>
  <c r="AV10" i="7"/>
  <c r="AV34" i="7"/>
  <c r="AY30" i="8"/>
  <c r="AY25" i="8"/>
  <c r="AY21" i="8"/>
  <c r="AY17" i="8"/>
  <c r="AY13" i="8"/>
  <c r="AY15" i="4"/>
  <c r="AY16" i="3"/>
  <c r="AX29" i="3"/>
  <c r="AY29" i="3"/>
  <c r="AX16" i="3"/>
  <c r="AY18" i="3"/>
  <c r="AY23" i="3"/>
  <c r="AY31" i="3"/>
  <c r="AY28" i="3"/>
  <c r="AY34" i="3"/>
  <c r="AY20" i="2"/>
  <c r="AY30" i="2"/>
  <c r="AY26" i="2"/>
  <c r="AY12" i="2"/>
  <c r="AV10" i="2"/>
  <c r="AX18" i="2"/>
  <c r="AX10" i="2"/>
  <c r="AY10" i="2"/>
  <c r="AW10" i="2"/>
  <c r="AY16" i="2"/>
  <c r="AY17" i="2"/>
  <c r="AY21" i="2"/>
  <c r="AX20" i="1"/>
  <c r="AY20" i="1"/>
  <c r="AY17" i="1"/>
  <c r="AV10" i="1"/>
  <c r="AX31" i="1"/>
  <c r="AY31" i="1"/>
  <c r="AX27" i="1"/>
  <c r="AY27" i="1"/>
  <c r="AX23" i="1"/>
  <c r="AY23" i="1"/>
  <c r="AY12" i="1"/>
  <c r="AY17" i="9"/>
  <c r="AX17" i="9"/>
  <c r="AP34" i="9"/>
  <c r="AX13" i="9"/>
  <c r="AW10" i="9"/>
  <c r="AF34" i="9"/>
  <c r="AX30" i="9"/>
  <c r="AY30" i="9"/>
  <c r="AX25" i="9"/>
  <c r="AY25" i="9"/>
  <c r="AX24" i="9"/>
  <c r="AX31" i="9"/>
  <c r="AY31" i="9"/>
  <c r="AX22" i="9"/>
  <c r="AX14" i="9"/>
  <c r="AV10" i="9"/>
  <c r="AY34" i="9"/>
  <c r="AL34" i="9"/>
  <c r="AD34" i="9"/>
  <c r="AY24" i="9"/>
  <c r="AY14" i="9"/>
  <c r="AX28" i="9"/>
  <c r="AY28" i="9"/>
  <c r="AX23" i="9"/>
  <c r="AY23" i="9"/>
  <c r="AX21" i="9"/>
  <c r="AY21" i="9"/>
  <c r="AY15" i="9"/>
  <c r="AX20" i="9"/>
  <c r="AY20" i="9"/>
  <c r="AX16" i="9"/>
  <c r="AY16" i="9"/>
  <c r="AY26" i="9"/>
  <c r="AW10" i="10"/>
  <c r="AY34" i="10"/>
  <c r="AD34" i="10"/>
  <c r="AX30" i="10"/>
  <c r="AY30" i="10"/>
  <c r="AX20" i="10"/>
  <c r="AY20" i="10"/>
  <c r="J34" i="10"/>
  <c r="B34" i="10"/>
  <c r="AX17" i="10"/>
  <c r="AY17" i="10"/>
  <c r="AX25" i="10"/>
  <c r="AY25" i="10"/>
  <c r="AX19" i="10"/>
  <c r="AY19" i="10"/>
  <c r="AX14" i="10"/>
  <c r="AY14" i="10"/>
  <c r="AX21" i="10"/>
  <c r="AY21" i="10"/>
  <c r="AX28" i="10"/>
  <c r="AY28" i="10"/>
  <c r="AV10" i="10"/>
  <c r="AY24" i="10"/>
  <c r="AX18" i="10"/>
  <c r="AY18" i="10"/>
  <c r="AX26" i="10"/>
  <c r="AY26" i="10"/>
  <c r="AX12" i="10"/>
  <c r="AX10" i="10"/>
  <c r="AY10" i="10"/>
  <c r="AY16" i="10"/>
  <c r="AX27" i="10"/>
  <c r="AY27" i="10"/>
  <c r="AY34" i="2"/>
  <c r="AY18" i="2"/>
  <c r="AY34" i="1"/>
  <c r="AB34" i="11"/>
  <c r="AX25" i="11"/>
  <c r="AY25" i="11"/>
  <c r="AT34" i="11"/>
  <c r="AY34" i="7"/>
  <c r="AY34" i="4"/>
  <c r="AY14" i="5"/>
  <c r="AY12" i="10"/>
  <c r="AY13" i="9"/>
  <c r="AY14" i="7"/>
  <c r="AF34" i="4"/>
  <c r="AY29" i="9"/>
  <c r="AY18" i="9"/>
  <c r="AY32" i="5"/>
  <c r="AV34" i="8"/>
  <c r="D34" i="8"/>
  <c r="H34" i="10"/>
  <c r="AX32" i="9"/>
  <c r="AY32" i="9"/>
  <c r="AY19" i="9"/>
  <c r="AX14" i="4"/>
  <c r="AX18" i="4"/>
  <c r="AY18" i="4"/>
  <c r="AX31" i="4"/>
  <c r="AY31" i="4"/>
  <c r="AY15" i="5"/>
  <c r="AY18" i="6"/>
  <c r="AY26" i="6"/>
  <c r="AX14" i="8"/>
  <c r="AY14" i="8"/>
  <c r="AX27" i="3"/>
  <c r="AX10" i="3"/>
  <c r="AY10" i="3"/>
  <c r="AX27" i="4"/>
  <c r="AY27" i="4"/>
  <c r="AX27" i="5"/>
  <c r="AY27" i="5"/>
  <c r="AX27" i="6"/>
  <c r="AX10" i="6"/>
  <c r="AY10" i="6"/>
  <c r="AX27" i="7"/>
  <c r="AY27" i="7"/>
  <c r="AX27" i="8"/>
  <c r="AY27" i="8"/>
  <c r="AY16" i="1"/>
  <c r="AY13" i="10"/>
  <c r="AY16" i="5"/>
  <c r="AY20" i="5"/>
  <c r="AX29" i="5"/>
  <c r="AY29" i="5"/>
  <c r="AX24" i="1"/>
  <c r="AY31" i="10"/>
  <c r="AY32" i="10"/>
  <c r="AX10" i="4"/>
  <c r="AY10" i="4"/>
  <c r="AY27" i="6"/>
  <c r="AY27" i="3"/>
  <c r="AX10" i="7"/>
  <c r="AY10" i="7"/>
  <c r="AY24" i="1"/>
  <c r="AX10" i="1"/>
  <c r="AY10" i="1"/>
  <c r="AY14" i="4"/>
  <c r="AX10" i="5"/>
  <c r="AY10" i="5"/>
  <c r="AX10" i="8"/>
  <c r="AY10" i="8"/>
  <c r="AX10" i="9"/>
  <c r="AY10" i="9"/>
  <c r="AX15" i="11"/>
  <c r="AY15" i="11"/>
  <c r="AP34" i="12"/>
  <c r="AX28" i="12"/>
  <c r="AY28" i="12"/>
  <c r="AX21" i="12"/>
  <c r="AX32" i="12"/>
  <c r="H34" i="12"/>
  <c r="AY16" i="12"/>
  <c r="AX26" i="12"/>
  <c r="AY26" i="12"/>
  <c r="AX22" i="12"/>
  <c r="F34" i="12"/>
  <c r="AR34" i="12"/>
  <c r="AX31" i="12"/>
  <c r="AF34" i="12"/>
  <c r="P34" i="12"/>
  <c r="AY24" i="12"/>
  <c r="AX20" i="12"/>
  <c r="AY20" i="12"/>
  <c r="D34" i="12"/>
  <c r="AH34" i="12"/>
  <c r="AX27" i="12"/>
  <c r="AY27" i="12"/>
  <c r="AY23" i="12"/>
  <c r="AY21" i="12"/>
  <c r="AY15" i="12"/>
  <c r="AY32" i="12"/>
  <c r="AX12" i="12"/>
  <c r="AX30" i="12"/>
  <c r="AY30" i="12"/>
  <c r="AX25" i="12"/>
  <c r="AY25" i="12"/>
  <c r="AV10" i="12"/>
  <c r="AY31" i="12"/>
  <c r="AY12" i="12"/>
  <c r="AX19" i="12"/>
  <c r="AY34" i="12"/>
  <c r="B34" i="12"/>
  <c r="AY29" i="11"/>
  <c r="AX23" i="11"/>
  <c r="AY23" i="11"/>
  <c r="AX21" i="11"/>
  <c r="AX13" i="11"/>
  <c r="AY13" i="11"/>
  <c r="AX14" i="11"/>
  <c r="AY14" i="11"/>
  <c r="AX20" i="11"/>
  <c r="AW10" i="11"/>
  <c r="AX18" i="11"/>
  <c r="AY18" i="11"/>
  <c r="AV10" i="11"/>
  <c r="AY34" i="11"/>
  <c r="P34" i="11"/>
  <c r="AP34" i="11"/>
  <c r="N34" i="11"/>
  <c r="AX26" i="11"/>
  <c r="AY26" i="11"/>
  <c r="AH34" i="11"/>
  <c r="AY20" i="11"/>
  <c r="AX12" i="11"/>
  <c r="AY31" i="11"/>
  <c r="AY27" i="11"/>
  <c r="AY21" i="11"/>
  <c r="AY19" i="12"/>
  <c r="AX10" i="12"/>
  <c r="AY10" i="12"/>
  <c r="AY12" i="11"/>
  <c r="AX10" i="11"/>
  <c r="AY10" i="11"/>
</calcChain>
</file>

<file path=xl/sharedStrings.xml><?xml version="1.0" encoding="utf-8"?>
<sst xmlns="http://schemas.openxmlformats.org/spreadsheetml/2006/main" count="1129" uniqueCount="106">
  <si>
    <t>Kanton</t>
  </si>
  <si>
    <t>FDP</t>
  </si>
  <si>
    <t>CVP</t>
  </si>
  <si>
    <t>SVP</t>
  </si>
  <si>
    <t>LPS</t>
  </si>
  <si>
    <t>LdU</t>
  </si>
  <si>
    <t>EVP</t>
  </si>
  <si>
    <t>PdA</t>
  </si>
  <si>
    <t>SD</t>
  </si>
  <si>
    <t>Total</t>
  </si>
  <si>
    <t>Frauen in %</t>
  </si>
  <si>
    <t>F</t>
  </si>
  <si>
    <t xml:space="preserve">Zürich </t>
  </si>
  <si>
    <t>Bern</t>
  </si>
  <si>
    <t>Luzern</t>
  </si>
  <si>
    <t>Schwyz</t>
  </si>
  <si>
    <t>Zug</t>
  </si>
  <si>
    <t>Freiburg</t>
  </si>
  <si>
    <t>Solothurn</t>
  </si>
  <si>
    <t>Basel-Stadt</t>
  </si>
  <si>
    <t>Basel-Landschaft</t>
  </si>
  <si>
    <t>Schaffhausen</t>
  </si>
  <si>
    <t>Appenzell A.Rh.</t>
  </si>
  <si>
    <t>St. Gallen</t>
  </si>
  <si>
    <t>Graubünden</t>
  </si>
  <si>
    <t>Aargau</t>
  </si>
  <si>
    <t>Thurgau</t>
  </si>
  <si>
    <t>Tessin</t>
  </si>
  <si>
    <t>Waadt</t>
  </si>
  <si>
    <t>Wallis</t>
  </si>
  <si>
    <t>Neuenburg</t>
  </si>
  <si>
    <t>Genf</t>
  </si>
  <si>
    <t>PSA</t>
  </si>
  <si>
    <t>POCH</t>
  </si>
  <si>
    <t>GPS</t>
  </si>
  <si>
    <t>Jura</t>
  </si>
  <si>
    <t>FGA</t>
  </si>
  <si>
    <t>FPS</t>
  </si>
  <si>
    <t>CSP</t>
  </si>
  <si>
    <t>EDU</t>
  </si>
  <si>
    <t>Lega</t>
  </si>
  <si>
    <t>Sol.</t>
  </si>
  <si>
    <t>Anteil Frauen</t>
  </si>
  <si>
    <t xml:space="preserve">FGA </t>
  </si>
  <si>
    <t>Übrige</t>
  </si>
  <si>
    <t xml:space="preserve">Übrige    </t>
  </si>
  <si>
    <t xml:space="preserve">Übrige </t>
  </si>
  <si>
    <t xml:space="preserve">Übrige   </t>
  </si>
  <si>
    <t>Zug ¹</t>
  </si>
  <si>
    <t>Appenzell A.Rh. ¹</t>
  </si>
  <si>
    <t>Rep. ²</t>
  </si>
  <si>
    <t>Rep. ¹</t>
  </si>
  <si>
    <t xml:space="preserve">Nationalratswahlen 1971: Kandidierende nach Parteien, Geschlecht und Kantonen </t>
  </si>
  <si>
    <t xml:space="preserve">(ohne Majorzkantone) </t>
  </si>
  <si>
    <t xml:space="preserve">Erläuterungen: </t>
  </si>
  <si>
    <t xml:space="preserve">Da in den Majorzkantonen keine offiziellen Wahllisten aufgestellt werden, gibt es in diesen auch keine offiziellen Kandidaturen (UR, OW, NW, GL, AI). </t>
  </si>
  <si>
    <t xml:space="preserve">Anmerkungen: </t>
  </si>
  <si>
    <t xml:space="preserve">¹   Stille Wahl </t>
  </si>
  <si>
    <t xml:space="preserve">²   Inkl. Vigilance/Genf </t>
  </si>
  <si>
    <t xml:space="preserve">Nationalratswahlen 1975: Kandidierende nach Parteien, Geschlecht und Kantonen </t>
  </si>
  <si>
    <t xml:space="preserve">Anmerkung: </t>
  </si>
  <si>
    <t xml:space="preserve">¹   Inkl. Vigilance/Genf </t>
  </si>
  <si>
    <t xml:space="preserve">Nationalratswahlen 1987: Kandidierende nach Parteien, Geschlecht und Kantonen </t>
  </si>
  <si>
    <t xml:space="preserve">Nationalratswahlen 1991: Kandidierende nach Parteien, Geschlecht und Kantonen </t>
  </si>
  <si>
    <t xml:space="preserve">Nationalratswahlen 1995: Kandidierende nach Parteien, Geschlecht und Kantonen </t>
  </si>
  <si>
    <t xml:space="preserve">Nationalratswahlen 1999: Kandidierende nach Parteien, Geschlecht und Kantonen </t>
  </si>
  <si>
    <t xml:space="preserve">Nationalratswahlen 2003: Kandidierende nach Parteien, Geschlecht und Kantonen </t>
  </si>
  <si>
    <t xml:space="preserve">Da in den Majorzkantonen keine offiziellen Wahllisten aufgestellt werden, gibt es in diesen auch keine offiziellen Kandidaturen (UR, OW, NW, GL, AR, AI). </t>
  </si>
  <si>
    <t>M</t>
  </si>
  <si>
    <t xml:space="preserve">F = Frauen; M = Männer </t>
  </si>
  <si>
    <t>Bundesamt für Statistik, Statistik der Nationalratswahlen</t>
  </si>
  <si>
    <t>Auskunft:</t>
  </si>
  <si>
    <t>© BFS - Statistisches Lexikon der Schweiz</t>
  </si>
  <si>
    <t>Vollständige Bezeichnungen der Parteien siehe Glossar</t>
  </si>
  <si>
    <t>F in %</t>
  </si>
  <si>
    <t xml:space="preserve">Nationalratswahlen 2007: Kandidierende nach Parteien, Geschlecht und Kantonen </t>
  </si>
  <si>
    <t>GLP</t>
  </si>
  <si>
    <t xml:space="preserve">Nationalratswahlen 1983: Kandidierende nach Parteien, Geschlecht und Kantonen </t>
  </si>
  <si>
    <t xml:space="preserve">Nationalratswahlen 1979: Kandidierende nach Parteien, Geschlecht und Kantonen </t>
  </si>
  <si>
    <t xml:space="preserve">Nationalratswahlen 2011: Kandidierende nach Parteien, Geschlecht und Kantonen </t>
  </si>
  <si>
    <r>
      <rPr>
        <sz val="8"/>
        <rFont val="Calibri"/>
        <family val="2"/>
      </rPr>
      <t>¹</t>
    </r>
    <r>
      <rPr>
        <sz val="8"/>
        <rFont val="Arial Narrow"/>
        <family val="2"/>
      </rPr>
      <t xml:space="preserve">   Inkl. Vigilance/Genf </t>
    </r>
  </si>
  <si>
    <t>BDP</t>
  </si>
  <si>
    <t>Sol. 2)</t>
  </si>
  <si>
    <t>2) NE: PdA inkl. Sol.</t>
  </si>
  <si>
    <t>Anmerkungen:</t>
  </si>
  <si>
    <t>SP</t>
  </si>
  <si>
    <t>MCR</t>
  </si>
  <si>
    <r>
      <t xml:space="preserve"> LPS </t>
    </r>
    <r>
      <rPr>
        <sz val="8"/>
        <rFont val="Calibri"/>
        <family val="2"/>
      </rPr>
      <t>¹</t>
    </r>
  </si>
  <si>
    <r>
      <t xml:space="preserve">FDP </t>
    </r>
    <r>
      <rPr>
        <sz val="8"/>
        <rFont val="Calibri"/>
        <family val="2"/>
      </rPr>
      <t>¹</t>
    </r>
  </si>
  <si>
    <t>poku@bfs.admin.ch</t>
  </si>
  <si>
    <t>058 463 61 58</t>
  </si>
  <si>
    <t xml:space="preserve">Nationalratswahlen 2015: Kandidierende nach Parteien, Geschlecht und Kantonen </t>
  </si>
  <si>
    <t>provisorisch</t>
  </si>
  <si>
    <t>FDP 1)</t>
  </si>
  <si>
    <t xml:space="preserve"> LPS 1)</t>
  </si>
  <si>
    <t>PdA 2)</t>
  </si>
  <si>
    <t>Übrige 3)</t>
  </si>
  <si>
    <t>3) 2015: Unter Übrige sind u.a. Piratenpartei, Ecopop, Alternative Listen codiert.</t>
  </si>
  <si>
    <t>2) 2015: In der Waadt wird die Einheitsliste von Sol. und PdA unter Sol. geführt. In Genf werden die Listen der "Alliance de Gauche" unter Sol. geführt. Sie enthalten mehrheitlich Kandidaten der Sol., aber auch verschiedene PdA-Kandidaturen sowie weitere Personen.</t>
  </si>
  <si>
    <t>*</t>
  </si>
  <si>
    <t>1) 2009: Fusion von FDP und LPS auf nationaler Ebene unter der Bezeichnung "FDP.Die Liberalen". Fusion von FDP und LP im Kanton Waadt im Jahr 2012. Im Kanton Basel-Stadt haben FDP und LP nicht fusioniert. Da die LP-BS Mitglied der „FDP.Die Liberalen Schweiz“ ist, werden die Listen der LP-BS auf gesamtschweizerischer Ebene der FDP zugeteilt.</t>
  </si>
  <si>
    <t>1) 2009: Fusion von FDP und LPS auf nationaler Ebene unter der Bezeichnung "FDP.Die Liberalen". In den Kantonen Waadt und Basel-Stadt haben FDP und LP nicht fusioniert. Da die LP-BS sowie die LP-VD Mitglieder der „FDP.Die Liberalen Schweiz“ sind, werden die Listen der LP-BS und der LP-VD auf gesamtschweizerischer Ebene der FDP zugeteilt.</t>
  </si>
  <si>
    <t>Letzte Aktualisierung: 16.10.2015</t>
  </si>
  <si>
    <t>Letzte Aktualisierung. 16.10.2015</t>
  </si>
  <si>
    <t>17.02.02.05.02.06</t>
  </si>
  <si>
    <t>https://www.media-stat.admin.ch/web/apps/glossary/index.php?n=glo-363-de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</si>
</sst>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quot;  &quot;@"/>
    <numFmt numFmtId="165" formatCode="0.0"/>
    <numFmt numFmtId="166" formatCode="0.0&quot;     &quot;"/>
    <numFmt numFmtId="167" formatCode="&quot; &quot;@"/>
    <numFmt numFmtId="168" formatCode="0&quot; &quot;"/>
    <numFmt numFmtId="169" formatCode="#,##0&quot; &quot;"/>
    <numFmt numFmtId="170" formatCode=";;;_W@"/>
    <numFmt numFmtId="171" formatCode="#,###,##0____;\-#,###,##0____;0____;@____"/>
    <numFmt numFmtId="172" formatCode="#,###,##0__;\-#,###,##0__;0__;@__\ "/>
    <numFmt numFmtId="173" formatCode="#,###,##0;\-#,###,##0;0;@"/>
    <numFmt numFmtId="174" formatCode="#,###,##0.0__;\-#,###,##0.0__;\-__;@__\ "/>
    <numFmt numFmtId="175" formatCode="#,###,##0__;\-#,###,##0__;\-__;@__\ "/>
    <numFmt numFmtId="176" formatCode="\ 0;;;\ @"/>
    <numFmt numFmtId="177" formatCode="#,##0.0&quot; &quot;"/>
  </numFmts>
  <fonts count="14" x14ac:knownFonts="1">
    <font>
      <sz val="9"/>
      <name val="Helvetica"/>
    </font>
    <font>
      <sz val="8"/>
      <name val="Helvetica"/>
    </font>
    <font>
      <sz val="8"/>
      <name val="Arial Narrow"/>
      <family val="2"/>
    </font>
    <font>
      <b/>
      <sz val="9"/>
      <name val="Arial Narrow"/>
      <family val="2"/>
    </font>
    <font>
      <sz val="9"/>
      <name val="Arial Narrow"/>
      <family val="2"/>
    </font>
    <font>
      <b/>
      <sz val="10"/>
      <name val="Arial Narrow"/>
      <family val="2"/>
    </font>
    <font>
      <sz val="7"/>
      <name val="Arial Narrow"/>
      <family val="2"/>
    </font>
    <font>
      <sz val="8.5"/>
      <name val="Arial Narrow"/>
      <family val="2"/>
    </font>
    <font>
      <b/>
      <sz val="9"/>
      <name val="Arial"/>
      <family val="2"/>
    </font>
    <font>
      <sz val="9"/>
      <name val="Arial"/>
      <family val="2"/>
    </font>
    <font>
      <sz val="8"/>
      <name val="Calibri"/>
      <family val="2"/>
    </font>
    <font>
      <sz val="10"/>
      <name val="MS Sans Serif"/>
    </font>
    <font>
      <sz val="8"/>
      <name val="Arial"/>
      <family val="2"/>
    </font>
    <font>
      <u/>
      <sz val="9"/>
      <color theme="10"/>
      <name val="Helvetica"/>
    </font>
  </fonts>
  <fills count="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theme="0"/>
        <bgColor indexed="64"/>
      </patternFill>
    </fill>
  </fills>
  <borders count="13">
    <border>
      <left/>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3">
    <xf numFmtId="0" fontId="0" fillId="0" borderId="0"/>
    <xf numFmtId="0" fontId="11" fillId="0" borderId="0"/>
    <xf numFmtId="0" fontId="13" fillId="0" borderId="0" applyNumberFormat="0" applyFill="0" applyBorder="0" applyAlignment="0" applyProtection="0"/>
  </cellStyleXfs>
  <cellXfs count="173">
    <xf numFmtId="0" fontId="0" fillId="0" borderId="0" xfId="0"/>
    <xf numFmtId="0" fontId="2" fillId="2" borderId="1" xfId="0" applyFont="1" applyFill="1" applyBorder="1"/>
    <xf numFmtId="0" fontId="2" fillId="2" borderId="0" xfId="0" applyFont="1" applyFill="1" applyBorder="1"/>
    <xf numFmtId="164" fontId="2" fillId="2" borderId="2" xfId="0" applyNumberFormat="1" applyFont="1" applyFill="1" applyBorder="1" applyAlignment="1">
      <alignment vertical="top"/>
    </xf>
    <xf numFmtId="164" fontId="2" fillId="2" borderId="3" xfId="0" applyNumberFormat="1" applyFont="1" applyFill="1" applyBorder="1" applyAlignment="1">
      <alignment vertical="top"/>
    </xf>
    <xf numFmtId="164" fontId="2" fillId="2" borderId="4" xfId="0" applyNumberFormat="1" applyFont="1" applyFill="1" applyBorder="1" applyAlignment="1">
      <alignment horizontal="center"/>
    </xf>
    <xf numFmtId="167" fontId="2" fillId="2" borderId="0" xfId="0" applyNumberFormat="1" applyFont="1" applyFill="1" applyBorder="1" applyAlignment="1">
      <alignment horizontal="center"/>
    </xf>
    <xf numFmtId="0" fontId="2" fillId="2" borderId="2" xfId="0" applyFont="1" applyFill="1" applyBorder="1"/>
    <xf numFmtId="0" fontId="2" fillId="2" borderId="3" xfId="0" applyFont="1" applyFill="1" applyBorder="1"/>
    <xf numFmtId="0" fontId="2" fillId="2" borderId="5" xfId="0" applyFont="1" applyFill="1" applyBorder="1"/>
    <xf numFmtId="164" fontId="2" fillId="2" borderId="6" xfId="0" applyNumberFormat="1" applyFont="1" applyFill="1" applyBorder="1" applyAlignment="1">
      <alignment vertical="top"/>
    </xf>
    <xf numFmtId="167" fontId="2" fillId="2" borderId="7" xfId="0" applyNumberFormat="1" applyFont="1" applyFill="1" applyBorder="1" applyAlignment="1">
      <alignment horizontal="center"/>
    </xf>
    <xf numFmtId="0" fontId="2" fillId="2" borderId="6" xfId="0" applyFont="1" applyFill="1" applyBorder="1"/>
    <xf numFmtId="170" fontId="2" fillId="2" borderId="0" xfId="0" applyNumberFormat="1" applyFont="1" applyFill="1" applyBorder="1"/>
    <xf numFmtId="171" fontId="2" fillId="2" borderId="0" xfId="0" applyNumberFormat="1" applyFont="1" applyFill="1" applyBorder="1" applyAlignment="1">
      <alignment horizontal="right"/>
    </xf>
    <xf numFmtId="172" fontId="2" fillId="2" borderId="0" xfId="0" applyNumberFormat="1" applyFont="1" applyFill="1" applyBorder="1" applyAlignment="1">
      <alignment horizontal="center"/>
    </xf>
    <xf numFmtId="173" fontId="2" fillId="2" borderId="0" xfId="0" applyNumberFormat="1" applyFont="1" applyFill="1" applyBorder="1" applyAlignment="1">
      <alignment horizontal="center"/>
    </xf>
    <xf numFmtId="174" fontId="2" fillId="2" borderId="0" xfId="0" applyNumberFormat="1" applyFont="1" applyFill="1" applyBorder="1" applyAlignment="1">
      <alignment horizontal="right"/>
    </xf>
    <xf numFmtId="1" fontId="2" fillId="2" borderId="0" xfId="0" applyNumberFormat="1" applyFont="1" applyFill="1" applyBorder="1" applyAlignment="1">
      <alignment horizontal="center"/>
    </xf>
    <xf numFmtId="175" fontId="2" fillId="2" borderId="0" xfId="0" applyNumberFormat="1" applyFont="1" applyFill="1" applyBorder="1"/>
    <xf numFmtId="0" fontId="8" fillId="2" borderId="0" xfId="0" applyNumberFormat="1" applyFont="1" applyFill="1" applyBorder="1"/>
    <xf numFmtId="0" fontId="8" fillId="2" borderId="0" xfId="0" applyFont="1" applyFill="1"/>
    <xf numFmtId="0" fontId="8" fillId="2" borderId="0" xfId="0" applyFont="1" applyFill="1" applyAlignment="1">
      <alignment horizontal="right"/>
    </xf>
    <xf numFmtId="0" fontId="9" fillId="2" borderId="0" xfId="0" applyFont="1" applyFill="1"/>
    <xf numFmtId="0" fontId="3" fillId="2" borderId="0" xfId="0" applyFont="1" applyFill="1"/>
    <xf numFmtId="0" fontId="4" fillId="2" borderId="0" xfId="0" applyFont="1" applyFill="1"/>
    <xf numFmtId="164" fontId="4" fillId="2" borderId="0" xfId="0" applyNumberFormat="1" applyFont="1" applyFill="1"/>
    <xf numFmtId="0" fontId="2" fillId="2" borderId="0" xfId="0" applyNumberFormat="1" applyFont="1" applyFill="1" applyBorder="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2" fillId="2" borderId="0" xfId="0" applyFont="1" applyFill="1" applyAlignment="1">
      <alignment vertical="center"/>
    </xf>
    <xf numFmtId="164" fontId="6" fillId="2" borderId="0" xfId="0" applyNumberFormat="1" applyFont="1" applyFill="1" applyAlignment="1">
      <alignment horizontal="left"/>
    </xf>
    <xf numFmtId="0" fontId="6" fillId="2" borderId="0" xfId="0" applyNumberFormat="1" applyFont="1" applyFill="1" applyBorder="1" applyAlignment="1">
      <alignment horizontal="left"/>
    </xf>
    <xf numFmtId="164" fontId="6" fillId="2" borderId="0" xfId="0" applyNumberFormat="1" applyFont="1" applyFill="1" applyAlignment="1">
      <alignment horizontal="left" vertical="center"/>
    </xf>
    <xf numFmtId="0" fontId="4" fillId="2" borderId="0" xfId="0" applyNumberFormat="1" applyFont="1" applyFill="1" applyBorder="1"/>
    <xf numFmtId="0" fontId="2" fillId="2" borderId="0" xfId="0" applyFont="1" applyFill="1"/>
    <xf numFmtId="0" fontId="6" fillId="2" borderId="0" xfId="0" applyFont="1" applyFill="1"/>
    <xf numFmtId="165" fontId="6" fillId="2" borderId="0" xfId="0" applyNumberFormat="1" applyFont="1" applyFill="1"/>
    <xf numFmtId="1" fontId="6" fillId="2" borderId="0" xfId="0" applyNumberFormat="1" applyFont="1" applyFill="1"/>
    <xf numFmtId="165" fontId="2" fillId="2" borderId="0" xfId="0" applyNumberFormat="1" applyFont="1" applyFill="1"/>
    <xf numFmtId="0" fontId="2" fillId="2" borderId="0" xfId="0" applyNumberFormat="1" applyFont="1" applyFill="1" applyBorder="1"/>
    <xf numFmtId="1" fontId="2" fillId="2" borderId="0" xfId="0" applyNumberFormat="1" applyFont="1" applyFill="1"/>
    <xf numFmtId="165" fontId="4" fillId="2" borderId="0" xfId="0" applyNumberFormat="1" applyFont="1" applyFill="1"/>
    <xf numFmtId="164" fontId="2" fillId="2" borderId="0" xfId="0" applyNumberFormat="1" applyFont="1" applyFill="1" applyBorder="1" applyAlignment="1"/>
    <xf numFmtId="0" fontId="2" fillId="3" borderId="8" xfId="0" applyFont="1" applyFill="1" applyBorder="1"/>
    <xf numFmtId="165" fontId="7" fillId="3" borderId="8" xfId="0" applyNumberFormat="1" applyFont="1" applyFill="1" applyBorder="1" applyAlignment="1">
      <alignment horizontal="center"/>
    </xf>
    <xf numFmtId="0" fontId="2" fillId="3" borderId="9" xfId="0" applyFont="1" applyFill="1" applyBorder="1"/>
    <xf numFmtId="168" fontId="7" fillId="3" borderId="8" xfId="0" applyNumberFormat="1" applyFont="1" applyFill="1" applyBorder="1" applyAlignment="1">
      <alignment horizontal="right"/>
    </xf>
    <xf numFmtId="169" fontId="7" fillId="3" borderId="8" xfId="0" applyNumberFormat="1" applyFont="1" applyFill="1" applyBorder="1" applyAlignment="1">
      <alignment horizontal="right"/>
    </xf>
    <xf numFmtId="0" fontId="2" fillId="2" borderId="0" xfId="0" applyFont="1" applyFill="1" applyBorder="1" applyAlignment="1"/>
    <xf numFmtId="164" fontId="2" fillId="2" borderId="4" xfId="0" applyNumberFormat="1" applyFont="1" applyFill="1" applyBorder="1" applyAlignment="1"/>
    <xf numFmtId="164" fontId="2" fillId="2" borderId="0" xfId="0" applyNumberFormat="1" applyFont="1" applyFill="1" applyBorder="1" applyAlignment="1">
      <alignment horizontal="center"/>
    </xf>
    <xf numFmtId="164" fontId="2" fillId="2" borderId="3" xfId="0" applyNumberFormat="1" applyFont="1" applyFill="1" applyBorder="1" applyAlignment="1">
      <alignment horizontal="center" vertical="top"/>
    </xf>
    <xf numFmtId="164" fontId="2" fillId="2" borderId="10" xfId="0" applyNumberFormat="1" applyFont="1" applyFill="1" applyBorder="1" applyAlignment="1">
      <alignment horizontal="left" vertical="center"/>
    </xf>
    <xf numFmtId="164" fontId="2" fillId="2" borderId="0" xfId="0" applyNumberFormat="1" applyFont="1" applyFill="1" applyBorder="1" applyAlignment="1">
      <alignment horizontal="center"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11" xfId="0" applyFont="1" applyFill="1" applyBorder="1"/>
    <xf numFmtId="0" fontId="2" fillId="2" borderId="12" xfId="0" applyFont="1" applyFill="1" applyBorder="1"/>
    <xf numFmtId="176" fontId="2" fillId="2" borderId="4" xfId="0" applyNumberFormat="1" applyFont="1" applyFill="1" applyBorder="1"/>
    <xf numFmtId="164" fontId="2" fillId="2" borderId="7" xfId="0" applyNumberFormat="1" applyFont="1" applyFill="1" applyBorder="1" applyAlignment="1"/>
    <xf numFmtId="164" fontId="2" fillId="2" borderId="7" xfId="0" applyNumberFormat="1" applyFont="1" applyFill="1" applyBorder="1" applyAlignment="1">
      <alignment vertical="top"/>
    </xf>
    <xf numFmtId="176" fontId="2" fillId="2" borderId="6" xfId="0" applyNumberFormat="1" applyFont="1" applyFill="1" applyBorder="1"/>
    <xf numFmtId="174" fontId="2" fillId="2" borderId="0" xfId="0" applyNumberFormat="1" applyFont="1" applyFill="1" applyBorder="1"/>
    <xf numFmtId="166" fontId="7" fillId="3" borderId="8" xfId="0" applyNumberFormat="1" applyFont="1" applyFill="1" applyBorder="1"/>
    <xf numFmtId="165" fontId="7" fillId="3" borderId="8" xfId="0" applyNumberFormat="1" applyFont="1" applyFill="1" applyBorder="1" applyAlignment="1"/>
    <xf numFmtId="165" fontId="2" fillId="2" borderId="0" xfId="0" applyNumberFormat="1" applyFont="1" applyFill="1" applyBorder="1" applyAlignment="1">
      <alignment horizontal="center"/>
    </xf>
    <xf numFmtId="0" fontId="2" fillId="3" borderId="8" xfId="0" applyFont="1" applyFill="1" applyBorder="1" applyAlignment="1"/>
    <xf numFmtId="0" fontId="4" fillId="2" borderId="0" xfId="0" applyFont="1" applyFill="1" applyAlignment="1"/>
    <xf numFmtId="168" fontId="3" fillId="2" borderId="0" xfId="0" applyNumberFormat="1" applyFont="1" applyFill="1"/>
    <xf numFmtId="164" fontId="2" fillId="2" borderId="4" xfId="0" applyNumberFormat="1" applyFont="1" applyFill="1" applyBorder="1" applyAlignment="1">
      <alignment horizontal="center" vertical="top"/>
    </xf>
    <xf numFmtId="0" fontId="0" fillId="2" borderId="7" xfId="0" applyFill="1" applyBorder="1" applyAlignment="1">
      <alignment horizontal="center" vertical="top"/>
    </xf>
    <xf numFmtId="0" fontId="0" fillId="2" borderId="0" xfId="0" applyFill="1" applyBorder="1" applyAlignment="1">
      <alignment horizontal="center" vertical="top"/>
    </xf>
    <xf numFmtId="0" fontId="2" fillId="2" borderId="7" xfId="0" applyFont="1" applyFill="1" applyBorder="1"/>
    <xf numFmtId="0" fontId="2" fillId="2" borderId="4" xfId="0" applyFont="1" applyFill="1" applyBorder="1"/>
    <xf numFmtId="164" fontId="6" fillId="2" borderId="0" xfId="0" applyNumberFormat="1" applyFont="1" applyFill="1" applyBorder="1" applyAlignment="1">
      <alignment horizontal="left"/>
    </xf>
    <xf numFmtId="164" fontId="2" fillId="2" borderId="3" xfId="0" applyNumberFormat="1" applyFont="1" applyFill="1" applyBorder="1" applyAlignment="1"/>
    <xf numFmtId="164" fontId="2" fillId="2" borderId="3" xfId="0" applyNumberFormat="1" applyFont="1" applyFill="1" applyBorder="1" applyAlignment="1">
      <alignment horizontal="center"/>
    </xf>
    <xf numFmtId="1" fontId="2" fillId="2" borderId="0" xfId="0" applyNumberFormat="1" applyFont="1" applyFill="1" applyBorder="1"/>
    <xf numFmtId="175" fontId="4" fillId="2" borderId="0" xfId="0" applyNumberFormat="1" applyFont="1" applyFill="1"/>
    <xf numFmtId="0" fontId="2" fillId="2" borderId="0" xfId="1" applyFont="1" applyFill="1"/>
    <xf numFmtId="164" fontId="2" fillId="2" borderId="0" xfId="0" quotePrefix="1" applyNumberFormat="1" applyFont="1" applyFill="1" applyBorder="1" applyAlignment="1">
      <alignment horizontal="right" vertical="top"/>
    </xf>
    <xf numFmtId="174" fontId="8" fillId="2" borderId="0" xfId="0" applyNumberFormat="1" applyFont="1" applyFill="1" applyAlignment="1">
      <alignment horizontal="right"/>
    </xf>
    <xf numFmtId="174" fontId="3" fillId="2" borderId="0" xfId="0" applyNumberFormat="1" applyFont="1" applyFill="1"/>
    <xf numFmtId="174" fontId="2" fillId="2" borderId="0" xfId="0" applyNumberFormat="1" applyFont="1" applyFill="1" applyAlignment="1">
      <alignment vertical="center"/>
    </xf>
    <xf numFmtId="174" fontId="2" fillId="2" borderId="3" xfId="0" applyNumberFormat="1" applyFont="1" applyFill="1" applyBorder="1"/>
    <xf numFmtId="174" fontId="7" fillId="3" borderId="8" xfId="0" applyNumberFormat="1" applyFont="1" applyFill="1" applyBorder="1"/>
    <xf numFmtId="174" fontId="7" fillId="3" borderId="8" xfId="0" applyNumberFormat="1" applyFont="1" applyFill="1" applyBorder="1" applyAlignment="1"/>
    <xf numFmtId="174" fontId="2" fillId="2" borderId="0" xfId="0" applyNumberFormat="1" applyFont="1" applyFill="1"/>
    <xf numFmtId="0" fontId="2" fillId="4" borderId="0" xfId="0" applyFont="1" applyFill="1" applyBorder="1"/>
    <xf numFmtId="165" fontId="7" fillId="4" borderId="0" xfId="0" applyNumberFormat="1" applyFont="1" applyFill="1" applyBorder="1" applyAlignment="1">
      <alignment horizontal="center"/>
    </xf>
    <xf numFmtId="2" fontId="7" fillId="4" borderId="0" xfId="0" applyNumberFormat="1" applyFont="1" applyFill="1" applyBorder="1" applyAlignment="1">
      <alignment horizontal="center"/>
    </xf>
    <xf numFmtId="165" fontId="7" fillId="4" borderId="0" xfId="0" applyNumberFormat="1" applyFont="1" applyFill="1" applyBorder="1" applyAlignment="1"/>
    <xf numFmtId="0" fontId="4" fillId="4" borderId="0" xfId="0" applyFont="1" applyFill="1"/>
    <xf numFmtId="0" fontId="8" fillId="4" borderId="0" xfId="0" applyNumberFormat="1" applyFont="1" applyFill="1" applyBorder="1"/>
    <xf numFmtId="0" fontId="8" fillId="4" borderId="0" xfId="0" applyFont="1" applyFill="1"/>
    <xf numFmtId="0" fontId="8" fillId="4" borderId="0" xfId="0" applyFont="1" applyFill="1" applyAlignment="1">
      <alignment horizontal="right"/>
    </xf>
    <xf numFmtId="0" fontId="9" fillId="4" borderId="0" xfId="0" applyFont="1" applyFill="1"/>
    <xf numFmtId="0" fontId="3" fillId="4" borderId="0" xfId="0" applyFont="1" applyFill="1"/>
    <xf numFmtId="168" fontId="3" fillId="4" borderId="0" xfId="0" applyNumberFormat="1" applyFont="1" applyFill="1"/>
    <xf numFmtId="164" fontId="4" fillId="4" borderId="0" xfId="0" applyNumberFormat="1" applyFont="1" applyFill="1"/>
    <xf numFmtId="164" fontId="2" fillId="4" borderId="3" xfId="0" applyNumberFormat="1" applyFont="1" applyFill="1" applyBorder="1" applyAlignment="1"/>
    <xf numFmtId="164" fontId="2" fillId="4" borderId="3" xfId="0" applyNumberFormat="1" applyFont="1" applyFill="1" applyBorder="1" applyAlignment="1">
      <alignment horizontal="center"/>
    </xf>
    <xf numFmtId="164" fontId="6" fillId="4" borderId="0" xfId="0" applyNumberFormat="1" applyFont="1" applyFill="1" applyBorder="1" applyAlignment="1">
      <alignment horizontal="left"/>
    </xf>
    <xf numFmtId="0" fontId="2" fillId="4" borderId="7" xfId="0" applyFont="1" applyFill="1" applyBorder="1"/>
    <xf numFmtId="0" fontId="2" fillId="4" borderId="4" xfId="0" applyFont="1" applyFill="1" applyBorder="1"/>
    <xf numFmtId="164" fontId="2" fillId="4" borderId="7" xfId="0" applyNumberFormat="1" applyFont="1" applyFill="1" applyBorder="1" applyAlignment="1"/>
    <xf numFmtId="164" fontId="2" fillId="4" borderId="4" xfId="0" applyNumberFormat="1" applyFont="1" applyFill="1" applyBorder="1" applyAlignment="1"/>
    <xf numFmtId="164" fontId="2" fillId="4" borderId="0" xfId="0" applyNumberFormat="1" applyFont="1" applyFill="1" applyBorder="1" applyAlignment="1">
      <alignment horizontal="center"/>
    </xf>
    <xf numFmtId="164" fontId="2" fillId="4" borderId="0" xfId="0" applyNumberFormat="1" applyFont="1" applyFill="1" applyBorder="1" applyAlignment="1"/>
    <xf numFmtId="164" fontId="6" fillId="4" borderId="0" xfId="0" applyNumberFormat="1" applyFont="1" applyFill="1" applyAlignment="1">
      <alignment horizontal="left"/>
    </xf>
    <xf numFmtId="164" fontId="2" fillId="4" borderId="7" xfId="0" applyNumberFormat="1" applyFont="1" applyFill="1" applyBorder="1" applyAlignment="1">
      <alignment vertical="top"/>
    </xf>
    <xf numFmtId="164" fontId="2" fillId="4" borderId="2" xfId="0" applyNumberFormat="1" applyFont="1" applyFill="1" applyBorder="1" applyAlignment="1">
      <alignment vertical="top"/>
    </xf>
    <xf numFmtId="164" fontId="2" fillId="4" borderId="6" xfId="0" applyNumberFormat="1" applyFont="1" applyFill="1" applyBorder="1" applyAlignment="1">
      <alignment vertical="top"/>
    </xf>
    <xf numFmtId="164" fontId="2" fillId="4" borderId="3" xfId="0" applyNumberFormat="1" applyFont="1" applyFill="1" applyBorder="1" applyAlignment="1">
      <alignment vertical="top"/>
    </xf>
    <xf numFmtId="164" fontId="2" fillId="4" borderId="4" xfId="0" applyNumberFormat="1" applyFont="1" applyFill="1" applyBorder="1" applyAlignment="1">
      <alignment horizontal="center"/>
    </xf>
    <xf numFmtId="167" fontId="2" fillId="4" borderId="7" xfId="0" applyNumberFormat="1" applyFont="1" applyFill="1" applyBorder="1" applyAlignment="1">
      <alignment horizontal="center"/>
    </xf>
    <xf numFmtId="167" fontId="2" fillId="4" borderId="0" xfId="0" applyNumberFormat="1" applyFont="1" applyFill="1" applyBorder="1" applyAlignment="1">
      <alignment horizontal="center"/>
    </xf>
    <xf numFmtId="164" fontId="2" fillId="4" borderId="10" xfId="0" applyNumberFormat="1" applyFont="1" applyFill="1" applyBorder="1" applyAlignment="1">
      <alignment horizontal="left" vertical="center"/>
    </xf>
    <xf numFmtId="164" fontId="2" fillId="4" borderId="0" xfId="0" applyNumberFormat="1" applyFont="1" applyFill="1" applyBorder="1" applyAlignment="1">
      <alignment horizontal="center" vertical="center"/>
    </xf>
    <xf numFmtId="164" fontId="6" fillId="4" borderId="0" xfId="0" applyNumberFormat="1" applyFont="1" applyFill="1" applyAlignment="1">
      <alignment horizontal="left" vertical="center"/>
    </xf>
    <xf numFmtId="176" fontId="2" fillId="4" borderId="6" xfId="0" applyNumberFormat="1" applyFont="1" applyFill="1" applyBorder="1"/>
    <xf numFmtId="0" fontId="2" fillId="4" borderId="2" xfId="0" applyFont="1" applyFill="1" applyBorder="1"/>
    <xf numFmtId="0" fontId="2" fillId="4" borderId="6" xfId="0" applyFont="1" applyFill="1" applyBorder="1"/>
    <xf numFmtId="0" fontId="2" fillId="4" borderId="3" xfId="0" applyFont="1" applyFill="1" applyBorder="1"/>
    <xf numFmtId="0" fontId="2" fillId="4" borderId="2" xfId="0" applyFont="1" applyFill="1" applyBorder="1" applyAlignment="1">
      <alignment horizontal="left" vertical="center"/>
    </xf>
    <xf numFmtId="0" fontId="2" fillId="4" borderId="3" xfId="0" applyFont="1" applyFill="1" applyBorder="1" applyAlignment="1">
      <alignment horizontal="left" vertical="center"/>
    </xf>
    <xf numFmtId="0" fontId="2" fillId="4" borderId="11" xfId="0" applyFont="1" applyFill="1" applyBorder="1"/>
    <xf numFmtId="176" fontId="2" fillId="4" borderId="4" xfId="0" applyNumberFormat="1" applyFont="1" applyFill="1" applyBorder="1"/>
    <xf numFmtId="170" fontId="2" fillId="4" borderId="0" xfId="0" applyNumberFormat="1" applyFont="1" applyFill="1" applyBorder="1"/>
    <xf numFmtId="171" fontId="2" fillId="4" borderId="0" xfId="0" applyNumberFormat="1" applyFont="1" applyFill="1" applyBorder="1" applyAlignment="1">
      <alignment horizontal="right"/>
    </xf>
    <xf numFmtId="172" fontId="2" fillId="4" borderId="0" xfId="0" applyNumberFormat="1" applyFont="1" applyFill="1" applyBorder="1" applyAlignment="1">
      <alignment horizontal="center"/>
    </xf>
    <xf numFmtId="173" fontId="2" fillId="4" borderId="0" xfId="0" applyNumberFormat="1" applyFont="1" applyFill="1" applyBorder="1" applyAlignment="1">
      <alignment horizontal="center"/>
    </xf>
    <xf numFmtId="174" fontId="2" fillId="4" borderId="0" xfId="0" applyNumberFormat="1" applyFont="1" applyFill="1" applyBorder="1" applyAlignment="1">
      <alignment horizontal="right"/>
    </xf>
    <xf numFmtId="175" fontId="2" fillId="4" borderId="0" xfId="0" applyNumberFormat="1" applyFont="1" applyFill="1" applyBorder="1"/>
    <xf numFmtId="1" fontId="2" fillId="4" borderId="0" xfId="0" applyNumberFormat="1" applyFont="1" applyFill="1" applyBorder="1" applyAlignment="1">
      <alignment horizontal="center"/>
    </xf>
    <xf numFmtId="174" fontId="2" fillId="4" borderId="0" xfId="0" applyNumberFormat="1" applyFont="1" applyFill="1" applyBorder="1"/>
    <xf numFmtId="165" fontId="2" fillId="4" borderId="0" xfId="0" applyNumberFormat="1" applyFont="1" applyFill="1" applyBorder="1" applyAlignment="1">
      <alignment horizontal="center"/>
    </xf>
    <xf numFmtId="0" fontId="2" fillId="4" borderId="0" xfId="0" applyFont="1" applyFill="1" applyBorder="1" applyAlignment="1"/>
    <xf numFmtId="0" fontId="6" fillId="4" borderId="0" xfId="0" applyFont="1" applyFill="1"/>
    <xf numFmtId="165" fontId="6" fillId="4" borderId="0" xfId="0" applyNumberFormat="1" applyFont="1" applyFill="1"/>
    <xf numFmtId="1" fontId="2" fillId="4" borderId="0" xfId="0" applyNumberFormat="1" applyFont="1" applyFill="1"/>
    <xf numFmtId="0" fontId="6" fillId="4" borderId="0" xfId="0" applyNumberFormat="1" applyFont="1" applyFill="1" applyBorder="1" applyAlignment="1">
      <alignment horizontal="left"/>
    </xf>
    <xf numFmtId="1" fontId="6" fillId="4" borderId="0" xfId="0" applyNumberFormat="1" applyFont="1" applyFill="1"/>
    <xf numFmtId="165" fontId="2" fillId="4" borderId="0" xfId="0" applyNumberFormat="1" applyFont="1" applyFill="1"/>
    <xf numFmtId="0" fontId="2" fillId="4" borderId="0" xfId="0" applyFont="1" applyFill="1"/>
    <xf numFmtId="0" fontId="4" fillId="4" borderId="0" xfId="0" applyNumberFormat="1" applyFont="1" applyFill="1" applyBorder="1"/>
    <xf numFmtId="0" fontId="2" fillId="4" borderId="0" xfId="1" applyFont="1" applyFill="1"/>
    <xf numFmtId="164" fontId="2" fillId="4" borderId="0" xfId="0" quotePrefix="1" applyNumberFormat="1" applyFont="1" applyFill="1" applyBorder="1" applyAlignment="1">
      <alignment horizontal="right" vertical="top"/>
    </xf>
    <xf numFmtId="165" fontId="4" fillId="4" borderId="0" xfId="0" applyNumberFormat="1" applyFont="1" applyFill="1"/>
    <xf numFmtId="0" fontId="12" fillId="4" borderId="0" xfId="0" applyFont="1" applyFill="1"/>
    <xf numFmtId="175" fontId="12" fillId="4" borderId="0" xfId="0" applyNumberFormat="1" applyFont="1" applyFill="1"/>
    <xf numFmtId="177" fontId="7" fillId="3" borderId="8" xfId="0" applyNumberFormat="1" applyFont="1" applyFill="1" applyBorder="1" applyAlignment="1">
      <alignment horizontal="right"/>
    </xf>
    <xf numFmtId="1" fontId="2" fillId="0" borderId="0" xfId="0" applyNumberFormat="1" applyFont="1" applyFill="1" applyBorder="1" applyAlignment="1">
      <alignment horizontal="center"/>
    </xf>
    <xf numFmtId="164" fontId="2" fillId="4" borderId="3" xfId="0" applyNumberFormat="1" applyFont="1" applyFill="1" applyBorder="1" applyAlignment="1">
      <alignment horizontal="center" vertical="top"/>
    </xf>
    <xf numFmtId="0" fontId="0" fillId="4" borderId="3" xfId="0" applyFont="1" applyFill="1" applyBorder="1" applyAlignment="1">
      <alignment horizontal="center" vertical="top"/>
    </xf>
    <xf numFmtId="164" fontId="2" fillId="4" borderId="4" xfId="0" applyNumberFormat="1" applyFont="1" applyFill="1" applyBorder="1" applyAlignment="1">
      <alignment horizontal="center" vertical="top"/>
    </xf>
    <xf numFmtId="0" fontId="0" fillId="4" borderId="7" xfId="0" applyFont="1" applyFill="1" applyBorder="1" applyAlignment="1">
      <alignment horizontal="center" vertical="top"/>
    </xf>
    <xf numFmtId="0" fontId="0" fillId="4" borderId="7" xfId="0" applyFont="1" applyFill="1" applyBorder="1" applyAlignment="1">
      <alignment horizontal="center" vertical="top"/>
    </xf>
    <xf numFmtId="0" fontId="0" fillId="4" borderId="3" xfId="0" applyFont="1" applyFill="1" applyBorder="1" applyAlignment="1">
      <alignment horizontal="center" vertical="top"/>
    </xf>
    <xf numFmtId="0" fontId="2" fillId="4" borderId="0" xfId="0" applyNumberFormat="1" applyFont="1" applyFill="1" applyBorder="1" applyAlignment="1">
      <alignment horizontal="left"/>
    </xf>
    <xf numFmtId="0" fontId="2" fillId="4" borderId="0" xfId="0" applyNumberFormat="1" applyFont="1" applyFill="1" applyBorder="1" applyAlignment="1">
      <alignment wrapText="1"/>
    </xf>
    <xf numFmtId="0" fontId="0" fillId="0" borderId="0" xfId="0" applyFont="1" applyAlignment="1">
      <alignment wrapText="1"/>
    </xf>
    <xf numFmtId="169" fontId="7" fillId="3" borderId="8" xfId="0" applyNumberFormat="1" applyFont="1" applyFill="1" applyBorder="1" applyAlignment="1">
      <alignment horizontal="center"/>
    </xf>
    <xf numFmtId="164" fontId="2" fillId="4" borderId="3" xfId="0" applyNumberFormat="1" applyFont="1" applyFill="1" applyBorder="1" applyAlignment="1">
      <alignment horizontal="center" vertical="top"/>
    </xf>
    <xf numFmtId="0" fontId="0" fillId="4" borderId="3" xfId="0" applyFont="1" applyFill="1" applyBorder="1" applyAlignment="1">
      <alignment horizontal="center" vertical="top"/>
    </xf>
    <xf numFmtId="164" fontId="2" fillId="4" borderId="4" xfId="0" applyNumberFormat="1" applyFont="1" applyFill="1" applyBorder="1" applyAlignment="1">
      <alignment horizontal="center" vertical="top"/>
    </xf>
    <xf numFmtId="0" fontId="0" fillId="4" borderId="7" xfId="0" applyFont="1" applyFill="1" applyBorder="1" applyAlignment="1">
      <alignment horizontal="center" vertical="top"/>
    </xf>
    <xf numFmtId="164" fontId="2" fillId="4" borderId="7" xfId="0" applyNumberFormat="1" applyFont="1" applyFill="1" applyBorder="1" applyAlignment="1">
      <alignment horizontal="center" vertical="top"/>
    </xf>
    <xf numFmtId="165" fontId="7" fillId="3" borderId="8" xfId="0" applyNumberFormat="1" applyFont="1" applyFill="1" applyBorder="1" applyAlignment="1">
      <alignment horizontal="center"/>
    </xf>
    <xf numFmtId="2" fontId="7" fillId="3" borderId="8" xfId="0" applyNumberFormat="1" applyFont="1" applyFill="1" applyBorder="1" applyAlignment="1">
      <alignment horizontal="center"/>
    </xf>
    <xf numFmtId="0" fontId="0" fillId="4" borderId="7" xfId="0" applyFill="1" applyBorder="1" applyAlignment="1">
      <alignment horizontal="center" vertical="top"/>
    </xf>
    <xf numFmtId="0" fontId="13" fillId="0" borderId="0" xfId="2"/>
  </cellXfs>
  <cellStyles count="3">
    <cellStyle name="Lien hypertexte" xfId="2" builtinId="8"/>
    <cellStyle name="Normal" xfId="0" builtinId="0"/>
    <cellStyle name="Normal_NRW 1971 Listes"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edia-stat.admin.ch/web/apps/glossary/index.php?n=glo-363-de"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media-stat.admin.ch/web/apps/glossary/index.php?n=glo-363-de"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media-stat.admin.ch/web/apps/glossary/index.php?n=glo-363-de"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media-stat.admin.ch/web/apps/glossary/index.php?n=glo-363-de"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edia-stat.admin.ch/web/apps/glossary/index.php?n=glo-363-d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dia-stat.admin.ch/web/apps/glossary/index.php?n=glo-363-d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media-stat.admin.ch/web/apps/glossary/index.php?n=glo-363-de"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media-stat.admin.ch/web/apps/glossary/index.php?n=glo-363-de"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media-stat.admin.ch/web/apps/glossary/index.php?n=glo-363-de"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media-stat.admin.ch/web/apps/glossary/index.php?n=glo-363-d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media-stat.admin.ch/web/apps/glossary/index.php?n=glo-363-de"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media-stat.admin.ch/web/apps/glossary/index.php?n=glo-363-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5"/>
  <sheetViews>
    <sheetView tabSelected="1" zoomScaleNormal="100" workbookViewId="0">
      <pane ySplit="9" topLeftCell="A10" activePane="bottomLeft" state="frozen"/>
      <selection pane="bottomLeft"/>
    </sheetView>
  </sheetViews>
  <sheetFormatPr baseColWidth="10" defaultRowHeight="13.5" x14ac:dyDescent="0.25"/>
  <cols>
    <col min="1" max="1" width="15.7109375" style="146" customWidth="1"/>
    <col min="2" max="2" width="4.140625" style="93" bestFit="1" customWidth="1"/>
    <col min="3" max="3" width="4.5703125" style="93" customWidth="1"/>
    <col min="4" max="4" width="4.28515625" style="93" customWidth="1"/>
    <col min="5" max="5" width="4.5703125" style="93" customWidth="1"/>
    <col min="6" max="6" width="4.42578125" style="93" customWidth="1"/>
    <col min="7" max="7" width="4.5703125" style="93" customWidth="1"/>
    <col min="8" max="8" width="4.28515625" style="93" customWidth="1"/>
    <col min="9" max="9" width="4.5703125" style="93" customWidth="1"/>
    <col min="10" max="11" width="4.28515625" style="93" customWidth="1"/>
    <col min="12" max="12" width="4.42578125" style="93" hidden="1" customWidth="1"/>
    <col min="13" max="13" width="4.5703125" style="93" hidden="1" customWidth="1"/>
    <col min="14" max="14" width="4.42578125" style="93" customWidth="1"/>
    <col min="15" max="15" width="4.5703125" style="93" customWidth="1"/>
    <col min="16" max="17" width="4.140625" style="93" customWidth="1"/>
    <col min="18" max="19" width="4.28515625" style="93" customWidth="1"/>
    <col min="20" max="21" width="4.140625" style="93" customWidth="1"/>
    <col min="22" max="23" width="4.28515625" style="93" customWidth="1"/>
    <col min="24" max="25" width="4.28515625" style="93" hidden="1" customWidth="1"/>
    <col min="26" max="26" width="3.85546875" style="93" hidden="1" customWidth="1"/>
    <col min="27" max="27" width="4" style="93" hidden="1" customWidth="1"/>
    <col min="28" max="28" width="3.85546875" style="93" customWidth="1"/>
    <col min="29" max="29" width="4" style="93" customWidth="1"/>
    <col min="30" max="30" width="3.85546875" style="93" hidden="1" customWidth="1"/>
    <col min="31" max="31" width="4" style="93" hidden="1" customWidth="1"/>
    <col min="32" max="35" width="4.28515625" style="93" customWidth="1"/>
    <col min="36" max="37" width="4.28515625" style="93" hidden="1" customWidth="1"/>
    <col min="38" max="38" width="3.85546875" style="93" customWidth="1"/>
    <col min="39" max="39" width="4" style="93" customWidth="1"/>
    <col min="40" max="40" width="3.85546875" style="93" hidden="1" customWidth="1"/>
    <col min="41" max="41" width="4" style="93" hidden="1" customWidth="1"/>
    <col min="42" max="42" width="3.5703125" style="93" customWidth="1"/>
    <col min="43" max="45" width="3.7109375" style="93" customWidth="1"/>
    <col min="46" max="47" width="4.28515625" style="93" customWidth="1"/>
    <col min="48" max="50" width="4.7109375" style="93" customWidth="1"/>
    <col min="51" max="51" width="8" style="145" customWidth="1"/>
    <col min="52" max="16384" width="11.42578125" style="93"/>
  </cols>
  <sheetData>
    <row r="1" spans="1:51" s="97" customFormat="1" ht="12.75" customHeight="1" x14ac:dyDescent="0.2">
      <c r="A1" s="94" t="s">
        <v>91</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6" t="s">
        <v>104</v>
      </c>
    </row>
    <row r="2" spans="1:51" ht="12.95" customHeight="1" x14ac:dyDescent="0.25">
      <c r="A2" s="94" t="s">
        <v>53</v>
      </c>
      <c r="B2" s="98"/>
      <c r="C2" s="98"/>
      <c r="D2" s="98"/>
      <c r="E2" s="98"/>
      <c r="F2" s="99"/>
      <c r="G2" s="98"/>
      <c r="H2" s="98"/>
      <c r="I2" s="98"/>
      <c r="J2" s="98"/>
      <c r="K2" s="98"/>
      <c r="L2" s="98"/>
      <c r="N2" s="98"/>
      <c r="P2" s="98"/>
      <c r="Q2" s="98"/>
      <c r="R2" s="98"/>
      <c r="S2" s="98"/>
      <c r="T2" s="98"/>
      <c r="U2" s="98"/>
      <c r="V2" s="98"/>
      <c r="W2" s="98"/>
      <c r="X2" s="98"/>
      <c r="Y2" s="98"/>
      <c r="Z2" s="98"/>
      <c r="AA2" s="100"/>
      <c r="AB2" s="98"/>
      <c r="AC2" s="98"/>
      <c r="AD2" s="98"/>
      <c r="AE2" s="100"/>
      <c r="AF2" s="98"/>
      <c r="AG2" s="98"/>
      <c r="AH2" s="98"/>
      <c r="AI2" s="98"/>
      <c r="AJ2" s="98"/>
      <c r="AK2" s="98"/>
      <c r="AL2" s="98"/>
      <c r="AM2" s="98"/>
      <c r="AN2" s="98"/>
      <c r="AO2" s="98"/>
      <c r="AP2" s="98"/>
      <c r="AQ2" s="98"/>
      <c r="AR2" s="98"/>
      <c r="AS2" s="98"/>
      <c r="AT2" s="98"/>
      <c r="AU2" s="98"/>
      <c r="AV2" s="98"/>
      <c r="AW2" s="98"/>
      <c r="AX2" s="98"/>
      <c r="AY2" s="98"/>
    </row>
    <row r="3" spans="1:51" s="103" customFormat="1" ht="7.5" customHeight="1" x14ac:dyDescent="0.25">
      <c r="A3" s="101"/>
      <c r="B3" s="164"/>
      <c r="C3" s="165"/>
      <c r="D3" s="164"/>
      <c r="E3" s="165"/>
      <c r="F3" s="164"/>
      <c r="G3" s="165"/>
      <c r="H3" s="164"/>
      <c r="I3" s="165"/>
      <c r="J3" s="164"/>
      <c r="K3" s="165"/>
      <c r="L3" s="164"/>
      <c r="M3" s="165"/>
      <c r="N3" s="164"/>
      <c r="O3" s="165"/>
      <c r="P3" s="164"/>
      <c r="Q3" s="165"/>
      <c r="R3" s="164"/>
      <c r="S3" s="165"/>
      <c r="T3" s="164"/>
      <c r="U3" s="165"/>
      <c r="V3" s="164"/>
      <c r="W3" s="165"/>
      <c r="X3" s="164"/>
      <c r="Y3" s="165"/>
      <c r="Z3" s="164"/>
      <c r="AA3" s="165"/>
      <c r="AB3" s="164"/>
      <c r="AC3" s="165"/>
      <c r="AD3" s="164"/>
      <c r="AE3" s="165"/>
      <c r="AF3" s="164"/>
      <c r="AG3" s="165"/>
      <c r="AH3" s="164"/>
      <c r="AI3" s="165"/>
      <c r="AJ3" s="164"/>
      <c r="AK3" s="165"/>
      <c r="AL3" s="164"/>
      <c r="AM3" s="165"/>
      <c r="AN3" s="164"/>
      <c r="AO3" s="165"/>
      <c r="AP3" s="164"/>
      <c r="AQ3" s="165"/>
      <c r="AR3" s="155"/>
      <c r="AS3" s="155"/>
      <c r="AT3" s="164"/>
      <c r="AU3" s="165"/>
      <c r="AV3" s="101"/>
      <c r="AW3" s="102"/>
      <c r="AX3" s="101"/>
      <c r="AY3" s="101"/>
    </row>
    <row r="4" spans="1:51" ht="5.25" customHeight="1" x14ac:dyDescent="0.25">
      <c r="A4" s="104"/>
      <c r="B4" s="105"/>
      <c r="C4" s="104"/>
      <c r="D4" s="105"/>
      <c r="E4" s="104"/>
      <c r="F4" s="105"/>
      <c r="G4" s="104"/>
      <c r="H4" s="105"/>
      <c r="I4" s="104"/>
      <c r="J4" s="105"/>
      <c r="K4" s="104"/>
      <c r="L4" s="105"/>
      <c r="M4" s="104"/>
      <c r="N4" s="105"/>
      <c r="O4" s="104"/>
      <c r="P4" s="105"/>
      <c r="Q4" s="104"/>
      <c r="R4" s="105"/>
      <c r="S4" s="104"/>
      <c r="T4" s="105"/>
      <c r="U4" s="104"/>
      <c r="V4" s="105"/>
      <c r="W4" s="104"/>
      <c r="X4" s="105"/>
      <c r="Y4" s="104"/>
      <c r="Z4" s="105"/>
      <c r="AA4" s="104"/>
      <c r="AB4" s="105"/>
      <c r="AC4" s="104"/>
      <c r="AD4" s="105"/>
      <c r="AE4" s="104"/>
      <c r="AF4" s="105"/>
      <c r="AG4" s="104"/>
      <c r="AH4" s="105"/>
      <c r="AI4" s="104"/>
      <c r="AJ4" s="105"/>
      <c r="AK4" s="104"/>
      <c r="AL4" s="105"/>
      <c r="AM4" s="104"/>
      <c r="AN4" s="105"/>
      <c r="AO4" s="104"/>
      <c r="AP4" s="105"/>
      <c r="AQ4" s="104"/>
      <c r="AR4" s="89"/>
      <c r="AS4" s="89"/>
      <c r="AT4" s="105"/>
      <c r="AU4" s="104"/>
      <c r="AV4" s="105"/>
      <c r="AW4" s="89"/>
      <c r="AX4" s="89"/>
      <c r="AY4" s="89"/>
    </row>
    <row r="5" spans="1:51" s="110" customFormat="1" ht="12.95" customHeight="1" x14ac:dyDescent="0.25">
      <c r="A5" s="106" t="s">
        <v>0</v>
      </c>
      <c r="B5" s="166" t="s">
        <v>93</v>
      </c>
      <c r="C5" s="167"/>
      <c r="D5" s="166" t="s">
        <v>2</v>
      </c>
      <c r="E5" s="167"/>
      <c r="F5" s="166" t="s">
        <v>85</v>
      </c>
      <c r="G5" s="167"/>
      <c r="H5" s="166" t="s">
        <v>3</v>
      </c>
      <c r="I5" s="167"/>
      <c r="J5" s="166" t="s">
        <v>94</v>
      </c>
      <c r="K5" s="167"/>
      <c r="L5" s="166"/>
      <c r="M5" s="167"/>
      <c r="N5" s="166" t="s">
        <v>6</v>
      </c>
      <c r="O5" s="167"/>
      <c r="P5" s="166" t="s">
        <v>38</v>
      </c>
      <c r="Q5" s="167"/>
      <c r="R5" s="166" t="s">
        <v>76</v>
      </c>
      <c r="S5" s="167"/>
      <c r="T5" s="166" t="s">
        <v>81</v>
      </c>
      <c r="U5" s="167"/>
      <c r="V5" s="166" t="s">
        <v>95</v>
      </c>
      <c r="W5" s="167"/>
      <c r="X5" s="156"/>
      <c r="Y5" s="157"/>
      <c r="Z5" s="166"/>
      <c r="AA5" s="167"/>
      <c r="AB5" s="166" t="s">
        <v>34</v>
      </c>
      <c r="AC5" s="167"/>
      <c r="AD5" s="166"/>
      <c r="AE5" s="167"/>
      <c r="AF5" s="166" t="s">
        <v>82</v>
      </c>
      <c r="AG5" s="167"/>
      <c r="AH5" s="166" t="s">
        <v>8</v>
      </c>
      <c r="AI5" s="167"/>
      <c r="AJ5" s="166"/>
      <c r="AK5" s="167"/>
      <c r="AL5" s="166" t="s">
        <v>39</v>
      </c>
      <c r="AM5" s="167"/>
      <c r="AN5" s="166"/>
      <c r="AO5" s="167"/>
      <c r="AP5" s="166" t="s">
        <v>40</v>
      </c>
      <c r="AQ5" s="167"/>
      <c r="AR5" s="166" t="s">
        <v>86</v>
      </c>
      <c r="AS5" s="168"/>
      <c r="AT5" s="166" t="s">
        <v>96</v>
      </c>
      <c r="AU5" s="168"/>
      <c r="AV5" s="107" t="s">
        <v>9</v>
      </c>
      <c r="AW5" s="108"/>
      <c r="AX5" s="109"/>
      <c r="AY5" s="109"/>
    </row>
    <row r="6" spans="1:51" s="110" customFormat="1" ht="3" customHeight="1" x14ac:dyDescent="0.15">
      <c r="A6" s="111"/>
      <c r="B6" s="112"/>
      <c r="C6" s="113"/>
      <c r="D6" s="112"/>
      <c r="E6" s="113"/>
      <c r="F6" s="112"/>
      <c r="G6" s="113"/>
      <c r="H6" s="112"/>
      <c r="I6" s="113"/>
      <c r="J6" s="112"/>
      <c r="K6" s="113"/>
      <c r="L6" s="112"/>
      <c r="M6" s="113"/>
      <c r="N6" s="112"/>
      <c r="O6" s="113"/>
      <c r="P6" s="112"/>
      <c r="Q6" s="113"/>
      <c r="R6" s="112"/>
      <c r="S6" s="113"/>
      <c r="T6" s="112"/>
      <c r="U6" s="113"/>
      <c r="V6" s="112"/>
      <c r="W6" s="113"/>
      <c r="X6" s="112"/>
      <c r="Y6" s="113"/>
      <c r="Z6" s="112"/>
      <c r="AA6" s="113"/>
      <c r="AB6" s="112"/>
      <c r="AC6" s="113"/>
      <c r="AD6" s="112"/>
      <c r="AE6" s="113"/>
      <c r="AF6" s="112"/>
      <c r="AG6" s="113"/>
      <c r="AH6" s="112"/>
      <c r="AI6" s="113"/>
      <c r="AJ6" s="112"/>
      <c r="AK6" s="113"/>
      <c r="AL6" s="112"/>
      <c r="AM6" s="113"/>
      <c r="AN6" s="112"/>
      <c r="AO6" s="113"/>
      <c r="AP6" s="112"/>
      <c r="AQ6" s="113"/>
      <c r="AR6" s="114"/>
      <c r="AS6" s="114"/>
      <c r="AT6" s="112"/>
      <c r="AU6" s="113"/>
      <c r="AV6" s="112"/>
      <c r="AW6" s="154"/>
      <c r="AX6" s="114"/>
      <c r="AY6" s="114"/>
    </row>
    <row r="7" spans="1:51" s="120" customFormat="1" ht="15.95" customHeight="1" x14ac:dyDescent="0.25">
      <c r="A7" s="106"/>
      <c r="B7" s="115" t="s">
        <v>11</v>
      </c>
      <c r="C7" s="116" t="s">
        <v>68</v>
      </c>
      <c r="D7" s="115" t="s">
        <v>11</v>
      </c>
      <c r="E7" s="116" t="s">
        <v>68</v>
      </c>
      <c r="F7" s="115" t="s">
        <v>11</v>
      </c>
      <c r="G7" s="116" t="s">
        <v>68</v>
      </c>
      <c r="H7" s="115" t="s">
        <v>11</v>
      </c>
      <c r="I7" s="116" t="s">
        <v>68</v>
      </c>
      <c r="J7" s="115" t="s">
        <v>11</v>
      </c>
      <c r="K7" s="116" t="s">
        <v>68</v>
      </c>
      <c r="L7" s="115"/>
      <c r="M7" s="116"/>
      <c r="N7" s="115" t="s">
        <v>11</v>
      </c>
      <c r="O7" s="116" t="s">
        <v>68</v>
      </c>
      <c r="P7" s="115" t="s">
        <v>11</v>
      </c>
      <c r="Q7" s="116" t="s">
        <v>68</v>
      </c>
      <c r="R7" s="115" t="s">
        <v>11</v>
      </c>
      <c r="S7" s="116" t="s">
        <v>68</v>
      </c>
      <c r="T7" s="115" t="s">
        <v>11</v>
      </c>
      <c r="U7" s="116" t="s">
        <v>68</v>
      </c>
      <c r="V7" s="115" t="s">
        <v>11</v>
      </c>
      <c r="W7" s="116" t="s">
        <v>68</v>
      </c>
      <c r="X7" s="115"/>
      <c r="Y7" s="116"/>
      <c r="Z7" s="115"/>
      <c r="AA7" s="116"/>
      <c r="AB7" s="115" t="s">
        <v>11</v>
      </c>
      <c r="AC7" s="116" t="s">
        <v>68</v>
      </c>
      <c r="AD7" s="115"/>
      <c r="AE7" s="116"/>
      <c r="AF7" s="115" t="s">
        <v>11</v>
      </c>
      <c r="AG7" s="116" t="s">
        <v>68</v>
      </c>
      <c r="AH7" s="115" t="s">
        <v>11</v>
      </c>
      <c r="AI7" s="116" t="s">
        <v>68</v>
      </c>
      <c r="AJ7" s="115"/>
      <c r="AK7" s="116"/>
      <c r="AL7" s="115" t="s">
        <v>11</v>
      </c>
      <c r="AM7" s="116" t="s">
        <v>68</v>
      </c>
      <c r="AN7" s="115"/>
      <c r="AO7" s="116"/>
      <c r="AP7" s="115" t="s">
        <v>11</v>
      </c>
      <c r="AQ7" s="116" t="s">
        <v>68</v>
      </c>
      <c r="AR7" s="117" t="s">
        <v>11</v>
      </c>
      <c r="AS7" s="117" t="s">
        <v>68</v>
      </c>
      <c r="AT7" s="115" t="s">
        <v>11</v>
      </c>
      <c r="AU7" s="116" t="s">
        <v>68</v>
      </c>
      <c r="AV7" s="115" t="s">
        <v>11</v>
      </c>
      <c r="AW7" s="117" t="s">
        <v>68</v>
      </c>
      <c r="AX7" s="118" t="s">
        <v>9</v>
      </c>
      <c r="AY7" s="119" t="s">
        <v>74</v>
      </c>
    </row>
    <row r="8" spans="1:51" s="120" customFormat="1" ht="3.75" customHeight="1" x14ac:dyDescent="0.25">
      <c r="A8" s="121"/>
      <c r="B8" s="122"/>
      <c r="C8" s="123"/>
      <c r="D8" s="122"/>
      <c r="E8" s="123"/>
      <c r="F8" s="122"/>
      <c r="G8" s="123"/>
      <c r="H8" s="122"/>
      <c r="I8" s="123"/>
      <c r="J8" s="122"/>
      <c r="K8" s="123"/>
      <c r="L8" s="122"/>
      <c r="M8" s="123"/>
      <c r="N8" s="122"/>
      <c r="O8" s="123"/>
      <c r="P8" s="122"/>
      <c r="Q8" s="123"/>
      <c r="R8" s="122"/>
      <c r="S8" s="123"/>
      <c r="T8" s="122"/>
      <c r="U8" s="123"/>
      <c r="V8" s="122"/>
      <c r="W8" s="123"/>
      <c r="X8" s="122"/>
      <c r="Y8" s="123"/>
      <c r="Z8" s="122"/>
      <c r="AA8" s="123"/>
      <c r="AB8" s="122"/>
      <c r="AC8" s="123"/>
      <c r="AD8" s="122"/>
      <c r="AE8" s="123"/>
      <c r="AF8" s="122"/>
      <c r="AG8" s="123"/>
      <c r="AH8" s="122"/>
      <c r="AI8" s="123"/>
      <c r="AJ8" s="122"/>
      <c r="AK8" s="123"/>
      <c r="AL8" s="122"/>
      <c r="AM8" s="123"/>
      <c r="AN8" s="122"/>
      <c r="AO8" s="123"/>
      <c r="AP8" s="122"/>
      <c r="AQ8" s="123"/>
      <c r="AR8" s="124"/>
      <c r="AS8" s="124"/>
      <c r="AT8" s="122"/>
      <c r="AU8" s="123"/>
      <c r="AV8" s="125"/>
      <c r="AW8" s="126"/>
      <c r="AX8" s="127"/>
      <c r="AY8" s="124"/>
    </row>
    <row r="9" spans="1:51" s="120" customFormat="1" ht="3.75" customHeight="1" x14ac:dyDescent="0.25">
      <c r="A9" s="128"/>
      <c r="B9" s="89"/>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126"/>
      <c r="AW9" s="126"/>
      <c r="AX9" s="124"/>
      <c r="AY9" s="124"/>
    </row>
    <row r="10" spans="1:51" x14ac:dyDescent="0.25">
      <c r="A10" s="46" t="s">
        <v>9</v>
      </c>
      <c r="B10" s="48">
        <f>SUM(B12:B32,J12:J33)</f>
        <v>142</v>
      </c>
      <c r="C10" s="48">
        <f>SUM(C12:C32,K12:K33)</f>
        <v>321</v>
      </c>
      <c r="D10" s="48">
        <f t="shared" ref="D10:AU10" si="0">SUM(D12:D32)</f>
        <v>151</v>
      </c>
      <c r="E10" s="48">
        <f t="shared" si="0"/>
        <v>291</v>
      </c>
      <c r="F10" s="48">
        <f t="shared" si="0"/>
        <v>226</v>
      </c>
      <c r="G10" s="48">
        <f t="shared" si="0"/>
        <v>256</v>
      </c>
      <c r="H10" s="48">
        <f t="shared" si="0"/>
        <v>82</v>
      </c>
      <c r="I10" s="48">
        <f t="shared" si="0"/>
        <v>351</v>
      </c>
      <c r="J10" s="163" t="s">
        <v>99</v>
      </c>
      <c r="K10" s="163"/>
      <c r="L10" s="48"/>
      <c r="M10" s="48"/>
      <c r="N10" s="48">
        <f t="shared" si="0"/>
        <v>88</v>
      </c>
      <c r="O10" s="48">
        <f t="shared" si="0"/>
        <v>126</v>
      </c>
      <c r="P10" s="48">
        <f t="shared" si="0"/>
        <v>7</v>
      </c>
      <c r="Q10" s="48">
        <f t="shared" si="0"/>
        <v>10</v>
      </c>
      <c r="R10" s="48">
        <f t="shared" si="0"/>
        <v>119</v>
      </c>
      <c r="S10" s="48">
        <f t="shared" si="0"/>
        <v>243</v>
      </c>
      <c r="T10" s="48">
        <f t="shared" si="0"/>
        <v>74</v>
      </c>
      <c r="U10" s="48">
        <f t="shared" si="0"/>
        <v>153</v>
      </c>
      <c r="V10" s="48">
        <f t="shared" si="0"/>
        <v>20</v>
      </c>
      <c r="W10" s="48">
        <f t="shared" si="0"/>
        <v>49</v>
      </c>
      <c r="X10" s="48"/>
      <c r="Y10" s="48"/>
      <c r="Z10" s="48"/>
      <c r="AA10" s="48"/>
      <c r="AB10" s="48">
        <f t="shared" si="0"/>
        <v>203</v>
      </c>
      <c r="AC10" s="48">
        <f t="shared" si="0"/>
        <v>198</v>
      </c>
      <c r="AD10" s="48"/>
      <c r="AE10" s="48"/>
      <c r="AF10" s="48">
        <f t="shared" si="0"/>
        <v>26</v>
      </c>
      <c r="AG10" s="48">
        <f t="shared" si="0"/>
        <v>29</v>
      </c>
      <c r="AH10" s="48">
        <f t="shared" si="0"/>
        <v>10</v>
      </c>
      <c r="AI10" s="48">
        <f t="shared" si="0"/>
        <v>36</v>
      </c>
      <c r="AJ10" s="48"/>
      <c r="AK10" s="48"/>
      <c r="AL10" s="48">
        <f t="shared" si="0"/>
        <v>61</v>
      </c>
      <c r="AM10" s="48">
        <f t="shared" si="0"/>
        <v>157</v>
      </c>
      <c r="AN10" s="48"/>
      <c r="AO10" s="48"/>
      <c r="AP10" s="48">
        <f t="shared" si="0"/>
        <v>2</v>
      </c>
      <c r="AQ10" s="48">
        <f t="shared" si="0"/>
        <v>6</v>
      </c>
      <c r="AR10" s="48">
        <f t="shared" si="0"/>
        <v>3</v>
      </c>
      <c r="AS10" s="48">
        <f t="shared" si="0"/>
        <v>12</v>
      </c>
      <c r="AT10" s="48">
        <f t="shared" si="0"/>
        <v>94</v>
      </c>
      <c r="AU10" s="48">
        <f t="shared" si="0"/>
        <v>242</v>
      </c>
      <c r="AV10" s="48">
        <f>SUM(AV12:AV32)</f>
        <v>1308</v>
      </c>
      <c r="AW10" s="48">
        <f>SUM(AW12:AW32)</f>
        <v>2480</v>
      </c>
      <c r="AX10" s="48">
        <f>SUM(AX12:AX32)</f>
        <v>3788</v>
      </c>
      <c r="AY10" s="152">
        <f>AV10/AX10*100</f>
        <v>34.530095036958819</v>
      </c>
    </row>
    <row r="11" spans="1:51" s="89" customFormat="1" ht="12.6" customHeight="1" x14ac:dyDescent="0.25">
      <c r="A11" s="129"/>
      <c r="B11" s="130"/>
      <c r="C11" s="131"/>
      <c r="D11" s="130"/>
      <c r="E11" s="131"/>
      <c r="F11" s="130"/>
      <c r="G11" s="131"/>
      <c r="H11" s="130"/>
      <c r="I11" s="131"/>
      <c r="J11" s="130"/>
      <c r="K11" s="131"/>
      <c r="L11" s="130"/>
      <c r="M11" s="131"/>
      <c r="N11" s="130"/>
      <c r="O11" s="131"/>
      <c r="P11" s="130"/>
      <c r="Q11" s="131"/>
      <c r="R11" s="130"/>
      <c r="S11" s="131"/>
      <c r="T11" s="130"/>
      <c r="U11" s="131"/>
      <c r="V11" s="130"/>
      <c r="W11" s="131"/>
      <c r="X11" s="130"/>
      <c r="Y11" s="131"/>
      <c r="Z11" s="130"/>
      <c r="AA11" s="131"/>
      <c r="AB11" s="130"/>
      <c r="AC11" s="131"/>
      <c r="AD11" s="130"/>
      <c r="AE11" s="131"/>
      <c r="AF11" s="130"/>
      <c r="AG11" s="131"/>
      <c r="AH11" s="130"/>
      <c r="AI11" s="131"/>
      <c r="AJ11" s="130"/>
      <c r="AK11" s="131"/>
      <c r="AL11" s="130"/>
      <c r="AM11" s="131"/>
      <c r="AN11" s="132"/>
      <c r="AO11" s="133"/>
      <c r="AP11" s="134"/>
      <c r="AQ11" s="134"/>
      <c r="AR11" s="134"/>
      <c r="AS11" s="134"/>
      <c r="AT11" s="134"/>
      <c r="AU11" s="134"/>
      <c r="AV11" s="134"/>
      <c r="AW11" s="134"/>
      <c r="AX11" s="134"/>
      <c r="AY11" s="134"/>
    </row>
    <row r="12" spans="1:51" s="89" customFormat="1" ht="12.6" customHeight="1" x14ac:dyDescent="0.25">
      <c r="A12" s="89" t="s">
        <v>12</v>
      </c>
      <c r="B12" s="135">
        <v>24</v>
      </c>
      <c r="C12" s="135">
        <v>46</v>
      </c>
      <c r="D12" s="135">
        <v>25</v>
      </c>
      <c r="E12" s="135">
        <v>45</v>
      </c>
      <c r="F12" s="135">
        <v>34</v>
      </c>
      <c r="G12" s="135">
        <v>35</v>
      </c>
      <c r="H12" s="135">
        <v>14</v>
      </c>
      <c r="I12" s="135">
        <v>52</v>
      </c>
      <c r="J12" s="135"/>
      <c r="K12" s="135"/>
      <c r="L12" s="135"/>
      <c r="M12" s="135"/>
      <c r="N12" s="135">
        <v>30</v>
      </c>
      <c r="O12" s="135">
        <v>40</v>
      </c>
      <c r="P12" s="135"/>
      <c r="Q12" s="135"/>
      <c r="R12" s="135">
        <v>31</v>
      </c>
      <c r="S12" s="135">
        <v>74</v>
      </c>
      <c r="T12" s="135">
        <v>12</v>
      </c>
      <c r="U12" s="135">
        <v>23</v>
      </c>
      <c r="V12" s="135">
        <v>6</v>
      </c>
      <c r="W12" s="135">
        <v>25</v>
      </c>
      <c r="X12" s="135"/>
      <c r="Y12" s="135"/>
      <c r="Z12" s="135"/>
      <c r="AA12" s="135"/>
      <c r="AB12" s="135">
        <v>44</v>
      </c>
      <c r="AC12" s="135">
        <v>42</v>
      </c>
      <c r="AD12" s="135"/>
      <c r="AE12" s="135"/>
      <c r="AF12" s="135"/>
      <c r="AG12" s="135"/>
      <c r="AH12" s="135">
        <v>3</v>
      </c>
      <c r="AI12" s="135">
        <v>15</v>
      </c>
      <c r="AJ12" s="135"/>
      <c r="AK12" s="135"/>
      <c r="AL12" s="135">
        <v>26</v>
      </c>
      <c r="AM12" s="135">
        <v>60</v>
      </c>
      <c r="AN12" s="135"/>
      <c r="AO12" s="135"/>
      <c r="AP12" s="135"/>
      <c r="AQ12" s="135"/>
      <c r="AR12" s="135"/>
      <c r="AS12" s="135"/>
      <c r="AT12" s="135">
        <v>55</v>
      </c>
      <c r="AU12" s="135">
        <v>112</v>
      </c>
      <c r="AV12" s="134">
        <f t="shared" ref="AV12:AW15" si="1">SUM(B12+D12+F12+H12+J12++N12+P12+T12+R12+V12+AF12+X12+AH12+L12+Z12+AD12+AB12+AJ12+AL12+AN12+AP12+AT12+AR12)</f>
        <v>304</v>
      </c>
      <c r="AW12" s="134">
        <f t="shared" si="1"/>
        <v>569</v>
      </c>
      <c r="AX12" s="134">
        <f>AV12+AW12</f>
        <v>873</v>
      </c>
      <c r="AY12" s="136">
        <f t="shared" ref="AY12:AY32" si="2">AV12/AX12*100</f>
        <v>34.822451317296675</v>
      </c>
    </row>
    <row r="13" spans="1:51" s="89" customFormat="1" ht="12.6" customHeight="1" x14ac:dyDescent="0.25">
      <c r="A13" s="89" t="s">
        <v>13</v>
      </c>
      <c r="B13" s="135">
        <v>20</v>
      </c>
      <c r="C13" s="135">
        <v>30</v>
      </c>
      <c r="D13" s="135">
        <v>16</v>
      </c>
      <c r="E13" s="135">
        <v>34</v>
      </c>
      <c r="F13" s="135">
        <v>43</v>
      </c>
      <c r="G13" s="135">
        <v>45</v>
      </c>
      <c r="H13" s="135">
        <v>10</v>
      </c>
      <c r="I13" s="135">
        <v>36</v>
      </c>
      <c r="J13" s="135"/>
      <c r="K13" s="135"/>
      <c r="L13" s="135"/>
      <c r="M13" s="135"/>
      <c r="N13" s="135">
        <v>24</v>
      </c>
      <c r="O13" s="135">
        <v>26</v>
      </c>
      <c r="P13" s="135"/>
      <c r="Q13" s="135"/>
      <c r="R13" s="135">
        <v>26</v>
      </c>
      <c r="S13" s="135">
        <v>45</v>
      </c>
      <c r="T13" s="135">
        <v>20</v>
      </c>
      <c r="U13" s="135">
        <v>30</v>
      </c>
      <c r="V13" s="135">
        <v>8</v>
      </c>
      <c r="W13" s="135">
        <v>16</v>
      </c>
      <c r="X13" s="135"/>
      <c r="Y13" s="135"/>
      <c r="Z13" s="135"/>
      <c r="AA13" s="135"/>
      <c r="AB13" s="135">
        <v>28</v>
      </c>
      <c r="AC13" s="135">
        <v>22</v>
      </c>
      <c r="AD13" s="135"/>
      <c r="AE13" s="135"/>
      <c r="AF13" s="135"/>
      <c r="AG13" s="135"/>
      <c r="AH13" s="135">
        <v>4</v>
      </c>
      <c r="AI13" s="135">
        <v>9</v>
      </c>
      <c r="AJ13" s="135"/>
      <c r="AK13" s="135"/>
      <c r="AL13" s="135">
        <v>11</v>
      </c>
      <c r="AM13" s="135">
        <v>39</v>
      </c>
      <c r="AN13" s="135"/>
      <c r="AO13" s="135"/>
      <c r="AP13" s="135"/>
      <c r="AQ13" s="135"/>
      <c r="AR13" s="135"/>
      <c r="AS13" s="135"/>
      <c r="AT13" s="135">
        <v>2</v>
      </c>
      <c r="AU13" s="135">
        <v>23</v>
      </c>
      <c r="AV13" s="134">
        <f t="shared" si="1"/>
        <v>212</v>
      </c>
      <c r="AW13" s="134">
        <f t="shared" si="1"/>
        <v>355</v>
      </c>
      <c r="AX13" s="134">
        <f>AV13+AW13</f>
        <v>567</v>
      </c>
      <c r="AY13" s="136">
        <f t="shared" si="2"/>
        <v>37.389770723104057</v>
      </c>
    </row>
    <row r="14" spans="1:51" s="89" customFormat="1" ht="12.6" customHeight="1" x14ac:dyDescent="0.25">
      <c r="A14" s="89" t="s">
        <v>14</v>
      </c>
      <c r="B14" s="135">
        <v>6</v>
      </c>
      <c r="C14" s="135">
        <v>13</v>
      </c>
      <c r="D14" s="135">
        <v>7</v>
      </c>
      <c r="E14" s="135">
        <v>14</v>
      </c>
      <c r="F14" s="135">
        <v>13</v>
      </c>
      <c r="G14" s="135">
        <v>15</v>
      </c>
      <c r="H14" s="135">
        <v>4</v>
      </c>
      <c r="I14" s="135">
        <v>25</v>
      </c>
      <c r="J14" s="135"/>
      <c r="K14" s="135"/>
      <c r="L14" s="135"/>
      <c r="M14" s="135"/>
      <c r="N14" s="135">
        <v>2</v>
      </c>
      <c r="O14" s="135">
        <v>3</v>
      </c>
      <c r="P14" s="135"/>
      <c r="Q14" s="135"/>
      <c r="R14" s="135">
        <v>6</v>
      </c>
      <c r="S14" s="135">
        <v>14</v>
      </c>
      <c r="T14" s="135">
        <v>4</v>
      </c>
      <c r="U14" s="135">
        <v>6</v>
      </c>
      <c r="V14" s="135"/>
      <c r="W14" s="135"/>
      <c r="X14" s="135"/>
      <c r="Y14" s="135"/>
      <c r="Z14" s="135"/>
      <c r="AA14" s="135"/>
      <c r="AB14" s="135">
        <v>11</v>
      </c>
      <c r="AC14" s="135">
        <v>9</v>
      </c>
      <c r="AD14" s="135"/>
      <c r="AE14" s="135"/>
      <c r="AF14" s="135"/>
      <c r="AG14" s="135"/>
      <c r="AH14" s="135"/>
      <c r="AI14" s="135">
        <v>1</v>
      </c>
      <c r="AJ14" s="135"/>
      <c r="AK14" s="135"/>
      <c r="AL14" s="135"/>
      <c r="AM14" s="135"/>
      <c r="AN14" s="135"/>
      <c r="AO14" s="135"/>
      <c r="AP14" s="135"/>
      <c r="AQ14" s="135"/>
      <c r="AR14" s="135"/>
      <c r="AS14" s="135"/>
      <c r="AT14" s="135">
        <v>1</v>
      </c>
      <c r="AU14" s="135">
        <v>5</v>
      </c>
      <c r="AV14" s="134">
        <f t="shared" si="1"/>
        <v>54</v>
      </c>
      <c r="AW14" s="134">
        <f t="shared" si="1"/>
        <v>105</v>
      </c>
      <c r="AX14" s="134">
        <f>AV14+AW14</f>
        <v>159</v>
      </c>
      <c r="AY14" s="136">
        <f t="shared" si="2"/>
        <v>33.962264150943398</v>
      </c>
    </row>
    <row r="15" spans="1:51" s="89" customFormat="1" ht="12.6" customHeight="1" x14ac:dyDescent="0.25">
      <c r="A15" s="89" t="s">
        <v>15</v>
      </c>
      <c r="B15" s="135">
        <v>5</v>
      </c>
      <c r="C15" s="135">
        <v>7</v>
      </c>
      <c r="D15" s="135">
        <v>5</v>
      </c>
      <c r="E15" s="135">
        <v>7</v>
      </c>
      <c r="F15" s="135">
        <v>4</v>
      </c>
      <c r="G15" s="135">
        <v>4</v>
      </c>
      <c r="H15" s="135">
        <v>1</v>
      </c>
      <c r="I15" s="135">
        <v>7</v>
      </c>
      <c r="J15" s="135"/>
      <c r="K15" s="135"/>
      <c r="L15" s="135"/>
      <c r="M15" s="135"/>
      <c r="N15" s="135"/>
      <c r="O15" s="135"/>
      <c r="P15" s="135"/>
      <c r="Q15" s="135"/>
      <c r="R15" s="135">
        <v>2</v>
      </c>
      <c r="S15" s="135">
        <v>4</v>
      </c>
      <c r="T15" s="135"/>
      <c r="U15" s="135"/>
      <c r="V15" s="135"/>
      <c r="W15" s="135"/>
      <c r="X15" s="135"/>
      <c r="Y15" s="135"/>
      <c r="Z15" s="135"/>
      <c r="AA15" s="135"/>
      <c r="AB15" s="135">
        <v>1</v>
      </c>
      <c r="AC15" s="135">
        <v>3</v>
      </c>
      <c r="AD15" s="135"/>
      <c r="AE15" s="135"/>
      <c r="AF15" s="135"/>
      <c r="AG15" s="135"/>
      <c r="AH15" s="135"/>
      <c r="AI15" s="135"/>
      <c r="AJ15" s="135"/>
      <c r="AK15" s="135"/>
      <c r="AL15" s="135"/>
      <c r="AM15" s="135"/>
      <c r="AN15" s="135"/>
      <c r="AO15" s="135"/>
      <c r="AP15" s="135"/>
      <c r="AQ15" s="135"/>
      <c r="AR15" s="135"/>
      <c r="AS15" s="135"/>
      <c r="AT15" s="135"/>
      <c r="AU15" s="135"/>
      <c r="AV15" s="134">
        <f t="shared" si="1"/>
        <v>18</v>
      </c>
      <c r="AW15" s="134">
        <f t="shared" si="1"/>
        <v>32</v>
      </c>
      <c r="AX15" s="134">
        <f>AV15+AW15</f>
        <v>50</v>
      </c>
      <c r="AY15" s="136">
        <f t="shared" si="2"/>
        <v>36</v>
      </c>
    </row>
    <row r="16" spans="1:51" s="89" customFormat="1" ht="12.6" customHeight="1" x14ac:dyDescent="0.25">
      <c r="A16" s="89" t="s">
        <v>16</v>
      </c>
      <c r="B16" s="135">
        <v>2</v>
      </c>
      <c r="C16" s="135">
        <v>4</v>
      </c>
      <c r="D16" s="135">
        <v>3</v>
      </c>
      <c r="E16" s="135">
        <v>3</v>
      </c>
      <c r="F16" s="135">
        <v>8</v>
      </c>
      <c r="G16" s="135">
        <v>7</v>
      </c>
      <c r="H16" s="135"/>
      <c r="I16" s="135">
        <v>9</v>
      </c>
      <c r="J16" s="135"/>
      <c r="K16" s="135"/>
      <c r="L16" s="135"/>
      <c r="M16" s="135"/>
      <c r="N16" s="135"/>
      <c r="O16" s="135"/>
      <c r="P16" s="135"/>
      <c r="Q16" s="135"/>
      <c r="R16" s="135">
        <v>1</v>
      </c>
      <c r="S16" s="135">
        <v>2</v>
      </c>
      <c r="T16" s="135"/>
      <c r="U16" s="135"/>
      <c r="V16" s="135"/>
      <c r="W16" s="135"/>
      <c r="X16" s="135"/>
      <c r="Y16" s="135"/>
      <c r="Z16" s="135"/>
      <c r="AA16" s="135"/>
      <c r="AB16" s="135">
        <v>6</v>
      </c>
      <c r="AC16" s="135">
        <v>3</v>
      </c>
      <c r="AD16" s="135"/>
      <c r="AE16" s="135"/>
      <c r="AF16" s="135"/>
      <c r="AG16" s="135"/>
      <c r="AH16" s="135"/>
      <c r="AI16" s="135"/>
      <c r="AJ16" s="135"/>
      <c r="AK16" s="135"/>
      <c r="AL16" s="135"/>
      <c r="AM16" s="135"/>
      <c r="AN16" s="135"/>
      <c r="AO16" s="135"/>
      <c r="AP16" s="135"/>
      <c r="AQ16" s="135"/>
      <c r="AR16" s="135"/>
      <c r="AS16" s="135"/>
      <c r="AT16" s="135"/>
      <c r="AU16" s="135">
        <v>2</v>
      </c>
      <c r="AV16" s="134">
        <f t="shared" ref="AV16:AV32" si="3">SUM(B16+D16+F16+H16+J16++N16+P16+T16+R16+V16+AF16+X16+AH16+L16+Z16+AD16+AB16+AJ16+AL16+AN16+AP16+AT16+AR16)</f>
        <v>20</v>
      </c>
      <c r="AW16" s="134">
        <f t="shared" ref="AW16:AW32" si="4">SUM(C16+E16+G16+I16+K16++O16+Q16+U16+S16+W16+AG16+Y16+AI16+M16+AA16+AE16+AC16+AK16+AM16+AO16+AQ16+AU16+AS16)</f>
        <v>30</v>
      </c>
      <c r="AX16" s="134">
        <f t="shared" ref="AX16:AX32" si="5">AV16+AW16</f>
        <v>50</v>
      </c>
      <c r="AY16" s="136">
        <f t="shared" si="2"/>
        <v>40</v>
      </c>
    </row>
    <row r="17" spans="1:51" s="89" customFormat="1" ht="21.95" customHeight="1" x14ac:dyDescent="0.25">
      <c r="A17" s="89" t="s">
        <v>17</v>
      </c>
      <c r="B17" s="135">
        <v>3</v>
      </c>
      <c r="C17" s="135">
        <v>11</v>
      </c>
      <c r="D17" s="135">
        <v>12</v>
      </c>
      <c r="E17" s="135">
        <v>23</v>
      </c>
      <c r="F17" s="135">
        <v>6</v>
      </c>
      <c r="G17" s="135">
        <v>8</v>
      </c>
      <c r="H17" s="135">
        <v>2</v>
      </c>
      <c r="I17" s="135">
        <v>12</v>
      </c>
      <c r="J17" s="135"/>
      <c r="K17" s="135"/>
      <c r="L17" s="135"/>
      <c r="M17" s="135"/>
      <c r="N17" s="135">
        <v>1</v>
      </c>
      <c r="O17" s="135">
        <v>6</v>
      </c>
      <c r="P17" s="135">
        <v>2</v>
      </c>
      <c r="Q17" s="135">
        <v>5</v>
      </c>
      <c r="R17" s="135">
        <v>3</v>
      </c>
      <c r="S17" s="135">
        <v>8</v>
      </c>
      <c r="T17" s="135">
        <v>2</v>
      </c>
      <c r="U17" s="135">
        <v>8</v>
      </c>
      <c r="V17" s="135"/>
      <c r="W17" s="135"/>
      <c r="X17" s="135"/>
      <c r="Y17" s="135"/>
      <c r="Z17" s="135"/>
      <c r="AA17" s="135"/>
      <c r="AB17" s="135">
        <v>8</v>
      </c>
      <c r="AC17" s="135">
        <v>6</v>
      </c>
      <c r="AD17" s="135"/>
      <c r="AE17" s="135"/>
      <c r="AF17" s="135"/>
      <c r="AG17" s="135"/>
      <c r="AH17" s="135"/>
      <c r="AI17" s="135"/>
      <c r="AJ17" s="135"/>
      <c r="AK17" s="135"/>
      <c r="AL17" s="135"/>
      <c r="AM17" s="135">
        <v>5</v>
      </c>
      <c r="AN17" s="135"/>
      <c r="AO17" s="135"/>
      <c r="AP17" s="135"/>
      <c r="AQ17" s="135"/>
      <c r="AR17" s="135"/>
      <c r="AS17" s="135"/>
      <c r="AT17" s="135"/>
      <c r="AU17" s="135"/>
      <c r="AV17" s="134">
        <f t="shared" si="3"/>
        <v>39</v>
      </c>
      <c r="AW17" s="134">
        <f t="shared" si="4"/>
        <v>92</v>
      </c>
      <c r="AX17" s="134">
        <f t="shared" si="5"/>
        <v>131</v>
      </c>
      <c r="AY17" s="136">
        <f t="shared" si="2"/>
        <v>29.770992366412212</v>
      </c>
    </row>
    <row r="18" spans="1:51" s="89" customFormat="1" ht="12.6" customHeight="1" x14ac:dyDescent="0.25">
      <c r="A18" s="89" t="s">
        <v>18</v>
      </c>
      <c r="B18" s="135">
        <v>4</v>
      </c>
      <c r="C18" s="135">
        <v>20</v>
      </c>
      <c r="D18" s="135">
        <v>10</v>
      </c>
      <c r="E18" s="135">
        <v>17</v>
      </c>
      <c r="F18" s="135">
        <v>11</v>
      </c>
      <c r="G18" s="135">
        <v>19</v>
      </c>
      <c r="H18" s="135">
        <v>7</v>
      </c>
      <c r="I18" s="135">
        <v>16</v>
      </c>
      <c r="J18" s="135"/>
      <c r="K18" s="135"/>
      <c r="L18" s="135"/>
      <c r="M18" s="135"/>
      <c r="N18" s="135">
        <v>1</v>
      </c>
      <c r="O18" s="135">
        <v>5</v>
      </c>
      <c r="P18" s="135"/>
      <c r="Q18" s="135"/>
      <c r="R18" s="135">
        <v>2</v>
      </c>
      <c r="S18" s="135">
        <v>4</v>
      </c>
      <c r="T18" s="135">
        <v>4</v>
      </c>
      <c r="U18" s="135">
        <v>8</v>
      </c>
      <c r="V18" s="135"/>
      <c r="W18" s="135"/>
      <c r="X18" s="135"/>
      <c r="Y18" s="135"/>
      <c r="Z18" s="135"/>
      <c r="AA18" s="135"/>
      <c r="AB18" s="135">
        <v>5</v>
      </c>
      <c r="AC18" s="135">
        <v>7</v>
      </c>
      <c r="AD18" s="135"/>
      <c r="AE18" s="135"/>
      <c r="AF18" s="135"/>
      <c r="AG18" s="135"/>
      <c r="AH18" s="135"/>
      <c r="AI18" s="135"/>
      <c r="AJ18" s="135"/>
      <c r="AK18" s="135"/>
      <c r="AL18" s="135">
        <v>2</v>
      </c>
      <c r="AM18" s="135">
        <v>3</v>
      </c>
      <c r="AN18" s="135"/>
      <c r="AO18" s="135"/>
      <c r="AP18" s="135"/>
      <c r="AQ18" s="135"/>
      <c r="AR18" s="135"/>
      <c r="AS18" s="135"/>
      <c r="AT18" s="135"/>
      <c r="AU18" s="135">
        <v>2</v>
      </c>
      <c r="AV18" s="134">
        <f t="shared" si="3"/>
        <v>46</v>
      </c>
      <c r="AW18" s="134">
        <f t="shared" si="4"/>
        <v>101</v>
      </c>
      <c r="AX18" s="134">
        <f t="shared" si="5"/>
        <v>147</v>
      </c>
      <c r="AY18" s="136">
        <f t="shared" si="2"/>
        <v>31.292517006802722</v>
      </c>
    </row>
    <row r="19" spans="1:51" s="89" customFormat="1" ht="12.6" customHeight="1" x14ac:dyDescent="0.25">
      <c r="A19" s="89" t="s">
        <v>19</v>
      </c>
      <c r="B19" s="135">
        <v>10</v>
      </c>
      <c r="C19" s="135">
        <v>10</v>
      </c>
      <c r="D19" s="135">
        <v>9</v>
      </c>
      <c r="E19" s="135">
        <v>6</v>
      </c>
      <c r="F19" s="135">
        <v>5</v>
      </c>
      <c r="G19" s="135">
        <v>5</v>
      </c>
      <c r="H19" s="135">
        <v>6</v>
      </c>
      <c r="I19" s="135">
        <v>12</v>
      </c>
      <c r="J19" s="153">
        <v>4</v>
      </c>
      <c r="K19" s="135">
        <v>11</v>
      </c>
      <c r="L19" s="135"/>
      <c r="M19" s="135"/>
      <c r="N19" s="135">
        <v>3</v>
      </c>
      <c r="O19" s="135">
        <v>2</v>
      </c>
      <c r="P19" s="135"/>
      <c r="Q19" s="135"/>
      <c r="R19" s="135">
        <v>5</v>
      </c>
      <c r="S19" s="135">
        <v>10</v>
      </c>
      <c r="T19" s="135"/>
      <c r="U19" s="135">
        <v>4</v>
      </c>
      <c r="V19" s="135"/>
      <c r="W19" s="135"/>
      <c r="X19" s="135"/>
      <c r="Y19" s="135"/>
      <c r="Z19" s="135"/>
      <c r="AA19" s="135"/>
      <c r="AB19" s="135">
        <v>8</v>
      </c>
      <c r="AC19" s="135">
        <v>2</v>
      </c>
      <c r="AD19" s="135"/>
      <c r="AE19" s="135"/>
      <c r="AF19" s="135"/>
      <c r="AG19" s="135"/>
      <c r="AH19" s="135"/>
      <c r="AI19" s="135"/>
      <c r="AJ19" s="135"/>
      <c r="AK19" s="135"/>
      <c r="AL19" s="135">
        <v>2</v>
      </c>
      <c r="AM19" s="135">
        <v>3</v>
      </c>
      <c r="AN19" s="135"/>
      <c r="AO19" s="135"/>
      <c r="AP19" s="135"/>
      <c r="AQ19" s="135"/>
      <c r="AR19" s="135"/>
      <c r="AS19" s="135"/>
      <c r="AT19" s="135">
        <v>2</v>
      </c>
      <c r="AU19" s="135">
        <v>3</v>
      </c>
      <c r="AV19" s="134">
        <f t="shared" si="3"/>
        <v>54</v>
      </c>
      <c r="AW19" s="134">
        <f t="shared" si="4"/>
        <v>68</v>
      </c>
      <c r="AX19" s="134">
        <f t="shared" si="5"/>
        <v>122</v>
      </c>
      <c r="AY19" s="136">
        <f t="shared" si="2"/>
        <v>44.26229508196721</v>
      </c>
    </row>
    <row r="20" spans="1:51" s="89" customFormat="1" ht="12.6" customHeight="1" x14ac:dyDescent="0.25">
      <c r="A20" s="89" t="s">
        <v>20</v>
      </c>
      <c r="B20" s="135">
        <v>3</v>
      </c>
      <c r="C20" s="135">
        <v>11</v>
      </c>
      <c r="D20" s="135">
        <v>6</v>
      </c>
      <c r="E20" s="135">
        <v>8</v>
      </c>
      <c r="F20" s="135">
        <v>8</v>
      </c>
      <c r="G20" s="135">
        <v>6</v>
      </c>
      <c r="H20" s="135">
        <v>4</v>
      </c>
      <c r="I20" s="135">
        <v>10</v>
      </c>
      <c r="J20" s="135"/>
      <c r="K20" s="135"/>
      <c r="L20" s="135"/>
      <c r="M20" s="135"/>
      <c r="N20" s="135">
        <v>3</v>
      </c>
      <c r="O20" s="135">
        <v>4</v>
      </c>
      <c r="P20" s="135"/>
      <c r="Q20" s="135"/>
      <c r="R20" s="135">
        <v>1</v>
      </c>
      <c r="S20" s="135">
        <v>6</v>
      </c>
      <c r="T20" s="135">
        <v>4</v>
      </c>
      <c r="U20" s="135">
        <v>3</v>
      </c>
      <c r="V20" s="135"/>
      <c r="W20" s="135"/>
      <c r="X20" s="135"/>
      <c r="Y20" s="135"/>
      <c r="Z20" s="135"/>
      <c r="AA20" s="135"/>
      <c r="AB20" s="135">
        <v>7</v>
      </c>
      <c r="AC20" s="135">
        <v>14</v>
      </c>
      <c r="AD20" s="135"/>
      <c r="AE20" s="135"/>
      <c r="AF20" s="135"/>
      <c r="AG20" s="135"/>
      <c r="AH20" s="135"/>
      <c r="AI20" s="135"/>
      <c r="AJ20" s="135"/>
      <c r="AK20" s="135"/>
      <c r="AL20" s="135">
        <v>3</v>
      </c>
      <c r="AM20" s="135">
        <v>4</v>
      </c>
      <c r="AN20" s="135"/>
      <c r="AO20" s="135"/>
      <c r="AP20" s="135"/>
      <c r="AQ20" s="135"/>
      <c r="AR20" s="135"/>
      <c r="AS20" s="135"/>
      <c r="AT20" s="135">
        <v>4</v>
      </c>
      <c r="AU20" s="135">
        <v>3</v>
      </c>
      <c r="AV20" s="134">
        <f t="shared" si="3"/>
        <v>43</v>
      </c>
      <c r="AW20" s="134">
        <f t="shared" si="4"/>
        <v>69</v>
      </c>
      <c r="AX20" s="134">
        <f t="shared" si="5"/>
        <v>112</v>
      </c>
      <c r="AY20" s="136">
        <f t="shared" si="2"/>
        <v>38.392857142857146</v>
      </c>
    </row>
    <row r="21" spans="1:51" s="89" customFormat="1" ht="12.6" customHeight="1" x14ac:dyDescent="0.25">
      <c r="A21" s="89" t="s">
        <v>21</v>
      </c>
      <c r="B21" s="135"/>
      <c r="C21" s="135">
        <v>4</v>
      </c>
      <c r="D21" s="135"/>
      <c r="E21" s="135"/>
      <c r="F21" s="135">
        <v>2</v>
      </c>
      <c r="G21" s="135">
        <v>4</v>
      </c>
      <c r="H21" s="135"/>
      <c r="I21" s="135">
        <v>6</v>
      </c>
      <c r="J21" s="135"/>
      <c r="K21" s="135"/>
      <c r="L21" s="135"/>
      <c r="M21" s="135"/>
      <c r="N21" s="135"/>
      <c r="O21" s="135"/>
      <c r="P21" s="135"/>
      <c r="Q21" s="135"/>
      <c r="R21" s="135"/>
      <c r="S21" s="135"/>
      <c r="T21" s="135"/>
      <c r="U21" s="135"/>
      <c r="V21" s="135"/>
      <c r="W21" s="135"/>
      <c r="X21" s="135"/>
      <c r="Y21" s="135"/>
      <c r="Z21" s="135"/>
      <c r="AA21" s="135"/>
      <c r="AB21" s="135">
        <v>1</v>
      </c>
      <c r="AC21" s="135">
        <v>1</v>
      </c>
      <c r="AD21" s="135"/>
      <c r="AE21" s="135"/>
      <c r="AF21" s="135"/>
      <c r="AG21" s="135"/>
      <c r="AH21" s="135"/>
      <c r="AI21" s="135"/>
      <c r="AJ21" s="135"/>
      <c r="AK21" s="135"/>
      <c r="AL21" s="135"/>
      <c r="AM21" s="135">
        <v>1</v>
      </c>
      <c r="AN21" s="135"/>
      <c r="AO21" s="135"/>
      <c r="AP21" s="135"/>
      <c r="AQ21" s="135"/>
      <c r="AR21" s="135"/>
      <c r="AS21" s="135"/>
      <c r="AT21" s="135">
        <v>2</v>
      </c>
      <c r="AU21" s="135"/>
      <c r="AV21" s="134">
        <f t="shared" si="3"/>
        <v>5</v>
      </c>
      <c r="AW21" s="134">
        <f t="shared" si="4"/>
        <v>16</v>
      </c>
      <c r="AX21" s="134">
        <f t="shared" si="5"/>
        <v>21</v>
      </c>
      <c r="AY21" s="136">
        <f t="shared" si="2"/>
        <v>23.809523809523807</v>
      </c>
    </row>
    <row r="22" spans="1:51" s="89" customFormat="1" ht="11.25" hidden="1" customHeight="1" x14ac:dyDescent="0.2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4">
        <f t="shared" si="3"/>
        <v>0</v>
      </c>
      <c r="AW22" s="134">
        <f t="shared" si="4"/>
        <v>0</v>
      </c>
      <c r="AX22" s="134">
        <f t="shared" si="5"/>
        <v>0</v>
      </c>
      <c r="AY22" s="136"/>
    </row>
    <row r="23" spans="1:51" s="89" customFormat="1" ht="21.95" customHeight="1" x14ac:dyDescent="0.25">
      <c r="A23" s="89" t="s">
        <v>23</v>
      </c>
      <c r="B23" s="135">
        <v>7</v>
      </c>
      <c r="C23" s="135">
        <v>22</v>
      </c>
      <c r="D23" s="135">
        <v>5</v>
      </c>
      <c r="E23" s="135">
        <v>19</v>
      </c>
      <c r="F23" s="135">
        <v>12</v>
      </c>
      <c r="G23" s="135">
        <v>11</v>
      </c>
      <c r="H23" s="135">
        <v>1</v>
      </c>
      <c r="I23" s="135">
        <v>11</v>
      </c>
      <c r="J23" s="135"/>
      <c r="K23" s="135"/>
      <c r="L23" s="135"/>
      <c r="M23" s="135"/>
      <c r="N23" s="135">
        <v>3</v>
      </c>
      <c r="O23" s="135">
        <v>9</v>
      </c>
      <c r="P23" s="135"/>
      <c r="Q23" s="135"/>
      <c r="R23" s="135">
        <v>9</v>
      </c>
      <c r="S23" s="135">
        <v>15</v>
      </c>
      <c r="T23" s="135">
        <v>5</v>
      </c>
      <c r="U23" s="135">
        <v>13</v>
      </c>
      <c r="V23" s="135"/>
      <c r="W23" s="135"/>
      <c r="X23" s="135"/>
      <c r="Y23" s="135"/>
      <c r="Z23" s="135"/>
      <c r="AA23" s="135"/>
      <c r="AB23" s="135">
        <v>11</v>
      </c>
      <c r="AC23" s="135">
        <v>13</v>
      </c>
      <c r="AD23" s="135"/>
      <c r="AE23" s="135"/>
      <c r="AF23" s="135"/>
      <c r="AG23" s="135"/>
      <c r="AH23" s="135"/>
      <c r="AI23" s="135">
        <v>4</v>
      </c>
      <c r="AJ23" s="135"/>
      <c r="AK23" s="135"/>
      <c r="AL23" s="135">
        <v>4</v>
      </c>
      <c r="AM23" s="135">
        <v>7</v>
      </c>
      <c r="AN23" s="135"/>
      <c r="AO23" s="135"/>
      <c r="AP23" s="135"/>
      <c r="AQ23" s="135"/>
      <c r="AR23" s="135"/>
      <c r="AS23" s="135"/>
      <c r="AT23" s="135">
        <v>7</v>
      </c>
      <c r="AU23" s="135">
        <v>10</v>
      </c>
      <c r="AV23" s="134">
        <f t="shared" si="3"/>
        <v>64</v>
      </c>
      <c r="AW23" s="134">
        <f t="shared" si="4"/>
        <v>134</v>
      </c>
      <c r="AX23" s="134">
        <f t="shared" si="5"/>
        <v>198</v>
      </c>
      <c r="AY23" s="136">
        <f t="shared" si="2"/>
        <v>32.323232323232325</v>
      </c>
    </row>
    <row r="24" spans="1:51" s="89" customFormat="1" ht="12.6" customHeight="1" x14ac:dyDescent="0.25">
      <c r="A24" s="89" t="s">
        <v>24</v>
      </c>
      <c r="B24" s="135">
        <v>6</v>
      </c>
      <c r="C24" s="135">
        <v>9</v>
      </c>
      <c r="D24" s="135">
        <v>4</v>
      </c>
      <c r="E24" s="135">
        <v>6</v>
      </c>
      <c r="F24" s="135">
        <v>5</v>
      </c>
      <c r="G24" s="135">
        <v>5</v>
      </c>
      <c r="H24" s="135">
        <v>4</v>
      </c>
      <c r="I24" s="135">
        <v>16</v>
      </c>
      <c r="J24" s="135"/>
      <c r="K24" s="135"/>
      <c r="L24" s="135"/>
      <c r="M24" s="135"/>
      <c r="N24" s="135"/>
      <c r="O24" s="135"/>
      <c r="P24" s="135"/>
      <c r="Q24" s="135"/>
      <c r="R24" s="135">
        <v>2</v>
      </c>
      <c r="S24" s="135">
        <v>3</v>
      </c>
      <c r="T24" s="135">
        <v>2</v>
      </c>
      <c r="U24" s="135">
        <v>7</v>
      </c>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v>1</v>
      </c>
      <c r="AV24" s="134">
        <f t="shared" si="3"/>
        <v>23</v>
      </c>
      <c r="AW24" s="134">
        <f t="shared" si="4"/>
        <v>47</v>
      </c>
      <c r="AX24" s="134">
        <f t="shared" si="5"/>
        <v>70</v>
      </c>
      <c r="AY24" s="136">
        <f t="shared" si="2"/>
        <v>32.857142857142854</v>
      </c>
    </row>
    <row r="25" spans="1:51" s="89" customFormat="1" ht="12.6" customHeight="1" x14ac:dyDescent="0.25">
      <c r="A25" s="89" t="s">
        <v>25</v>
      </c>
      <c r="B25" s="135">
        <v>10</v>
      </c>
      <c r="C25" s="135">
        <v>22</v>
      </c>
      <c r="D25" s="135">
        <v>9</v>
      </c>
      <c r="E25" s="135">
        <v>14</v>
      </c>
      <c r="F25" s="135">
        <v>18</v>
      </c>
      <c r="G25" s="135">
        <v>14</v>
      </c>
      <c r="H25" s="135">
        <v>5</v>
      </c>
      <c r="I25" s="135">
        <v>27</v>
      </c>
      <c r="J25" s="135"/>
      <c r="K25" s="135"/>
      <c r="L25" s="135"/>
      <c r="M25" s="135"/>
      <c r="N25" s="135">
        <v>11</v>
      </c>
      <c r="O25" s="135">
        <v>18</v>
      </c>
      <c r="P25" s="135"/>
      <c r="Q25" s="135"/>
      <c r="R25" s="135">
        <v>13</v>
      </c>
      <c r="S25" s="135">
        <v>19</v>
      </c>
      <c r="T25" s="135">
        <v>11</v>
      </c>
      <c r="U25" s="135">
        <v>21</v>
      </c>
      <c r="V25" s="135"/>
      <c r="W25" s="135"/>
      <c r="X25" s="135"/>
      <c r="Y25" s="135"/>
      <c r="Z25" s="135"/>
      <c r="AA25" s="135"/>
      <c r="AB25" s="135">
        <v>16</v>
      </c>
      <c r="AC25" s="135">
        <v>16</v>
      </c>
      <c r="AD25" s="135"/>
      <c r="AE25" s="135"/>
      <c r="AF25" s="135"/>
      <c r="AG25" s="135"/>
      <c r="AH25" s="135"/>
      <c r="AI25" s="135"/>
      <c r="AJ25" s="135"/>
      <c r="AK25" s="135"/>
      <c r="AL25" s="135">
        <v>5</v>
      </c>
      <c r="AM25" s="135">
        <v>11</v>
      </c>
      <c r="AN25" s="135"/>
      <c r="AO25" s="135"/>
      <c r="AP25" s="135"/>
      <c r="AQ25" s="135"/>
      <c r="AR25" s="135"/>
      <c r="AS25" s="135"/>
      <c r="AT25" s="135">
        <v>7</v>
      </c>
      <c r="AU25" s="135">
        <v>21</v>
      </c>
      <c r="AV25" s="134">
        <f t="shared" si="3"/>
        <v>105</v>
      </c>
      <c r="AW25" s="134">
        <f t="shared" si="4"/>
        <v>183</v>
      </c>
      <c r="AX25" s="134">
        <f t="shared" si="5"/>
        <v>288</v>
      </c>
      <c r="AY25" s="136">
        <f t="shared" si="2"/>
        <v>36.458333333333329</v>
      </c>
    </row>
    <row r="26" spans="1:51" s="89" customFormat="1" ht="12.6" customHeight="1" x14ac:dyDescent="0.25">
      <c r="A26" s="89" t="s">
        <v>26</v>
      </c>
      <c r="B26" s="135">
        <v>8</v>
      </c>
      <c r="C26" s="135">
        <v>10</v>
      </c>
      <c r="D26" s="135">
        <v>6</v>
      </c>
      <c r="E26" s="135">
        <v>6</v>
      </c>
      <c r="F26" s="135">
        <v>5</v>
      </c>
      <c r="G26" s="135">
        <v>7</v>
      </c>
      <c r="H26" s="135">
        <v>3</v>
      </c>
      <c r="I26" s="135">
        <v>9</v>
      </c>
      <c r="J26" s="135"/>
      <c r="K26" s="135"/>
      <c r="L26" s="135"/>
      <c r="M26" s="135"/>
      <c r="N26" s="135">
        <v>2</v>
      </c>
      <c r="O26" s="135">
        <v>4</v>
      </c>
      <c r="P26" s="135"/>
      <c r="Q26" s="135"/>
      <c r="R26" s="135">
        <v>4</v>
      </c>
      <c r="S26" s="135">
        <v>14</v>
      </c>
      <c r="T26" s="135">
        <v>1</v>
      </c>
      <c r="U26" s="135">
        <v>8</v>
      </c>
      <c r="V26" s="135"/>
      <c r="W26" s="135"/>
      <c r="X26" s="135"/>
      <c r="Y26" s="135"/>
      <c r="Z26" s="135"/>
      <c r="AA26" s="135"/>
      <c r="AB26" s="135">
        <v>8</v>
      </c>
      <c r="AC26" s="135">
        <v>10</v>
      </c>
      <c r="AD26" s="135"/>
      <c r="AE26" s="135"/>
      <c r="AF26" s="135"/>
      <c r="AG26" s="135"/>
      <c r="AH26" s="135"/>
      <c r="AI26" s="135"/>
      <c r="AJ26" s="135"/>
      <c r="AK26" s="135"/>
      <c r="AL26" s="135">
        <v>4</v>
      </c>
      <c r="AM26" s="135">
        <v>13</v>
      </c>
      <c r="AN26" s="135"/>
      <c r="AO26" s="135"/>
      <c r="AP26" s="135"/>
      <c r="AQ26" s="135"/>
      <c r="AR26" s="135"/>
      <c r="AS26" s="135"/>
      <c r="AT26" s="135"/>
      <c r="AU26" s="135">
        <v>1</v>
      </c>
      <c r="AV26" s="134">
        <f t="shared" si="3"/>
        <v>41</v>
      </c>
      <c r="AW26" s="134">
        <f t="shared" si="4"/>
        <v>82</v>
      </c>
      <c r="AX26" s="134">
        <f t="shared" si="5"/>
        <v>123</v>
      </c>
      <c r="AY26" s="136">
        <f t="shared" si="2"/>
        <v>33.333333333333329</v>
      </c>
    </row>
    <row r="27" spans="1:51" s="89" customFormat="1" ht="12.75" x14ac:dyDescent="0.25">
      <c r="A27" s="89" t="s">
        <v>27</v>
      </c>
      <c r="B27" s="135">
        <v>1</v>
      </c>
      <c r="C27" s="135">
        <v>7</v>
      </c>
      <c r="D27" s="135">
        <v>6</v>
      </c>
      <c r="E27" s="135">
        <v>23</v>
      </c>
      <c r="F27" s="135">
        <v>8</v>
      </c>
      <c r="G27" s="135">
        <v>9</v>
      </c>
      <c r="H27" s="135">
        <v>4</v>
      </c>
      <c r="I27" s="135">
        <v>12</v>
      </c>
      <c r="J27" s="135"/>
      <c r="K27" s="135"/>
      <c r="L27" s="135"/>
      <c r="M27" s="135"/>
      <c r="N27" s="135"/>
      <c r="O27" s="135"/>
      <c r="P27" s="135"/>
      <c r="Q27" s="135"/>
      <c r="R27" s="135">
        <v>3</v>
      </c>
      <c r="S27" s="135">
        <v>5</v>
      </c>
      <c r="T27" s="135"/>
      <c r="U27" s="135"/>
      <c r="V27" s="135">
        <v>3</v>
      </c>
      <c r="W27" s="135">
        <v>5</v>
      </c>
      <c r="X27" s="135"/>
      <c r="Y27" s="135"/>
      <c r="Z27" s="135"/>
      <c r="AA27" s="135"/>
      <c r="AB27" s="135">
        <v>4</v>
      </c>
      <c r="AC27" s="135">
        <v>4</v>
      </c>
      <c r="AD27" s="135"/>
      <c r="AE27" s="135"/>
      <c r="AF27" s="135"/>
      <c r="AG27" s="135"/>
      <c r="AH27" s="135"/>
      <c r="AI27" s="135"/>
      <c r="AJ27" s="135"/>
      <c r="AK27" s="135"/>
      <c r="AL27" s="135"/>
      <c r="AM27" s="135"/>
      <c r="AN27" s="135"/>
      <c r="AO27" s="135"/>
      <c r="AP27" s="135">
        <v>2</v>
      </c>
      <c r="AQ27" s="135">
        <v>6</v>
      </c>
      <c r="AR27" s="135"/>
      <c r="AS27" s="135"/>
      <c r="AT27" s="135">
        <v>3</v>
      </c>
      <c r="AU27" s="135">
        <v>17</v>
      </c>
      <c r="AV27" s="134">
        <f t="shared" si="3"/>
        <v>34</v>
      </c>
      <c r="AW27" s="134">
        <f t="shared" si="4"/>
        <v>88</v>
      </c>
      <c r="AX27" s="134">
        <f t="shared" si="5"/>
        <v>122</v>
      </c>
      <c r="AY27" s="136">
        <f t="shared" si="2"/>
        <v>27.868852459016392</v>
      </c>
    </row>
    <row r="28" spans="1:51" s="89" customFormat="1" ht="21.95" customHeight="1" x14ac:dyDescent="0.25">
      <c r="A28" s="89" t="s">
        <v>28</v>
      </c>
      <c r="B28" s="135">
        <v>16</v>
      </c>
      <c r="C28" s="135">
        <v>38</v>
      </c>
      <c r="D28" s="135">
        <v>14</v>
      </c>
      <c r="E28" s="135">
        <v>24</v>
      </c>
      <c r="F28" s="135">
        <v>18</v>
      </c>
      <c r="G28" s="135">
        <v>18</v>
      </c>
      <c r="H28" s="135">
        <v>7</v>
      </c>
      <c r="I28" s="135">
        <v>29</v>
      </c>
      <c r="J28" s="135"/>
      <c r="K28" s="135"/>
      <c r="L28" s="135"/>
      <c r="M28" s="135"/>
      <c r="N28" s="135">
        <v>5</v>
      </c>
      <c r="O28" s="135">
        <v>8</v>
      </c>
      <c r="P28" s="135"/>
      <c r="Q28" s="135"/>
      <c r="R28" s="135">
        <v>7</v>
      </c>
      <c r="S28" s="135">
        <v>11</v>
      </c>
      <c r="T28" s="135">
        <v>6</v>
      </c>
      <c r="U28" s="135">
        <v>12</v>
      </c>
      <c r="V28" s="135"/>
      <c r="W28" s="135"/>
      <c r="X28" s="135"/>
      <c r="Y28" s="135"/>
      <c r="Z28" s="135"/>
      <c r="AA28" s="135"/>
      <c r="AB28" s="135">
        <v>19</v>
      </c>
      <c r="AC28" s="135">
        <v>17</v>
      </c>
      <c r="AD28" s="135"/>
      <c r="AE28" s="135"/>
      <c r="AF28" s="135">
        <v>9</v>
      </c>
      <c r="AG28" s="135">
        <v>9</v>
      </c>
      <c r="AH28" s="135">
        <v>3</v>
      </c>
      <c r="AI28" s="135">
        <v>7</v>
      </c>
      <c r="AJ28" s="135"/>
      <c r="AK28" s="135"/>
      <c r="AL28" s="135">
        <v>2</v>
      </c>
      <c r="AM28" s="135">
        <v>9</v>
      </c>
      <c r="AN28" s="135"/>
      <c r="AO28" s="135"/>
      <c r="AP28" s="135"/>
      <c r="AQ28" s="135"/>
      <c r="AR28" s="135"/>
      <c r="AS28" s="135"/>
      <c r="AT28" s="135">
        <v>7</v>
      </c>
      <c r="AU28" s="135">
        <v>31</v>
      </c>
      <c r="AV28" s="134">
        <f>SUM(B28+D28+F28+H28+J28++N28+P28+T28+R28+V28+AF28+X28+AH28+L28+Z28+AD28+AB28+AJ28+AL28+AN28+AP28+AT28+AR28)</f>
        <v>113</v>
      </c>
      <c r="AW28" s="134">
        <f>SUM(C28+E28+G28+I28+K28++O28+Q28+U28+S28+W28+AG28+Y28+AI28+M28+AA28+AE28+AC28+AK28+AM28+AO28+AQ28+AU28+AS28)</f>
        <v>213</v>
      </c>
      <c r="AX28" s="134">
        <f t="shared" si="5"/>
        <v>326</v>
      </c>
      <c r="AY28" s="136">
        <f t="shared" si="2"/>
        <v>34.662576687116562</v>
      </c>
    </row>
    <row r="29" spans="1:51" s="89" customFormat="1" ht="12.6" customHeight="1" x14ac:dyDescent="0.25">
      <c r="A29" s="89" t="s">
        <v>29</v>
      </c>
      <c r="B29" s="135">
        <v>9</v>
      </c>
      <c r="C29" s="135">
        <v>26</v>
      </c>
      <c r="D29" s="135">
        <v>6</v>
      </c>
      <c r="E29" s="135">
        <v>31</v>
      </c>
      <c r="F29" s="135">
        <v>12</v>
      </c>
      <c r="G29" s="135">
        <v>23</v>
      </c>
      <c r="H29" s="135">
        <v>5</v>
      </c>
      <c r="I29" s="135">
        <v>34</v>
      </c>
      <c r="J29" s="135"/>
      <c r="K29" s="135"/>
      <c r="L29" s="135"/>
      <c r="M29" s="135"/>
      <c r="N29" s="135"/>
      <c r="O29" s="135"/>
      <c r="P29" s="135">
        <v>4</v>
      </c>
      <c r="Q29" s="135">
        <v>4</v>
      </c>
      <c r="R29" s="135"/>
      <c r="S29" s="135"/>
      <c r="T29" s="135"/>
      <c r="U29" s="135"/>
      <c r="V29" s="135"/>
      <c r="W29" s="135"/>
      <c r="X29" s="135"/>
      <c r="Y29" s="135"/>
      <c r="Z29" s="135"/>
      <c r="AA29" s="135"/>
      <c r="AB29" s="135">
        <v>8</v>
      </c>
      <c r="AC29" s="135">
        <v>10</v>
      </c>
      <c r="AD29" s="135"/>
      <c r="AE29" s="135"/>
      <c r="AF29" s="135"/>
      <c r="AG29" s="135"/>
      <c r="AH29" s="135"/>
      <c r="AI29" s="135"/>
      <c r="AJ29" s="135"/>
      <c r="AK29" s="135"/>
      <c r="AL29" s="135"/>
      <c r="AM29" s="135"/>
      <c r="AN29" s="135"/>
      <c r="AO29" s="135"/>
      <c r="AP29" s="135"/>
      <c r="AQ29" s="135"/>
      <c r="AR29" s="135"/>
      <c r="AS29" s="135"/>
      <c r="AT29" s="135">
        <v>1</v>
      </c>
      <c r="AU29" s="135"/>
      <c r="AV29" s="134">
        <f t="shared" si="3"/>
        <v>45</v>
      </c>
      <c r="AW29" s="134">
        <f t="shared" si="4"/>
        <v>128</v>
      </c>
      <c r="AX29" s="134">
        <f t="shared" si="5"/>
        <v>173</v>
      </c>
      <c r="AY29" s="136">
        <f t="shared" si="2"/>
        <v>26.011560693641616</v>
      </c>
    </row>
    <row r="30" spans="1:51" s="89" customFormat="1" ht="12.6" customHeight="1" x14ac:dyDescent="0.25">
      <c r="A30" s="89" t="s">
        <v>30</v>
      </c>
      <c r="B30" s="135">
        <v>2</v>
      </c>
      <c r="C30" s="135">
        <v>6</v>
      </c>
      <c r="D30" s="135"/>
      <c r="E30" s="135">
        <v>4</v>
      </c>
      <c r="F30" s="135">
        <v>4</v>
      </c>
      <c r="G30" s="135">
        <v>4</v>
      </c>
      <c r="H30" s="135"/>
      <c r="I30" s="135">
        <v>8</v>
      </c>
      <c r="J30" s="135"/>
      <c r="K30" s="135"/>
      <c r="L30" s="135"/>
      <c r="M30" s="135"/>
      <c r="N30" s="135"/>
      <c r="O30" s="135"/>
      <c r="P30" s="135"/>
      <c r="Q30" s="135"/>
      <c r="R30" s="135">
        <v>1</v>
      </c>
      <c r="S30" s="135">
        <v>3</v>
      </c>
      <c r="T30" s="135"/>
      <c r="U30" s="135">
        <v>4</v>
      </c>
      <c r="V30" s="135">
        <v>2</v>
      </c>
      <c r="W30" s="135">
        <v>2</v>
      </c>
      <c r="X30" s="135"/>
      <c r="Y30" s="135"/>
      <c r="Z30" s="135"/>
      <c r="AA30" s="135"/>
      <c r="AB30" s="135">
        <v>2</v>
      </c>
      <c r="AC30" s="135">
        <v>2</v>
      </c>
      <c r="AD30" s="135"/>
      <c r="AE30" s="135"/>
      <c r="AF30" s="135"/>
      <c r="AG30" s="135"/>
      <c r="AH30" s="135"/>
      <c r="AI30" s="135"/>
      <c r="AJ30" s="135"/>
      <c r="AK30" s="135"/>
      <c r="AL30" s="135"/>
      <c r="AM30" s="135"/>
      <c r="AN30" s="135"/>
      <c r="AO30" s="135"/>
      <c r="AP30" s="135"/>
      <c r="AQ30" s="135"/>
      <c r="AR30" s="135"/>
      <c r="AS30" s="135"/>
      <c r="AT30" s="135">
        <v>2</v>
      </c>
      <c r="AU30" s="135">
        <v>8</v>
      </c>
      <c r="AV30" s="134">
        <f t="shared" si="3"/>
        <v>13</v>
      </c>
      <c r="AW30" s="134">
        <f t="shared" si="4"/>
        <v>41</v>
      </c>
      <c r="AX30" s="134">
        <f t="shared" si="5"/>
        <v>54</v>
      </c>
      <c r="AY30" s="136">
        <f t="shared" si="2"/>
        <v>24.074074074074073</v>
      </c>
    </row>
    <row r="31" spans="1:51" s="89" customFormat="1" ht="12.6" customHeight="1" x14ac:dyDescent="0.25">
      <c r="A31" s="89" t="s">
        <v>31</v>
      </c>
      <c r="B31" s="135">
        <v>2</v>
      </c>
      <c r="C31" s="135">
        <v>10</v>
      </c>
      <c r="D31" s="135">
        <v>5</v>
      </c>
      <c r="E31" s="135">
        <v>6</v>
      </c>
      <c r="F31" s="135">
        <v>9</v>
      </c>
      <c r="G31" s="135">
        <v>14</v>
      </c>
      <c r="H31" s="135">
        <v>4</v>
      </c>
      <c r="I31" s="135">
        <v>19</v>
      </c>
      <c r="J31" s="135"/>
      <c r="K31" s="135"/>
      <c r="L31" s="135"/>
      <c r="M31" s="135"/>
      <c r="N31" s="135">
        <v>3</v>
      </c>
      <c r="O31" s="135">
        <v>1</v>
      </c>
      <c r="P31" s="135"/>
      <c r="Q31" s="135"/>
      <c r="R31" s="135">
        <v>3</v>
      </c>
      <c r="S31" s="135">
        <v>6</v>
      </c>
      <c r="T31" s="135">
        <v>3</v>
      </c>
      <c r="U31" s="135">
        <v>6</v>
      </c>
      <c r="V31" s="135"/>
      <c r="W31" s="135"/>
      <c r="X31" s="135"/>
      <c r="Y31" s="135"/>
      <c r="Z31" s="135"/>
      <c r="AA31" s="135"/>
      <c r="AB31" s="135">
        <v>14</v>
      </c>
      <c r="AC31" s="135">
        <v>15</v>
      </c>
      <c r="AD31" s="135"/>
      <c r="AE31" s="135"/>
      <c r="AF31" s="135">
        <v>17</v>
      </c>
      <c r="AG31" s="135">
        <v>20</v>
      </c>
      <c r="AH31" s="135"/>
      <c r="AI31" s="135"/>
      <c r="AJ31" s="135"/>
      <c r="AK31" s="135"/>
      <c r="AL31" s="135">
        <v>2</v>
      </c>
      <c r="AM31" s="135">
        <v>2</v>
      </c>
      <c r="AN31" s="135"/>
      <c r="AO31" s="135"/>
      <c r="AP31" s="135"/>
      <c r="AQ31" s="135"/>
      <c r="AR31" s="135">
        <v>3</v>
      </c>
      <c r="AS31" s="135">
        <v>12</v>
      </c>
      <c r="AT31" s="135">
        <v>1</v>
      </c>
      <c r="AU31" s="135">
        <v>1</v>
      </c>
      <c r="AV31" s="134">
        <f t="shared" si="3"/>
        <v>66</v>
      </c>
      <c r="AW31" s="134">
        <f t="shared" si="4"/>
        <v>112</v>
      </c>
      <c r="AX31" s="134">
        <f t="shared" si="5"/>
        <v>178</v>
      </c>
      <c r="AY31" s="136">
        <f t="shared" si="2"/>
        <v>37.078651685393261</v>
      </c>
    </row>
    <row r="32" spans="1:51" s="89" customFormat="1" ht="12.6" customHeight="1" x14ac:dyDescent="0.25">
      <c r="A32" s="89" t="s">
        <v>35</v>
      </c>
      <c r="B32" s="135"/>
      <c r="C32" s="135">
        <v>4</v>
      </c>
      <c r="D32" s="135">
        <v>3</v>
      </c>
      <c r="E32" s="135">
        <v>1</v>
      </c>
      <c r="F32" s="135">
        <v>1</v>
      </c>
      <c r="G32" s="135">
        <v>3</v>
      </c>
      <c r="H32" s="135">
        <v>1</v>
      </c>
      <c r="I32" s="135">
        <v>1</v>
      </c>
      <c r="J32" s="135"/>
      <c r="K32" s="135"/>
      <c r="L32" s="135"/>
      <c r="M32" s="135"/>
      <c r="N32" s="135"/>
      <c r="O32" s="135"/>
      <c r="P32" s="135">
        <v>1</v>
      </c>
      <c r="Q32" s="135">
        <v>1</v>
      </c>
      <c r="R32" s="135"/>
      <c r="S32" s="135"/>
      <c r="T32" s="135"/>
      <c r="U32" s="135"/>
      <c r="V32" s="135">
        <v>1</v>
      </c>
      <c r="W32" s="135">
        <v>1</v>
      </c>
      <c r="X32" s="135"/>
      <c r="Y32" s="135"/>
      <c r="Z32" s="135"/>
      <c r="AA32" s="135"/>
      <c r="AB32" s="135">
        <v>2</v>
      </c>
      <c r="AC32" s="135">
        <v>2</v>
      </c>
      <c r="AD32" s="135"/>
      <c r="AE32" s="135"/>
      <c r="AF32" s="135"/>
      <c r="AG32" s="135"/>
      <c r="AH32" s="135"/>
      <c r="AI32" s="135"/>
      <c r="AJ32" s="135"/>
      <c r="AK32" s="135"/>
      <c r="AL32" s="135"/>
      <c r="AM32" s="135"/>
      <c r="AN32" s="135"/>
      <c r="AO32" s="135"/>
      <c r="AP32" s="135"/>
      <c r="AQ32" s="135"/>
      <c r="AR32" s="135"/>
      <c r="AS32" s="135"/>
      <c r="AT32" s="135"/>
      <c r="AU32" s="135">
        <v>2</v>
      </c>
      <c r="AV32" s="134">
        <f t="shared" si="3"/>
        <v>9</v>
      </c>
      <c r="AW32" s="134">
        <f t="shared" si="4"/>
        <v>15</v>
      </c>
      <c r="AX32" s="134">
        <f t="shared" si="5"/>
        <v>24</v>
      </c>
      <c r="AY32" s="136">
        <f t="shared" si="2"/>
        <v>37.5</v>
      </c>
    </row>
    <row r="33" spans="1:51" s="89" customFormat="1" ht="12.6" customHeight="1" x14ac:dyDescent="0.2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3"/>
      <c r="AP33" s="134"/>
      <c r="AQ33" s="134"/>
      <c r="AR33" s="134"/>
      <c r="AS33" s="134"/>
      <c r="AT33" s="134"/>
      <c r="AU33" s="134"/>
      <c r="AV33" s="134"/>
      <c r="AW33" s="134"/>
      <c r="AX33" s="134"/>
      <c r="AY33" s="134"/>
    </row>
    <row r="34" spans="1:51" x14ac:dyDescent="0.25">
      <c r="A34" s="44" t="s">
        <v>10</v>
      </c>
      <c r="B34" s="45">
        <f>100/(B10+C10)*B10</f>
        <v>30.669546436285096</v>
      </c>
      <c r="C34" s="45"/>
      <c r="D34" s="45">
        <f>100/(D10+E10)*D10</f>
        <v>34.162895927601809</v>
      </c>
      <c r="E34" s="45"/>
      <c r="F34" s="45">
        <f>100/(F10+G10)*F10</f>
        <v>46.887966804979257</v>
      </c>
      <c r="G34" s="45"/>
      <c r="H34" s="45">
        <f>100/(H10+I10)*H10</f>
        <v>18.937644341801384</v>
      </c>
      <c r="I34" s="45"/>
      <c r="J34" s="45"/>
      <c r="K34" s="45"/>
      <c r="L34" s="45"/>
      <c r="M34" s="45"/>
      <c r="N34" s="45">
        <f>100/(N10+O10)*N10</f>
        <v>41.121495327102807</v>
      </c>
      <c r="O34" s="45"/>
      <c r="P34" s="45">
        <f>100/(P10+Q10)*P10</f>
        <v>41.176470588235297</v>
      </c>
      <c r="Q34" s="45"/>
      <c r="R34" s="45">
        <f>100/(R10+S10)*R10</f>
        <v>32.872928176795583</v>
      </c>
      <c r="S34" s="45"/>
      <c r="T34" s="45">
        <f>100/(T10+U10)*T10</f>
        <v>32.599118942731273</v>
      </c>
      <c r="U34" s="45"/>
      <c r="V34" s="45">
        <f>100/(V10+W10)*V10</f>
        <v>28.985507246376812</v>
      </c>
      <c r="W34" s="45"/>
      <c r="X34" s="45"/>
      <c r="Y34" s="45"/>
      <c r="Z34" s="45"/>
      <c r="AA34" s="45"/>
      <c r="AB34" s="45">
        <f>100/(AB10+AC10)*AB10</f>
        <v>50.623441396508731</v>
      </c>
      <c r="AC34" s="45"/>
      <c r="AD34" s="45"/>
      <c r="AE34" s="45"/>
      <c r="AF34" s="45">
        <f>100/(AF10+AG10)*AF10</f>
        <v>47.272727272727273</v>
      </c>
      <c r="AG34" s="45"/>
      <c r="AH34" s="45">
        <f>100/(AH10+AI10)*AH10</f>
        <v>21.739130434782609</v>
      </c>
      <c r="AI34" s="45"/>
      <c r="AJ34" s="45"/>
      <c r="AK34" s="45"/>
      <c r="AL34" s="45">
        <f>100/(AL10+AM10)*AL10</f>
        <v>27.98165137614679</v>
      </c>
      <c r="AM34" s="45"/>
      <c r="AN34" s="45"/>
      <c r="AO34" s="45"/>
      <c r="AP34" s="45">
        <f>100/(AP10+AQ10)*AP10</f>
        <v>25</v>
      </c>
      <c r="AQ34" s="45"/>
      <c r="AR34" s="45">
        <f>100/(AR10+AS10)*AR10</f>
        <v>20</v>
      </c>
      <c r="AS34" s="45"/>
      <c r="AT34" s="45">
        <f>100/(AT10+AU10)*AT10</f>
        <v>27.976190476190474</v>
      </c>
      <c r="AU34" s="45"/>
      <c r="AV34" s="45"/>
      <c r="AW34" s="45"/>
      <c r="AX34" s="45"/>
      <c r="AY34" s="45">
        <f>100/(AV10+AW10)*AV10</f>
        <v>34.530095036958812</v>
      </c>
    </row>
    <row r="35" spans="1:51" hidden="1" x14ac:dyDescent="0.25">
      <c r="A35" s="89" t="s">
        <v>92</v>
      </c>
      <c r="B35" s="90"/>
      <c r="C35" s="90"/>
      <c r="D35" s="90"/>
      <c r="E35" s="90"/>
      <c r="F35" s="90"/>
      <c r="G35" s="90"/>
      <c r="H35" s="90"/>
      <c r="I35" s="90"/>
      <c r="J35" s="90"/>
      <c r="K35" s="90"/>
      <c r="L35" s="90"/>
      <c r="M35" s="90"/>
      <c r="N35" s="90"/>
      <c r="O35" s="90"/>
      <c r="P35" s="90"/>
      <c r="Q35" s="90"/>
      <c r="R35" s="90"/>
      <c r="S35" s="90"/>
      <c r="T35" s="91"/>
      <c r="U35" s="91"/>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2"/>
    </row>
    <row r="36" spans="1:51" s="89" customFormat="1" ht="20.25" customHeight="1" x14ac:dyDescent="0.25">
      <c r="A36" s="89" t="s">
        <v>54</v>
      </c>
      <c r="B36" s="137"/>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1" s="89" customFormat="1" ht="12.6" customHeight="1" x14ac:dyDescent="0.25">
      <c r="A37" s="138" t="s">
        <v>73</v>
      </c>
      <c r="B37" s="135"/>
      <c r="C37" s="135"/>
      <c r="D37" s="135"/>
      <c r="E37" s="135"/>
      <c r="F37" s="135"/>
      <c r="G37" s="135"/>
      <c r="H37" s="172" t="s">
        <v>105</v>
      </c>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4"/>
      <c r="AI37" s="134"/>
      <c r="AJ37" s="134"/>
      <c r="AK37" s="134"/>
      <c r="AL37" s="135"/>
      <c r="AM37" s="135"/>
      <c r="AN37" s="135"/>
      <c r="AO37" s="133"/>
      <c r="AP37" s="134"/>
      <c r="AQ37" s="134"/>
      <c r="AR37" s="134"/>
      <c r="AS37" s="134"/>
      <c r="AT37" s="134"/>
      <c r="AU37" s="134"/>
      <c r="AV37" s="134"/>
      <c r="AW37" s="134"/>
      <c r="AX37" s="134"/>
      <c r="AY37" s="134"/>
    </row>
    <row r="38" spans="1:51" s="89" customFormat="1" ht="12.6" customHeight="1" x14ac:dyDescent="0.25">
      <c r="A38" s="89" t="s">
        <v>69</v>
      </c>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4"/>
      <c r="AI38" s="134"/>
      <c r="AJ38" s="134"/>
      <c r="AK38" s="134"/>
      <c r="AL38" s="135"/>
      <c r="AM38" s="135"/>
      <c r="AN38" s="135"/>
      <c r="AO38" s="133"/>
      <c r="AP38" s="134"/>
      <c r="AQ38" s="134"/>
      <c r="AR38" s="134"/>
      <c r="AS38" s="134"/>
      <c r="AT38" s="134"/>
      <c r="AU38" s="134"/>
      <c r="AV38" s="134"/>
      <c r="AW38" s="134"/>
      <c r="AX38" s="134"/>
      <c r="AY38" s="134"/>
    </row>
    <row r="39" spans="1:51" s="89" customFormat="1" ht="12.6" customHeight="1" x14ac:dyDescent="0.25">
      <c r="A39" s="138" t="s">
        <v>67</v>
      </c>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4"/>
      <c r="AI39" s="134"/>
      <c r="AJ39" s="134"/>
      <c r="AK39" s="134"/>
      <c r="AL39" s="135"/>
      <c r="AM39" s="135"/>
      <c r="AN39" s="135"/>
      <c r="AO39" s="133"/>
      <c r="AP39" s="134"/>
      <c r="AQ39" s="134"/>
      <c r="AR39" s="134"/>
      <c r="AS39" s="134"/>
      <c r="AT39" s="134"/>
      <c r="AU39" s="134"/>
      <c r="AV39" s="134"/>
      <c r="AW39" s="134"/>
      <c r="AX39" s="134"/>
      <c r="AY39" s="134"/>
    </row>
    <row r="40" spans="1:51" ht="12" customHeight="1" x14ac:dyDescent="0.25">
      <c r="A40" s="138"/>
      <c r="B40" s="139"/>
      <c r="C40" s="140"/>
      <c r="D40" s="139"/>
      <c r="E40" s="140"/>
      <c r="F40" s="139"/>
      <c r="G40" s="140"/>
      <c r="H40" s="139"/>
      <c r="I40" s="140"/>
      <c r="J40" s="139"/>
      <c r="K40" s="140"/>
      <c r="L40" s="139"/>
      <c r="M40" s="140"/>
      <c r="N40" s="139"/>
      <c r="O40" s="140"/>
      <c r="P40" s="139"/>
      <c r="Q40" s="140"/>
      <c r="R40" s="139"/>
      <c r="S40" s="140"/>
      <c r="T40" s="139"/>
      <c r="U40" s="140"/>
      <c r="V40" s="139"/>
      <c r="W40" s="140"/>
      <c r="X40" s="139"/>
      <c r="Y40" s="140"/>
      <c r="AA40" s="141"/>
      <c r="AB40" s="139"/>
      <c r="AC40" s="140"/>
      <c r="AD40" s="142"/>
      <c r="AE40" s="143"/>
      <c r="AF40" s="139"/>
      <c r="AG40" s="140"/>
      <c r="AI40" s="144"/>
      <c r="AK40" s="144"/>
      <c r="AM40" s="144"/>
      <c r="AO40" s="144"/>
      <c r="AQ40" s="144"/>
      <c r="AR40" s="144"/>
      <c r="AS40" s="144"/>
      <c r="AU40" s="144"/>
      <c r="AW40" s="144"/>
      <c r="AX40" s="144"/>
    </row>
    <row r="41" spans="1:51" x14ac:dyDescent="0.25">
      <c r="A41" s="146" t="s">
        <v>84</v>
      </c>
      <c r="B41" s="139"/>
      <c r="C41" s="140"/>
      <c r="D41" s="139"/>
      <c r="E41" s="140"/>
      <c r="F41" s="139"/>
      <c r="G41" s="140"/>
      <c r="H41" s="139"/>
      <c r="I41" s="140"/>
      <c r="J41" s="139"/>
      <c r="K41" s="140"/>
      <c r="L41" s="139"/>
      <c r="M41" s="140"/>
      <c r="N41" s="139"/>
      <c r="O41" s="140"/>
      <c r="P41" s="139"/>
      <c r="Q41" s="140"/>
      <c r="R41" s="139"/>
      <c r="S41" s="140"/>
      <c r="T41" s="139"/>
      <c r="U41" s="140"/>
      <c r="V41" s="139"/>
      <c r="W41" s="140"/>
      <c r="X41" s="139"/>
      <c r="Y41" s="140"/>
      <c r="AB41" s="139"/>
      <c r="AC41" s="140"/>
      <c r="AD41" s="142"/>
      <c r="AE41" s="143"/>
      <c r="AF41" s="139"/>
      <c r="AG41" s="140"/>
      <c r="AI41" s="144"/>
      <c r="AK41" s="144"/>
      <c r="AM41" s="144"/>
      <c r="AO41" s="144"/>
      <c r="AQ41" s="144"/>
      <c r="AR41" s="144"/>
      <c r="AS41" s="144"/>
      <c r="AU41" s="144"/>
      <c r="AW41" s="144"/>
      <c r="AX41" s="144"/>
    </row>
    <row r="42" spans="1:51" ht="25.5" customHeight="1" x14ac:dyDescent="0.25">
      <c r="A42" s="161" t="s">
        <v>100</v>
      </c>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162"/>
    </row>
    <row r="43" spans="1:51" s="150" customFormat="1" ht="12.75" x14ac:dyDescent="0.25">
      <c r="A43" s="147" t="s">
        <v>98</v>
      </c>
      <c r="Y43" s="151"/>
    </row>
    <row r="44" spans="1:51" x14ac:dyDescent="0.25">
      <c r="A44" s="147" t="s">
        <v>97</v>
      </c>
      <c r="B44" s="139"/>
      <c r="C44" s="140"/>
      <c r="D44" s="139"/>
      <c r="E44" s="140"/>
      <c r="F44" s="139"/>
      <c r="G44" s="140"/>
      <c r="H44" s="139"/>
      <c r="I44" s="140"/>
      <c r="J44" s="139"/>
      <c r="K44" s="140"/>
      <c r="L44" s="139"/>
      <c r="M44" s="140"/>
      <c r="N44" s="139"/>
      <c r="P44" s="139"/>
      <c r="Q44" s="140"/>
      <c r="R44" s="139"/>
      <c r="S44" s="140"/>
      <c r="T44" s="139"/>
      <c r="U44" s="140"/>
      <c r="V44" s="139"/>
      <c r="W44" s="140"/>
      <c r="X44" s="139"/>
      <c r="Y44" s="140"/>
      <c r="AB44" s="139"/>
      <c r="AC44" s="140"/>
      <c r="AD44" s="142"/>
      <c r="AE44" s="143"/>
      <c r="AF44" s="139"/>
      <c r="AG44" s="140"/>
      <c r="AI44" s="144"/>
      <c r="AK44" s="144"/>
      <c r="AM44" s="144"/>
      <c r="AO44" s="144"/>
      <c r="AQ44" s="144"/>
      <c r="AR44" s="144"/>
      <c r="AS44" s="144"/>
      <c r="AU44" s="144"/>
      <c r="AW44" s="144"/>
      <c r="AX44" s="144"/>
    </row>
    <row r="45" spans="1:51" x14ac:dyDescent="0.25">
      <c r="A45" s="147"/>
      <c r="B45" s="139"/>
      <c r="C45" s="140"/>
      <c r="D45" s="139"/>
      <c r="E45" s="140"/>
      <c r="F45" s="139"/>
      <c r="G45" s="140"/>
      <c r="H45" s="139"/>
      <c r="I45" s="140"/>
      <c r="J45" s="139"/>
      <c r="K45" s="140"/>
      <c r="L45" s="139"/>
      <c r="M45" s="140"/>
      <c r="N45" s="139"/>
      <c r="P45" s="139"/>
      <c r="Q45" s="140"/>
      <c r="R45" s="139"/>
      <c r="S45" s="140"/>
      <c r="T45" s="139"/>
      <c r="U45" s="140"/>
      <c r="V45" s="139"/>
      <c r="W45" s="140"/>
      <c r="X45" s="139"/>
      <c r="Y45" s="140"/>
      <c r="AB45" s="139"/>
      <c r="AC45" s="140"/>
      <c r="AD45" s="142"/>
      <c r="AE45" s="143"/>
      <c r="AF45" s="139"/>
      <c r="AG45" s="140"/>
      <c r="AI45" s="144"/>
      <c r="AK45" s="144"/>
      <c r="AM45" s="144"/>
      <c r="AO45" s="144"/>
      <c r="AQ45" s="144"/>
      <c r="AR45" s="144"/>
      <c r="AS45" s="144"/>
      <c r="AU45" s="144"/>
      <c r="AW45" s="144"/>
      <c r="AX45" s="144"/>
    </row>
    <row r="46" spans="1:51" x14ac:dyDescent="0.25">
      <c r="A46" s="160" t="s">
        <v>102</v>
      </c>
      <c r="B46" s="139"/>
      <c r="C46" s="140"/>
      <c r="D46" s="139"/>
      <c r="E46" s="140"/>
      <c r="F46" s="139"/>
      <c r="G46" s="140"/>
      <c r="H46" s="139"/>
      <c r="I46" s="140"/>
      <c r="J46" s="139"/>
      <c r="K46" s="140"/>
      <c r="L46" s="139"/>
      <c r="M46" s="140"/>
      <c r="N46" s="139"/>
      <c r="P46" s="139"/>
      <c r="Q46" s="140"/>
      <c r="R46" s="139"/>
      <c r="S46" s="140"/>
      <c r="T46" s="139"/>
      <c r="U46" s="140"/>
      <c r="V46" s="139"/>
      <c r="W46" s="140"/>
      <c r="X46" s="139"/>
      <c r="Y46" s="140"/>
      <c r="AB46" s="139"/>
      <c r="AC46" s="140"/>
      <c r="AD46" s="142"/>
      <c r="AE46" s="143"/>
      <c r="AF46" s="139"/>
      <c r="AG46" s="140"/>
      <c r="AM46" s="144"/>
      <c r="AO46" s="144"/>
      <c r="AQ46" s="144"/>
      <c r="AR46" s="144"/>
      <c r="AS46" s="144"/>
      <c r="AU46" s="144"/>
      <c r="AW46" s="144"/>
      <c r="AX46" s="144"/>
    </row>
    <row r="47" spans="1:51" x14ac:dyDescent="0.25">
      <c r="A47" s="147" t="s">
        <v>70</v>
      </c>
      <c r="B47" s="148"/>
      <c r="C47" s="145"/>
      <c r="D47" s="145"/>
      <c r="E47" s="147"/>
      <c r="F47" s="147"/>
      <c r="G47" s="147"/>
      <c r="H47" s="147"/>
      <c r="I47" s="147"/>
      <c r="J47" s="147"/>
      <c r="K47" s="147"/>
      <c r="L47" s="147"/>
      <c r="M47" s="144"/>
      <c r="O47" s="144"/>
      <c r="Q47" s="144"/>
      <c r="S47" s="144"/>
      <c r="U47" s="144"/>
      <c r="W47" s="144"/>
      <c r="Y47" s="144"/>
      <c r="AA47" s="149"/>
      <c r="AC47" s="144"/>
      <c r="AE47" s="141"/>
      <c r="AG47" s="144"/>
      <c r="AI47" s="149"/>
      <c r="AK47" s="149"/>
      <c r="AM47" s="144"/>
      <c r="AO47" s="144"/>
      <c r="AQ47" s="144"/>
      <c r="AR47" s="144"/>
      <c r="AS47" s="144"/>
      <c r="AU47" s="144"/>
      <c r="AW47" s="144"/>
      <c r="AX47" s="144"/>
    </row>
    <row r="48" spans="1:51" x14ac:dyDescent="0.25">
      <c r="A48" s="147" t="s">
        <v>71</v>
      </c>
      <c r="B48" s="89"/>
      <c r="C48" s="145"/>
      <c r="D48" s="145"/>
      <c r="E48" s="147"/>
      <c r="F48" s="147"/>
      <c r="G48" s="147"/>
      <c r="H48" s="147"/>
      <c r="I48" s="147"/>
      <c r="J48" s="147"/>
      <c r="K48" s="147"/>
      <c r="L48" s="147"/>
      <c r="AA48" s="149"/>
      <c r="AI48" s="149"/>
      <c r="AK48" s="149"/>
    </row>
    <row r="49" spans="1:51" x14ac:dyDescent="0.25">
      <c r="A49" s="147" t="s">
        <v>89</v>
      </c>
      <c r="B49" s="145"/>
      <c r="C49" s="145"/>
      <c r="D49" s="145"/>
      <c r="E49" s="147"/>
      <c r="F49" s="147"/>
      <c r="G49" s="147"/>
      <c r="H49" s="147"/>
      <c r="I49" s="147"/>
      <c r="J49" s="147"/>
      <c r="K49" s="147"/>
      <c r="L49" s="147"/>
      <c r="M49" s="149"/>
      <c r="O49" s="149"/>
      <c r="Q49" s="149"/>
      <c r="S49" s="149"/>
      <c r="U49" s="149"/>
      <c r="W49" s="149"/>
      <c r="Y49" s="149"/>
      <c r="AC49" s="149"/>
      <c r="AE49" s="149"/>
      <c r="AG49" s="149"/>
      <c r="AM49" s="149"/>
      <c r="AO49" s="149"/>
      <c r="AQ49" s="149"/>
      <c r="AR49" s="149"/>
      <c r="AS49" s="149"/>
      <c r="AU49" s="149"/>
      <c r="AX49" s="149"/>
    </row>
    <row r="50" spans="1:51" x14ac:dyDescent="0.25">
      <c r="A50" s="147" t="s">
        <v>90</v>
      </c>
      <c r="B50" s="145"/>
      <c r="C50" s="145"/>
      <c r="D50" s="145"/>
      <c r="E50" s="147"/>
      <c r="F50" s="147"/>
      <c r="G50" s="147"/>
      <c r="H50" s="147"/>
      <c r="I50" s="147"/>
      <c r="J50" s="147"/>
      <c r="K50" s="147"/>
      <c r="L50" s="147"/>
      <c r="M50" s="149"/>
      <c r="O50" s="149"/>
      <c r="Q50" s="149"/>
      <c r="S50" s="149"/>
      <c r="U50" s="149"/>
      <c r="W50" s="149"/>
      <c r="Y50" s="149"/>
      <c r="AC50" s="149"/>
      <c r="AE50" s="149"/>
      <c r="AG50" s="149"/>
      <c r="AM50" s="149"/>
      <c r="AO50" s="149"/>
      <c r="AQ50" s="149"/>
      <c r="AR50" s="149"/>
      <c r="AS50" s="149"/>
      <c r="AU50" s="149"/>
      <c r="AW50" s="149"/>
    </row>
    <row r="51" spans="1:51" x14ac:dyDescent="0.25">
      <c r="A51" s="147" t="s">
        <v>72</v>
      </c>
      <c r="B51" s="145"/>
      <c r="C51" s="145"/>
      <c r="D51" s="145"/>
      <c r="E51" s="147"/>
      <c r="F51" s="147"/>
      <c r="G51" s="147"/>
      <c r="H51" s="147"/>
      <c r="I51" s="147"/>
      <c r="J51" s="147"/>
      <c r="K51" s="147"/>
      <c r="L51" s="147"/>
    </row>
    <row r="52" spans="1:51" x14ac:dyDescent="0.25">
      <c r="A52" s="89"/>
      <c r="B52" s="89"/>
      <c r="C52" s="89"/>
      <c r="D52" s="89"/>
      <c r="E52" s="89"/>
      <c r="F52" s="89"/>
      <c r="G52" s="89"/>
      <c r="H52" s="89"/>
      <c r="I52" s="89"/>
      <c r="J52" s="89"/>
      <c r="K52" s="89"/>
      <c r="L52" s="89"/>
    </row>
    <row r="53" spans="1:51" x14ac:dyDescent="0.25">
      <c r="AY53" s="93"/>
    </row>
    <row r="54" spans="1:51" x14ac:dyDescent="0.25">
      <c r="AY54" s="93"/>
    </row>
    <row r="55" spans="1:51" x14ac:dyDescent="0.25">
      <c r="AY55" s="93"/>
    </row>
  </sheetData>
  <mergeCells count="46">
    <mergeCell ref="Z5:AA5"/>
    <mergeCell ref="AN5:AO5"/>
    <mergeCell ref="AP5:AQ5"/>
    <mergeCell ref="AR5:AS5"/>
    <mergeCell ref="AT5:AU5"/>
    <mergeCell ref="AB5:AC5"/>
    <mergeCell ref="AD5:AE5"/>
    <mergeCell ref="AF5:AG5"/>
    <mergeCell ref="AH5:AI5"/>
    <mergeCell ref="AN3:AO3"/>
    <mergeCell ref="AP3:AQ3"/>
    <mergeCell ref="AT3:AU3"/>
    <mergeCell ref="B5:C5"/>
    <mergeCell ref="D5:E5"/>
    <mergeCell ref="F5:G5"/>
    <mergeCell ref="H5:I5"/>
    <mergeCell ref="J5:K5"/>
    <mergeCell ref="AJ5:AK5"/>
    <mergeCell ref="L5:M5"/>
    <mergeCell ref="N5:O5"/>
    <mergeCell ref="P5:Q5"/>
    <mergeCell ref="R5:S5"/>
    <mergeCell ref="T5:U5"/>
    <mergeCell ref="V5:W5"/>
    <mergeCell ref="AL5:AM5"/>
    <mergeCell ref="AD3:AE3"/>
    <mergeCell ref="AF3:AG3"/>
    <mergeCell ref="AH3:AI3"/>
    <mergeCell ref="AJ3:AK3"/>
    <mergeCell ref="AL3:AM3"/>
    <mergeCell ref="A42:AY42"/>
    <mergeCell ref="J10:K10"/>
    <mergeCell ref="B3:C3"/>
    <mergeCell ref="D3:E3"/>
    <mergeCell ref="F3:G3"/>
    <mergeCell ref="H3:I3"/>
    <mergeCell ref="J3:K3"/>
    <mergeCell ref="L3:M3"/>
    <mergeCell ref="N3:O3"/>
    <mergeCell ref="P3:Q3"/>
    <mergeCell ref="R3:S3"/>
    <mergeCell ref="T3:U3"/>
    <mergeCell ref="V3:W3"/>
    <mergeCell ref="X3:Y3"/>
    <mergeCell ref="Z3:AA3"/>
    <mergeCell ref="AB3:AC3"/>
  </mergeCells>
  <hyperlinks>
    <hyperlink ref="H37"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8"/>
  <sheetViews>
    <sheetView zoomScaleNormal="100" workbookViewId="0"/>
  </sheetViews>
  <sheetFormatPr baseColWidth="10" defaultRowHeight="13.5" x14ac:dyDescent="0.25"/>
  <cols>
    <col min="1" max="1" width="15.7109375" style="34" customWidth="1"/>
    <col min="2" max="2" width="4.42578125" style="25" customWidth="1"/>
    <col min="3" max="3" width="4.5703125" style="25" customWidth="1"/>
    <col min="4" max="4" width="4.28515625" style="25" customWidth="1"/>
    <col min="5" max="5" width="4.5703125" style="25" customWidth="1"/>
    <col min="6" max="6" width="4.42578125" style="25" customWidth="1"/>
    <col min="7" max="7" width="4.5703125" style="25" customWidth="1"/>
    <col min="8" max="8" width="4.28515625" style="25" customWidth="1"/>
    <col min="9" max="9" width="4.5703125" style="25" customWidth="1"/>
    <col min="10" max="11" width="4.28515625" style="25" customWidth="1"/>
    <col min="12" max="12" width="4.42578125" style="25" customWidth="1"/>
    <col min="13" max="13" width="4.5703125" style="25" customWidth="1"/>
    <col min="14" max="15" width="4.140625" style="25" customWidth="1"/>
    <col min="16" max="17" width="4.28515625" style="25" hidden="1" customWidth="1"/>
    <col min="18" max="18" width="4.42578125" style="25" hidden="1" customWidth="1"/>
    <col min="19" max="19" width="4.5703125" style="25" hidden="1" customWidth="1"/>
    <col min="20" max="20" width="4.42578125" style="25" hidden="1" customWidth="1"/>
    <col min="21" max="21" width="4.5703125" style="25" hidden="1" customWidth="1"/>
    <col min="22" max="25" width="4.28515625" style="25" customWidth="1"/>
    <col min="26" max="26" width="3.85546875" style="25" customWidth="1"/>
    <col min="27" max="27" width="4" style="25" customWidth="1"/>
    <col min="28" max="28" width="3.85546875" style="25" customWidth="1"/>
    <col min="29" max="29" width="4" style="25" customWidth="1"/>
    <col min="30" max="30" width="3.85546875" style="25" customWidth="1"/>
    <col min="31" max="31" width="4" style="25" customWidth="1"/>
    <col min="32" max="32" width="3.85546875" style="25" hidden="1" customWidth="1"/>
    <col min="33" max="33" width="4" style="25" hidden="1" customWidth="1"/>
    <col min="34" max="34" width="3.85546875" style="25" customWidth="1"/>
    <col min="35" max="35" width="4" style="25" customWidth="1"/>
    <col min="36" max="36" width="3.85546875" style="25" customWidth="1"/>
    <col min="37" max="37" width="4" style="25" customWidth="1"/>
    <col min="38" max="39" width="3.5703125" style="25" customWidth="1"/>
    <col min="40" max="40" width="4.140625" style="25" hidden="1" customWidth="1"/>
    <col min="41" max="45" width="4.28515625" style="25" hidden="1" customWidth="1"/>
    <col min="46" max="47" width="4.28515625" style="25" customWidth="1"/>
    <col min="48" max="48" width="4.42578125" style="25" customWidth="1"/>
    <col min="49" max="50" width="5.42578125" style="25" customWidth="1"/>
    <col min="51" max="51" width="9" style="35" customWidth="1"/>
    <col min="52" max="16384" width="11.42578125" style="25"/>
  </cols>
  <sheetData>
    <row r="1" spans="1:51" s="23" customFormat="1" ht="12.75" customHeight="1" x14ac:dyDescent="0.2">
      <c r="A1" s="20" t="s">
        <v>78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2" t="s">
        <v>104</v>
      </c>
    </row>
    <row r="2" spans="1:51" ht="12.95" customHeight="1" x14ac:dyDescent="0.25">
      <c r="A2" s="20" t="s">
        <v>53</v>
      </c>
      <c r="B2" s="24"/>
      <c r="C2" s="24"/>
      <c r="D2" s="24"/>
      <c r="E2" s="24"/>
      <c r="F2" s="24"/>
      <c r="G2" s="24"/>
      <c r="H2" s="24"/>
      <c r="I2" s="24"/>
      <c r="J2" s="24"/>
      <c r="K2" s="24"/>
      <c r="L2" s="24"/>
      <c r="N2" s="24"/>
      <c r="O2" s="24"/>
      <c r="P2" s="24"/>
      <c r="Q2" s="24"/>
      <c r="R2" s="24"/>
      <c r="T2" s="24"/>
      <c r="V2" s="24"/>
      <c r="W2" s="24"/>
      <c r="X2" s="24"/>
      <c r="Y2" s="24"/>
      <c r="Z2" s="24"/>
      <c r="AA2" s="26"/>
      <c r="AB2" s="24"/>
      <c r="AC2" s="24"/>
      <c r="AD2" s="24"/>
      <c r="AE2" s="24"/>
      <c r="AF2" s="24"/>
      <c r="AG2" s="24"/>
      <c r="AH2" s="24"/>
      <c r="AI2" s="24"/>
      <c r="AJ2" s="24"/>
      <c r="AK2" s="24"/>
      <c r="AL2" s="24"/>
      <c r="AM2" s="24"/>
      <c r="AN2" s="24"/>
      <c r="AO2" s="24"/>
      <c r="AP2" s="24"/>
      <c r="AQ2" s="24"/>
      <c r="AR2" s="24"/>
      <c r="AS2" s="24"/>
      <c r="AT2" s="24"/>
      <c r="AU2" s="24"/>
      <c r="AV2" s="24"/>
      <c r="AW2" s="24"/>
      <c r="AX2" s="24"/>
      <c r="AY2" s="24"/>
    </row>
    <row r="3" spans="1:51" ht="8.1" customHeight="1" x14ac:dyDescent="0.25">
      <c r="A3" s="27"/>
      <c r="B3" s="28"/>
      <c r="C3" s="28"/>
      <c r="D3" s="28"/>
      <c r="E3" s="28"/>
      <c r="F3" s="28"/>
      <c r="G3" s="29"/>
      <c r="H3" s="28"/>
      <c r="I3" s="28"/>
      <c r="J3" s="28"/>
      <c r="K3" s="28"/>
      <c r="L3" s="28"/>
      <c r="M3" s="28"/>
      <c r="N3" s="28"/>
      <c r="O3" s="28"/>
      <c r="P3" s="28"/>
      <c r="Q3" s="28"/>
      <c r="R3" s="28"/>
      <c r="S3" s="28"/>
      <c r="T3" s="28"/>
      <c r="U3" s="28"/>
      <c r="V3" s="28"/>
      <c r="W3" s="28"/>
      <c r="X3" s="28"/>
      <c r="Y3" s="28"/>
      <c r="Z3" s="29"/>
      <c r="AA3" s="28"/>
      <c r="AB3" s="28"/>
      <c r="AC3" s="28"/>
      <c r="AD3" s="28"/>
      <c r="AE3" s="28"/>
      <c r="AF3" s="28"/>
      <c r="AG3" s="28"/>
      <c r="AH3" s="28"/>
      <c r="AI3" s="28"/>
      <c r="AJ3" s="28"/>
      <c r="AK3" s="28"/>
      <c r="AL3" s="28"/>
      <c r="AM3" s="28"/>
      <c r="AN3" s="28"/>
      <c r="AO3" s="28"/>
      <c r="AP3" s="28"/>
      <c r="AQ3" s="28"/>
      <c r="AR3" s="28"/>
      <c r="AS3" s="28"/>
      <c r="AT3" s="28"/>
      <c r="AU3" s="28"/>
      <c r="AV3" s="28"/>
      <c r="AW3" s="28"/>
      <c r="AX3" s="28"/>
      <c r="AY3" s="30"/>
    </row>
    <row r="4" spans="1:51" ht="5.25" customHeight="1" x14ac:dyDescent="0.25">
      <c r="A4" s="9"/>
      <c r="B4" s="1"/>
      <c r="C4" s="9"/>
      <c r="D4" s="1"/>
      <c r="E4" s="9"/>
      <c r="F4" s="1"/>
      <c r="G4" s="9"/>
      <c r="H4" s="1"/>
      <c r="I4" s="9"/>
      <c r="J4" s="1"/>
      <c r="K4" s="9"/>
      <c r="L4" s="1"/>
      <c r="M4" s="9"/>
      <c r="N4" s="1"/>
      <c r="O4" s="9"/>
      <c r="P4" s="1"/>
      <c r="Q4" s="9"/>
      <c r="R4" s="1"/>
      <c r="S4" s="9"/>
      <c r="T4" s="1"/>
      <c r="U4" s="9"/>
      <c r="V4" s="1"/>
      <c r="W4" s="9"/>
      <c r="X4" s="1"/>
      <c r="Y4" s="9"/>
      <c r="Z4" s="1"/>
      <c r="AA4" s="9"/>
      <c r="AB4" s="1"/>
      <c r="AC4" s="9"/>
      <c r="AD4" s="1"/>
      <c r="AE4" s="9"/>
      <c r="AF4" s="1"/>
      <c r="AG4" s="9"/>
      <c r="AH4" s="1"/>
      <c r="AI4" s="9"/>
      <c r="AJ4" s="1"/>
      <c r="AK4" s="9"/>
      <c r="AL4" s="1"/>
      <c r="AM4" s="9"/>
      <c r="AN4" s="1"/>
      <c r="AO4" s="9"/>
      <c r="AP4" s="1"/>
      <c r="AQ4" s="9"/>
      <c r="AR4" s="58"/>
      <c r="AS4" s="58"/>
      <c r="AT4" s="1"/>
      <c r="AU4" s="9"/>
      <c r="AV4" s="1"/>
      <c r="AW4" s="58"/>
      <c r="AX4" s="58"/>
      <c r="AY4" s="58"/>
    </row>
    <row r="5" spans="1:51" s="31" customFormat="1" ht="12.95" customHeight="1" x14ac:dyDescent="0.25">
      <c r="A5" s="60" t="s">
        <v>0</v>
      </c>
      <c r="B5" s="166" t="s">
        <v>1</v>
      </c>
      <c r="C5" s="171"/>
      <c r="D5" s="166" t="s">
        <v>2</v>
      </c>
      <c r="E5" s="171"/>
      <c r="F5" s="166" t="s">
        <v>85</v>
      </c>
      <c r="G5" s="171"/>
      <c r="H5" s="166" t="s">
        <v>3</v>
      </c>
      <c r="I5" s="171"/>
      <c r="J5" s="166" t="s">
        <v>4</v>
      </c>
      <c r="K5" s="171"/>
      <c r="L5" s="166" t="s">
        <v>5</v>
      </c>
      <c r="M5" s="171"/>
      <c r="N5" s="166" t="s">
        <v>6</v>
      </c>
      <c r="O5" s="171"/>
      <c r="P5" s="166"/>
      <c r="Q5" s="171"/>
      <c r="R5" s="166"/>
      <c r="S5" s="171"/>
      <c r="T5" s="166"/>
      <c r="U5" s="171"/>
      <c r="V5" s="166" t="s">
        <v>7</v>
      </c>
      <c r="W5" s="171"/>
      <c r="X5" s="166" t="s">
        <v>32</v>
      </c>
      <c r="Y5" s="171"/>
      <c r="Z5" s="166" t="s">
        <v>33</v>
      </c>
      <c r="AA5" s="171"/>
      <c r="AB5" s="166" t="s">
        <v>34</v>
      </c>
      <c r="AC5" s="171"/>
      <c r="AD5" s="166" t="s">
        <v>36</v>
      </c>
      <c r="AE5" s="171"/>
      <c r="AF5" s="166"/>
      <c r="AG5" s="171"/>
      <c r="AH5" s="166" t="s">
        <v>8</v>
      </c>
      <c r="AI5" s="171"/>
      <c r="AJ5" s="166" t="s">
        <v>50</v>
      </c>
      <c r="AK5" s="171"/>
      <c r="AL5" s="166" t="s">
        <v>39</v>
      </c>
      <c r="AM5" s="171"/>
      <c r="AN5" s="166"/>
      <c r="AO5" s="171"/>
      <c r="AP5" s="166"/>
      <c r="AQ5" s="171"/>
      <c r="AR5" s="72"/>
      <c r="AS5" s="72"/>
      <c r="AT5" s="166" t="s">
        <v>45</v>
      </c>
      <c r="AU5" s="171"/>
      <c r="AV5" s="50" t="s">
        <v>9</v>
      </c>
      <c r="AW5" s="51"/>
      <c r="AX5" s="43"/>
      <c r="AY5" s="43"/>
    </row>
    <row r="6" spans="1:51" s="31" customFormat="1" ht="3" customHeight="1" x14ac:dyDescent="0.15">
      <c r="A6" s="61"/>
      <c r="B6" s="3"/>
      <c r="C6" s="10"/>
      <c r="D6" s="3"/>
      <c r="E6" s="10"/>
      <c r="F6" s="3"/>
      <c r="G6" s="10"/>
      <c r="H6" s="3"/>
      <c r="I6" s="10"/>
      <c r="J6" s="3"/>
      <c r="K6" s="10"/>
      <c r="L6" s="3"/>
      <c r="M6" s="10"/>
      <c r="N6" s="3"/>
      <c r="O6" s="10"/>
      <c r="P6" s="3"/>
      <c r="Q6" s="10"/>
      <c r="R6" s="3"/>
      <c r="S6" s="10"/>
      <c r="T6" s="3"/>
      <c r="U6" s="10"/>
      <c r="V6" s="3"/>
      <c r="W6" s="10"/>
      <c r="X6" s="3"/>
      <c r="Y6" s="10"/>
      <c r="Z6" s="3"/>
      <c r="AA6" s="10"/>
      <c r="AB6" s="3"/>
      <c r="AC6" s="10"/>
      <c r="AD6" s="3"/>
      <c r="AE6" s="10"/>
      <c r="AF6" s="3"/>
      <c r="AG6" s="10"/>
      <c r="AH6" s="3"/>
      <c r="AI6" s="10"/>
      <c r="AJ6" s="3"/>
      <c r="AK6" s="10"/>
      <c r="AL6" s="3"/>
      <c r="AM6" s="10"/>
      <c r="AN6" s="3"/>
      <c r="AO6" s="10"/>
      <c r="AP6" s="3"/>
      <c r="AQ6" s="10"/>
      <c r="AR6" s="4"/>
      <c r="AS6" s="4"/>
      <c r="AT6" s="3"/>
      <c r="AU6" s="10"/>
      <c r="AV6" s="3"/>
      <c r="AW6" s="52"/>
      <c r="AX6" s="4"/>
      <c r="AY6" s="4"/>
    </row>
    <row r="7" spans="1:51" s="33" customFormat="1" ht="15.95" customHeight="1" x14ac:dyDescent="0.25">
      <c r="A7" s="60"/>
      <c r="B7" s="5" t="s">
        <v>11</v>
      </c>
      <c r="C7" s="11" t="s">
        <v>68</v>
      </c>
      <c r="D7" s="5" t="s">
        <v>11</v>
      </c>
      <c r="E7" s="11" t="s">
        <v>68</v>
      </c>
      <c r="F7" s="5" t="s">
        <v>11</v>
      </c>
      <c r="G7" s="11" t="s">
        <v>68</v>
      </c>
      <c r="H7" s="5" t="s">
        <v>11</v>
      </c>
      <c r="I7" s="11" t="s">
        <v>68</v>
      </c>
      <c r="J7" s="5" t="s">
        <v>11</v>
      </c>
      <c r="K7" s="11" t="s">
        <v>68</v>
      </c>
      <c r="L7" s="5" t="s">
        <v>11</v>
      </c>
      <c r="M7" s="11" t="s">
        <v>68</v>
      </c>
      <c r="N7" s="5" t="s">
        <v>11</v>
      </c>
      <c r="O7" s="11" t="s">
        <v>68</v>
      </c>
      <c r="P7" s="5"/>
      <c r="Q7" s="11"/>
      <c r="R7" s="5"/>
      <c r="S7" s="11"/>
      <c r="T7" s="5"/>
      <c r="U7" s="11"/>
      <c r="V7" s="5" t="s">
        <v>11</v>
      </c>
      <c r="W7" s="11" t="s">
        <v>68</v>
      </c>
      <c r="X7" s="5" t="s">
        <v>11</v>
      </c>
      <c r="Y7" s="11" t="s">
        <v>68</v>
      </c>
      <c r="Z7" s="5" t="s">
        <v>11</v>
      </c>
      <c r="AA7" s="11" t="s">
        <v>68</v>
      </c>
      <c r="AB7" s="5" t="s">
        <v>11</v>
      </c>
      <c r="AC7" s="11" t="s">
        <v>68</v>
      </c>
      <c r="AD7" s="5" t="s">
        <v>11</v>
      </c>
      <c r="AE7" s="11" t="s">
        <v>68</v>
      </c>
      <c r="AF7" s="5"/>
      <c r="AG7" s="11"/>
      <c r="AH7" s="5" t="s">
        <v>11</v>
      </c>
      <c r="AI7" s="11" t="s">
        <v>68</v>
      </c>
      <c r="AJ7" s="5" t="s">
        <v>11</v>
      </c>
      <c r="AK7" s="11" t="s">
        <v>68</v>
      </c>
      <c r="AL7" s="5" t="s">
        <v>11</v>
      </c>
      <c r="AM7" s="11" t="s">
        <v>68</v>
      </c>
      <c r="AN7" s="5"/>
      <c r="AO7" s="11"/>
      <c r="AP7" s="5"/>
      <c r="AQ7" s="11"/>
      <c r="AR7" s="6"/>
      <c r="AS7" s="6"/>
      <c r="AT7" s="5" t="s">
        <v>11</v>
      </c>
      <c r="AU7" s="11" t="s">
        <v>68</v>
      </c>
      <c r="AV7" s="5" t="s">
        <v>11</v>
      </c>
      <c r="AW7" s="6" t="s">
        <v>68</v>
      </c>
      <c r="AX7" s="53" t="s">
        <v>9</v>
      </c>
      <c r="AY7" s="54" t="s">
        <v>74</v>
      </c>
    </row>
    <row r="8" spans="1:51" s="33" customFormat="1" ht="3.75" customHeight="1" x14ac:dyDescent="0.25">
      <c r="A8" s="62"/>
      <c r="B8" s="7"/>
      <c r="C8" s="12"/>
      <c r="D8" s="7"/>
      <c r="E8" s="12"/>
      <c r="F8" s="7"/>
      <c r="G8" s="12"/>
      <c r="H8" s="7"/>
      <c r="I8" s="12"/>
      <c r="J8" s="7"/>
      <c r="K8" s="12"/>
      <c r="L8" s="7"/>
      <c r="M8" s="12"/>
      <c r="N8" s="7"/>
      <c r="O8" s="12"/>
      <c r="P8" s="7"/>
      <c r="Q8" s="12"/>
      <c r="R8" s="7"/>
      <c r="S8" s="12"/>
      <c r="T8" s="7"/>
      <c r="U8" s="12"/>
      <c r="V8" s="7"/>
      <c r="W8" s="12"/>
      <c r="X8" s="7"/>
      <c r="Y8" s="12"/>
      <c r="Z8" s="7"/>
      <c r="AA8" s="12"/>
      <c r="AB8" s="7"/>
      <c r="AC8" s="12"/>
      <c r="AD8" s="7"/>
      <c r="AE8" s="12"/>
      <c r="AF8" s="7"/>
      <c r="AG8" s="12"/>
      <c r="AH8" s="7"/>
      <c r="AI8" s="12"/>
      <c r="AJ8" s="7"/>
      <c r="AK8" s="12"/>
      <c r="AL8" s="7"/>
      <c r="AM8" s="12"/>
      <c r="AN8" s="7"/>
      <c r="AO8" s="12"/>
      <c r="AP8" s="7"/>
      <c r="AQ8" s="12"/>
      <c r="AR8" s="8"/>
      <c r="AS8" s="8"/>
      <c r="AT8" s="7"/>
      <c r="AU8" s="12"/>
      <c r="AV8" s="55"/>
      <c r="AW8" s="56"/>
      <c r="AX8" s="57"/>
      <c r="AY8" s="8"/>
    </row>
    <row r="9" spans="1:51" s="33" customFormat="1" ht="3.75" customHeight="1" x14ac:dyDescent="0.25">
      <c r="A9" s="5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56"/>
      <c r="AW9" s="56"/>
      <c r="AX9" s="8"/>
      <c r="AY9" s="8"/>
    </row>
    <row r="10" spans="1:51" x14ac:dyDescent="0.25">
      <c r="A10" s="46" t="s">
        <v>9</v>
      </c>
      <c r="B10" s="47">
        <f>SUM(B12:B32)</f>
        <v>36</v>
      </c>
      <c r="C10" s="47">
        <f t="shared" ref="C10:AU10" si="0">SUM(C12:C32)</f>
        <v>194</v>
      </c>
      <c r="D10" s="47">
        <f t="shared" si="0"/>
        <v>25</v>
      </c>
      <c r="E10" s="47">
        <f t="shared" si="0"/>
        <v>191</v>
      </c>
      <c r="F10" s="47">
        <f t="shared" si="0"/>
        <v>43</v>
      </c>
      <c r="G10" s="47">
        <f t="shared" si="0"/>
        <v>179</v>
      </c>
      <c r="H10" s="47">
        <f t="shared" si="0"/>
        <v>28</v>
      </c>
      <c r="I10" s="47">
        <f t="shared" si="0"/>
        <v>183</v>
      </c>
      <c r="J10" s="47">
        <f t="shared" si="0"/>
        <v>7</v>
      </c>
      <c r="K10" s="47">
        <f t="shared" si="0"/>
        <v>28</v>
      </c>
      <c r="L10" s="47">
        <f t="shared" si="0"/>
        <v>32</v>
      </c>
      <c r="M10" s="47">
        <f t="shared" si="0"/>
        <v>122</v>
      </c>
      <c r="N10" s="47">
        <f t="shared" si="0"/>
        <v>15</v>
      </c>
      <c r="O10" s="47">
        <f t="shared" si="0"/>
        <v>78</v>
      </c>
      <c r="P10" s="47"/>
      <c r="Q10" s="47"/>
      <c r="R10" s="47"/>
      <c r="S10" s="47"/>
      <c r="T10" s="47"/>
      <c r="U10" s="47"/>
      <c r="V10" s="47">
        <f t="shared" si="0"/>
        <v>30</v>
      </c>
      <c r="W10" s="47">
        <f t="shared" si="0"/>
        <v>70</v>
      </c>
      <c r="X10" s="47">
        <f t="shared" si="0"/>
        <v>1</v>
      </c>
      <c r="Y10" s="47">
        <f t="shared" si="0"/>
        <v>7</v>
      </c>
      <c r="Z10" s="47">
        <f t="shared" si="0"/>
        <v>38</v>
      </c>
      <c r="AA10" s="47">
        <f t="shared" si="0"/>
        <v>47</v>
      </c>
      <c r="AB10" s="47">
        <f t="shared" si="0"/>
        <v>7</v>
      </c>
      <c r="AC10" s="47">
        <f t="shared" si="0"/>
        <v>21</v>
      </c>
      <c r="AD10" s="47">
        <f>SUM(AD12:AD32)</f>
        <v>6</v>
      </c>
      <c r="AE10" s="47">
        <f>SUM(AE12:AE32)</f>
        <v>15</v>
      </c>
      <c r="AF10" s="47"/>
      <c r="AG10" s="47"/>
      <c r="AH10" s="47">
        <f t="shared" si="0"/>
        <v>9</v>
      </c>
      <c r="AI10" s="47">
        <f t="shared" si="0"/>
        <v>71</v>
      </c>
      <c r="AJ10" s="47">
        <f t="shared" si="0"/>
        <v>10</v>
      </c>
      <c r="AK10" s="47">
        <f t="shared" si="0"/>
        <v>61</v>
      </c>
      <c r="AL10" s="47">
        <f t="shared" si="0"/>
        <v>12</v>
      </c>
      <c r="AM10" s="47">
        <f t="shared" si="0"/>
        <v>47</v>
      </c>
      <c r="AN10" s="47"/>
      <c r="AO10" s="47"/>
      <c r="AP10" s="47"/>
      <c r="AQ10" s="47"/>
      <c r="AR10" s="47"/>
      <c r="AS10" s="47"/>
      <c r="AT10" s="47">
        <f t="shared" si="0"/>
        <v>41</v>
      </c>
      <c r="AU10" s="47">
        <f t="shared" si="0"/>
        <v>191</v>
      </c>
      <c r="AV10" s="48">
        <f>SUM(AV12:AV32)</f>
        <v>340</v>
      </c>
      <c r="AW10" s="48">
        <f>SUM(AW12:AW32)</f>
        <v>1505</v>
      </c>
      <c r="AX10" s="48">
        <f>SUM(AX12:AX32)</f>
        <v>1845</v>
      </c>
      <c r="AY10" s="64">
        <f>AV10/AX10*100</f>
        <v>18.428184281842817</v>
      </c>
    </row>
    <row r="11" spans="1:51" s="2" customFormat="1" ht="12.6" customHeight="1" x14ac:dyDescent="0.25">
      <c r="A11" s="13"/>
      <c r="B11" s="14"/>
      <c r="C11" s="15"/>
      <c r="D11" s="14"/>
      <c r="E11" s="15"/>
      <c r="F11" s="14"/>
      <c r="G11" s="15"/>
      <c r="H11" s="14"/>
      <c r="I11" s="15"/>
      <c r="J11" s="14"/>
      <c r="K11" s="15"/>
      <c r="L11" s="14"/>
      <c r="M11" s="15"/>
      <c r="N11" s="14"/>
      <c r="O11" s="15"/>
      <c r="P11" s="14"/>
      <c r="Q11" s="15"/>
      <c r="R11" s="14"/>
      <c r="S11" s="15"/>
      <c r="T11" s="14"/>
      <c r="U11" s="15"/>
      <c r="V11" s="14"/>
      <c r="W11" s="15"/>
      <c r="X11" s="14"/>
      <c r="Y11" s="15"/>
      <c r="Z11" s="14"/>
      <c r="AA11" s="15"/>
      <c r="AB11" s="14"/>
      <c r="AC11" s="15"/>
      <c r="AD11" s="14"/>
      <c r="AE11" s="15"/>
      <c r="AF11" s="14"/>
      <c r="AG11" s="15"/>
      <c r="AH11" s="14"/>
      <c r="AI11" s="15"/>
      <c r="AJ11" s="16"/>
      <c r="AK11" s="17"/>
      <c r="AL11" s="19"/>
      <c r="AM11" s="19"/>
      <c r="AN11" s="19"/>
      <c r="AO11" s="19"/>
      <c r="AP11" s="19"/>
      <c r="AQ11" s="19"/>
      <c r="AR11" s="19"/>
      <c r="AS11" s="19"/>
      <c r="AT11" s="19"/>
      <c r="AU11" s="19"/>
      <c r="AV11" s="19"/>
      <c r="AW11" s="19"/>
      <c r="AX11" s="19"/>
      <c r="AY11" s="19"/>
    </row>
    <row r="12" spans="1:51" s="2" customFormat="1" ht="12.6" customHeight="1" x14ac:dyDescent="0.25">
      <c r="A12" s="2" t="s">
        <v>12</v>
      </c>
      <c r="B12" s="18">
        <v>14</v>
      </c>
      <c r="C12" s="18">
        <v>56</v>
      </c>
      <c r="D12" s="18">
        <v>6</v>
      </c>
      <c r="E12" s="18">
        <v>64</v>
      </c>
      <c r="F12" s="18">
        <v>17</v>
      </c>
      <c r="G12" s="18">
        <v>53</v>
      </c>
      <c r="H12" s="18">
        <v>13</v>
      </c>
      <c r="I12" s="18">
        <v>57</v>
      </c>
      <c r="J12" s="18"/>
      <c r="K12" s="18"/>
      <c r="L12" s="18">
        <v>14</v>
      </c>
      <c r="M12" s="18">
        <v>56</v>
      </c>
      <c r="N12" s="18">
        <v>7</v>
      </c>
      <c r="O12" s="18">
        <v>28</v>
      </c>
      <c r="P12" s="18"/>
      <c r="Q12" s="18"/>
      <c r="R12" s="18"/>
      <c r="S12" s="18"/>
      <c r="T12" s="18"/>
      <c r="U12" s="18"/>
      <c r="V12" s="18">
        <v>13</v>
      </c>
      <c r="W12" s="18">
        <v>22</v>
      </c>
      <c r="X12" s="18"/>
      <c r="Y12" s="18"/>
      <c r="Z12" s="18">
        <v>17</v>
      </c>
      <c r="AA12" s="18">
        <v>18</v>
      </c>
      <c r="AB12" s="18">
        <v>1</v>
      </c>
      <c r="AC12" s="18">
        <v>11</v>
      </c>
      <c r="AD12" s="18"/>
      <c r="AE12" s="18"/>
      <c r="AF12" s="18"/>
      <c r="AG12" s="18"/>
      <c r="AH12" s="18">
        <v>5</v>
      </c>
      <c r="AI12" s="18">
        <v>30</v>
      </c>
      <c r="AJ12" s="18">
        <v>6</v>
      </c>
      <c r="AK12" s="17">
        <v>27</v>
      </c>
      <c r="AL12" s="19">
        <v>6</v>
      </c>
      <c r="AM12" s="19">
        <v>24</v>
      </c>
      <c r="AN12" s="19"/>
      <c r="AO12" s="19"/>
      <c r="AP12" s="19"/>
      <c r="AQ12" s="19"/>
      <c r="AR12" s="19"/>
      <c r="AS12" s="19"/>
      <c r="AT12" s="19">
        <v>18</v>
      </c>
      <c r="AU12" s="19">
        <v>73</v>
      </c>
      <c r="AV12" s="19">
        <f t="shared" ref="AV12:AV32" si="1">SUM(B12,D12,F12,H12,J12,L12,N12,P12,V12,X12,AD12,AB12,AH12,AJ12,AL12,AN12,AP12,AT12,Z12,AF12,R12,T12)</f>
        <v>137</v>
      </c>
      <c r="AW12" s="19">
        <f t="shared" ref="AW12:AW32" si="2">SUM(C12,E12,G12,I12,K12,M12,O12,Q12,W12,Y12,AE12,AC12,AI12,AK12,AM12,AO12,AQ12,AU12,AA12,AG12,S12,U12)</f>
        <v>519</v>
      </c>
      <c r="AX12" s="19">
        <f t="shared" ref="AX12:AX26" si="3">AV12+AW12</f>
        <v>656</v>
      </c>
      <c r="AY12" s="19">
        <f t="shared" ref="AY12:AY26" si="4">AV12/AX12*100</f>
        <v>20.884146341463413</v>
      </c>
    </row>
    <row r="13" spans="1:51" s="2" customFormat="1" ht="12.6" customHeight="1" x14ac:dyDescent="0.25">
      <c r="A13" s="2" t="s">
        <v>13</v>
      </c>
      <c r="B13" s="18">
        <v>4</v>
      </c>
      <c r="C13" s="18">
        <v>25</v>
      </c>
      <c r="D13" s="18">
        <v>2</v>
      </c>
      <c r="E13" s="18">
        <v>14</v>
      </c>
      <c r="F13" s="18">
        <v>4</v>
      </c>
      <c r="G13" s="18">
        <v>25</v>
      </c>
      <c r="H13" s="18">
        <v>5</v>
      </c>
      <c r="I13" s="18">
        <v>67</v>
      </c>
      <c r="J13" s="18"/>
      <c r="K13" s="18"/>
      <c r="L13" s="18">
        <v>8</v>
      </c>
      <c r="M13" s="18">
        <v>21</v>
      </c>
      <c r="N13" s="18">
        <v>2</v>
      </c>
      <c r="O13" s="18">
        <v>27</v>
      </c>
      <c r="P13" s="18"/>
      <c r="Q13" s="18"/>
      <c r="R13" s="18"/>
      <c r="S13" s="18"/>
      <c r="T13" s="18"/>
      <c r="U13" s="18"/>
      <c r="V13" s="18">
        <v>1</v>
      </c>
      <c r="W13" s="18">
        <v>13</v>
      </c>
      <c r="X13" s="18"/>
      <c r="Y13" s="18"/>
      <c r="Z13" s="18">
        <v>8</v>
      </c>
      <c r="AA13" s="18">
        <v>10</v>
      </c>
      <c r="AB13" s="18"/>
      <c r="AC13" s="18"/>
      <c r="AD13" s="18">
        <v>6</v>
      </c>
      <c r="AE13" s="18">
        <v>15</v>
      </c>
      <c r="AF13" s="18"/>
      <c r="AG13" s="18"/>
      <c r="AH13" s="18">
        <v>2</v>
      </c>
      <c r="AI13" s="18">
        <v>13</v>
      </c>
      <c r="AJ13" s="18">
        <v>2</v>
      </c>
      <c r="AK13" s="17">
        <v>8</v>
      </c>
      <c r="AL13" s="19">
        <v>6</v>
      </c>
      <c r="AM13" s="19">
        <v>23</v>
      </c>
      <c r="AN13" s="19"/>
      <c r="AO13" s="19"/>
      <c r="AP13" s="19"/>
      <c r="AQ13" s="19"/>
      <c r="AR13" s="19"/>
      <c r="AS13" s="19"/>
      <c r="AT13" s="19">
        <v>8</v>
      </c>
      <c r="AU13" s="19">
        <v>57</v>
      </c>
      <c r="AV13" s="19">
        <f t="shared" si="1"/>
        <v>58</v>
      </c>
      <c r="AW13" s="19">
        <f t="shared" si="2"/>
        <v>318</v>
      </c>
      <c r="AX13" s="19">
        <f t="shared" si="3"/>
        <v>376</v>
      </c>
      <c r="AY13" s="19">
        <f t="shared" si="4"/>
        <v>15.425531914893616</v>
      </c>
    </row>
    <row r="14" spans="1:51" s="2" customFormat="1" ht="12.6" customHeight="1" x14ac:dyDescent="0.25">
      <c r="A14" s="2" t="s">
        <v>14</v>
      </c>
      <c r="B14" s="18">
        <v>1</v>
      </c>
      <c r="C14" s="18">
        <v>8</v>
      </c>
      <c r="D14" s="18">
        <v>2</v>
      </c>
      <c r="E14" s="18">
        <v>7</v>
      </c>
      <c r="F14" s="18">
        <v>3</v>
      </c>
      <c r="G14" s="18">
        <v>6</v>
      </c>
      <c r="H14" s="18"/>
      <c r="I14" s="18"/>
      <c r="J14" s="18"/>
      <c r="K14" s="18"/>
      <c r="L14" s="18"/>
      <c r="M14" s="18"/>
      <c r="N14" s="18"/>
      <c r="O14" s="18"/>
      <c r="P14" s="18"/>
      <c r="Q14" s="18"/>
      <c r="R14" s="18"/>
      <c r="S14" s="18"/>
      <c r="T14" s="18"/>
      <c r="U14" s="18"/>
      <c r="V14" s="18"/>
      <c r="W14" s="18"/>
      <c r="X14" s="18"/>
      <c r="Y14" s="18"/>
      <c r="Z14" s="18">
        <v>4</v>
      </c>
      <c r="AA14" s="18">
        <v>5</v>
      </c>
      <c r="AB14" s="18"/>
      <c r="AC14" s="18"/>
      <c r="AD14" s="18"/>
      <c r="AE14" s="18"/>
      <c r="AF14" s="18"/>
      <c r="AG14" s="18"/>
      <c r="AH14" s="18"/>
      <c r="AI14" s="18"/>
      <c r="AJ14" s="18"/>
      <c r="AK14" s="17"/>
      <c r="AL14" s="19"/>
      <c r="AM14" s="19"/>
      <c r="AN14" s="19"/>
      <c r="AO14" s="19"/>
      <c r="AP14" s="19"/>
      <c r="AQ14" s="19"/>
      <c r="AR14" s="19"/>
      <c r="AS14" s="19"/>
      <c r="AT14" s="19"/>
      <c r="AU14" s="19">
        <v>3</v>
      </c>
      <c r="AV14" s="19">
        <f t="shared" si="1"/>
        <v>10</v>
      </c>
      <c r="AW14" s="19">
        <f t="shared" si="2"/>
        <v>29</v>
      </c>
      <c r="AX14" s="19">
        <f t="shared" si="3"/>
        <v>39</v>
      </c>
      <c r="AY14" s="19">
        <f t="shared" si="4"/>
        <v>25.641025641025639</v>
      </c>
    </row>
    <row r="15" spans="1:51" s="2" customFormat="1" ht="12.6" customHeight="1" x14ac:dyDescent="0.25">
      <c r="A15" s="2" t="s">
        <v>15</v>
      </c>
      <c r="B15" s="18"/>
      <c r="C15" s="18">
        <v>3</v>
      </c>
      <c r="D15" s="18">
        <v>1</v>
      </c>
      <c r="E15" s="18">
        <v>2</v>
      </c>
      <c r="F15" s="18"/>
      <c r="G15" s="18">
        <v>3</v>
      </c>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7"/>
      <c r="AL15" s="19"/>
      <c r="AM15" s="19"/>
      <c r="AN15" s="19"/>
      <c r="AO15" s="19"/>
      <c r="AP15" s="19"/>
      <c r="AQ15" s="19"/>
      <c r="AR15" s="19"/>
      <c r="AS15" s="19"/>
      <c r="AT15" s="19"/>
      <c r="AU15" s="19"/>
      <c r="AV15" s="19">
        <f t="shared" si="1"/>
        <v>1</v>
      </c>
      <c r="AW15" s="19">
        <f t="shared" si="2"/>
        <v>8</v>
      </c>
      <c r="AX15" s="19">
        <f t="shared" si="3"/>
        <v>9</v>
      </c>
      <c r="AY15" s="19">
        <f t="shared" si="4"/>
        <v>11.111111111111111</v>
      </c>
    </row>
    <row r="16" spans="1:51" s="2" customFormat="1" ht="12.6" customHeight="1" x14ac:dyDescent="0.25">
      <c r="A16" s="2" t="s">
        <v>16</v>
      </c>
      <c r="B16" s="18"/>
      <c r="C16" s="18">
        <v>2</v>
      </c>
      <c r="D16" s="18"/>
      <c r="E16" s="18">
        <v>2</v>
      </c>
      <c r="F16" s="18"/>
      <c r="G16" s="18">
        <v>1</v>
      </c>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7"/>
      <c r="AL16" s="19"/>
      <c r="AM16" s="19"/>
      <c r="AN16" s="19"/>
      <c r="AO16" s="19"/>
      <c r="AP16" s="19"/>
      <c r="AQ16" s="19"/>
      <c r="AR16" s="19"/>
      <c r="AS16" s="19"/>
      <c r="AT16" s="19"/>
      <c r="AU16" s="19">
        <v>1</v>
      </c>
      <c r="AV16" s="19">
        <f t="shared" si="1"/>
        <v>0</v>
      </c>
      <c r="AW16" s="19">
        <f t="shared" si="2"/>
        <v>6</v>
      </c>
      <c r="AX16" s="19">
        <f t="shared" si="3"/>
        <v>6</v>
      </c>
      <c r="AY16" s="19">
        <f t="shared" si="4"/>
        <v>0</v>
      </c>
    </row>
    <row r="17" spans="1:51" s="2" customFormat="1" ht="21.95" customHeight="1" x14ac:dyDescent="0.25">
      <c r="A17" s="2" t="s">
        <v>17</v>
      </c>
      <c r="B17" s="18">
        <v>1</v>
      </c>
      <c r="C17" s="18">
        <v>5</v>
      </c>
      <c r="D17" s="18">
        <v>1</v>
      </c>
      <c r="E17" s="18">
        <v>5</v>
      </c>
      <c r="F17" s="18">
        <v>1</v>
      </c>
      <c r="G17" s="18">
        <v>5</v>
      </c>
      <c r="H17" s="18">
        <v>1</v>
      </c>
      <c r="I17" s="18">
        <v>5</v>
      </c>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7"/>
      <c r="AL17" s="19"/>
      <c r="AM17" s="19"/>
      <c r="AN17" s="19"/>
      <c r="AO17" s="19"/>
      <c r="AP17" s="19"/>
      <c r="AQ17" s="19"/>
      <c r="AR17" s="19"/>
      <c r="AS17" s="19"/>
      <c r="AT17" s="19"/>
      <c r="AU17" s="19"/>
      <c r="AV17" s="19">
        <f t="shared" si="1"/>
        <v>4</v>
      </c>
      <c r="AW17" s="19">
        <f t="shared" si="2"/>
        <v>20</v>
      </c>
      <c r="AX17" s="19">
        <f t="shared" si="3"/>
        <v>24</v>
      </c>
      <c r="AY17" s="19">
        <f t="shared" si="4"/>
        <v>16.666666666666664</v>
      </c>
    </row>
    <row r="18" spans="1:51" s="2" customFormat="1" ht="12.6" customHeight="1" x14ac:dyDescent="0.25">
      <c r="A18" s="2" t="s">
        <v>18</v>
      </c>
      <c r="B18" s="18">
        <v>2</v>
      </c>
      <c r="C18" s="18">
        <v>5</v>
      </c>
      <c r="D18" s="18">
        <v>1</v>
      </c>
      <c r="E18" s="18">
        <v>6</v>
      </c>
      <c r="F18" s="18">
        <v>1</v>
      </c>
      <c r="G18" s="18">
        <v>6</v>
      </c>
      <c r="H18" s="18"/>
      <c r="I18" s="18"/>
      <c r="J18" s="18"/>
      <c r="K18" s="18"/>
      <c r="L18" s="18"/>
      <c r="M18" s="18"/>
      <c r="N18" s="18"/>
      <c r="O18" s="18"/>
      <c r="P18" s="18"/>
      <c r="Q18" s="18"/>
      <c r="R18" s="18"/>
      <c r="S18" s="18"/>
      <c r="T18" s="18"/>
      <c r="U18" s="18"/>
      <c r="V18" s="18"/>
      <c r="W18" s="18">
        <v>3</v>
      </c>
      <c r="X18" s="18"/>
      <c r="Y18" s="18"/>
      <c r="Z18" s="18">
        <v>2</v>
      </c>
      <c r="AA18" s="18">
        <v>5</v>
      </c>
      <c r="AB18" s="18"/>
      <c r="AC18" s="18"/>
      <c r="AD18" s="18"/>
      <c r="AE18" s="18"/>
      <c r="AF18" s="18"/>
      <c r="AG18" s="18"/>
      <c r="AH18" s="18"/>
      <c r="AI18" s="18"/>
      <c r="AJ18" s="18"/>
      <c r="AK18" s="17"/>
      <c r="AL18" s="19"/>
      <c r="AM18" s="19"/>
      <c r="AN18" s="19"/>
      <c r="AO18" s="19"/>
      <c r="AP18" s="19"/>
      <c r="AQ18" s="19"/>
      <c r="AR18" s="19"/>
      <c r="AS18" s="19"/>
      <c r="AT18" s="19"/>
      <c r="AU18" s="19"/>
      <c r="AV18" s="19">
        <f t="shared" si="1"/>
        <v>6</v>
      </c>
      <c r="AW18" s="19">
        <f t="shared" si="2"/>
        <v>25</v>
      </c>
      <c r="AX18" s="19">
        <f t="shared" si="3"/>
        <v>31</v>
      </c>
      <c r="AY18" s="19">
        <f t="shared" si="4"/>
        <v>19.35483870967742</v>
      </c>
    </row>
    <row r="19" spans="1:51" s="2" customFormat="1" ht="12.6" customHeight="1" x14ac:dyDescent="0.25">
      <c r="A19" s="2" t="s">
        <v>19</v>
      </c>
      <c r="B19" s="18">
        <v>1</v>
      </c>
      <c r="C19" s="18">
        <v>6</v>
      </c>
      <c r="D19" s="18">
        <v>2</v>
      </c>
      <c r="E19" s="18">
        <v>5</v>
      </c>
      <c r="F19" s="18">
        <v>3</v>
      </c>
      <c r="G19" s="18">
        <v>4</v>
      </c>
      <c r="H19" s="18"/>
      <c r="I19" s="18"/>
      <c r="J19" s="18">
        <v>1</v>
      </c>
      <c r="K19" s="18">
        <v>6</v>
      </c>
      <c r="L19" s="18">
        <v>1</v>
      </c>
      <c r="M19" s="18">
        <v>6</v>
      </c>
      <c r="N19" s="18"/>
      <c r="O19" s="18"/>
      <c r="P19" s="18"/>
      <c r="Q19" s="18"/>
      <c r="R19" s="18"/>
      <c r="S19" s="18"/>
      <c r="T19" s="18"/>
      <c r="U19" s="18"/>
      <c r="V19" s="18">
        <v>2</v>
      </c>
      <c r="W19" s="18">
        <v>5</v>
      </c>
      <c r="X19" s="18"/>
      <c r="Y19" s="18"/>
      <c r="Z19" s="18">
        <v>3</v>
      </c>
      <c r="AA19" s="18">
        <v>4</v>
      </c>
      <c r="AB19" s="18"/>
      <c r="AC19" s="18"/>
      <c r="AD19" s="18"/>
      <c r="AE19" s="18"/>
      <c r="AF19" s="18"/>
      <c r="AG19" s="18"/>
      <c r="AH19" s="18"/>
      <c r="AI19" s="18">
        <v>7</v>
      </c>
      <c r="AJ19" s="18"/>
      <c r="AK19" s="17"/>
      <c r="AL19" s="19"/>
      <c r="AM19" s="19"/>
      <c r="AN19" s="19"/>
      <c r="AO19" s="19"/>
      <c r="AP19" s="19"/>
      <c r="AQ19" s="19"/>
      <c r="AR19" s="19"/>
      <c r="AS19" s="19"/>
      <c r="AT19" s="19">
        <v>3</v>
      </c>
      <c r="AU19" s="19">
        <v>7</v>
      </c>
      <c r="AV19" s="19">
        <f t="shared" si="1"/>
        <v>16</v>
      </c>
      <c r="AW19" s="19">
        <f t="shared" si="2"/>
        <v>50</v>
      </c>
      <c r="AX19" s="19">
        <f t="shared" si="3"/>
        <v>66</v>
      </c>
      <c r="AY19" s="19">
        <f t="shared" si="4"/>
        <v>24.242424242424242</v>
      </c>
    </row>
    <row r="20" spans="1:51" s="2" customFormat="1" ht="12.6" customHeight="1" x14ac:dyDescent="0.25">
      <c r="A20" s="2" t="s">
        <v>20</v>
      </c>
      <c r="B20" s="18">
        <v>1</v>
      </c>
      <c r="C20" s="18">
        <v>6</v>
      </c>
      <c r="D20" s="18">
        <v>1</v>
      </c>
      <c r="E20" s="18">
        <v>6</v>
      </c>
      <c r="F20" s="18">
        <v>1</v>
      </c>
      <c r="G20" s="18">
        <v>6</v>
      </c>
      <c r="H20" s="18">
        <v>2</v>
      </c>
      <c r="I20" s="18">
        <v>5</v>
      </c>
      <c r="J20" s="18"/>
      <c r="K20" s="18"/>
      <c r="L20" s="18">
        <v>2</v>
      </c>
      <c r="M20" s="18">
        <v>5</v>
      </c>
      <c r="N20" s="18">
        <v>1</v>
      </c>
      <c r="O20" s="18">
        <v>6</v>
      </c>
      <c r="P20" s="18"/>
      <c r="Q20" s="18"/>
      <c r="R20" s="18"/>
      <c r="S20" s="18"/>
      <c r="T20" s="18"/>
      <c r="U20" s="18"/>
      <c r="V20" s="18">
        <v>3</v>
      </c>
      <c r="W20" s="18">
        <v>3</v>
      </c>
      <c r="X20" s="18"/>
      <c r="Y20" s="18"/>
      <c r="Z20" s="18">
        <v>3</v>
      </c>
      <c r="AA20" s="18">
        <v>4</v>
      </c>
      <c r="AB20" s="18"/>
      <c r="AC20" s="18"/>
      <c r="AD20" s="18"/>
      <c r="AE20" s="18"/>
      <c r="AF20" s="18"/>
      <c r="AG20" s="18"/>
      <c r="AH20" s="18"/>
      <c r="AI20" s="18"/>
      <c r="AJ20" s="18"/>
      <c r="AK20" s="17"/>
      <c r="AL20" s="19"/>
      <c r="AM20" s="19"/>
      <c r="AN20" s="19"/>
      <c r="AO20" s="19"/>
      <c r="AP20" s="19"/>
      <c r="AQ20" s="19"/>
      <c r="AR20" s="19"/>
      <c r="AS20" s="19"/>
      <c r="AT20" s="19"/>
      <c r="AU20" s="19"/>
      <c r="AV20" s="19">
        <f t="shared" si="1"/>
        <v>14</v>
      </c>
      <c r="AW20" s="19">
        <f t="shared" si="2"/>
        <v>41</v>
      </c>
      <c r="AX20" s="19">
        <f t="shared" si="3"/>
        <v>55</v>
      </c>
      <c r="AY20" s="19">
        <f t="shared" si="4"/>
        <v>25.454545454545453</v>
      </c>
    </row>
    <row r="21" spans="1:51" s="2" customFormat="1" ht="12.6" customHeight="1" x14ac:dyDescent="0.25">
      <c r="A21" s="2" t="s">
        <v>21</v>
      </c>
      <c r="B21" s="18"/>
      <c r="C21" s="18">
        <v>2</v>
      </c>
      <c r="D21" s="18"/>
      <c r="E21" s="18"/>
      <c r="F21" s="18"/>
      <c r="G21" s="18">
        <v>2</v>
      </c>
      <c r="H21" s="18"/>
      <c r="I21" s="18">
        <v>2</v>
      </c>
      <c r="J21" s="18"/>
      <c r="K21" s="18"/>
      <c r="L21" s="18"/>
      <c r="M21" s="18"/>
      <c r="N21" s="18"/>
      <c r="O21" s="18">
        <v>2</v>
      </c>
      <c r="P21" s="18"/>
      <c r="Q21" s="18"/>
      <c r="R21" s="18"/>
      <c r="S21" s="18"/>
      <c r="T21" s="18"/>
      <c r="U21" s="18"/>
      <c r="V21" s="18"/>
      <c r="W21" s="18"/>
      <c r="X21" s="18"/>
      <c r="Y21" s="18"/>
      <c r="Z21" s="18">
        <v>1</v>
      </c>
      <c r="AA21" s="18">
        <v>1</v>
      </c>
      <c r="AB21" s="18"/>
      <c r="AC21" s="18"/>
      <c r="AD21" s="18"/>
      <c r="AE21" s="18"/>
      <c r="AF21" s="18"/>
      <c r="AG21" s="18"/>
      <c r="AH21" s="18"/>
      <c r="AI21" s="18"/>
      <c r="AJ21" s="18"/>
      <c r="AK21" s="17"/>
      <c r="AL21" s="19"/>
      <c r="AM21" s="19"/>
      <c r="AN21" s="19"/>
      <c r="AO21" s="19"/>
      <c r="AP21" s="19"/>
      <c r="AQ21" s="19"/>
      <c r="AR21" s="19"/>
      <c r="AS21" s="19"/>
      <c r="AT21" s="19"/>
      <c r="AU21" s="19">
        <v>2</v>
      </c>
      <c r="AV21" s="19">
        <f t="shared" si="1"/>
        <v>1</v>
      </c>
      <c r="AW21" s="19">
        <f t="shared" si="2"/>
        <v>11</v>
      </c>
      <c r="AX21" s="19">
        <f t="shared" si="3"/>
        <v>12</v>
      </c>
      <c r="AY21" s="19">
        <f t="shared" si="4"/>
        <v>8.3333333333333321</v>
      </c>
    </row>
    <row r="22" spans="1:51" s="2" customFormat="1" ht="21.95" customHeight="1" x14ac:dyDescent="0.25">
      <c r="A22" s="2" t="s">
        <v>49</v>
      </c>
      <c r="B22" s="18"/>
      <c r="C22" s="18">
        <v>1</v>
      </c>
      <c r="D22" s="18"/>
      <c r="E22" s="18"/>
      <c r="F22" s="18"/>
      <c r="G22" s="18">
        <v>1</v>
      </c>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7"/>
      <c r="AL22" s="19"/>
      <c r="AM22" s="19"/>
      <c r="AN22" s="19"/>
      <c r="AO22" s="19"/>
      <c r="AP22" s="19"/>
      <c r="AQ22" s="19"/>
      <c r="AR22" s="19"/>
      <c r="AS22" s="19"/>
      <c r="AT22" s="19"/>
      <c r="AU22" s="19"/>
      <c r="AV22" s="19">
        <f t="shared" si="1"/>
        <v>0</v>
      </c>
      <c r="AW22" s="19">
        <f t="shared" si="2"/>
        <v>2</v>
      </c>
      <c r="AX22" s="19">
        <f t="shared" si="3"/>
        <v>2</v>
      </c>
      <c r="AY22" s="19">
        <f t="shared" si="4"/>
        <v>0</v>
      </c>
    </row>
    <row r="23" spans="1:51" s="2" customFormat="1" ht="12.6" customHeight="1" x14ac:dyDescent="0.25">
      <c r="A23" s="2" t="s">
        <v>23</v>
      </c>
      <c r="B23" s="18">
        <v>2</v>
      </c>
      <c r="C23" s="18">
        <v>10</v>
      </c>
      <c r="D23" s="18">
        <v>1</v>
      </c>
      <c r="E23" s="18">
        <v>11</v>
      </c>
      <c r="F23" s="18">
        <v>2</v>
      </c>
      <c r="G23" s="18">
        <v>10</v>
      </c>
      <c r="H23" s="18"/>
      <c r="I23" s="18"/>
      <c r="J23" s="18"/>
      <c r="K23" s="18"/>
      <c r="L23" s="18">
        <v>2</v>
      </c>
      <c r="M23" s="18">
        <v>10</v>
      </c>
      <c r="N23" s="18">
        <v>1</v>
      </c>
      <c r="O23" s="18">
        <v>5</v>
      </c>
      <c r="P23" s="18"/>
      <c r="Q23" s="18"/>
      <c r="R23" s="18"/>
      <c r="S23" s="18"/>
      <c r="T23" s="18"/>
      <c r="U23" s="18"/>
      <c r="V23" s="18"/>
      <c r="W23" s="18"/>
      <c r="X23" s="18"/>
      <c r="Y23" s="18"/>
      <c r="Z23" s="18"/>
      <c r="AA23" s="18"/>
      <c r="AB23" s="18"/>
      <c r="AC23" s="18"/>
      <c r="AD23" s="18"/>
      <c r="AE23" s="18"/>
      <c r="AF23" s="18"/>
      <c r="AG23" s="18"/>
      <c r="AH23" s="18"/>
      <c r="AI23" s="18"/>
      <c r="AJ23" s="18"/>
      <c r="AK23" s="17"/>
      <c r="AL23" s="19"/>
      <c r="AM23" s="19"/>
      <c r="AN23" s="19"/>
      <c r="AO23" s="19"/>
      <c r="AP23" s="19"/>
      <c r="AQ23" s="19"/>
      <c r="AR23" s="19"/>
      <c r="AS23" s="19"/>
      <c r="AT23" s="19"/>
      <c r="AU23" s="19"/>
      <c r="AV23" s="19">
        <f t="shared" si="1"/>
        <v>8</v>
      </c>
      <c r="AW23" s="19">
        <f t="shared" si="2"/>
        <v>46</v>
      </c>
      <c r="AX23" s="19">
        <f t="shared" si="3"/>
        <v>54</v>
      </c>
      <c r="AY23" s="19">
        <f t="shared" si="4"/>
        <v>14.814814814814813</v>
      </c>
    </row>
    <row r="24" spans="1:51" s="2" customFormat="1" ht="12.6" customHeight="1" x14ac:dyDescent="0.25">
      <c r="A24" s="2" t="s">
        <v>24</v>
      </c>
      <c r="B24" s="18">
        <v>1</v>
      </c>
      <c r="C24" s="18">
        <v>4</v>
      </c>
      <c r="D24" s="18">
        <v>1</v>
      </c>
      <c r="E24" s="18">
        <v>4</v>
      </c>
      <c r="F24" s="18">
        <v>1</v>
      </c>
      <c r="G24" s="18">
        <v>4</v>
      </c>
      <c r="H24" s="18">
        <v>1</v>
      </c>
      <c r="I24" s="18">
        <v>9</v>
      </c>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7"/>
      <c r="AL24" s="19"/>
      <c r="AM24" s="19"/>
      <c r="AN24" s="19"/>
      <c r="AO24" s="19"/>
      <c r="AP24" s="19"/>
      <c r="AQ24" s="19"/>
      <c r="AR24" s="19"/>
      <c r="AS24" s="19"/>
      <c r="AT24" s="19"/>
      <c r="AU24" s="19"/>
      <c r="AV24" s="19">
        <f t="shared" si="1"/>
        <v>4</v>
      </c>
      <c r="AW24" s="19">
        <f t="shared" si="2"/>
        <v>21</v>
      </c>
      <c r="AX24" s="19">
        <f t="shared" si="3"/>
        <v>25</v>
      </c>
      <c r="AY24" s="19">
        <f t="shared" si="4"/>
        <v>16</v>
      </c>
    </row>
    <row r="25" spans="1:51" s="2" customFormat="1" ht="12.6" customHeight="1" x14ac:dyDescent="0.25">
      <c r="A25" s="2" t="s">
        <v>25</v>
      </c>
      <c r="B25" s="18">
        <v>2</v>
      </c>
      <c r="C25" s="18">
        <v>12</v>
      </c>
      <c r="D25" s="18">
        <v>2</v>
      </c>
      <c r="E25" s="18">
        <v>12</v>
      </c>
      <c r="F25" s="18">
        <v>2</v>
      </c>
      <c r="G25" s="18">
        <v>12</v>
      </c>
      <c r="H25" s="18">
        <v>1</v>
      </c>
      <c r="I25" s="18">
        <v>13</v>
      </c>
      <c r="J25" s="18"/>
      <c r="K25" s="18"/>
      <c r="L25" s="18">
        <v>2</v>
      </c>
      <c r="M25" s="18">
        <v>12</v>
      </c>
      <c r="N25" s="18">
        <v>4</v>
      </c>
      <c r="O25" s="18">
        <v>10</v>
      </c>
      <c r="P25" s="18"/>
      <c r="Q25" s="18"/>
      <c r="R25" s="18"/>
      <c r="S25" s="18"/>
      <c r="T25" s="18"/>
      <c r="U25" s="18"/>
      <c r="V25" s="18"/>
      <c r="W25" s="18"/>
      <c r="X25" s="18"/>
      <c r="Y25" s="18"/>
      <c r="Z25" s="18"/>
      <c r="AA25" s="18"/>
      <c r="AB25" s="18"/>
      <c r="AC25" s="18"/>
      <c r="AD25" s="18"/>
      <c r="AE25" s="18"/>
      <c r="AF25" s="18"/>
      <c r="AG25" s="18"/>
      <c r="AH25" s="18">
        <v>2</v>
      </c>
      <c r="AI25" s="18">
        <v>12</v>
      </c>
      <c r="AJ25" s="18">
        <v>1</v>
      </c>
      <c r="AK25" s="17">
        <v>13</v>
      </c>
      <c r="AL25" s="19"/>
      <c r="AM25" s="19"/>
      <c r="AN25" s="19"/>
      <c r="AO25" s="19"/>
      <c r="AP25" s="19"/>
      <c r="AQ25" s="19"/>
      <c r="AR25" s="19"/>
      <c r="AS25" s="19"/>
      <c r="AT25" s="19">
        <v>2</v>
      </c>
      <c r="AU25" s="19">
        <v>10</v>
      </c>
      <c r="AV25" s="19">
        <f t="shared" si="1"/>
        <v>18</v>
      </c>
      <c r="AW25" s="19">
        <f t="shared" si="2"/>
        <v>106</v>
      </c>
      <c r="AX25" s="19">
        <f t="shared" si="3"/>
        <v>124</v>
      </c>
      <c r="AY25" s="19">
        <f t="shared" si="4"/>
        <v>14.516129032258066</v>
      </c>
    </row>
    <row r="26" spans="1:51" s="2" customFormat="1" ht="12.6" customHeight="1" x14ac:dyDescent="0.25">
      <c r="A26" s="2" t="s">
        <v>26</v>
      </c>
      <c r="B26" s="18">
        <v>1</v>
      </c>
      <c r="C26" s="18">
        <v>5</v>
      </c>
      <c r="D26" s="18"/>
      <c r="E26" s="18">
        <v>6</v>
      </c>
      <c r="F26" s="18">
        <v>1</v>
      </c>
      <c r="G26" s="18">
        <v>5</v>
      </c>
      <c r="H26" s="18">
        <v>1</v>
      </c>
      <c r="I26" s="18">
        <v>5</v>
      </c>
      <c r="J26" s="18"/>
      <c r="K26" s="18"/>
      <c r="L26" s="18">
        <v>1</v>
      </c>
      <c r="M26" s="18">
        <v>5</v>
      </c>
      <c r="N26" s="18"/>
      <c r="O26" s="18"/>
      <c r="P26" s="18"/>
      <c r="Q26" s="18"/>
      <c r="R26" s="18"/>
      <c r="S26" s="18"/>
      <c r="T26" s="18"/>
      <c r="U26" s="18"/>
      <c r="V26" s="18"/>
      <c r="W26" s="18"/>
      <c r="X26" s="18"/>
      <c r="Y26" s="18"/>
      <c r="Z26" s="18"/>
      <c r="AA26" s="18"/>
      <c r="AB26" s="18"/>
      <c r="AC26" s="18"/>
      <c r="AD26" s="18"/>
      <c r="AE26" s="18"/>
      <c r="AF26" s="18"/>
      <c r="AG26" s="18"/>
      <c r="AH26" s="18"/>
      <c r="AI26" s="18">
        <v>6</v>
      </c>
      <c r="AJ26" s="18"/>
      <c r="AK26" s="17">
        <v>6</v>
      </c>
      <c r="AL26" s="19"/>
      <c r="AM26" s="19"/>
      <c r="AN26" s="19"/>
      <c r="AO26" s="19"/>
      <c r="AP26" s="19"/>
      <c r="AQ26" s="19"/>
      <c r="AR26" s="19"/>
      <c r="AS26" s="19"/>
      <c r="AT26" s="19">
        <v>1</v>
      </c>
      <c r="AU26" s="19">
        <v>2</v>
      </c>
      <c r="AV26" s="19">
        <f t="shared" si="1"/>
        <v>5</v>
      </c>
      <c r="AW26" s="19">
        <f t="shared" si="2"/>
        <v>40</v>
      </c>
      <c r="AX26" s="19">
        <f t="shared" si="3"/>
        <v>45</v>
      </c>
      <c r="AY26" s="19">
        <f t="shared" si="4"/>
        <v>11.111111111111111</v>
      </c>
    </row>
    <row r="27" spans="1:51" s="2" customFormat="1" ht="21.95" customHeight="1" x14ac:dyDescent="0.25">
      <c r="A27" s="2" t="s">
        <v>27</v>
      </c>
      <c r="B27" s="18">
        <v>1</v>
      </c>
      <c r="C27" s="18">
        <v>7</v>
      </c>
      <c r="D27" s="18">
        <v>1</v>
      </c>
      <c r="E27" s="18">
        <v>7</v>
      </c>
      <c r="F27" s="18">
        <v>1</v>
      </c>
      <c r="G27" s="18">
        <v>7</v>
      </c>
      <c r="H27" s="18"/>
      <c r="I27" s="18">
        <v>8</v>
      </c>
      <c r="J27" s="18"/>
      <c r="K27" s="18"/>
      <c r="L27" s="18"/>
      <c r="M27" s="18"/>
      <c r="N27" s="18"/>
      <c r="O27" s="18"/>
      <c r="P27" s="18"/>
      <c r="Q27" s="18"/>
      <c r="R27" s="18"/>
      <c r="S27" s="18"/>
      <c r="T27" s="18"/>
      <c r="U27" s="18"/>
      <c r="V27" s="18">
        <v>2</v>
      </c>
      <c r="W27" s="18">
        <v>6</v>
      </c>
      <c r="X27" s="18">
        <v>1</v>
      </c>
      <c r="Y27" s="18">
        <v>7</v>
      </c>
      <c r="Z27" s="18"/>
      <c r="AA27" s="18"/>
      <c r="AB27" s="18"/>
      <c r="AC27" s="18"/>
      <c r="AD27" s="18"/>
      <c r="AE27" s="18"/>
      <c r="AF27" s="18"/>
      <c r="AG27" s="18"/>
      <c r="AH27" s="18"/>
      <c r="AI27" s="18"/>
      <c r="AJ27" s="18"/>
      <c r="AK27" s="17"/>
      <c r="AL27" s="19"/>
      <c r="AM27" s="19"/>
      <c r="AN27" s="19"/>
      <c r="AO27" s="19"/>
      <c r="AP27" s="19"/>
      <c r="AQ27" s="19"/>
      <c r="AR27" s="19"/>
      <c r="AS27" s="19"/>
      <c r="AT27" s="19"/>
      <c r="AU27" s="19"/>
      <c r="AV27" s="19">
        <f t="shared" si="1"/>
        <v>6</v>
      </c>
      <c r="AW27" s="19">
        <f t="shared" si="2"/>
        <v>42</v>
      </c>
      <c r="AX27" s="19">
        <f t="shared" ref="AX27:AX32" si="5">AV27+AW27</f>
        <v>48</v>
      </c>
      <c r="AY27" s="19">
        <f t="shared" ref="AY27:AY32" si="6">AV27/AX27*100</f>
        <v>12.5</v>
      </c>
    </row>
    <row r="28" spans="1:51" s="2" customFormat="1" ht="12.6" customHeight="1" x14ac:dyDescent="0.25">
      <c r="A28" s="2" t="s">
        <v>28</v>
      </c>
      <c r="B28" s="18">
        <v>3</v>
      </c>
      <c r="C28" s="18">
        <v>13</v>
      </c>
      <c r="D28" s="18">
        <v>2</v>
      </c>
      <c r="E28" s="18">
        <v>14</v>
      </c>
      <c r="F28" s="18">
        <v>3</v>
      </c>
      <c r="G28" s="18">
        <v>13</v>
      </c>
      <c r="H28" s="18">
        <v>4</v>
      </c>
      <c r="I28" s="18">
        <v>12</v>
      </c>
      <c r="J28" s="18">
        <v>4</v>
      </c>
      <c r="K28" s="18">
        <v>12</v>
      </c>
      <c r="L28" s="18">
        <v>1</v>
      </c>
      <c r="M28" s="18">
        <v>5</v>
      </c>
      <c r="N28" s="18"/>
      <c r="O28" s="18"/>
      <c r="P28" s="18"/>
      <c r="Q28" s="18"/>
      <c r="R28" s="18"/>
      <c r="S28" s="18"/>
      <c r="T28" s="18"/>
      <c r="U28" s="18"/>
      <c r="V28" s="18">
        <v>6</v>
      </c>
      <c r="W28" s="18">
        <v>10</v>
      </c>
      <c r="X28" s="18"/>
      <c r="Y28" s="18"/>
      <c r="Z28" s="18"/>
      <c r="AA28" s="18"/>
      <c r="AB28" s="18">
        <v>6</v>
      </c>
      <c r="AC28" s="18">
        <v>10</v>
      </c>
      <c r="AD28" s="18"/>
      <c r="AE28" s="18"/>
      <c r="AF28" s="18"/>
      <c r="AG28" s="18"/>
      <c r="AH28" s="18"/>
      <c r="AI28" s="18"/>
      <c r="AJ28" s="18"/>
      <c r="AK28" s="17"/>
      <c r="AL28" s="19"/>
      <c r="AM28" s="19"/>
      <c r="AN28" s="19"/>
      <c r="AO28" s="19"/>
      <c r="AP28" s="19"/>
      <c r="AQ28" s="19"/>
      <c r="AR28" s="19"/>
      <c r="AS28" s="19"/>
      <c r="AT28" s="19">
        <v>6</v>
      </c>
      <c r="AU28" s="19">
        <v>17</v>
      </c>
      <c r="AV28" s="19">
        <f t="shared" si="1"/>
        <v>35</v>
      </c>
      <c r="AW28" s="19">
        <f t="shared" si="2"/>
        <v>106</v>
      </c>
      <c r="AX28" s="19">
        <f t="shared" si="5"/>
        <v>141</v>
      </c>
      <c r="AY28" s="19">
        <f t="shared" si="6"/>
        <v>24.822695035460992</v>
      </c>
    </row>
    <row r="29" spans="1:51" s="2" customFormat="1" ht="12.6" customHeight="1" x14ac:dyDescent="0.25">
      <c r="A29" s="2" t="s">
        <v>29</v>
      </c>
      <c r="B29" s="18"/>
      <c r="C29" s="18">
        <v>10</v>
      </c>
      <c r="D29" s="18"/>
      <c r="E29" s="18">
        <v>19</v>
      </c>
      <c r="F29" s="18">
        <v>1</v>
      </c>
      <c r="G29" s="18">
        <v>5</v>
      </c>
      <c r="H29" s="18"/>
      <c r="I29" s="18"/>
      <c r="J29" s="18">
        <v>1</v>
      </c>
      <c r="K29" s="18">
        <v>1</v>
      </c>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7"/>
      <c r="AL29" s="19"/>
      <c r="AM29" s="19"/>
      <c r="AN29" s="19"/>
      <c r="AO29" s="19"/>
      <c r="AP29" s="19"/>
      <c r="AQ29" s="19"/>
      <c r="AR29" s="19"/>
      <c r="AS29" s="19"/>
      <c r="AT29" s="19"/>
      <c r="AU29" s="19">
        <v>12</v>
      </c>
      <c r="AV29" s="19">
        <f t="shared" si="1"/>
        <v>2</v>
      </c>
      <c r="AW29" s="19">
        <f t="shared" si="2"/>
        <v>47</v>
      </c>
      <c r="AX29" s="19">
        <f t="shared" si="5"/>
        <v>49</v>
      </c>
      <c r="AY29" s="19">
        <f t="shared" si="6"/>
        <v>4.0816326530612246</v>
      </c>
    </row>
    <row r="30" spans="1:51" s="2" customFormat="1" ht="12.6" customHeight="1" x14ac:dyDescent="0.25">
      <c r="A30" s="2" t="s">
        <v>30</v>
      </c>
      <c r="B30" s="18">
        <v>1</v>
      </c>
      <c r="C30" s="18">
        <v>4</v>
      </c>
      <c r="D30" s="18"/>
      <c r="E30" s="18"/>
      <c r="F30" s="18">
        <v>1</v>
      </c>
      <c r="G30" s="18">
        <v>4</v>
      </c>
      <c r="H30" s="18"/>
      <c r="I30" s="18"/>
      <c r="J30" s="18"/>
      <c r="K30" s="18">
        <v>5</v>
      </c>
      <c r="L30" s="18">
        <v>1</v>
      </c>
      <c r="M30" s="18">
        <v>2</v>
      </c>
      <c r="N30" s="18"/>
      <c r="O30" s="18"/>
      <c r="P30" s="18"/>
      <c r="Q30" s="18"/>
      <c r="R30" s="18"/>
      <c r="S30" s="18"/>
      <c r="T30" s="18"/>
      <c r="U30" s="18"/>
      <c r="V30" s="18">
        <v>1</v>
      </c>
      <c r="W30" s="18">
        <v>2</v>
      </c>
      <c r="X30" s="18"/>
      <c r="Y30" s="18"/>
      <c r="Z30" s="18"/>
      <c r="AA30" s="18"/>
      <c r="AB30" s="18"/>
      <c r="AC30" s="18"/>
      <c r="AD30" s="18"/>
      <c r="AE30" s="18"/>
      <c r="AF30" s="18"/>
      <c r="AG30" s="18"/>
      <c r="AH30" s="18"/>
      <c r="AI30" s="18"/>
      <c r="AJ30" s="18"/>
      <c r="AK30" s="17"/>
      <c r="AL30" s="19"/>
      <c r="AM30" s="19"/>
      <c r="AN30" s="19"/>
      <c r="AO30" s="19"/>
      <c r="AP30" s="19"/>
      <c r="AQ30" s="19"/>
      <c r="AR30" s="19"/>
      <c r="AS30" s="19"/>
      <c r="AT30" s="19">
        <v>1</v>
      </c>
      <c r="AU30" s="19">
        <v>2</v>
      </c>
      <c r="AV30" s="19">
        <f t="shared" si="1"/>
        <v>5</v>
      </c>
      <c r="AW30" s="19">
        <f t="shared" si="2"/>
        <v>19</v>
      </c>
      <c r="AX30" s="19">
        <f t="shared" si="5"/>
        <v>24</v>
      </c>
      <c r="AY30" s="19">
        <f t="shared" si="6"/>
        <v>20.833333333333336</v>
      </c>
    </row>
    <row r="31" spans="1:51" s="2" customFormat="1" ht="12.6" customHeight="1" x14ac:dyDescent="0.25">
      <c r="A31" s="2" t="s">
        <v>31</v>
      </c>
      <c r="B31" s="18">
        <v>1</v>
      </c>
      <c r="C31" s="18">
        <v>4</v>
      </c>
      <c r="D31" s="18">
        <v>2</v>
      </c>
      <c r="E31" s="18">
        <v>5</v>
      </c>
      <c r="F31" s="18">
        <v>1</v>
      </c>
      <c r="G31" s="18">
        <v>7</v>
      </c>
      <c r="H31" s="18"/>
      <c r="I31" s="18"/>
      <c r="J31" s="18">
        <v>1</v>
      </c>
      <c r="K31" s="18">
        <v>4</v>
      </c>
      <c r="L31" s="18"/>
      <c r="M31" s="18"/>
      <c r="N31" s="18"/>
      <c r="O31" s="18"/>
      <c r="P31" s="18"/>
      <c r="Q31" s="18"/>
      <c r="R31" s="18"/>
      <c r="S31" s="18"/>
      <c r="T31" s="18"/>
      <c r="U31" s="18"/>
      <c r="V31" s="18">
        <v>2</v>
      </c>
      <c r="W31" s="18">
        <v>6</v>
      </c>
      <c r="X31" s="18"/>
      <c r="Y31" s="18"/>
      <c r="Z31" s="18"/>
      <c r="AA31" s="18"/>
      <c r="AB31" s="18"/>
      <c r="AC31" s="18"/>
      <c r="AD31" s="18"/>
      <c r="AE31" s="18"/>
      <c r="AF31" s="18"/>
      <c r="AG31" s="18"/>
      <c r="AH31" s="18"/>
      <c r="AI31" s="18">
        <v>3</v>
      </c>
      <c r="AJ31" s="18">
        <v>1</v>
      </c>
      <c r="AK31" s="17">
        <v>7</v>
      </c>
      <c r="AL31" s="19"/>
      <c r="AM31" s="19"/>
      <c r="AN31" s="19"/>
      <c r="AO31" s="19"/>
      <c r="AP31" s="19"/>
      <c r="AQ31" s="19"/>
      <c r="AR31" s="19"/>
      <c r="AS31" s="19"/>
      <c r="AT31" s="19">
        <v>2</v>
      </c>
      <c r="AU31" s="19">
        <v>3</v>
      </c>
      <c r="AV31" s="19">
        <f t="shared" si="1"/>
        <v>10</v>
      </c>
      <c r="AW31" s="19">
        <f t="shared" si="2"/>
        <v>39</v>
      </c>
      <c r="AX31" s="19">
        <f t="shared" si="5"/>
        <v>49</v>
      </c>
      <c r="AY31" s="19">
        <f t="shared" si="6"/>
        <v>20.408163265306122</v>
      </c>
    </row>
    <row r="32" spans="1:51" s="2" customFormat="1" ht="12.6" customHeight="1" x14ac:dyDescent="0.25">
      <c r="A32" s="2" t="s">
        <v>35</v>
      </c>
      <c r="B32" s="18"/>
      <c r="C32" s="18">
        <v>6</v>
      </c>
      <c r="D32" s="18"/>
      <c r="E32" s="18">
        <v>2</v>
      </c>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7"/>
      <c r="AL32" s="19"/>
      <c r="AM32" s="19"/>
      <c r="AN32" s="19"/>
      <c r="AO32" s="19"/>
      <c r="AP32" s="19"/>
      <c r="AQ32" s="19"/>
      <c r="AR32" s="19"/>
      <c r="AS32" s="19"/>
      <c r="AT32" s="19"/>
      <c r="AU32" s="19">
        <v>2</v>
      </c>
      <c r="AV32" s="19">
        <f t="shared" si="1"/>
        <v>0</v>
      </c>
      <c r="AW32" s="19">
        <f t="shared" si="2"/>
        <v>10</v>
      </c>
      <c r="AX32" s="19">
        <f t="shared" si="5"/>
        <v>10</v>
      </c>
      <c r="AY32" s="19">
        <f t="shared" si="6"/>
        <v>0</v>
      </c>
    </row>
    <row r="33" spans="1:55" s="2" customFormat="1" ht="12.6"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7"/>
      <c r="AL33" s="19"/>
      <c r="AM33" s="19"/>
      <c r="AN33" s="19"/>
      <c r="AO33" s="19"/>
      <c r="AP33" s="19"/>
      <c r="AQ33" s="19"/>
      <c r="AR33" s="19"/>
      <c r="AS33" s="19"/>
      <c r="AT33" s="19"/>
      <c r="AU33" s="19"/>
      <c r="AV33" s="19"/>
      <c r="AW33" s="19"/>
      <c r="AX33" s="19"/>
      <c r="AY33" s="19"/>
    </row>
    <row r="34" spans="1:55" x14ac:dyDescent="0.25">
      <c r="A34" s="44" t="s">
        <v>10</v>
      </c>
      <c r="B34" s="169">
        <f>100/(B10+C10)*B10</f>
        <v>15.652173913043478</v>
      </c>
      <c r="C34" s="169"/>
      <c r="D34" s="169">
        <f>100/(D10+E10)*D10</f>
        <v>11.574074074074074</v>
      </c>
      <c r="E34" s="169"/>
      <c r="F34" s="169">
        <f>100/(F10+G10)*F10</f>
        <v>19.36936936936937</v>
      </c>
      <c r="G34" s="169"/>
      <c r="H34" s="169">
        <f>100/(H10+I10)*H10</f>
        <v>13.270142180094787</v>
      </c>
      <c r="I34" s="169"/>
      <c r="J34" s="169">
        <f>100/(J10+K10)*J10</f>
        <v>20</v>
      </c>
      <c r="K34" s="169"/>
      <c r="L34" s="169">
        <f>100/(L10+M10)*L10</f>
        <v>20.779220779220779</v>
      </c>
      <c r="M34" s="169"/>
      <c r="N34" s="169">
        <f>100/(N10+O10)*N10</f>
        <v>16.129032258064516</v>
      </c>
      <c r="O34" s="169"/>
      <c r="P34" s="169"/>
      <c r="Q34" s="169"/>
      <c r="R34" s="169"/>
      <c r="S34" s="169"/>
      <c r="T34" s="169"/>
      <c r="U34" s="169"/>
      <c r="V34" s="169">
        <f>100/(V10+W10)*V10</f>
        <v>30</v>
      </c>
      <c r="W34" s="169"/>
      <c r="X34" s="169">
        <f>100/(X10+Y10)*X10</f>
        <v>12.5</v>
      </c>
      <c r="Y34" s="169"/>
      <c r="Z34" s="169">
        <f>100/(Z10+AA10)*Z10</f>
        <v>44.705882352941181</v>
      </c>
      <c r="AA34" s="169"/>
      <c r="AB34" s="169">
        <f>100/(AB10+AC10)*AB10</f>
        <v>25</v>
      </c>
      <c r="AC34" s="169"/>
      <c r="AD34" s="169">
        <f>100/(AD10+AE10)*AD10</f>
        <v>28.571428571428569</v>
      </c>
      <c r="AE34" s="169"/>
      <c r="AF34" s="169"/>
      <c r="AG34" s="169"/>
      <c r="AH34" s="169">
        <f>100/(AH10+AI10)*AH10</f>
        <v>11.25</v>
      </c>
      <c r="AI34" s="169"/>
      <c r="AJ34" s="169">
        <f>100/(AJ10+AK10)*AJ10</f>
        <v>14.08450704225352</v>
      </c>
      <c r="AK34" s="169"/>
      <c r="AL34" s="169">
        <f>100/(AL10+AM10)*AL10</f>
        <v>20.338983050847457</v>
      </c>
      <c r="AM34" s="169"/>
      <c r="AN34" s="169"/>
      <c r="AO34" s="169"/>
      <c r="AP34" s="169"/>
      <c r="AQ34" s="169"/>
      <c r="AR34" s="45"/>
      <c r="AS34" s="45"/>
      <c r="AT34" s="169">
        <f>100/(AT10+AU10)*AT10</f>
        <v>17.672413793103448</v>
      </c>
      <c r="AU34" s="169"/>
      <c r="AV34" s="169"/>
      <c r="AW34" s="169"/>
      <c r="AX34" s="45"/>
      <c r="AY34" s="65">
        <f>100/(AV10+AW10)*AV10</f>
        <v>18.428184281842821</v>
      </c>
    </row>
    <row r="35" spans="1:55" s="2" customFormat="1" ht="20.25" customHeight="1" x14ac:dyDescent="0.25">
      <c r="A35" s="2" t="s">
        <v>54</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7"/>
      <c r="AL35" s="19"/>
      <c r="AM35" s="19"/>
      <c r="AN35" s="19"/>
      <c r="AO35" s="19"/>
      <c r="AP35" s="19"/>
      <c r="AQ35" s="19"/>
      <c r="AR35" s="19"/>
      <c r="AS35" s="19"/>
      <c r="AT35" s="19"/>
      <c r="AU35" s="19"/>
      <c r="AV35" s="19"/>
      <c r="AW35" s="19"/>
      <c r="AX35" s="19"/>
      <c r="AY35" s="19"/>
    </row>
    <row r="36" spans="1:55" s="89" customFormat="1" ht="12.6" customHeight="1" x14ac:dyDescent="0.25">
      <c r="A36" s="138" t="s">
        <v>73</v>
      </c>
      <c r="B36" s="135"/>
      <c r="C36" s="135"/>
      <c r="D36" s="135"/>
      <c r="E36" s="135"/>
      <c r="F36" s="135"/>
      <c r="G36" s="135"/>
      <c r="H36" s="172" t="s">
        <v>105</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5" s="2" customFormat="1" ht="12.6" customHeight="1" x14ac:dyDescent="0.25">
      <c r="A37" s="2" t="s">
        <v>69</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7"/>
      <c r="AL37" s="19"/>
      <c r="AM37" s="19"/>
      <c r="AN37" s="19"/>
      <c r="AO37" s="19"/>
      <c r="AP37" s="19"/>
      <c r="AQ37" s="19"/>
      <c r="AR37" s="19"/>
      <c r="AS37" s="19"/>
      <c r="AT37" s="19"/>
      <c r="AU37" s="19"/>
      <c r="AV37" s="19"/>
      <c r="AW37" s="19"/>
      <c r="AX37" s="19"/>
      <c r="AY37" s="19"/>
    </row>
    <row r="38" spans="1:55" s="2" customFormat="1" ht="12.6" customHeight="1" x14ac:dyDescent="0.25">
      <c r="A38" s="49" t="s">
        <v>55</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7"/>
      <c r="AL38" s="19"/>
      <c r="AM38" s="19"/>
      <c r="AN38" s="19"/>
      <c r="AO38" s="19"/>
      <c r="AP38" s="19"/>
      <c r="AQ38" s="19"/>
      <c r="AR38" s="19"/>
      <c r="AS38" s="19"/>
      <c r="AT38" s="19"/>
      <c r="AU38" s="19"/>
      <c r="AV38" s="19"/>
      <c r="AW38" s="19"/>
      <c r="AX38" s="19"/>
      <c r="AY38" s="19"/>
    </row>
    <row r="39" spans="1:55" s="2" customFormat="1" ht="21" customHeight="1" x14ac:dyDescent="0.25">
      <c r="A39" s="49" t="s">
        <v>56</v>
      </c>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39"/>
      <c r="AG39" s="39"/>
      <c r="AH39" s="18"/>
      <c r="AI39" s="18"/>
      <c r="AJ39" s="18"/>
      <c r="AK39" s="17"/>
      <c r="AL39" s="19"/>
      <c r="AM39" s="19"/>
      <c r="AN39" s="19"/>
      <c r="AO39" s="19"/>
      <c r="AP39" s="19"/>
      <c r="AQ39" s="19"/>
      <c r="AR39" s="19"/>
      <c r="AS39" s="19"/>
      <c r="AT39" s="19"/>
      <c r="AU39" s="19"/>
      <c r="AV39" s="19"/>
      <c r="AW39" s="19"/>
    </row>
    <row r="40" spans="1:55" x14ac:dyDescent="0.25">
      <c r="A40" s="40" t="s">
        <v>57</v>
      </c>
      <c r="C40" s="39"/>
      <c r="E40" s="39"/>
      <c r="G40" s="39"/>
      <c r="I40" s="39"/>
      <c r="K40" s="39"/>
      <c r="M40" s="39"/>
      <c r="O40" s="39"/>
      <c r="Q40" s="39"/>
      <c r="S40" s="39"/>
      <c r="U40" s="39"/>
      <c r="W40" s="39"/>
      <c r="Y40" s="39"/>
      <c r="AA40" s="41"/>
      <c r="AB40" s="39"/>
      <c r="AC40" s="39"/>
      <c r="AE40" s="39"/>
      <c r="AF40" s="39"/>
      <c r="AG40" s="39"/>
      <c r="AI40" s="39"/>
      <c r="AK40" s="39"/>
      <c r="AM40" s="39"/>
      <c r="AO40" s="39"/>
      <c r="AQ40" s="39"/>
      <c r="AR40" s="39"/>
      <c r="AS40" s="39"/>
      <c r="AU40" s="39"/>
      <c r="AW40" s="39"/>
      <c r="AY40" s="39"/>
      <c r="BA40" s="39"/>
      <c r="BB40" s="39"/>
      <c r="BC40" s="35"/>
    </row>
    <row r="41" spans="1:55" x14ac:dyDescent="0.25">
      <c r="A41" s="40" t="s">
        <v>58</v>
      </c>
      <c r="C41" s="39"/>
      <c r="E41" s="39"/>
      <c r="G41" s="39"/>
      <c r="I41" s="39"/>
      <c r="K41" s="39"/>
      <c r="M41" s="39"/>
      <c r="O41" s="39"/>
      <c r="Q41" s="39"/>
      <c r="S41" s="39"/>
      <c r="U41" s="39"/>
      <c r="W41" s="39"/>
      <c r="Y41" s="39"/>
      <c r="AA41" s="41"/>
      <c r="AB41" s="39"/>
      <c r="AC41" s="39"/>
      <c r="AE41" s="39"/>
      <c r="AF41" s="39"/>
      <c r="AG41" s="39"/>
      <c r="AI41" s="39"/>
      <c r="AK41" s="39"/>
      <c r="AM41" s="39"/>
      <c r="AO41" s="39"/>
      <c r="AQ41" s="39"/>
      <c r="AR41" s="39"/>
      <c r="AS41" s="39"/>
      <c r="AU41" s="39"/>
      <c r="AW41" s="39"/>
      <c r="AY41" s="39"/>
      <c r="BA41" s="39"/>
      <c r="BB41" s="39"/>
      <c r="BC41" s="35"/>
    </row>
    <row r="43" spans="1:55" x14ac:dyDescent="0.25">
      <c r="A43" s="80" t="s">
        <v>70</v>
      </c>
      <c r="B43" s="81"/>
      <c r="C43" s="35"/>
      <c r="D43" s="35"/>
      <c r="E43" s="80"/>
      <c r="F43" s="80"/>
      <c r="G43" s="80"/>
      <c r="H43" s="80"/>
      <c r="I43" s="80"/>
      <c r="J43" s="80"/>
      <c r="K43" s="80"/>
      <c r="L43" s="80"/>
      <c r="AG43" s="42"/>
      <c r="AU43" s="39"/>
      <c r="AW43" s="39"/>
      <c r="AX43" s="39"/>
    </row>
    <row r="44" spans="1:55" x14ac:dyDescent="0.25">
      <c r="A44" s="80" t="s">
        <v>71</v>
      </c>
      <c r="B44" s="2"/>
      <c r="C44" s="35"/>
      <c r="D44" s="35"/>
      <c r="E44" s="80"/>
      <c r="F44" s="80"/>
      <c r="G44" s="80"/>
      <c r="H44" s="80"/>
      <c r="I44" s="80"/>
      <c r="J44" s="80"/>
      <c r="K44" s="80"/>
      <c r="L44" s="80"/>
      <c r="M44" s="42"/>
      <c r="O44" s="42"/>
      <c r="Q44" s="42"/>
      <c r="S44" s="42"/>
      <c r="U44" s="42"/>
      <c r="W44" s="42"/>
      <c r="Y44" s="42"/>
      <c r="AA44" s="42"/>
      <c r="AC44" s="42"/>
      <c r="AE44" s="42"/>
      <c r="AG44" s="42"/>
      <c r="AI44" s="42"/>
      <c r="AK44" s="42"/>
      <c r="AM44" s="42"/>
      <c r="AO44" s="42"/>
      <c r="AQ44" s="42"/>
      <c r="AR44" s="42"/>
      <c r="AS44" s="42"/>
    </row>
    <row r="45" spans="1:55" x14ac:dyDescent="0.25">
      <c r="A45" s="80" t="s">
        <v>89</v>
      </c>
      <c r="B45" s="35"/>
      <c r="C45" s="35"/>
      <c r="D45" s="35"/>
      <c r="E45" s="80"/>
      <c r="F45" s="80"/>
      <c r="G45" s="80"/>
      <c r="H45" s="80"/>
      <c r="I45" s="80"/>
      <c r="J45" s="80"/>
      <c r="K45" s="80"/>
      <c r="L45" s="80"/>
      <c r="M45" s="42"/>
      <c r="O45" s="42"/>
      <c r="Q45" s="42"/>
      <c r="S45" s="42"/>
      <c r="U45" s="42"/>
      <c r="W45" s="42"/>
      <c r="Y45" s="42"/>
      <c r="AA45" s="42"/>
      <c r="AC45" s="42"/>
      <c r="AE45" s="42"/>
      <c r="AI45" s="42"/>
      <c r="AK45" s="42"/>
      <c r="AM45" s="42"/>
      <c r="AO45" s="42"/>
      <c r="AQ45" s="42"/>
      <c r="AR45" s="42"/>
      <c r="AS45" s="42"/>
      <c r="AU45" s="42"/>
      <c r="AX45" s="42"/>
    </row>
    <row r="46" spans="1:55" x14ac:dyDescent="0.25">
      <c r="A46" s="80" t="s">
        <v>90</v>
      </c>
      <c r="B46" s="35"/>
      <c r="C46" s="35"/>
      <c r="D46" s="35"/>
      <c r="E46" s="80"/>
      <c r="F46" s="80"/>
      <c r="G46" s="80"/>
      <c r="H46" s="80"/>
      <c r="I46" s="80"/>
      <c r="J46" s="80"/>
      <c r="K46" s="80"/>
      <c r="L46" s="80"/>
      <c r="AU46" s="42"/>
      <c r="AW46" s="42"/>
    </row>
    <row r="47" spans="1:55" x14ac:dyDescent="0.25">
      <c r="A47" s="80" t="s">
        <v>72</v>
      </c>
      <c r="B47" s="35"/>
      <c r="C47" s="35"/>
      <c r="D47" s="35"/>
      <c r="E47" s="80"/>
      <c r="F47" s="80"/>
      <c r="G47" s="80"/>
      <c r="H47" s="80"/>
      <c r="I47" s="80"/>
      <c r="J47" s="80"/>
      <c r="K47" s="80"/>
      <c r="L47" s="80"/>
    </row>
    <row r="48" spans="1:55" x14ac:dyDescent="0.25">
      <c r="A48" s="2"/>
      <c r="B48" s="2"/>
      <c r="C48" s="2"/>
      <c r="D48" s="2"/>
      <c r="E48" s="2"/>
      <c r="F48" s="2"/>
      <c r="G48" s="2"/>
      <c r="H48" s="2"/>
      <c r="I48" s="2"/>
      <c r="J48" s="2"/>
      <c r="K48" s="2"/>
      <c r="L48" s="2"/>
    </row>
  </sheetData>
  <mergeCells count="45">
    <mergeCell ref="AV34:AW34"/>
    <mergeCell ref="AH5:AI5"/>
    <mergeCell ref="AJ5:AK5"/>
    <mergeCell ref="AL5:AM5"/>
    <mergeCell ref="AT5:AU5"/>
    <mergeCell ref="AN5:AO5"/>
    <mergeCell ref="AP5:AQ5"/>
    <mergeCell ref="V5:W5"/>
    <mergeCell ref="P5:Q5"/>
    <mergeCell ref="T5:U5"/>
    <mergeCell ref="R5:S5"/>
    <mergeCell ref="AT34:AU34"/>
    <mergeCell ref="T34:U34"/>
    <mergeCell ref="R34:S34"/>
    <mergeCell ref="B5:C5"/>
    <mergeCell ref="D5:E5"/>
    <mergeCell ref="F5:G5"/>
    <mergeCell ref="H5:I5"/>
    <mergeCell ref="F34:G34"/>
    <mergeCell ref="D34:E34"/>
    <mergeCell ref="B34:C34"/>
    <mergeCell ref="J5:K5"/>
    <mergeCell ref="L5:M5"/>
    <mergeCell ref="N5:O5"/>
    <mergeCell ref="N34:O34"/>
    <mergeCell ref="L34:M34"/>
    <mergeCell ref="J34:K34"/>
    <mergeCell ref="H34:I34"/>
    <mergeCell ref="P34:Q34"/>
    <mergeCell ref="V34:W34"/>
    <mergeCell ref="AB5:AC5"/>
    <mergeCell ref="AN34:AO34"/>
    <mergeCell ref="AP34:AQ34"/>
    <mergeCell ref="AL34:AM34"/>
    <mergeCell ref="AB34:AC34"/>
    <mergeCell ref="AH34:AI34"/>
    <mergeCell ref="AJ34:AK34"/>
    <mergeCell ref="AD34:AE34"/>
    <mergeCell ref="AD5:AE5"/>
    <mergeCell ref="AF5:AG5"/>
    <mergeCell ref="AF34:AG34"/>
    <mergeCell ref="X5:Y5"/>
    <mergeCell ref="Z5:AA5"/>
    <mergeCell ref="Z34:AA34"/>
    <mergeCell ref="X34:Y34"/>
  </mergeCells>
  <phoneticPr fontId="1" type="noConversion"/>
  <hyperlinks>
    <hyperlink ref="H36"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8"/>
  <sheetViews>
    <sheetView zoomScaleNormal="100" workbookViewId="0"/>
  </sheetViews>
  <sheetFormatPr baseColWidth="10" defaultRowHeight="13.5" x14ac:dyDescent="0.25"/>
  <cols>
    <col min="1" max="1" width="15.7109375" style="34" customWidth="1"/>
    <col min="2" max="2" width="4.42578125" style="25" customWidth="1"/>
    <col min="3" max="3" width="4.5703125" style="25" customWidth="1"/>
    <col min="4" max="4" width="4.28515625" style="25" customWidth="1"/>
    <col min="5" max="5" width="4.5703125" style="25" customWidth="1"/>
    <col min="6" max="6" width="4.42578125" style="25" customWidth="1"/>
    <col min="7" max="7" width="4.5703125" style="25" customWidth="1"/>
    <col min="8" max="8" width="4.28515625" style="25" customWidth="1"/>
    <col min="9" max="9" width="4.5703125" style="25" customWidth="1"/>
    <col min="10" max="11" width="4.28515625" style="25" customWidth="1"/>
    <col min="12" max="12" width="4.42578125" style="25" customWidth="1"/>
    <col min="13" max="13" width="4.5703125" style="25" customWidth="1"/>
    <col min="14" max="15" width="4.140625" style="25" customWidth="1"/>
    <col min="16" max="17" width="4.28515625" style="25" customWidth="1"/>
    <col min="18" max="18" width="4.42578125" style="25" hidden="1" customWidth="1"/>
    <col min="19" max="19" width="4.5703125" style="25" hidden="1" customWidth="1"/>
    <col min="20" max="20" width="4.42578125" style="25" hidden="1" customWidth="1"/>
    <col min="21" max="21" width="4.5703125" style="25" hidden="1" customWidth="1"/>
    <col min="22" max="23" width="4.28515625" style="25" customWidth="1"/>
    <col min="24" max="24" width="3.85546875" style="25" customWidth="1"/>
    <col min="25" max="25" width="4" style="25" customWidth="1"/>
    <col min="26" max="26" width="3.85546875" style="25" customWidth="1"/>
    <col min="27" max="27" width="4" style="25" customWidth="1"/>
    <col min="28" max="28" width="3.85546875" style="25" customWidth="1"/>
    <col min="29" max="29" width="4" style="25" customWidth="1"/>
    <col min="30" max="30" width="3.85546875" style="25" hidden="1" customWidth="1"/>
    <col min="31" max="31" width="4" style="25" hidden="1" customWidth="1"/>
    <col min="32" max="32" width="3.85546875" style="25" hidden="1" customWidth="1"/>
    <col min="33" max="33" width="4" style="25" hidden="1" customWidth="1"/>
    <col min="34" max="34" width="3.85546875" style="25" customWidth="1"/>
    <col min="35" max="35" width="4" style="25" customWidth="1"/>
    <col min="36" max="36" width="3.85546875" style="25" customWidth="1"/>
    <col min="37" max="37" width="4" style="25" customWidth="1"/>
    <col min="38" max="38" width="3.5703125" style="25" customWidth="1"/>
    <col min="39" max="39" width="3.7109375" style="25" customWidth="1"/>
    <col min="40" max="45" width="4.28515625" style="25" hidden="1" customWidth="1"/>
    <col min="46" max="47" width="4.28515625" style="25" customWidth="1"/>
    <col min="48" max="48" width="4.42578125" style="25" customWidth="1"/>
    <col min="49" max="50" width="5.42578125" style="25" customWidth="1"/>
    <col min="51" max="51" width="9" style="35" customWidth="1"/>
    <col min="52" max="16384" width="11.42578125" style="25"/>
  </cols>
  <sheetData>
    <row r="1" spans="1:51" s="23" customFormat="1" ht="12.75" customHeight="1" x14ac:dyDescent="0.2">
      <c r="A1" s="20" t="s">
        <v>59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2" t="s">
        <v>104</v>
      </c>
    </row>
    <row r="2" spans="1:51" ht="12.95" customHeight="1" x14ac:dyDescent="0.25">
      <c r="A2" s="20" t="s">
        <v>53</v>
      </c>
      <c r="B2" s="24"/>
      <c r="C2" s="24"/>
      <c r="D2" s="24"/>
      <c r="E2" s="24"/>
      <c r="F2" s="24"/>
      <c r="G2" s="24"/>
      <c r="H2" s="24"/>
      <c r="I2" s="24"/>
      <c r="J2" s="24"/>
      <c r="K2" s="24"/>
      <c r="L2" s="24"/>
      <c r="N2" s="24"/>
      <c r="O2" s="24"/>
      <c r="P2" s="24"/>
      <c r="Q2" s="24"/>
      <c r="R2" s="24"/>
      <c r="T2" s="24"/>
      <c r="V2" s="24"/>
      <c r="W2" s="24"/>
      <c r="X2" s="24"/>
      <c r="Y2" s="26"/>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row>
    <row r="3" spans="1:51" ht="8.1" customHeight="1" x14ac:dyDescent="0.25">
      <c r="A3" s="27"/>
      <c r="B3" s="28"/>
      <c r="C3" s="28"/>
      <c r="D3" s="28"/>
      <c r="E3" s="28"/>
      <c r="F3" s="28"/>
      <c r="G3" s="29"/>
      <c r="H3" s="28"/>
      <c r="I3" s="28"/>
      <c r="J3" s="28"/>
      <c r="K3" s="28"/>
      <c r="L3" s="28"/>
      <c r="M3" s="28"/>
      <c r="N3" s="28"/>
      <c r="O3" s="28"/>
      <c r="P3" s="28"/>
      <c r="Q3" s="28"/>
      <c r="R3" s="28"/>
      <c r="S3" s="28"/>
      <c r="T3" s="28"/>
      <c r="U3" s="28"/>
      <c r="V3" s="28"/>
      <c r="W3" s="28"/>
      <c r="X3" s="29"/>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30"/>
    </row>
    <row r="4" spans="1:51" ht="5.25" customHeight="1" x14ac:dyDescent="0.25">
      <c r="A4" s="9"/>
      <c r="B4" s="1"/>
      <c r="C4" s="9"/>
      <c r="D4" s="1"/>
      <c r="E4" s="9"/>
      <c r="F4" s="1"/>
      <c r="G4" s="9"/>
      <c r="H4" s="1"/>
      <c r="I4" s="9"/>
      <c r="J4" s="1"/>
      <c r="K4" s="9"/>
      <c r="L4" s="1"/>
      <c r="M4" s="9"/>
      <c r="N4" s="1"/>
      <c r="O4" s="9"/>
      <c r="P4" s="1"/>
      <c r="Q4" s="9"/>
      <c r="R4" s="1"/>
      <c r="S4" s="9"/>
      <c r="T4" s="1"/>
      <c r="U4" s="9"/>
      <c r="V4" s="1"/>
      <c r="W4" s="9"/>
      <c r="X4" s="1"/>
      <c r="Y4" s="9"/>
      <c r="Z4" s="1"/>
      <c r="AA4" s="9"/>
      <c r="AB4" s="1"/>
      <c r="AC4" s="9"/>
      <c r="AD4" s="1"/>
      <c r="AE4" s="9"/>
      <c r="AF4" s="1"/>
      <c r="AG4" s="9"/>
      <c r="AH4" s="1"/>
      <c r="AI4" s="9"/>
      <c r="AJ4" s="1"/>
      <c r="AK4" s="9"/>
      <c r="AL4" s="1"/>
      <c r="AM4" s="9"/>
      <c r="AN4" s="1"/>
      <c r="AO4" s="9"/>
      <c r="AP4" s="1"/>
      <c r="AQ4" s="9"/>
      <c r="AR4" s="58"/>
      <c r="AS4" s="58"/>
      <c r="AT4" s="1"/>
      <c r="AU4" s="9"/>
      <c r="AV4" s="1"/>
      <c r="AW4" s="58"/>
      <c r="AX4" s="58"/>
      <c r="AY4" s="58"/>
    </row>
    <row r="5" spans="1:51" s="31" customFormat="1" ht="12.95" customHeight="1" x14ac:dyDescent="0.25">
      <c r="A5" s="60" t="s">
        <v>0</v>
      </c>
      <c r="B5" s="166" t="s">
        <v>1</v>
      </c>
      <c r="C5" s="171"/>
      <c r="D5" s="166" t="s">
        <v>2</v>
      </c>
      <c r="E5" s="171"/>
      <c r="F5" s="166" t="s">
        <v>85</v>
      </c>
      <c r="G5" s="171"/>
      <c r="H5" s="166" t="s">
        <v>3</v>
      </c>
      <c r="I5" s="171"/>
      <c r="J5" s="166" t="s">
        <v>4</v>
      </c>
      <c r="K5" s="171"/>
      <c r="L5" s="166" t="s">
        <v>5</v>
      </c>
      <c r="M5" s="171"/>
      <c r="N5" s="166" t="s">
        <v>6</v>
      </c>
      <c r="O5" s="171"/>
      <c r="P5" s="166" t="s">
        <v>38</v>
      </c>
      <c r="Q5" s="171"/>
      <c r="R5" s="166"/>
      <c r="S5" s="171"/>
      <c r="T5" s="166"/>
      <c r="U5" s="171"/>
      <c r="V5" s="166" t="s">
        <v>7</v>
      </c>
      <c r="W5" s="171"/>
      <c r="X5" s="166" t="s">
        <v>32</v>
      </c>
      <c r="Y5" s="171"/>
      <c r="Z5" s="166" t="s">
        <v>33</v>
      </c>
      <c r="AA5" s="171"/>
      <c r="AB5" s="166" t="s">
        <v>34</v>
      </c>
      <c r="AC5" s="171"/>
      <c r="AD5" s="166"/>
      <c r="AE5" s="171"/>
      <c r="AF5" s="166"/>
      <c r="AG5" s="171"/>
      <c r="AH5" s="166" t="s">
        <v>8</v>
      </c>
      <c r="AI5" s="171"/>
      <c r="AJ5" s="166" t="s">
        <v>51</v>
      </c>
      <c r="AK5" s="171"/>
      <c r="AL5" s="166" t="s">
        <v>39</v>
      </c>
      <c r="AM5" s="171"/>
      <c r="AN5" s="166"/>
      <c r="AO5" s="171"/>
      <c r="AP5" s="166"/>
      <c r="AQ5" s="171"/>
      <c r="AR5" s="72"/>
      <c r="AS5" s="72"/>
      <c r="AT5" s="166" t="s">
        <v>44</v>
      </c>
      <c r="AU5" s="171"/>
      <c r="AV5" s="50" t="s">
        <v>9</v>
      </c>
      <c r="AW5" s="51"/>
      <c r="AX5" s="43"/>
      <c r="AY5" s="43"/>
    </row>
    <row r="6" spans="1:51" s="31" customFormat="1" ht="3" customHeight="1" x14ac:dyDescent="0.15">
      <c r="A6" s="61"/>
      <c r="B6" s="3"/>
      <c r="C6" s="10"/>
      <c r="D6" s="3"/>
      <c r="E6" s="10"/>
      <c r="F6" s="3"/>
      <c r="G6" s="10"/>
      <c r="H6" s="3"/>
      <c r="I6" s="10"/>
      <c r="J6" s="3"/>
      <c r="K6" s="10"/>
      <c r="L6" s="3"/>
      <c r="M6" s="10"/>
      <c r="N6" s="3"/>
      <c r="O6" s="10"/>
      <c r="P6" s="3"/>
      <c r="Q6" s="10"/>
      <c r="R6" s="3"/>
      <c r="S6" s="10"/>
      <c r="T6" s="3"/>
      <c r="U6" s="10"/>
      <c r="V6" s="3"/>
      <c r="W6" s="10"/>
      <c r="X6" s="3"/>
      <c r="Y6" s="10"/>
      <c r="Z6" s="3"/>
      <c r="AA6" s="10"/>
      <c r="AB6" s="3"/>
      <c r="AC6" s="10"/>
      <c r="AD6" s="3"/>
      <c r="AE6" s="10"/>
      <c r="AF6" s="3"/>
      <c r="AG6" s="10"/>
      <c r="AH6" s="3"/>
      <c r="AI6" s="10"/>
      <c r="AJ6" s="3"/>
      <c r="AK6" s="10"/>
      <c r="AL6" s="3"/>
      <c r="AM6" s="10"/>
      <c r="AN6" s="3"/>
      <c r="AO6" s="10"/>
      <c r="AP6" s="3"/>
      <c r="AQ6" s="10"/>
      <c r="AR6" s="4"/>
      <c r="AS6" s="4"/>
      <c r="AT6" s="3"/>
      <c r="AU6" s="10"/>
      <c r="AV6" s="3"/>
      <c r="AW6" s="52"/>
      <c r="AX6" s="4"/>
      <c r="AY6" s="4"/>
    </row>
    <row r="7" spans="1:51" s="33" customFormat="1" ht="15.95" customHeight="1" x14ac:dyDescent="0.25">
      <c r="A7" s="60"/>
      <c r="B7" s="5" t="s">
        <v>11</v>
      </c>
      <c r="C7" s="11" t="s">
        <v>68</v>
      </c>
      <c r="D7" s="5" t="s">
        <v>11</v>
      </c>
      <c r="E7" s="11" t="s">
        <v>68</v>
      </c>
      <c r="F7" s="5" t="s">
        <v>11</v>
      </c>
      <c r="G7" s="11" t="s">
        <v>68</v>
      </c>
      <c r="H7" s="5" t="s">
        <v>11</v>
      </c>
      <c r="I7" s="11" t="s">
        <v>68</v>
      </c>
      <c r="J7" s="5" t="s">
        <v>11</v>
      </c>
      <c r="K7" s="11" t="s">
        <v>68</v>
      </c>
      <c r="L7" s="5" t="s">
        <v>11</v>
      </c>
      <c r="M7" s="11" t="s">
        <v>68</v>
      </c>
      <c r="N7" s="5" t="s">
        <v>11</v>
      </c>
      <c r="O7" s="11" t="s">
        <v>68</v>
      </c>
      <c r="P7" s="5" t="s">
        <v>11</v>
      </c>
      <c r="Q7" s="11" t="s">
        <v>68</v>
      </c>
      <c r="R7" s="5"/>
      <c r="S7" s="11"/>
      <c r="T7" s="5"/>
      <c r="U7" s="11"/>
      <c r="V7" s="5" t="s">
        <v>11</v>
      </c>
      <c r="W7" s="11" t="s">
        <v>68</v>
      </c>
      <c r="X7" s="5" t="s">
        <v>11</v>
      </c>
      <c r="Y7" s="11" t="s">
        <v>68</v>
      </c>
      <c r="Z7" s="5" t="s">
        <v>11</v>
      </c>
      <c r="AA7" s="11" t="s">
        <v>68</v>
      </c>
      <c r="AB7" s="5" t="s">
        <v>11</v>
      </c>
      <c r="AC7" s="11" t="s">
        <v>68</v>
      </c>
      <c r="AD7" s="5"/>
      <c r="AE7" s="11"/>
      <c r="AF7" s="5"/>
      <c r="AG7" s="11"/>
      <c r="AH7" s="5" t="s">
        <v>11</v>
      </c>
      <c r="AI7" s="11" t="s">
        <v>68</v>
      </c>
      <c r="AJ7" s="5" t="s">
        <v>11</v>
      </c>
      <c r="AK7" s="11" t="s">
        <v>68</v>
      </c>
      <c r="AL7" s="5" t="s">
        <v>11</v>
      </c>
      <c r="AM7" s="11" t="s">
        <v>68</v>
      </c>
      <c r="AN7" s="5"/>
      <c r="AO7" s="11"/>
      <c r="AP7" s="5"/>
      <c r="AQ7" s="11"/>
      <c r="AR7" s="6"/>
      <c r="AS7" s="6"/>
      <c r="AT7" s="5" t="s">
        <v>11</v>
      </c>
      <c r="AU7" s="11" t="s">
        <v>68</v>
      </c>
      <c r="AV7" s="5" t="s">
        <v>11</v>
      </c>
      <c r="AW7" s="6" t="s">
        <v>68</v>
      </c>
      <c r="AX7" s="53" t="s">
        <v>9</v>
      </c>
      <c r="AY7" s="54" t="s">
        <v>74</v>
      </c>
    </row>
    <row r="8" spans="1:51" s="33" customFormat="1" ht="3.75" customHeight="1" x14ac:dyDescent="0.25">
      <c r="A8" s="62"/>
      <c r="B8" s="7"/>
      <c r="C8" s="12"/>
      <c r="D8" s="7"/>
      <c r="E8" s="12"/>
      <c r="F8" s="7"/>
      <c r="G8" s="12"/>
      <c r="H8" s="7"/>
      <c r="I8" s="12"/>
      <c r="J8" s="7"/>
      <c r="K8" s="12"/>
      <c r="L8" s="7"/>
      <c r="M8" s="12"/>
      <c r="N8" s="7"/>
      <c r="O8" s="12"/>
      <c r="P8" s="7"/>
      <c r="Q8" s="12"/>
      <c r="R8" s="7"/>
      <c r="S8" s="12"/>
      <c r="T8" s="7"/>
      <c r="U8" s="12"/>
      <c r="V8" s="7"/>
      <c r="W8" s="12"/>
      <c r="X8" s="7"/>
      <c r="Y8" s="12"/>
      <c r="Z8" s="7"/>
      <c r="AA8" s="12"/>
      <c r="AB8" s="7"/>
      <c r="AC8" s="12"/>
      <c r="AD8" s="7"/>
      <c r="AE8" s="12"/>
      <c r="AF8" s="7"/>
      <c r="AG8" s="12"/>
      <c r="AH8" s="7"/>
      <c r="AI8" s="12"/>
      <c r="AJ8" s="7"/>
      <c r="AK8" s="12"/>
      <c r="AL8" s="7"/>
      <c r="AM8" s="12"/>
      <c r="AN8" s="7"/>
      <c r="AO8" s="12"/>
      <c r="AP8" s="7"/>
      <c r="AQ8" s="12"/>
      <c r="AR8" s="8"/>
      <c r="AS8" s="8"/>
      <c r="AT8" s="7"/>
      <c r="AU8" s="12"/>
      <c r="AV8" s="55"/>
      <c r="AW8" s="56"/>
      <c r="AX8" s="57"/>
      <c r="AY8" s="8"/>
    </row>
    <row r="9" spans="1:51" s="33" customFormat="1" ht="3.75" customHeight="1" x14ac:dyDescent="0.25">
      <c r="A9" s="5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56"/>
      <c r="AW9" s="56"/>
      <c r="AX9" s="8"/>
      <c r="AY9" s="8"/>
    </row>
    <row r="10" spans="1:51" x14ac:dyDescent="0.25">
      <c r="A10" s="46" t="s">
        <v>9</v>
      </c>
      <c r="B10" s="47">
        <f>SUM(B12:B32)</f>
        <v>37</v>
      </c>
      <c r="C10" s="47">
        <f t="shared" ref="C10:AX10" si="0">SUM(C12:C32)</f>
        <v>247</v>
      </c>
      <c r="D10" s="47">
        <f t="shared" si="0"/>
        <v>33</v>
      </c>
      <c r="E10" s="47">
        <f t="shared" si="0"/>
        <v>202</v>
      </c>
      <c r="F10" s="47">
        <f t="shared" si="0"/>
        <v>46</v>
      </c>
      <c r="G10" s="47">
        <f t="shared" si="0"/>
        <v>201</v>
      </c>
      <c r="H10" s="47">
        <f t="shared" si="0"/>
        <v>26</v>
      </c>
      <c r="I10" s="47">
        <f t="shared" si="0"/>
        <v>172</v>
      </c>
      <c r="J10" s="47">
        <f t="shared" si="0"/>
        <v>7</v>
      </c>
      <c r="K10" s="47">
        <f t="shared" si="0"/>
        <v>28</v>
      </c>
      <c r="L10" s="47">
        <f t="shared" si="0"/>
        <v>23</v>
      </c>
      <c r="M10" s="47">
        <f t="shared" si="0"/>
        <v>109</v>
      </c>
      <c r="N10" s="47">
        <f t="shared" si="0"/>
        <v>16</v>
      </c>
      <c r="O10" s="47">
        <f t="shared" si="0"/>
        <v>71</v>
      </c>
      <c r="P10" s="47">
        <f t="shared" si="0"/>
        <v>5</v>
      </c>
      <c r="Q10" s="47">
        <f t="shared" si="0"/>
        <v>26</v>
      </c>
      <c r="R10" s="47"/>
      <c r="S10" s="47"/>
      <c r="T10" s="47"/>
      <c r="U10" s="47"/>
      <c r="V10" s="47">
        <f t="shared" si="0"/>
        <v>23</v>
      </c>
      <c r="W10" s="47">
        <f t="shared" si="0"/>
        <v>91</v>
      </c>
      <c r="X10" s="47">
        <f t="shared" si="0"/>
        <v>1</v>
      </c>
      <c r="Y10" s="47">
        <f t="shared" si="0"/>
        <v>7</v>
      </c>
      <c r="Z10" s="47">
        <f t="shared" si="0"/>
        <v>25</v>
      </c>
      <c r="AA10" s="47">
        <f t="shared" si="0"/>
        <v>68</v>
      </c>
      <c r="AB10" s="47">
        <f t="shared" si="0"/>
        <v>2</v>
      </c>
      <c r="AC10" s="47">
        <f t="shared" si="0"/>
        <v>6</v>
      </c>
      <c r="AD10" s="47"/>
      <c r="AE10" s="47"/>
      <c r="AF10" s="47"/>
      <c r="AG10" s="47"/>
      <c r="AH10" s="47">
        <f t="shared" si="0"/>
        <v>12</v>
      </c>
      <c r="AI10" s="47">
        <f t="shared" si="0"/>
        <v>98</v>
      </c>
      <c r="AJ10" s="47">
        <f t="shared" si="0"/>
        <v>8</v>
      </c>
      <c r="AK10" s="47">
        <f t="shared" si="0"/>
        <v>84</v>
      </c>
      <c r="AL10" s="47">
        <f t="shared" si="0"/>
        <v>8</v>
      </c>
      <c r="AM10" s="47">
        <f t="shared" si="0"/>
        <v>47</v>
      </c>
      <c r="AN10" s="47"/>
      <c r="AO10" s="47"/>
      <c r="AP10" s="47"/>
      <c r="AQ10" s="47"/>
      <c r="AR10" s="47"/>
      <c r="AS10" s="47"/>
      <c r="AT10" s="47">
        <f t="shared" si="0"/>
        <v>56</v>
      </c>
      <c r="AU10" s="47">
        <f t="shared" si="0"/>
        <v>162</v>
      </c>
      <c r="AV10" s="48">
        <f>SUM(AV12:AV32)</f>
        <v>328</v>
      </c>
      <c r="AW10" s="48">
        <f t="shared" si="0"/>
        <v>1619</v>
      </c>
      <c r="AX10" s="48">
        <f t="shared" si="0"/>
        <v>1947</v>
      </c>
      <c r="AY10" s="64">
        <f>AV10/AX10*100</f>
        <v>16.846430405752439</v>
      </c>
    </row>
    <row r="11" spans="1:51" s="2" customFormat="1" ht="12.6" customHeight="1" x14ac:dyDescent="0.25">
      <c r="A11" s="13"/>
      <c r="B11" s="14"/>
      <c r="C11" s="15"/>
      <c r="D11" s="14"/>
      <c r="E11" s="15"/>
      <c r="F11" s="14"/>
      <c r="G11" s="15"/>
      <c r="H11" s="14"/>
      <c r="I11" s="15"/>
      <c r="J11" s="14"/>
      <c r="K11" s="15"/>
      <c r="L11" s="14"/>
      <c r="M11" s="15"/>
      <c r="N11" s="14"/>
      <c r="O11" s="15"/>
      <c r="P11" s="14"/>
      <c r="Q11" s="15"/>
      <c r="R11" s="14"/>
      <c r="S11" s="15"/>
      <c r="T11" s="14"/>
      <c r="U11" s="15"/>
      <c r="V11" s="14"/>
      <c r="W11" s="15"/>
      <c r="X11" s="14"/>
      <c r="Y11" s="15"/>
      <c r="Z11" s="14"/>
      <c r="AA11" s="15"/>
      <c r="AB11" s="14"/>
      <c r="AC11" s="15"/>
      <c r="AD11" s="14"/>
      <c r="AE11" s="15"/>
      <c r="AF11" s="14"/>
      <c r="AG11" s="15"/>
      <c r="AH11" s="14"/>
      <c r="AI11" s="15"/>
      <c r="AJ11" s="16"/>
      <c r="AK11" s="17"/>
      <c r="AL11" s="19"/>
      <c r="AM11" s="19"/>
      <c r="AN11" s="19"/>
      <c r="AO11" s="19"/>
      <c r="AP11" s="19"/>
      <c r="AQ11" s="19"/>
      <c r="AR11" s="19"/>
      <c r="AS11" s="19"/>
      <c r="AT11" s="19"/>
      <c r="AU11" s="19"/>
      <c r="AV11" s="19"/>
      <c r="AW11" s="19"/>
      <c r="AX11" s="19"/>
      <c r="AY11" s="19"/>
    </row>
    <row r="12" spans="1:51" s="2" customFormat="1" ht="12.6" customHeight="1" x14ac:dyDescent="0.25">
      <c r="A12" s="2" t="s">
        <v>12</v>
      </c>
      <c r="B12" s="18">
        <v>10</v>
      </c>
      <c r="C12" s="18">
        <v>60</v>
      </c>
      <c r="D12" s="18">
        <v>9</v>
      </c>
      <c r="E12" s="18">
        <v>61</v>
      </c>
      <c r="F12" s="18">
        <v>14</v>
      </c>
      <c r="G12" s="18">
        <v>56</v>
      </c>
      <c r="H12" s="18">
        <v>3</v>
      </c>
      <c r="I12" s="18">
        <v>32</v>
      </c>
      <c r="J12" s="18"/>
      <c r="K12" s="18"/>
      <c r="L12" s="18">
        <v>6</v>
      </c>
      <c r="M12" s="18">
        <v>29</v>
      </c>
      <c r="N12" s="18">
        <v>6</v>
      </c>
      <c r="O12" s="18">
        <v>29</v>
      </c>
      <c r="P12" s="18"/>
      <c r="Q12" s="18"/>
      <c r="R12" s="18"/>
      <c r="S12" s="18"/>
      <c r="T12" s="18"/>
      <c r="U12" s="18"/>
      <c r="V12" s="18">
        <v>4</v>
      </c>
      <c r="W12" s="18">
        <v>28</v>
      </c>
      <c r="X12" s="18"/>
      <c r="Y12" s="18"/>
      <c r="Z12" s="18">
        <v>10</v>
      </c>
      <c r="AA12" s="18">
        <v>24</v>
      </c>
      <c r="AB12" s="18"/>
      <c r="AC12" s="18"/>
      <c r="AD12" s="18"/>
      <c r="AE12" s="18"/>
      <c r="AF12" s="18"/>
      <c r="AG12" s="18"/>
      <c r="AH12" s="18">
        <v>5</v>
      </c>
      <c r="AI12" s="18">
        <v>24</v>
      </c>
      <c r="AJ12" s="18">
        <v>3</v>
      </c>
      <c r="AK12" s="17">
        <v>30</v>
      </c>
      <c r="AL12" s="19">
        <v>5</v>
      </c>
      <c r="AM12" s="19">
        <v>27</v>
      </c>
      <c r="AN12" s="19"/>
      <c r="AO12" s="19"/>
      <c r="AP12" s="19"/>
      <c r="AQ12" s="19"/>
      <c r="AR12" s="19"/>
      <c r="AS12" s="19"/>
      <c r="AT12" s="19">
        <v>32</v>
      </c>
      <c r="AU12" s="19">
        <v>98</v>
      </c>
      <c r="AV12" s="19">
        <f t="shared" ref="AV12:AV31" si="1">SUM(B12,D12,F12,H12,J12,L12,N12,P12,V12,X12,AD12,AB12,AH12,AJ12,AL12,AN12,AP12,AT12,Z12,AF12,R12,T12)</f>
        <v>107</v>
      </c>
      <c r="AW12" s="19">
        <f t="shared" ref="AW12:AW31" si="2">SUM(C12,E12,G12,I12,K12,M12,O12,Q12,W12,Y12,AE12,AC12,AI12,AK12,AM12,AO12,AQ12,AU12,AA12,AG12,S12,U12)</f>
        <v>498</v>
      </c>
      <c r="AX12" s="19">
        <f>AV12+AW12</f>
        <v>605</v>
      </c>
      <c r="AY12" s="19">
        <f t="shared" ref="AY12:AY31" si="3">AV12/AX12*100</f>
        <v>17.685950413223139</v>
      </c>
    </row>
    <row r="13" spans="1:51" s="2" customFormat="1" ht="12.6" customHeight="1" x14ac:dyDescent="0.25">
      <c r="A13" s="2" t="s">
        <v>13</v>
      </c>
      <c r="B13" s="18">
        <v>11</v>
      </c>
      <c r="C13" s="18">
        <v>81</v>
      </c>
      <c r="D13" s="18">
        <v>4</v>
      </c>
      <c r="E13" s="18">
        <v>28</v>
      </c>
      <c r="F13" s="18">
        <v>11</v>
      </c>
      <c r="G13" s="18">
        <v>50</v>
      </c>
      <c r="H13" s="18">
        <v>14</v>
      </c>
      <c r="I13" s="18">
        <v>92</v>
      </c>
      <c r="J13" s="18"/>
      <c r="K13" s="18"/>
      <c r="L13" s="18">
        <v>6</v>
      </c>
      <c r="M13" s="18">
        <v>25</v>
      </c>
      <c r="N13" s="18">
        <v>3</v>
      </c>
      <c r="O13" s="18">
        <v>28</v>
      </c>
      <c r="P13" s="18">
        <v>5</v>
      </c>
      <c r="Q13" s="18">
        <v>26</v>
      </c>
      <c r="R13" s="18"/>
      <c r="S13" s="18"/>
      <c r="T13" s="18"/>
      <c r="U13" s="18"/>
      <c r="V13" s="18">
        <v>7</v>
      </c>
      <c r="W13" s="18">
        <v>23</v>
      </c>
      <c r="X13" s="18"/>
      <c r="Y13" s="18"/>
      <c r="Z13" s="18">
        <v>5</v>
      </c>
      <c r="AA13" s="18">
        <v>11</v>
      </c>
      <c r="AB13" s="18"/>
      <c r="AC13" s="18"/>
      <c r="AD13" s="18"/>
      <c r="AE13" s="18"/>
      <c r="AF13" s="18"/>
      <c r="AG13" s="18"/>
      <c r="AH13" s="18">
        <v>3</v>
      </c>
      <c r="AI13" s="18">
        <v>17</v>
      </c>
      <c r="AJ13" s="18">
        <v>1</v>
      </c>
      <c r="AK13" s="17">
        <v>15</v>
      </c>
      <c r="AL13" s="19">
        <v>2</v>
      </c>
      <c r="AM13" s="19">
        <v>13</v>
      </c>
      <c r="AN13" s="19"/>
      <c r="AO13" s="19"/>
      <c r="AP13" s="19"/>
      <c r="AQ13" s="19"/>
      <c r="AR13" s="19"/>
      <c r="AS13" s="19"/>
      <c r="AT13" s="19">
        <v>2</v>
      </c>
      <c r="AU13" s="19">
        <v>21</v>
      </c>
      <c r="AV13" s="19">
        <f t="shared" si="1"/>
        <v>74</v>
      </c>
      <c r="AW13" s="19">
        <f t="shared" si="2"/>
        <v>430</v>
      </c>
      <c r="AX13" s="19">
        <f t="shared" ref="AX13:AX31" si="4">AV13+AW13</f>
        <v>504</v>
      </c>
      <c r="AY13" s="19">
        <f t="shared" si="3"/>
        <v>14.682539682539684</v>
      </c>
    </row>
    <row r="14" spans="1:51" s="2" customFormat="1" ht="12.6" customHeight="1" x14ac:dyDescent="0.25">
      <c r="A14" s="2" t="s">
        <v>14</v>
      </c>
      <c r="B14" s="18">
        <v>1</v>
      </c>
      <c r="C14" s="18">
        <v>8</v>
      </c>
      <c r="D14" s="18">
        <v>1</v>
      </c>
      <c r="E14" s="18">
        <v>14</v>
      </c>
      <c r="F14" s="18">
        <v>2</v>
      </c>
      <c r="G14" s="18">
        <v>7</v>
      </c>
      <c r="H14" s="18"/>
      <c r="I14" s="18"/>
      <c r="J14" s="18"/>
      <c r="K14" s="18"/>
      <c r="L14" s="18"/>
      <c r="M14" s="18">
        <v>8</v>
      </c>
      <c r="N14" s="18"/>
      <c r="O14" s="18"/>
      <c r="P14" s="18"/>
      <c r="Q14" s="18"/>
      <c r="R14" s="18"/>
      <c r="S14" s="18"/>
      <c r="T14" s="18"/>
      <c r="U14" s="18"/>
      <c r="V14" s="18"/>
      <c r="W14" s="18"/>
      <c r="X14" s="18"/>
      <c r="Y14" s="18"/>
      <c r="Z14" s="18">
        <v>2</v>
      </c>
      <c r="AA14" s="18">
        <v>5</v>
      </c>
      <c r="AB14" s="18"/>
      <c r="AC14" s="18"/>
      <c r="AD14" s="18"/>
      <c r="AE14" s="18"/>
      <c r="AF14" s="18"/>
      <c r="AG14" s="18"/>
      <c r="AH14" s="18"/>
      <c r="AI14" s="18"/>
      <c r="AJ14" s="18"/>
      <c r="AK14" s="17"/>
      <c r="AL14" s="19"/>
      <c r="AM14" s="19"/>
      <c r="AN14" s="19"/>
      <c r="AO14" s="19"/>
      <c r="AP14" s="19"/>
      <c r="AQ14" s="19"/>
      <c r="AR14" s="19"/>
      <c r="AS14" s="19"/>
      <c r="AT14" s="19">
        <v>1</v>
      </c>
      <c r="AU14" s="19">
        <v>2</v>
      </c>
      <c r="AV14" s="19">
        <f t="shared" si="1"/>
        <v>7</v>
      </c>
      <c r="AW14" s="19">
        <f t="shared" si="2"/>
        <v>44</v>
      </c>
      <c r="AX14" s="19">
        <f t="shared" si="4"/>
        <v>51</v>
      </c>
      <c r="AY14" s="19">
        <f t="shared" si="3"/>
        <v>13.725490196078432</v>
      </c>
    </row>
    <row r="15" spans="1:51" s="2" customFormat="1" ht="12.6" customHeight="1" x14ac:dyDescent="0.25">
      <c r="A15" s="2" t="s">
        <v>15</v>
      </c>
      <c r="B15" s="18"/>
      <c r="C15" s="18">
        <v>3</v>
      </c>
      <c r="D15" s="18">
        <v>1</v>
      </c>
      <c r="E15" s="18">
        <v>2</v>
      </c>
      <c r="F15" s="18"/>
      <c r="G15" s="18">
        <v>1</v>
      </c>
      <c r="H15" s="18"/>
      <c r="I15" s="18">
        <v>3</v>
      </c>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7"/>
      <c r="AL15" s="19"/>
      <c r="AM15" s="19"/>
      <c r="AN15" s="19"/>
      <c r="AO15" s="19"/>
      <c r="AP15" s="19"/>
      <c r="AQ15" s="19"/>
      <c r="AR15" s="19"/>
      <c r="AS15" s="19"/>
      <c r="AT15" s="19"/>
      <c r="AU15" s="19"/>
      <c r="AV15" s="19">
        <f t="shared" si="1"/>
        <v>1</v>
      </c>
      <c r="AW15" s="19">
        <f t="shared" si="2"/>
        <v>9</v>
      </c>
      <c r="AX15" s="19">
        <f t="shared" si="4"/>
        <v>10</v>
      </c>
      <c r="AY15" s="19">
        <f t="shared" si="3"/>
        <v>10</v>
      </c>
    </row>
    <row r="16" spans="1:51" s="2" customFormat="1" ht="12.6" customHeight="1" x14ac:dyDescent="0.25">
      <c r="A16" s="2" t="s">
        <v>16</v>
      </c>
      <c r="B16" s="18"/>
      <c r="C16" s="18">
        <v>1</v>
      </c>
      <c r="D16" s="18"/>
      <c r="E16" s="18">
        <v>1</v>
      </c>
      <c r="F16" s="18"/>
      <c r="G16" s="18">
        <v>1</v>
      </c>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7"/>
      <c r="AL16" s="19"/>
      <c r="AM16" s="19"/>
      <c r="AN16" s="19"/>
      <c r="AO16" s="19"/>
      <c r="AP16" s="19"/>
      <c r="AQ16" s="19"/>
      <c r="AR16" s="19"/>
      <c r="AS16" s="19"/>
      <c r="AT16" s="19"/>
      <c r="AU16" s="19">
        <v>1</v>
      </c>
      <c r="AV16" s="19">
        <f t="shared" si="1"/>
        <v>0</v>
      </c>
      <c r="AW16" s="19">
        <f t="shared" si="2"/>
        <v>4</v>
      </c>
      <c r="AX16" s="19">
        <f t="shared" si="4"/>
        <v>4</v>
      </c>
      <c r="AY16" s="19">
        <f t="shared" si="3"/>
        <v>0</v>
      </c>
    </row>
    <row r="17" spans="1:51" s="2" customFormat="1" ht="21.95" customHeight="1" x14ac:dyDescent="0.25">
      <c r="A17" s="2" t="s">
        <v>17</v>
      </c>
      <c r="B17" s="18">
        <v>1</v>
      </c>
      <c r="C17" s="18">
        <v>5</v>
      </c>
      <c r="D17" s="18">
        <v>1</v>
      </c>
      <c r="E17" s="18">
        <v>5</v>
      </c>
      <c r="F17" s="18">
        <v>1</v>
      </c>
      <c r="G17" s="18">
        <v>5</v>
      </c>
      <c r="H17" s="18">
        <v>1</v>
      </c>
      <c r="I17" s="18">
        <v>5</v>
      </c>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7"/>
      <c r="AL17" s="19"/>
      <c r="AM17" s="19"/>
      <c r="AN17" s="19"/>
      <c r="AO17" s="19"/>
      <c r="AP17" s="19"/>
      <c r="AQ17" s="19"/>
      <c r="AR17" s="19"/>
      <c r="AS17" s="19"/>
      <c r="AT17" s="19"/>
      <c r="AU17" s="19">
        <v>3</v>
      </c>
      <c r="AV17" s="19">
        <f t="shared" si="1"/>
        <v>4</v>
      </c>
      <c r="AW17" s="19">
        <f t="shared" si="2"/>
        <v>23</v>
      </c>
      <c r="AX17" s="19">
        <f t="shared" si="4"/>
        <v>27</v>
      </c>
      <c r="AY17" s="19">
        <f t="shared" si="3"/>
        <v>14.814814814814813</v>
      </c>
    </row>
    <row r="18" spans="1:51" s="2" customFormat="1" ht="12.6" customHeight="1" x14ac:dyDescent="0.25">
      <c r="A18" s="2" t="s">
        <v>18</v>
      </c>
      <c r="B18" s="18">
        <v>1</v>
      </c>
      <c r="C18" s="18">
        <v>6</v>
      </c>
      <c r="D18" s="18">
        <v>1</v>
      </c>
      <c r="E18" s="18">
        <v>6</v>
      </c>
      <c r="F18" s="18">
        <v>2</v>
      </c>
      <c r="G18" s="18">
        <v>5</v>
      </c>
      <c r="H18" s="18"/>
      <c r="I18" s="18"/>
      <c r="J18" s="18"/>
      <c r="K18" s="18"/>
      <c r="L18" s="18"/>
      <c r="M18" s="18"/>
      <c r="N18" s="18"/>
      <c r="O18" s="18"/>
      <c r="P18" s="18"/>
      <c r="Q18" s="18"/>
      <c r="R18" s="18"/>
      <c r="S18" s="18"/>
      <c r="T18" s="18"/>
      <c r="U18" s="18"/>
      <c r="V18" s="18"/>
      <c r="W18" s="18"/>
      <c r="X18" s="18"/>
      <c r="Y18" s="18"/>
      <c r="Z18" s="18">
        <v>1</v>
      </c>
      <c r="AA18" s="18">
        <v>6</v>
      </c>
      <c r="AB18" s="18"/>
      <c r="AC18" s="18"/>
      <c r="AD18" s="18"/>
      <c r="AE18" s="18"/>
      <c r="AF18" s="18"/>
      <c r="AG18" s="18"/>
      <c r="AH18" s="18"/>
      <c r="AI18" s="18"/>
      <c r="AJ18" s="18"/>
      <c r="AK18" s="17"/>
      <c r="AL18" s="19"/>
      <c r="AM18" s="19"/>
      <c r="AN18" s="19"/>
      <c r="AO18" s="19"/>
      <c r="AP18" s="19"/>
      <c r="AQ18" s="19"/>
      <c r="AR18" s="19"/>
      <c r="AS18" s="19"/>
      <c r="AT18" s="19">
        <v>1</v>
      </c>
      <c r="AU18" s="19">
        <v>2</v>
      </c>
      <c r="AV18" s="19">
        <f t="shared" si="1"/>
        <v>6</v>
      </c>
      <c r="AW18" s="19">
        <f t="shared" si="2"/>
        <v>25</v>
      </c>
      <c r="AX18" s="19">
        <f t="shared" si="4"/>
        <v>31</v>
      </c>
      <c r="AY18" s="19">
        <f t="shared" si="3"/>
        <v>19.35483870967742</v>
      </c>
    </row>
    <row r="19" spans="1:51" s="2" customFormat="1" ht="12.6" customHeight="1" x14ac:dyDescent="0.25">
      <c r="A19" s="2" t="s">
        <v>19</v>
      </c>
      <c r="B19" s="18">
        <v>1</v>
      </c>
      <c r="C19" s="18">
        <v>6</v>
      </c>
      <c r="D19" s="18">
        <v>2</v>
      </c>
      <c r="E19" s="18">
        <v>5</v>
      </c>
      <c r="F19" s="18">
        <v>2</v>
      </c>
      <c r="G19" s="18">
        <v>5</v>
      </c>
      <c r="H19" s="18"/>
      <c r="I19" s="18"/>
      <c r="J19" s="18">
        <v>1</v>
      </c>
      <c r="K19" s="18">
        <v>6</v>
      </c>
      <c r="L19" s="18">
        <v>2</v>
      </c>
      <c r="M19" s="18">
        <v>5</v>
      </c>
      <c r="N19" s="18">
        <v>2</v>
      </c>
      <c r="O19" s="18">
        <v>5</v>
      </c>
      <c r="P19" s="18"/>
      <c r="Q19" s="18"/>
      <c r="R19" s="18"/>
      <c r="S19" s="18"/>
      <c r="T19" s="18"/>
      <c r="U19" s="18"/>
      <c r="V19" s="18">
        <v>1</v>
      </c>
      <c r="W19" s="18">
        <v>6</v>
      </c>
      <c r="X19" s="18"/>
      <c r="Y19" s="18"/>
      <c r="Z19" s="18">
        <v>2</v>
      </c>
      <c r="AA19" s="18">
        <v>5</v>
      </c>
      <c r="AB19" s="18"/>
      <c r="AC19" s="18"/>
      <c r="AD19" s="18"/>
      <c r="AE19" s="18"/>
      <c r="AF19" s="18"/>
      <c r="AG19" s="18"/>
      <c r="AH19" s="18"/>
      <c r="AI19" s="18">
        <v>7</v>
      </c>
      <c r="AJ19" s="18"/>
      <c r="AK19" s="17"/>
      <c r="AL19" s="19"/>
      <c r="AM19" s="19"/>
      <c r="AN19" s="19"/>
      <c r="AO19" s="19"/>
      <c r="AP19" s="19"/>
      <c r="AQ19" s="19"/>
      <c r="AR19" s="19"/>
      <c r="AS19" s="19"/>
      <c r="AT19" s="19">
        <v>2</v>
      </c>
      <c r="AU19" s="19">
        <v>7</v>
      </c>
      <c r="AV19" s="19">
        <f t="shared" si="1"/>
        <v>15</v>
      </c>
      <c r="AW19" s="19">
        <f t="shared" si="2"/>
        <v>57</v>
      </c>
      <c r="AX19" s="19">
        <f t="shared" si="4"/>
        <v>72</v>
      </c>
      <c r="AY19" s="19">
        <f t="shared" si="3"/>
        <v>20.833333333333336</v>
      </c>
    </row>
    <row r="20" spans="1:51" s="2" customFormat="1" ht="12.6" customHeight="1" x14ac:dyDescent="0.25">
      <c r="A20" s="2" t="s">
        <v>20</v>
      </c>
      <c r="B20" s="18">
        <v>2</v>
      </c>
      <c r="C20" s="18">
        <v>5</v>
      </c>
      <c r="D20" s="18">
        <v>1</v>
      </c>
      <c r="E20" s="18">
        <v>6</v>
      </c>
      <c r="F20" s="18">
        <v>1</v>
      </c>
      <c r="G20" s="18">
        <v>6</v>
      </c>
      <c r="H20" s="18">
        <v>1</v>
      </c>
      <c r="I20" s="18">
        <v>6</v>
      </c>
      <c r="J20" s="18"/>
      <c r="K20" s="18"/>
      <c r="L20" s="18">
        <v>1</v>
      </c>
      <c r="M20" s="18">
        <v>6</v>
      </c>
      <c r="N20" s="18"/>
      <c r="O20" s="18"/>
      <c r="P20" s="18"/>
      <c r="Q20" s="18"/>
      <c r="R20" s="18"/>
      <c r="S20" s="18"/>
      <c r="T20" s="18"/>
      <c r="U20" s="18"/>
      <c r="V20" s="18"/>
      <c r="W20" s="18">
        <v>6</v>
      </c>
      <c r="X20" s="18"/>
      <c r="Y20" s="18"/>
      <c r="Z20" s="18">
        <v>2</v>
      </c>
      <c r="AA20" s="18">
        <v>5</v>
      </c>
      <c r="AB20" s="18"/>
      <c r="AC20" s="18"/>
      <c r="AD20" s="18"/>
      <c r="AE20" s="18"/>
      <c r="AF20" s="18"/>
      <c r="AG20" s="18"/>
      <c r="AH20" s="18"/>
      <c r="AI20" s="18">
        <v>7</v>
      </c>
      <c r="AJ20" s="18"/>
      <c r="AK20" s="17"/>
      <c r="AL20" s="19"/>
      <c r="AM20" s="19"/>
      <c r="AN20" s="19"/>
      <c r="AO20" s="19"/>
      <c r="AP20" s="19"/>
      <c r="AQ20" s="19"/>
      <c r="AR20" s="19"/>
      <c r="AS20" s="19"/>
      <c r="AT20" s="19"/>
      <c r="AU20" s="19"/>
      <c r="AV20" s="19">
        <f t="shared" si="1"/>
        <v>8</v>
      </c>
      <c r="AW20" s="19">
        <f t="shared" si="2"/>
        <v>47</v>
      </c>
      <c r="AX20" s="19">
        <f t="shared" si="4"/>
        <v>55</v>
      </c>
      <c r="AY20" s="19">
        <f t="shared" si="3"/>
        <v>14.545454545454545</v>
      </c>
    </row>
    <row r="21" spans="1:51" s="2" customFormat="1" ht="12.6" customHeight="1" x14ac:dyDescent="0.25">
      <c r="A21" s="2" t="s">
        <v>21</v>
      </c>
      <c r="B21" s="18"/>
      <c r="C21" s="18">
        <v>2</v>
      </c>
      <c r="D21" s="18"/>
      <c r="E21" s="18"/>
      <c r="F21" s="18"/>
      <c r="G21" s="18">
        <v>2</v>
      </c>
      <c r="H21" s="18"/>
      <c r="I21" s="18"/>
      <c r="J21" s="18"/>
      <c r="K21" s="18"/>
      <c r="L21" s="18"/>
      <c r="M21" s="18">
        <v>1</v>
      </c>
      <c r="N21" s="18"/>
      <c r="O21" s="18"/>
      <c r="P21" s="18"/>
      <c r="Q21" s="18"/>
      <c r="R21" s="18"/>
      <c r="S21" s="18"/>
      <c r="T21" s="18"/>
      <c r="U21" s="18"/>
      <c r="V21" s="18"/>
      <c r="W21" s="18"/>
      <c r="X21" s="18"/>
      <c r="Y21" s="18"/>
      <c r="Z21" s="18"/>
      <c r="AA21" s="18">
        <v>2</v>
      </c>
      <c r="AB21" s="18"/>
      <c r="AC21" s="18"/>
      <c r="AD21" s="18"/>
      <c r="AE21" s="18"/>
      <c r="AF21" s="18"/>
      <c r="AG21" s="18"/>
      <c r="AH21" s="18"/>
      <c r="AI21" s="18"/>
      <c r="AJ21" s="18"/>
      <c r="AK21" s="17"/>
      <c r="AL21" s="19"/>
      <c r="AM21" s="19"/>
      <c r="AN21" s="19"/>
      <c r="AO21" s="19"/>
      <c r="AP21" s="19"/>
      <c r="AQ21" s="19"/>
      <c r="AR21" s="19"/>
      <c r="AS21" s="19"/>
      <c r="AT21" s="19"/>
      <c r="AU21" s="19"/>
      <c r="AV21" s="19">
        <f t="shared" si="1"/>
        <v>0</v>
      </c>
      <c r="AW21" s="19">
        <f t="shared" si="2"/>
        <v>7</v>
      </c>
      <c r="AX21" s="19">
        <f t="shared" si="4"/>
        <v>7</v>
      </c>
      <c r="AY21" s="19">
        <f t="shared" si="3"/>
        <v>0</v>
      </c>
    </row>
    <row r="22" spans="1:51" s="2" customFormat="1" ht="21.95" customHeight="1" x14ac:dyDescent="0.25">
      <c r="A22" s="2" t="s">
        <v>22</v>
      </c>
      <c r="B22" s="18"/>
      <c r="C22" s="18">
        <v>2</v>
      </c>
      <c r="D22" s="18"/>
      <c r="E22" s="18">
        <v>2</v>
      </c>
      <c r="F22" s="18"/>
      <c r="G22" s="18">
        <v>1</v>
      </c>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7"/>
      <c r="AL22" s="19"/>
      <c r="AM22" s="19"/>
      <c r="AN22" s="19"/>
      <c r="AO22" s="19"/>
      <c r="AP22" s="19"/>
      <c r="AQ22" s="19"/>
      <c r="AR22" s="19"/>
      <c r="AS22" s="19"/>
      <c r="AT22" s="19"/>
      <c r="AU22" s="19"/>
      <c r="AV22" s="19">
        <f t="shared" si="1"/>
        <v>0</v>
      </c>
      <c r="AW22" s="19">
        <f t="shared" si="2"/>
        <v>5</v>
      </c>
      <c r="AX22" s="19">
        <f t="shared" si="4"/>
        <v>5</v>
      </c>
      <c r="AY22" s="19">
        <f t="shared" si="3"/>
        <v>0</v>
      </c>
    </row>
    <row r="23" spans="1:51" s="2" customFormat="1" ht="12.6" customHeight="1" x14ac:dyDescent="0.25">
      <c r="A23" s="2" t="s">
        <v>23</v>
      </c>
      <c r="B23" s="18">
        <v>1</v>
      </c>
      <c r="C23" s="18">
        <v>11</v>
      </c>
      <c r="D23" s="18">
        <v>1</v>
      </c>
      <c r="E23" s="18">
        <v>11</v>
      </c>
      <c r="F23" s="18">
        <v>2</v>
      </c>
      <c r="G23" s="18">
        <v>10</v>
      </c>
      <c r="H23" s="18"/>
      <c r="I23" s="18"/>
      <c r="J23" s="18"/>
      <c r="K23" s="18"/>
      <c r="L23" s="18">
        <v>1</v>
      </c>
      <c r="M23" s="18">
        <v>11</v>
      </c>
      <c r="N23" s="18"/>
      <c r="O23" s="18"/>
      <c r="P23" s="18"/>
      <c r="Q23" s="18"/>
      <c r="R23" s="18"/>
      <c r="S23" s="18"/>
      <c r="T23" s="18"/>
      <c r="U23" s="18"/>
      <c r="V23" s="18">
        <v>3</v>
      </c>
      <c r="W23" s="18">
        <v>2</v>
      </c>
      <c r="X23" s="18"/>
      <c r="Y23" s="18"/>
      <c r="Z23" s="18">
        <v>1</v>
      </c>
      <c r="AA23" s="18">
        <v>5</v>
      </c>
      <c r="AB23" s="18"/>
      <c r="AC23" s="18"/>
      <c r="AD23" s="18"/>
      <c r="AE23" s="18"/>
      <c r="AF23" s="18"/>
      <c r="AG23" s="18"/>
      <c r="AH23" s="18">
        <v>2</v>
      </c>
      <c r="AI23" s="18">
        <v>10</v>
      </c>
      <c r="AJ23" s="18">
        <v>1</v>
      </c>
      <c r="AK23" s="17">
        <v>11</v>
      </c>
      <c r="AL23" s="19"/>
      <c r="AM23" s="19"/>
      <c r="AN23" s="19"/>
      <c r="AO23" s="19"/>
      <c r="AP23" s="19"/>
      <c r="AQ23" s="19"/>
      <c r="AR23" s="19"/>
      <c r="AS23" s="19"/>
      <c r="AT23" s="19"/>
      <c r="AU23" s="19"/>
      <c r="AV23" s="19">
        <f t="shared" si="1"/>
        <v>12</v>
      </c>
      <c r="AW23" s="19">
        <f t="shared" si="2"/>
        <v>71</v>
      </c>
      <c r="AX23" s="19">
        <f t="shared" si="4"/>
        <v>83</v>
      </c>
      <c r="AY23" s="19">
        <f t="shared" si="3"/>
        <v>14.457831325301203</v>
      </c>
    </row>
    <row r="24" spans="1:51" s="2" customFormat="1" ht="12.6" customHeight="1" x14ac:dyDescent="0.25">
      <c r="A24" s="2" t="s">
        <v>24</v>
      </c>
      <c r="B24" s="18">
        <v>1</v>
      </c>
      <c r="C24" s="18">
        <v>4</v>
      </c>
      <c r="D24" s="18">
        <v>1</v>
      </c>
      <c r="E24" s="18">
        <v>4</v>
      </c>
      <c r="F24" s="18">
        <v>1</v>
      </c>
      <c r="G24" s="18">
        <v>4</v>
      </c>
      <c r="H24" s="18">
        <v>1</v>
      </c>
      <c r="I24" s="18">
        <v>4</v>
      </c>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v>5</v>
      </c>
      <c r="AJ24" s="18"/>
      <c r="AK24" s="17"/>
      <c r="AL24" s="19"/>
      <c r="AM24" s="19"/>
      <c r="AN24" s="19"/>
      <c r="AO24" s="19"/>
      <c r="AP24" s="19"/>
      <c r="AQ24" s="19"/>
      <c r="AR24" s="19"/>
      <c r="AS24" s="19"/>
      <c r="AT24" s="19"/>
      <c r="AU24" s="19">
        <v>1</v>
      </c>
      <c r="AV24" s="19">
        <f t="shared" si="1"/>
        <v>4</v>
      </c>
      <c r="AW24" s="19">
        <f t="shared" si="2"/>
        <v>22</v>
      </c>
      <c r="AX24" s="19">
        <f t="shared" si="4"/>
        <v>26</v>
      </c>
      <c r="AY24" s="19">
        <f t="shared" si="3"/>
        <v>15.384615384615385</v>
      </c>
    </row>
    <row r="25" spans="1:51" s="2" customFormat="1" ht="12.6" customHeight="1" x14ac:dyDescent="0.25">
      <c r="A25" s="2" t="s">
        <v>25</v>
      </c>
      <c r="B25" s="18">
        <v>3</v>
      </c>
      <c r="C25" s="18">
        <v>11</v>
      </c>
      <c r="D25" s="18">
        <v>3</v>
      </c>
      <c r="E25" s="18">
        <v>11</v>
      </c>
      <c r="F25" s="18">
        <v>3</v>
      </c>
      <c r="G25" s="18">
        <v>11</v>
      </c>
      <c r="H25" s="18">
        <v>2</v>
      </c>
      <c r="I25" s="18">
        <v>12</v>
      </c>
      <c r="J25" s="18"/>
      <c r="K25" s="18"/>
      <c r="L25" s="18">
        <v>2</v>
      </c>
      <c r="M25" s="18">
        <v>10</v>
      </c>
      <c r="N25" s="18">
        <v>5</v>
      </c>
      <c r="O25" s="18">
        <v>9</v>
      </c>
      <c r="P25" s="18"/>
      <c r="Q25" s="18"/>
      <c r="R25" s="18"/>
      <c r="S25" s="18"/>
      <c r="T25" s="18"/>
      <c r="U25" s="18"/>
      <c r="V25" s="18"/>
      <c r="W25" s="18"/>
      <c r="X25" s="18"/>
      <c r="Y25" s="18"/>
      <c r="Z25" s="18">
        <v>2</v>
      </c>
      <c r="AA25" s="18">
        <v>5</v>
      </c>
      <c r="AB25" s="18"/>
      <c r="AC25" s="18"/>
      <c r="AD25" s="18"/>
      <c r="AE25" s="18"/>
      <c r="AF25" s="18"/>
      <c r="AG25" s="18"/>
      <c r="AH25" s="18">
        <v>1</v>
      </c>
      <c r="AI25" s="18">
        <v>12</v>
      </c>
      <c r="AJ25" s="18">
        <v>2</v>
      </c>
      <c r="AK25" s="17">
        <v>12</v>
      </c>
      <c r="AL25" s="19"/>
      <c r="AM25" s="19"/>
      <c r="AN25" s="19"/>
      <c r="AO25" s="19"/>
      <c r="AP25" s="19"/>
      <c r="AQ25" s="19"/>
      <c r="AR25" s="19"/>
      <c r="AS25" s="19"/>
      <c r="AT25" s="19">
        <v>9</v>
      </c>
      <c r="AU25" s="19">
        <v>11</v>
      </c>
      <c r="AV25" s="19">
        <f t="shared" si="1"/>
        <v>32</v>
      </c>
      <c r="AW25" s="19">
        <f t="shared" si="2"/>
        <v>104</v>
      </c>
      <c r="AX25" s="19">
        <f t="shared" si="4"/>
        <v>136</v>
      </c>
      <c r="AY25" s="19">
        <f t="shared" si="3"/>
        <v>23.52941176470588</v>
      </c>
    </row>
    <row r="26" spans="1:51" s="2" customFormat="1" ht="12.6" customHeight="1" x14ac:dyDescent="0.25">
      <c r="A26" s="2" t="s">
        <v>26</v>
      </c>
      <c r="B26" s="18">
        <v>1</v>
      </c>
      <c r="C26" s="18">
        <v>5</v>
      </c>
      <c r="D26" s="18"/>
      <c r="E26" s="18">
        <v>6</v>
      </c>
      <c r="F26" s="18"/>
      <c r="G26" s="18">
        <v>6</v>
      </c>
      <c r="H26" s="18">
        <v>1</v>
      </c>
      <c r="I26" s="18">
        <v>5</v>
      </c>
      <c r="J26" s="18"/>
      <c r="K26" s="18"/>
      <c r="L26" s="18">
        <v>1</v>
      </c>
      <c r="M26" s="18">
        <v>5</v>
      </c>
      <c r="N26" s="18"/>
      <c r="O26" s="18"/>
      <c r="P26" s="18"/>
      <c r="Q26" s="18"/>
      <c r="R26" s="18"/>
      <c r="S26" s="18"/>
      <c r="T26" s="18"/>
      <c r="U26" s="18"/>
      <c r="V26" s="18"/>
      <c r="W26" s="18"/>
      <c r="X26" s="18"/>
      <c r="Y26" s="18"/>
      <c r="Z26" s="18"/>
      <c r="AA26" s="18"/>
      <c r="AB26" s="18"/>
      <c r="AC26" s="18"/>
      <c r="AD26" s="18"/>
      <c r="AE26" s="18"/>
      <c r="AF26" s="18"/>
      <c r="AG26" s="18"/>
      <c r="AH26" s="18"/>
      <c r="AI26" s="18">
        <v>6</v>
      </c>
      <c r="AJ26" s="18"/>
      <c r="AK26" s="17">
        <v>6</v>
      </c>
      <c r="AL26" s="19"/>
      <c r="AM26" s="19"/>
      <c r="AN26" s="19"/>
      <c r="AO26" s="19"/>
      <c r="AP26" s="19"/>
      <c r="AQ26" s="19"/>
      <c r="AR26" s="19"/>
      <c r="AS26" s="19"/>
      <c r="AT26" s="19"/>
      <c r="AU26" s="19"/>
      <c r="AV26" s="19">
        <f t="shared" si="1"/>
        <v>3</v>
      </c>
      <c r="AW26" s="19">
        <f t="shared" si="2"/>
        <v>39</v>
      </c>
      <c r="AX26" s="19">
        <f t="shared" si="4"/>
        <v>42</v>
      </c>
      <c r="AY26" s="19">
        <f t="shared" si="3"/>
        <v>7.1428571428571423</v>
      </c>
    </row>
    <row r="27" spans="1:51" s="2" customFormat="1" ht="21.95" customHeight="1" x14ac:dyDescent="0.25">
      <c r="A27" s="2" t="s">
        <v>27</v>
      </c>
      <c r="B27" s="18">
        <v>1</v>
      </c>
      <c r="C27" s="18">
        <v>7</v>
      </c>
      <c r="D27" s="18"/>
      <c r="E27" s="18">
        <v>8</v>
      </c>
      <c r="F27" s="18">
        <v>1</v>
      </c>
      <c r="G27" s="18">
        <v>6</v>
      </c>
      <c r="H27" s="18"/>
      <c r="I27" s="18"/>
      <c r="J27" s="18"/>
      <c r="K27" s="18"/>
      <c r="L27" s="18"/>
      <c r="M27" s="18"/>
      <c r="N27" s="18"/>
      <c r="O27" s="18"/>
      <c r="P27" s="18"/>
      <c r="Q27" s="18"/>
      <c r="R27" s="18"/>
      <c r="S27" s="18"/>
      <c r="T27" s="18"/>
      <c r="U27" s="18"/>
      <c r="V27" s="18">
        <v>3</v>
      </c>
      <c r="W27" s="18">
        <v>5</v>
      </c>
      <c r="X27" s="18">
        <v>1</v>
      </c>
      <c r="Y27" s="18">
        <v>7</v>
      </c>
      <c r="Z27" s="18"/>
      <c r="AA27" s="18"/>
      <c r="AB27" s="18"/>
      <c r="AC27" s="18"/>
      <c r="AD27" s="18"/>
      <c r="AE27" s="18"/>
      <c r="AF27" s="18"/>
      <c r="AG27" s="18"/>
      <c r="AH27" s="18"/>
      <c r="AI27" s="18"/>
      <c r="AJ27" s="18"/>
      <c r="AK27" s="17"/>
      <c r="AL27" s="19"/>
      <c r="AM27" s="19"/>
      <c r="AN27" s="19"/>
      <c r="AO27" s="19"/>
      <c r="AP27" s="19"/>
      <c r="AQ27" s="19"/>
      <c r="AR27" s="19"/>
      <c r="AS27" s="19"/>
      <c r="AT27" s="19"/>
      <c r="AU27" s="19">
        <v>3</v>
      </c>
      <c r="AV27" s="19">
        <f t="shared" si="1"/>
        <v>6</v>
      </c>
      <c r="AW27" s="19">
        <f t="shared" si="2"/>
        <v>36</v>
      </c>
      <c r="AX27" s="19">
        <f t="shared" si="4"/>
        <v>42</v>
      </c>
      <c r="AY27" s="19">
        <f t="shared" si="3"/>
        <v>14.285714285714285</v>
      </c>
    </row>
    <row r="28" spans="1:51" s="2" customFormat="1" ht="12.6" customHeight="1" x14ac:dyDescent="0.25">
      <c r="A28" s="2" t="s">
        <v>28</v>
      </c>
      <c r="B28" s="18">
        <v>2</v>
      </c>
      <c r="C28" s="18">
        <v>14</v>
      </c>
      <c r="D28" s="18">
        <v>3</v>
      </c>
      <c r="E28" s="18">
        <v>13</v>
      </c>
      <c r="F28" s="18">
        <v>3</v>
      </c>
      <c r="G28" s="18">
        <v>13</v>
      </c>
      <c r="H28" s="18">
        <v>3</v>
      </c>
      <c r="I28" s="18">
        <v>13</v>
      </c>
      <c r="J28" s="18">
        <v>3</v>
      </c>
      <c r="K28" s="18">
        <v>13</v>
      </c>
      <c r="L28" s="18">
        <v>1</v>
      </c>
      <c r="M28" s="18">
        <v>7</v>
      </c>
      <c r="N28" s="18"/>
      <c r="O28" s="18"/>
      <c r="P28" s="18"/>
      <c r="Q28" s="18"/>
      <c r="R28" s="18"/>
      <c r="S28" s="18"/>
      <c r="T28" s="18"/>
      <c r="U28" s="18"/>
      <c r="V28" s="18">
        <v>3</v>
      </c>
      <c r="W28" s="18">
        <v>13</v>
      </c>
      <c r="X28" s="18"/>
      <c r="Y28" s="18"/>
      <c r="Z28" s="18"/>
      <c r="AA28" s="18"/>
      <c r="AB28" s="18">
        <v>2</v>
      </c>
      <c r="AC28" s="18">
        <v>6</v>
      </c>
      <c r="AD28" s="18"/>
      <c r="AE28" s="18"/>
      <c r="AF28" s="18"/>
      <c r="AG28" s="18"/>
      <c r="AH28" s="18">
        <v>1</v>
      </c>
      <c r="AI28" s="18">
        <v>6</v>
      </c>
      <c r="AJ28" s="18">
        <v>1</v>
      </c>
      <c r="AK28" s="17">
        <v>5</v>
      </c>
      <c r="AL28" s="19">
        <v>1</v>
      </c>
      <c r="AM28" s="19">
        <v>7</v>
      </c>
      <c r="AN28" s="19"/>
      <c r="AO28" s="19"/>
      <c r="AP28" s="19"/>
      <c r="AQ28" s="19"/>
      <c r="AR28" s="19"/>
      <c r="AS28" s="19"/>
      <c r="AT28" s="19">
        <v>5</v>
      </c>
      <c r="AU28" s="19">
        <v>5</v>
      </c>
      <c r="AV28" s="19">
        <f t="shared" si="1"/>
        <v>28</v>
      </c>
      <c r="AW28" s="19">
        <f t="shared" si="2"/>
        <v>115</v>
      </c>
      <c r="AX28" s="19">
        <f t="shared" si="4"/>
        <v>143</v>
      </c>
      <c r="AY28" s="19">
        <f t="shared" si="3"/>
        <v>19.58041958041958</v>
      </c>
    </row>
    <row r="29" spans="1:51" s="2" customFormat="1" ht="12.6" customHeight="1" x14ac:dyDescent="0.25">
      <c r="A29" s="2" t="s">
        <v>29</v>
      </c>
      <c r="B29" s="18"/>
      <c r="C29" s="18">
        <v>5</v>
      </c>
      <c r="D29" s="18">
        <v>4</v>
      </c>
      <c r="E29" s="18">
        <v>13</v>
      </c>
      <c r="F29" s="18">
        <v>1</v>
      </c>
      <c r="G29" s="18">
        <v>4</v>
      </c>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7"/>
      <c r="AL29" s="19"/>
      <c r="AM29" s="19"/>
      <c r="AN29" s="19"/>
      <c r="AO29" s="19"/>
      <c r="AP29" s="19"/>
      <c r="AQ29" s="19"/>
      <c r="AR29" s="19"/>
      <c r="AS29" s="19"/>
      <c r="AT29" s="19"/>
      <c r="AU29" s="19">
        <v>1</v>
      </c>
      <c r="AV29" s="19">
        <f t="shared" si="1"/>
        <v>5</v>
      </c>
      <c r="AW29" s="19">
        <f t="shared" si="2"/>
        <v>23</v>
      </c>
      <c r="AX29" s="19">
        <f t="shared" si="4"/>
        <v>28</v>
      </c>
      <c r="AY29" s="19">
        <f t="shared" si="3"/>
        <v>17.857142857142858</v>
      </c>
    </row>
    <row r="30" spans="1:51" s="2" customFormat="1" ht="12.6" customHeight="1" x14ac:dyDescent="0.25">
      <c r="A30" s="2" t="s">
        <v>30</v>
      </c>
      <c r="B30" s="18">
        <v>1</v>
      </c>
      <c r="C30" s="18">
        <v>4</v>
      </c>
      <c r="D30" s="18"/>
      <c r="E30" s="18"/>
      <c r="F30" s="18">
        <v>1</v>
      </c>
      <c r="G30" s="18">
        <v>4</v>
      </c>
      <c r="H30" s="18"/>
      <c r="I30" s="18"/>
      <c r="J30" s="18">
        <v>1</v>
      </c>
      <c r="K30" s="18">
        <v>4</v>
      </c>
      <c r="L30" s="18"/>
      <c r="M30" s="18"/>
      <c r="N30" s="18"/>
      <c r="O30" s="18"/>
      <c r="P30" s="18"/>
      <c r="Q30" s="18"/>
      <c r="R30" s="18"/>
      <c r="S30" s="18"/>
      <c r="T30" s="18"/>
      <c r="U30" s="18"/>
      <c r="V30" s="18">
        <v>1</v>
      </c>
      <c r="W30" s="18">
        <v>4</v>
      </c>
      <c r="X30" s="18"/>
      <c r="Y30" s="18"/>
      <c r="Z30" s="18"/>
      <c r="AA30" s="18"/>
      <c r="AB30" s="18"/>
      <c r="AC30" s="18"/>
      <c r="AD30" s="18"/>
      <c r="AE30" s="18"/>
      <c r="AF30" s="18"/>
      <c r="AG30" s="18"/>
      <c r="AH30" s="18"/>
      <c r="AI30" s="18"/>
      <c r="AJ30" s="18"/>
      <c r="AK30" s="17"/>
      <c r="AL30" s="19"/>
      <c r="AM30" s="19"/>
      <c r="AN30" s="19"/>
      <c r="AO30" s="19"/>
      <c r="AP30" s="19"/>
      <c r="AQ30" s="19"/>
      <c r="AR30" s="19"/>
      <c r="AS30" s="19"/>
      <c r="AT30" s="19">
        <v>1</v>
      </c>
      <c r="AU30" s="19">
        <v>5</v>
      </c>
      <c r="AV30" s="19">
        <f t="shared" si="1"/>
        <v>5</v>
      </c>
      <c r="AW30" s="19">
        <f t="shared" si="2"/>
        <v>21</v>
      </c>
      <c r="AX30" s="19">
        <f t="shared" si="4"/>
        <v>26</v>
      </c>
      <c r="AY30" s="19">
        <f t="shared" si="3"/>
        <v>19.230769230769234</v>
      </c>
    </row>
    <row r="31" spans="1:51" s="2" customFormat="1" ht="12.6" customHeight="1" x14ac:dyDescent="0.25">
      <c r="A31" s="2" t="s">
        <v>31</v>
      </c>
      <c r="B31" s="18"/>
      <c r="C31" s="18">
        <v>7</v>
      </c>
      <c r="D31" s="18">
        <v>1</v>
      </c>
      <c r="E31" s="18">
        <v>6</v>
      </c>
      <c r="F31" s="18">
        <v>1</v>
      </c>
      <c r="G31" s="18">
        <v>4</v>
      </c>
      <c r="H31" s="18"/>
      <c r="I31" s="18"/>
      <c r="J31" s="18">
        <v>2</v>
      </c>
      <c r="K31" s="18">
        <v>5</v>
      </c>
      <c r="L31" s="18">
        <v>3</v>
      </c>
      <c r="M31" s="18">
        <v>2</v>
      </c>
      <c r="N31" s="18"/>
      <c r="O31" s="18"/>
      <c r="P31" s="18"/>
      <c r="Q31" s="18"/>
      <c r="R31" s="18"/>
      <c r="S31" s="18"/>
      <c r="T31" s="18"/>
      <c r="U31" s="18"/>
      <c r="V31" s="18">
        <v>1</v>
      </c>
      <c r="W31" s="18">
        <v>4</v>
      </c>
      <c r="X31" s="18"/>
      <c r="Y31" s="18"/>
      <c r="Z31" s="18"/>
      <c r="AA31" s="18"/>
      <c r="AB31" s="18"/>
      <c r="AC31" s="18"/>
      <c r="AD31" s="18"/>
      <c r="AE31" s="18"/>
      <c r="AF31" s="18"/>
      <c r="AG31" s="18"/>
      <c r="AH31" s="18"/>
      <c r="AI31" s="18">
        <v>4</v>
      </c>
      <c r="AJ31" s="18"/>
      <c r="AK31" s="17">
        <v>5</v>
      </c>
      <c r="AL31" s="19"/>
      <c r="AM31" s="19"/>
      <c r="AN31" s="19"/>
      <c r="AO31" s="19"/>
      <c r="AP31" s="19"/>
      <c r="AQ31" s="19"/>
      <c r="AR31" s="19"/>
      <c r="AS31" s="19"/>
      <c r="AT31" s="19">
        <v>3</v>
      </c>
      <c r="AU31" s="19">
        <v>2</v>
      </c>
      <c r="AV31" s="19">
        <f t="shared" si="1"/>
        <v>11</v>
      </c>
      <c r="AW31" s="19">
        <f t="shared" si="2"/>
        <v>39</v>
      </c>
      <c r="AX31" s="19">
        <f t="shared" si="4"/>
        <v>50</v>
      </c>
      <c r="AY31" s="19">
        <f t="shared" si="3"/>
        <v>22</v>
      </c>
    </row>
    <row r="32" spans="1:51" s="2" customFormat="1" ht="12.6" hidden="1" customHeight="1" x14ac:dyDescent="0.25">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7"/>
      <c r="AL32" s="19"/>
      <c r="AM32" s="19"/>
      <c r="AN32" s="19"/>
      <c r="AO32" s="19"/>
      <c r="AP32" s="19"/>
      <c r="AQ32" s="19"/>
      <c r="AR32" s="19"/>
      <c r="AS32" s="19"/>
      <c r="AT32" s="19"/>
      <c r="AU32" s="19"/>
      <c r="AV32" s="19"/>
      <c r="AW32" s="19"/>
      <c r="AX32" s="19"/>
      <c r="AY32" s="19"/>
    </row>
    <row r="33" spans="1:55" s="2" customFormat="1" ht="12.6"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7"/>
      <c r="AL33" s="19"/>
      <c r="AM33" s="19"/>
      <c r="AN33" s="19"/>
      <c r="AO33" s="19"/>
      <c r="AP33" s="19"/>
      <c r="AQ33" s="19"/>
      <c r="AR33" s="19"/>
      <c r="AS33" s="19"/>
      <c r="AT33" s="19"/>
      <c r="AU33" s="19"/>
      <c r="AV33" s="19"/>
      <c r="AW33" s="19"/>
      <c r="AX33" s="19"/>
      <c r="AY33" s="19"/>
    </row>
    <row r="34" spans="1:55" x14ac:dyDescent="0.25">
      <c r="A34" s="44" t="s">
        <v>42</v>
      </c>
      <c r="B34" s="169">
        <f>100/(B10+C10)*B10</f>
        <v>13.028169014084506</v>
      </c>
      <c r="C34" s="169"/>
      <c r="D34" s="169">
        <f>100/(D10+E10)*D10</f>
        <v>14.042553191489361</v>
      </c>
      <c r="E34" s="169"/>
      <c r="F34" s="169">
        <f>100/(F10+G10)*F10</f>
        <v>18.623481781376519</v>
      </c>
      <c r="G34" s="169"/>
      <c r="H34" s="169">
        <f>100/(H10+I10)*H10</f>
        <v>13.131313131313131</v>
      </c>
      <c r="I34" s="169"/>
      <c r="J34" s="169">
        <f>100/(J10+K10)*J10</f>
        <v>20</v>
      </c>
      <c r="K34" s="169"/>
      <c r="L34" s="169">
        <f>100/(L10+M10)*L10</f>
        <v>17.424242424242426</v>
      </c>
      <c r="M34" s="169"/>
      <c r="N34" s="169">
        <f>100/(N10+O10)*N10</f>
        <v>18.390804597701148</v>
      </c>
      <c r="O34" s="169"/>
      <c r="P34" s="169">
        <f>100/(P10+Q10)*P10</f>
        <v>16.129032258064516</v>
      </c>
      <c r="Q34" s="169"/>
      <c r="R34" s="169"/>
      <c r="S34" s="169"/>
      <c r="T34" s="169"/>
      <c r="U34" s="169"/>
      <c r="V34" s="169">
        <f>100/(V10+W10)*V10</f>
        <v>20.175438596491226</v>
      </c>
      <c r="W34" s="169"/>
      <c r="X34" s="169">
        <f>100/(X10+Y10)*X10</f>
        <v>12.5</v>
      </c>
      <c r="Y34" s="169"/>
      <c r="Z34" s="169">
        <f>100/(Z10+AA10)*Z10</f>
        <v>26.881720430107524</v>
      </c>
      <c r="AA34" s="169"/>
      <c r="AB34" s="169">
        <f>100/(AB10+AC10)*AB10</f>
        <v>25</v>
      </c>
      <c r="AC34" s="169"/>
      <c r="AD34" s="169"/>
      <c r="AE34" s="169"/>
      <c r="AF34" s="169"/>
      <c r="AG34" s="169"/>
      <c r="AH34" s="169">
        <f>100/(AH10+AI10)*AH10</f>
        <v>10.909090909090908</v>
      </c>
      <c r="AI34" s="169"/>
      <c r="AJ34" s="169">
        <f>100/(AJ10+AK10)*AJ10</f>
        <v>8.695652173913043</v>
      </c>
      <c r="AK34" s="169"/>
      <c r="AL34" s="169">
        <f>100/(AL10+AM10)*AL10</f>
        <v>14.545454545454545</v>
      </c>
      <c r="AM34" s="169"/>
      <c r="AN34" s="169"/>
      <c r="AO34" s="169"/>
      <c r="AP34" s="169"/>
      <c r="AQ34" s="169"/>
      <c r="AR34" s="45"/>
      <c r="AS34" s="45"/>
      <c r="AT34" s="169">
        <f>100/(AT10+AU10)*AT10</f>
        <v>25.688073394495415</v>
      </c>
      <c r="AU34" s="169"/>
      <c r="AV34" s="169">
        <f>100/(AV10+AW10)*AV10</f>
        <v>16.846430405752439</v>
      </c>
      <c r="AW34" s="169"/>
      <c r="AX34" s="45"/>
      <c r="AY34" s="65">
        <f>100/(AV10+AW10)*AV10</f>
        <v>16.846430405752439</v>
      </c>
    </row>
    <row r="35" spans="1:55" s="2" customFormat="1" ht="20.25" customHeight="1" x14ac:dyDescent="0.25">
      <c r="A35" s="2" t="s">
        <v>54</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7"/>
      <c r="AL35" s="19"/>
      <c r="AM35" s="19"/>
      <c r="AN35" s="19"/>
      <c r="AO35" s="19"/>
      <c r="AP35" s="19"/>
      <c r="AQ35" s="19"/>
      <c r="AR35" s="19"/>
      <c r="AS35" s="19"/>
      <c r="AT35" s="19"/>
      <c r="AU35" s="19"/>
      <c r="AV35" s="19"/>
      <c r="AW35" s="19"/>
      <c r="AX35" s="19"/>
      <c r="AY35" s="19"/>
    </row>
    <row r="36" spans="1:55" s="89" customFormat="1" ht="12.6" customHeight="1" x14ac:dyDescent="0.25">
      <c r="A36" s="138" t="s">
        <v>73</v>
      </c>
      <c r="B36" s="135"/>
      <c r="C36" s="135"/>
      <c r="D36" s="135"/>
      <c r="E36" s="135"/>
      <c r="F36" s="135"/>
      <c r="G36" s="135"/>
      <c r="H36" s="172" t="s">
        <v>105</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5" s="2" customFormat="1" ht="12.6" customHeight="1" x14ac:dyDescent="0.25">
      <c r="A37" s="2" t="s">
        <v>69</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7"/>
      <c r="AL37" s="19"/>
      <c r="AM37" s="19"/>
      <c r="AN37" s="19"/>
      <c r="AO37" s="19"/>
      <c r="AP37" s="19"/>
      <c r="AQ37" s="19"/>
      <c r="AR37" s="19"/>
      <c r="AS37" s="19"/>
      <c r="AT37" s="19"/>
      <c r="AU37" s="19"/>
      <c r="AV37" s="19"/>
      <c r="AW37" s="19"/>
      <c r="AX37" s="19"/>
      <c r="AY37" s="19"/>
    </row>
    <row r="38" spans="1:55" s="2" customFormat="1" ht="12.6" customHeight="1" x14ac:dyDescent="0.25">
      <c r="A38" s="49" t="s">
        <v>55</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7"/>
      <c r="AL38" s="19"/>
      <c r="AM38" s="19"/>
      <c r="AN38" s="19"/>
      <c r="AO38" s="19"/>
      <c r="AP38" s="19"/>
      <c r="AQ38" s="19"/>
      <c r="AR38" s="19"/>
      <c r="AS38" s="19"/>
      <c r="AT38" s="19"/>
      <c r="AU38" s="19"/>
      <c r="AV38" s="19"/>
      <c r="AW38" s="19"/>
      <c r="AX38" s="19"/>
      <c r="AY38" s="19"/>
    </row>
    <row r="39" spans="1:55" s="2" customFormat="1" ht="21" customHeight="1" x14ac:dyDescent="0.25">
      <c r="A39" s="49" t="s">
        <v>60</v>
      </c>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39"/>
      <c r="AG39" s="39"/>
      <c r="AH39" s="18"/>
      <c r="AI39" s="18"/>
      <c r="AJ39" s="18"/>
      <c r="AK39" s="17"/>
      <c r="AL39" s="19"/>
      <c r="AM39" s="19"/>
      <c r="AN39" s="19"/>
      <c r="AO39" s="19"/>
      <c r="AP39" s="19"/>
      <c r="AQ39" s="19"/>
      <c r="AR39" s="19"/>
      <c r="AS39" s="19"/>
      <c r="AT39" s="19"/>
      <c r="AU39" s="19"/>
      <c r="AV39" s="19"/>
      <c r="AW39" s="19"/>
    </row>
    <row r="40" spans="1:55" x14ac:dyDescent="0.25">
      <c r="A40" s="40" t="s">
        <v>61</v>
      </c>
      <c r="C40" s="39"/>
      <c r="E40" s="39"/>
      <c r="G40" s="39"/>
      <c r="I40" s="39"/>
      <c r="K40" s="39"/>
      <c r="M40" s="39"/>
      <c r="O40" s="39"/>
      <c r="Q40" s="39"/>
      <c r="S40" s="39"/>
      <c r="U40" s="39"/>
      <c r="W40" s="39"/>
      <c r="Y40" s="41"/>
      <c r="AA40" s="39"/>
      <c r="AB40" s="39"/>
      <c r="AC40" s="39"/>
      <c r="AD40" s="39"/>
      <c r="AE40" s="39"/>
      <c r="AF40" s="39"/>
      <c r="AG40" s="39"/>
      <c r="AI40" s="39"/>
      <c r="AK40" s="39"/>
      <c r="AM40" s="39"/>
      <c r="AO40" s="39"/>
      <c r="AQ40" s="39"/>
      <c r="AR40" s="39"/>
      <c r="AS40" s="39"/>
      <c r="AU40" s="39"/>
      <c r="AW40" s="39"/>
      <c r="AY40" s="39"/>
      <c r="BA40" s="39"/>
      <c r="BB40" s="39"/>
      <c r="BC40" s="35"/>
    </row>
    <row r="41" spans="1:55" s="2" customFormat="1" ht="21" customHeight="1" x14ac:dyDescent="0.25">
      <c r="A41" s="49"/>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39"/>
      <c r="AG41" s="39"/>
      <c r="AH41" s="18"/>
      <c r="AI41" s="18"/>
      <c r="AJ41" s="18"/>
      <c r="AK41" s="17"/>
      <c r="AL41" s="19"/>
      <c r="AM41" s="19"/>
      <c r="AN41" s="25"/>
      <c r="AO41" s="39"/>
      <c r="AP41" s="25"/>
      <c r="AQ41" s="39"/>
      <c r="AR41" s="39"/>
      <c r="AS41" s="39"/>
      <c r="AT41" s="19"/>
      <c r="AU41" s="19"/>
      <c r="AV41" s="19"/>
      <c r="AW41" s="19"/>
    </row>
    <row r="42" spans="1:55" x14ac:dyDescent="0.25">
      <c r="A42" s="40"/>
      <c r="C42" s="39"/>
      <c r="E42" s="39"/>
      <c r="G42" s="39"/>
      <c r="I42" s="39"/>
      <c r="K42" s="39"/>
      <c r="M42" s="39"/>
      <c r="O42" s="39"/>
      <c r="Q42" s="39"/>
      <c r="S42" s="39"/>
      <c r="U42" s="39"/>
      <c r="W42" s="39"/>
      <c r="Y42" s="41"/>
      <c r="AA42" s="39"/>
      <c r="AB42" s="39"/>
      <c r="AC42" s="39"/>
      <c r="AD42" s="39"/>
      <c r="AE42" s="39"/>
      <c r="AI42" s="39"/>
      <c r="AK42" s="39"/>
      <c r="AM42" s="39"/>
      <c r="AU42" s="39"/>
      <c r="AW42" s="39"/>
      <c r="AY42" s="39"/>
      <c r="BA42" s="39"/>
      <c r="BB42" s="39"/>
      <c r="BC42" s="35"/>
    </row>
    <row r="43" spans="1:55" x14ac:dyDescent="0.25">
      <c r="A43" s="80" t="s">
        <v>70</v>
      </c>
      <c r="B43" s="81"/>
      <c r="C43" s="35"/>
      <c r="D43" s="35"/>
      <c r="E43" s="80"/>
      <c r="F43" s="80"/>
      <c r="G43" s="80"/>
      <c r="H43" s="80"/>
      <c r="I43" s="80"/>
      <c r="J43" s="80"/>
      <c r="K43" s="80"/>
      <c r="L43" s="80"/>
      <c r="AG43" s="42"/>
    </row>
    <row r="44" spans="1:55" x14ac:dyDescent="0.25">
      <c r="A44" s="80" t="s">
        <v>71</v>
      </c>
      <c r="B44" s="2"/>
      <c r="C44" s="35"/>
      <c r="D44" s="35"/>
      <c r="E44" s="80"/>
      <c r="F44" s="80"/>
      <c r="G44" s="80"/>
      <c r="H44" s="80"/>
      <c r="I44" s="80"/>
      <c r="J44" s="80"/>
      <c r="K44" s="80"/>
      <c r="L44" s="80"/>
      <c r="AG44" s="42"/>
      <c r="AO44" s="42"/>
      <c r="AQ44" s="42"/>
      <c r="AR44" s="42"/>
      <c r="AS44" s="42"/>
      <c r="AU44" s="39"/>
      <c r="AW44" s="39"/>
      <c r="AX44" s="39"/>
    </row>
    <row r="45" spans="1:55" x14ac:dyDescent="0.25">
      <c r="A45" s="80" t="s">
        <v>89</v>
      </c>
      <c r="B45" s="35"/>
      <c r="C45" s="35"/>
      <c r="D45" s="35"/>
      <c r="E45" s="80"/>
      <c r="F45" s="80"/>
      <c r="G45" s="80"/>
      <c r="H45" s="80"/>
      <c r="I45" s="80"/>
      <c r="J45" s="80"/>
      <c r="K45" s="80"/>
      <c r="L45" s="80"/>
      <c r="M45" s="42"/>
      <c r="O45" s="42"/>
      <c r="Q45" s="42"/>
      <c r="S45" s="42"/>
      <c r="U45" s="42"/>
      <c r="W45" s="42"/>
      <c r="Y45" s="42"/>
      <c r="AA45" s="42"/>
      <c r="AC45" s="42"/>
      <c r="AE45" s="42"/>
      <c r="AI45" s="42"/>
      <c r="AK45" s="42"/>
      <c r="AM45" s="42"/>
      <c r="AO45" s="42"/>
      <c r="AQ45" s="42"/>
      <c r="AR45" s="42"/>
      <c r="AS45" s="42"/>
    </row>
    <row r="46" spans="1:55" x14ac:dyDescent="0.25">
      <c r="A46" s="80" t="s">
        <v>90</v>
      </c>
      <c r="B46" s="35"/>
      <c r="C46" s="35"/>
      <c r="D46" s="35"/>
      <c r="E46" s="80"/>
      <c r="F46" s="80"/>
      <c r="G46" s="80"/>
      <c r="H46" s="80"/>
      <c r="I46" s="80"/>
      <c r="J46" s="80"/>
      <c r="K46" s="80"/>
      <c r="L46" s="80"/>
      <c r="M46" s="42"/>
      <c r="O46" s="42"/>
      <c r="Q46" s="42"/>
      <c r="S46" s="42"/>
      <c r="U46" s="42"/>
      <c r="W46" s="42"/>
      <c r="Y46" s="42"/>
      <c r="AA46" s="42"/>
      <c r="AC46" s="42"/>
      <c r="AE46" s="42"/>
      <c r="AI46" s="42"/>
      <c r="AK46" s="42"/>
      <c r="AM46" s="42"/>
      <c r="AU46" s="42"/>
      <c r="AX46" s="42"/>
    </row>
    <row r="47" spans="1:55" x14ac:dyDescent="0.25">
      <c r="A47" s="80" t="s">
        <v>72</v>
      </c>
      <c r="B47" s="35"/>
      <c r="C47" s="35"/>
      <c r="D47" s="35"/>
      <c r="E47" s="80"/>
      <c r="F47" s="80"/>
      <c r="G47" s="80"/>
      <c r="H47" s="80"/>
      <c r="I47" s="80"/>
      <c r="J47" s="80"/>
      <c r="K47" s="80"/>
      <c r="L47" s="80"/>
      <c r="AU47" s="42"/>
      <c r="AW47" s="42"/>
    </row>
    <row r="48" spans="1:55" x14ac:dyDescent="0.25">
      <c r="A48" s="2"/>
      <c r="B48" s="2"/>
      <c r="C48" s="2"/>
      <c r="D48" s="2"/>
      <c r="E48" s="2"/>
      <c r="F48" s="2"/>
      <c r="G48" s="2"/>
      <c r="H48" s="2"/>
      <c r="I48" s="2"/>
      <c r="J48" s="2"/>
      <c r="K48" s="2"/>
      <c r="L48" s="2"/>
    </row>
  </sheetData>
  <mergeCells count="45">
    <mergeCell ref="B5:C5"/>
    <mergeCell ref="D5:E5"/>
    <mergeCell ref="F5:G5"/>
    <mergeCell ref="H5:I5"/>
    <mergeCell ref="P5:Q5"/>
    <mergeCell ref="J5:K5"/>
    <mergeCell ref="L5:M5"/>
    <mergeCell ref="L34:M34"/>
    <mergeCell ref="AB5:AC5"/>
    <mergeCell ref="AT5:AU5"/>
    <mergeCell ref="AN5:AO5"/>
    <mergeCell ref="AP5:AQ5"/>
    <mergeCell ref="AH5:AI5"/>
    <mergeCell ref="AJ5:AK5"/>
    <mergeCell ref="T5:U5"/>
    <mergeCell ref="N5:O5"/>
    <mergeCell ref="R5:S5"/>
    <mergeCell ref="V5:W5"/>
    <mergeCell ref="X5:Y5"/>
    <mergeCell ref="Z5:AA5"/>
    <mergeCell ref="B34:C34"/>
    <mergeCell ref="D34:E34"/>
    <mergeCell ref="F34:G34"/>
    <mergeCell ref="H34:I34"/>
    <mergeCell ref="J34:K34"/>
    <mergeCell ref="AT34:AU34"/>
    <mergeCell ref="AV34:AW34"/>
    <mergeCell ref="N34:O34"/>
    <mergeCell ref="P34:Q34"/>
    <mergeCell ref="V34:W34"/>
    <mergeCell ref="X34:Y34"/>
    <mergeCell ref="Z34:AA34"/>
    <mergeCell ref="AH34:AI34"/>
    <mergeCell ref="AB34:AC34"/>
    <mergeCell ref="R34:S34"/>
    <mergeCell ref="AN34:AO34"/>
    <mergeCell ref="AP34:AQ34"/>
    <mergeCell ref="T34:U34"/>
    <mergeCell ref="AF5:AG5"/>
    <mergeCell ref="AF34:AG34"/>
    <mergeCell ref="AD5:AE5"/>
    <mergeCell ref="AD34:AE34"/>
    <mergeCell ref="AJ34:AK34"/>
    <mergeCell ref="AL34:AM34"/>
    <mergeCell ref="AL5:AM5"/>
  </mergeCells>
  <phoneticPr fontId="1" type="noConversion"/>
  <hyperlinks>
    <hyperlink ref="H36"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8"/>
  <sheetViews>
    <sheetView zoomScaleNormal="100" workbookViewId="0"/>
  </sheetViews>
  <sheetFormatPr baseColWidth="10" defaultRowHeight="13.5" x14ac:dyDescent="0.25"/>
  <cols>
    <col min="1" max="1" width="15.7109375" style="34" customWidth="1"/>
    <col min="2" max="2" width="4.42578125" style="25" customWidth="1"/>
    <col min="3" max="3" width="4.5703125" style="25" customWidth="1"/>
    <col min="4" max="4" width="4.28515625" style="25" customWidth="1"/>
    <col min="5" max="5" width="4.5703125" style="25" customWidth="1"/>
    <col min="6" max="6" width="4.42578125" style="25" customWidth="1"/>
    <col min="7" max="7" width="4.5703125" style="25" customWidth="1"/>
    <col min="8" max="8" width="4.28515625" style="25" customWidth="1"/>
    <col min="9" max="9" width="4.5703125" style="25" customWidth="1"/>
    <col min="10" max="11" width="4.28515625" style="25" customWidth="1"/>
    <col min="12" max="12" width="4.42578125" style="25" customWidth="1"/>
    <col min="13" max="13" width="4.5703125" style="25" customWidth="1"/>
    <col min="14" max="15" width="4.140625" style="25" customWidth="1"/>
    <col min="16" max="17" width="4.28515625" style="25" customWidth="1"/>
    <col min="18" max="18" width="4.42578125" style="25" hidden="1" customWidth="1"/>
    <col min="19" max="19" width="4.5703125" style="25" hidden="1" customWidth="1"/>
    <col min="20" max="20" width="4.42578125" style="25" hidden="1" customWidth="1"/>
    <col min="21" max="21" width="4.5703125" style="25" hidden="1" customWidth="1"/>
    <col min="22" max="23" width="4.28515625" style="25" customWidth="1"/>
    <col min="24" max="24" width="3.85546875" style="25" customWidth="1"/>
    <col min="25" max="25" width="4" style="25" customWidth="1"/>
    <col min="26" max="26" width="3.85546875" style="25" customWidth="1"/>
    <col min="27" max="27" width="4" style="25" customWidth="1"/>
    <col min="28" max="28" width="3.85546875" style="25" hidden="1" customWidth="1"/>
    <col min="29" max="29" width="4" style="25" hidden="1" customWidth="1"/>
    <col min="30" max="30" width="3.85546875" style="25" hidden="1" customWidth="1"/>
    <col min="31" max="31" width="4" style="25" hidden="1" customWidth="1"/>
    <col min="32" max="32" width="3.85546875" style="25" hidden="1" customWidth="1"/>
    <col min="33" max="33" width="4" style="25" hidden="1" customWidth="1"/>
    <col min="34" max="34" width="3.85546875" style="25" customWidth="1"/>
    <col min="35" max="35" width="4" style="25" customWidth="1"/>
    <col min="36" max="36" width="3.85546875" style="25" customWidth="1"/>
    <col min="37" max="37" width="4" style="25" customWidth="1"/>
    <col min="38" max="38" width="3.5703125" style="25" hidden="1" customWidth="1"/>
    <col min="39" max="39" width="3.7109375" style="25" hidden="1" customWidth="1"/>
    <col min="40" max="45" width="4.28515625" style="25" hidden="1" customWidth="1"/>
    <col min="46" max="47" width="4.28515625" style="25" customWidth="1"/>
    <col min="48" max="48" width="4.42578125" style="25" customWidth="1"/>
    <col min="49" max="50" width="5.42578125" style="25" customWidth="1"/>
    <col min="51" max="51" width="9" style="88" customWidth="1"/>
    <col min="52" max="16384" width="11.42578125" style="25"/>
  </cols>
  <sheetData>
    <row r="1" spans="1:51" s="23" customFormat="1" ht="12.75" customHeight="1" x14ac:dyDescent="0.2">
      <c r="A1" s="20" t="s">
        <v>52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82" t="s">
        <v>104</v>
      </c>
    </row>
    <row r="2" spans="1:51" ht="12.95" customHeight="1" x14ac:dyDescent="0.25">
      <c r="A2" s="20" t="s">
        <v>53</v>
      </c>
      <c r="B2" s="24"/>
      <c r="C2" s="24"/>
      <c r="D2" s="24"/>
      <c r="E2" s="24"/>
      <c r="F2" s="24"/>
      <c r="G2" s="24"/>
      <c r="H2" s="24"/>
      <c r="I2" s="24"/>
      <c r="J2" s="24"/>
      <c r="K2" s="24"/>
      <c r="L2" s="24"/>
      <c r="N2" s="24"/>
      <c r="O2" s="24"/>
      <c r="P2" s="24"/>
      <c r="Q2" s="24"/>
      <c r="R2" s="24"/>
      <c r="T2" s="24"/>
      <c r="V2" s="24"/>
      <c r="W2" s="24"/>
      <c r="X2" s="24"/>
      <c r="Y2" s="26"/>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83"/>
    </row>
    <row r="3" spans="1:51" ht="8.1" customHeight="1" x14ac:dyDescent="0.25">
      <c r="A3" s="27"/>
      <c r="B3" s="28"/>
      <c r="C3" s="28"/>
      <c r="D3" s="28"/>
      <c r="E3" s="28"/>
      <c r="F3" s="28"/>
      <c r="G3" s="29"/>
      <c r="H3" s="28"/>
      <c r="I3" s="28"/>
      <c r="J3" s="28"/>
      <c r="K3" s="28"/>
      <c r="L3" s="28"/>
      <c r="M3" s="28"/>
      <c r="N3" s="28"/>
      <c r="O3" s="28"/>
      <c r="P3" s="28"/>
      <c r="Q3" s="28"/>
      <c r="R3" s="28"/>
      <c r="S3" s="28"/>
      <c r="T3" s="28"/>
      <c r="U3" s="28"/>
      <c r="V3" s="28"/>
      <c r="W3" s="28"/>
      <c r="X3" s="29"/>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84"/>
    </row>
    <row r="4" spans="1:51" ht="5.25" customHeight="1" x14ac:dyDescent="0.25">
      <c r="A4" s="9"/>
      <c r="B4" s="1"/>
      <c r="C4" s="9"/>
      <c r="D4" s="1"/>
      <c r="E4" s="9"/>
      <c r="F4" s="1"/>
      <c r="G4" s="9"/>
      <c r="H4" s="1"/>
      <c r="I4" s="9"/>
      <c r="J4" s="1"/>
      <c r="K4" s="9"/>
      <c r="L4" s="1"/>
      <c r="M4" s="9"/>
      <c r="N4" s="1"/>
      <c r="O4" s="9"/>
      <c r="P4" s="1"/>
      <c r="Q4" s="9"/>
      <c r="R4" s="1"/>
      <c r="S4" s="9"/>
      <c r="T4" s="1"/>
      <c r="U4" s="9"/>
      <c r="V4" s="1"/>
      <c r="W4" s="9"/>
      <c r="X4" s="1"/>
      <c r="Y4" s="9"/>
      <c r="Z4" s="1"/>
      <c r="AA4" s="9"/>
      <c r="AB4" s="1"/>
      <c r="AC4" s="9"/>
      <c r="AD4" s="1"/>
      <c r="AE4" s="9"/>
      <c r="AF4" s="1"/>
      <c r="AG4" s="9"/>
      <c r="AH4" s="1"/>
      <c r="AI4" s="9"/>
      <c r="AJ4" s="1"/>
      <c r="AK4" s="9"/>
      <c r="AL4" s="1"/>
      <c r="AM4" s="9"/>
      <c r="AN4" s="1"/>
      <c r="AO4" s="9"/>
      <c r="AP4" s="1"/>
      <c r="AQ4" s="9"/>
      <c r="AR4" s="58"/>
      <c r="AS4" s="58"/>
      <c r="AT4" s="1"/>
      <c r="AU4" s="9"/>
      <c r="AV4" s="1"/>
      <c r="AW4" s="58"/>
      <c r="AX4" s="58"/>
      <c r="AY4" s="58"/>
    </row>
    <row r="5" spans="1:51" s="31" customFormat="1" ht="12.95" customHeight="1" x14ac:dyDescent="0.25">
      <c r="A5" s="60" t="s">
        <v>0</v>
      </c>
      <c r="B5" s="166" t="s">
        <v>1</v>
      </c>
      <c r="C5" s="171"/>
      <c r="D5" s="166" t="s">
        <v>2</v>
      </c>
      <c r="E5" s="171"/>
      <c r="F5" s="166" t="s">
        <v>85</v>
      </c>
      <c r="G5" s="171"/>
      <c r="H5" s="166" t="s">
        <v>3</v>
      </c>
      <c r="I5" s="171"/>
      <c r="J5" s="166" t="s">
        <v>4</v>
      </c>
      <c r="K5" s="171"/>
      <c r="L5" s="166" t="s">
        <v>5</v>
      </c>
      <c r="M5" s="171"/>
      <c r="N5" s="166" t="s">
        <v>6</v>
      </c>
      <c r="O5" s="171"/>
      <c r="P5" s="166" t="s">
        <v>38</v>
      </c>
      <c r="Q5" s="171"/>
      <c r="R5" s="166"/>
      <c r="S5" s="171"/>
      <c r="T5" s="166"/>
      <c r="U5" s="171"/>
      <c r="V5" s="166" t="s">
        <v>7</v>
      </c>
      <c r="W5" s="171"/>
      <c r="X5" s="166" t="s">
        <v>32</v>
      </c>
      <c r="Y5" s="171"/>
      <c r="Z5" s="166" t="s">
        <v>33</v>
      </c>
      <c r="AA5" s="171"/>
      <c r="AB5" s="166"/>
      <c r="AC5" s="171"/>
      <c r="AD5" s="166"/>
      <c r="AE5" s="171"/>
      <c r="AF5" s="166"/>
      <c r="AG5" s="171"/>
      <c r="AH5" s="166" t="s">
        <v>8</v>
      </c>
      <c r="AI5" s="171"/>
      <c r="AJ5" s="166" t="s">
        <v>50</v>
      </c>
      <c r="AK5" s="171"/>
      <c r="AL5" s="166"/>
      <c r="AM5" s="171"/>
      <c r="AN5" s="166"/>
      <c r="AO5" s="171"/>
      <c r="AP5" s="166"/>
      <c r="AQ5" s="171"/>
      <c r="AR5" s="72"/>
      <c r="AS5" s="72"/>
      <c r="AT5" s="166" t="s">
        <v>44</v>
      </c>
      <c r="AU5" s="171"/>
      <c r="AV5" s="50" t="s">
        <v>9</v>
      </c>
      <c r="AW5" s="51"/>
      <c r="AX5" s="43"/>
      <c r="AY5" s="43"/>
    </row>
    <row r="6" spans="1:51" s="31" customFormat="1" ht="3" customHeight="1" x14ac:dyDescent="0.15">
      <c r="A6" s="61"/>
      <c r="B6" s="3"/>
      <c r="C6" s="10"/>
      <c r="D6" s="3"/>
      <c r="E6" s="10"/>
      <c r="F6" s="3"/>
      <c r="G6" s="10"/>
      <c r="H6" s="3"/>
      <c r="I6" s="10"/>
      <c r="J6" s="3"/>
      <c r="K6" s="10"/>
      <c r="L6" s="3"/>
      <c r="M6" s="10"/>
      <c r="N6" s="3"/>
      <c r="O6" s="10"/>
      <c r="P6" s="3"/>
      <c r="Q6" s="10"/>
      <c r="R6" s="3"/>
      <c r="S6" s="10"/>
      <c r="T6" s="3"/>
      <c r="U6" s="10"/>
      <c r="V6" s="3"/>
      <c r="W6" s="10"/>
      <c r="X6" s="3"/>
      <c r="Y6" s="10"/>
      <c r="Z6" s="3"/>
      <c r="AA6" s="10"/>
      <c r="AB6" s="3"/>
      <c r="AC6" s="10"/>
      <c r="AD6" s="3"/>
      <c r="AE6" s="10"/>
      <c r="AF6" s="3"/>
      <c r="AG6" s="10"/>
      <c r="AH6" s="3"/>
      <c r="AI6" s="10"/>
      <c r="AJ6" s="3"/>
      <c r="AK6" s="10"/>
      <c r="AL6" s="3"/>
      <c r="AM6" s="10"/>
      <c r="AN6" s="3"/>
      <c r="AO6" s="10"/>
      <c r="AP6" s="3"/>
      <c r="AQ6" s="10"/>
      <c r="AR6" s="4"/>
      <c r="AS6" s="4"/>
      <c r="AT6" s="3"/>
      <c r="AU6" s="10"/>
      <c r="AV6" s="3"/>
      <c r="AW6" s="52"/>
      <c r="AX6" s="4"/>
      <c r="AY6" s="4"/>
    </row>
    <row r="7" spans="1:51" s="33" customFormat="1" ht="15.95" customHeight="1" x14ac:dyDescent="0.25">
      <c r="A7" s="60"/>
      <c r="B7" s="5" t="s">
        <v>11</v>
      </c>
      <c r="C7" s="11" t="s">
        <v>68</v>
      </c>
      <c r="D7" s="5" t="s">
        <v>11</v>
      </c>
      <c r="E7" s="11" t="s">
        <v>68</v>
      </c>
      <c r="F7" s="5" t="s">
        <v>11</v>
      </c>
      <c r="G7" s="11" t="s">
        <v>68</v>
      </c>
      <c r="H7" s="5" t="s">
        <v>11</v>
      </c>
      <c r="I7" s="11" t="s">
        <v>68</v>
      </c>
      <c r="J7" s="5" t="s">
        <v>11</v>
      </c>
      <c r="K7" s="11" t="s">
        <v>68</v>
      </c>
      <c r="L7" s="5" t="s">
        <v>11</v>
      </c>
      <c r="M7" s="11" t="s">
        <v>68</v>
      </c>
      <c r="N7" s="5" t="s">
        <v>11</v>
      </c>
      <c r="O7" s="11" t="s">
        <v>68</v>
      </c>
      <c r="P7" s="5" t="s">
        <v>11</v>
      </c>
      <c r="Q7" s="11" t="s">
        <v>68</v>
      </c>
      <c r="R7" s="5"/>
      <c r="S7" s="11"/>
      <c r="T7" s="5"/>
      <c r="U7" s="11"/>
      <c r="V7" s="5" t="s">
        <v>11</v>
      </c>
      <c r="W7" s="11" t="s">
        <v>68</v>
      </c>
      <c r="X7" s="5" t="s">
        <v>11</v>
      </c>
      <c r="Y7" s="11" t="s">
        <v>68</v>
      </c>
      <c r="Z7" s="5" t="s">
        <v>11</v>
      </c>
      <c r="AA7" s="11" t="s">
        <v>68</v>
      </c>
      <c r="AB7" s="5"/>
      <c r="AC7" s="11"/>
      <c r="AD7" s="5"/>
      <c r="AE7" s="11"/>
      <c r="AF7" s="5"/>
      <c r="AG7" s="11"/>
      <c r="AH7" s="5" t="s">
        <v>11</v>
      </c>
      <c r="AI7" s="11" t="s">
        <v>68</v>
      </c>
      <c r="AJ7" s="5" t="s">
        <v>11</v>
      </c>
      <c r="AK7" s="11" t="s">
        <v>68</v>
      </c>
      <c r="AL7" s="5"/>
      <c r="AM7" s="11"/>
      <c r="AN7" s="5"/>
      <c r="AO7" s="11"/>
      <c r="AP7" s="5"/>
      <c r="AQ7" s="11"/>
      <c r="AR7" s="6"/>
      <c r="AS7" s="6"/>
      <c r="AT7" s="5" t="s">
        <v>11</v>
      </c>
      <c r="AU7" s="11" t="s">
        <v>68</v>
      </c>
      <c r="AV7" s="5" t="s">
        <v>11</v>
      </c>
      <c r="AW7" s="6" t="s">
        <v>68</v>
      </c>
      <c r="AX7" s="53" t="s">
        <v>9</v>
      </c>
      <c r="AY7" s="54" t="s">
        <v>74</v>
      </c>
    </row>
    <row r="8" spans="1:51" s="33" customFormat="1" ht="3.75" customHeight="1" x14ac:dyDescent="0.25">
      <c r="A8" s="62"/>
      <c r="B8" s="7"/>
      <c r="C8" s="12"/>
      <c r="D8" s="7"/>
      <c r="E8" s="12"/>
      <c r="F8" s="7"/>
      <c r="G8" s="12"/>
      <c r="H8" s="7"/>
      <c r="I8" s="12"/>
      <c r="J8" s="7"/>
      <c r="K8" s="12"/>
      <c r="L8" s="7"/>
      <c r="M8" s="12"/>
      <c r="N8" s="7"/>
      <c r="O8" s="12"/>
      <c r="P8" s="7"/>
      <c r="Q8" s="12"/>
      <c r="R8" s="7"/>
      <c r="S8" s="12"/>
      <c r="T8" s="7"/>
      <c r="U8" s="12"/>
      <c r="V8" s="7"/>
      <c r="W8" s="12"/>
      <c r="X8" s="7"/>
      <c r="Y8" s="12"/>
      <c r="Z8" s="7"/>
      <c r="AA8" s="12"/>
      <c r="AB8" s="7"/>
      <c r="AC8" s="12"/>
      <c r="AD8" s="7"/>
      <c r="AE8" s="12"/>
      <c r="AF8" s="7"/>
      <c r="AG8" s="12"/>
      <c r="AH8" s="7"/>
      <c r="AI8" s="12"/>
      <c r="AJ8" s="7"/>
      <c r="AK8" s="12"/>
      <c r="AL8" s="7"/>
      <c r="AM8" s="12"/>
      <c r="AN8" s="7"/>
      <c r="AO8" s="12"/>
      <c r="AP8" s="7"/>
      <c r="AQ8" s="12"/>
      <c r="AR8" s="8"/>
      <c r="AS8" s="8"/>
      <c r="AT8" s="7"/>
      <c r="AU8" s="12"/>
      <c r="AV8" s="55"/>
      <c r="AW8" s="56"/>
      <c r="AX8" s="57"/>
      <c r="AY8" s="8"/>
    </row>
    <row r="9" spans="1:51" s="33" customFormat="1" ht="3.75" customHeight="1" x14ac:dyDescent="0.25">
      <c r="A9" s="5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56"/>
      <c r="AW9" s="56"/>
      <c r="AX9" s="8"/>
      <c r="AY9" s="85"/>
    </row>
    <row r="10" spans="1:51" x14ac:dyDescent="0.25">
      <c r="A10" s="46" t="s">
        <v>9</v>
      </c>
      <c r="B10" s="47">
        <f>SUM(B12:B32)</f>
        <v>52</v>
      </c>
      <c r="C10" s="47">
        <f t="shared" ref="C10:AU10" si="0">SUM(C12:C32)</f>
        <v>263</v>
      </c>
      <c r="D10" s="47">
        <f t="shared" si="0"/>
        <v>31</v>
      </c>
      <c r="E10" s="47">
        <f t="shared" si="0"/>
        <v>160</v>
      </c>
      <c r="F10" s="47">
        <f t="shared" si="0"/>
        <v>36</v>
      </c>
      <c r="G10" s="47">
        <f t="shared" si="0"/>
        <v>211</v>
      </c>
      <c r="H10" s="47">
        <f t="shared" si="0"/>
        <v>38</v>
      </c>
      <c r="I10" s="47">
        <f t="shared" si="0"/>
        <v>234</v>
      </c>
      <c r="J10" s="47">
        <f t="shared" si="0"/>
        <v>6</v>
      </c>
      <c r="K10" s="47">
        <f t="shared" si="0"/>
        <v>27</v>
      </c>
      <c r="L10" s="47">
        <f t="shared" si="0"/>
        <v>26</v>
      </c>
      <c r="M10" s="47">
        <f t="shared" si="0"/>
        <v>119</v>
      </c>
      <c r="N10" s="47">
        <f t="shared" si="0"/>
        <v>16</v>
      </c>
      <c r="O10" s="47">
        <f t="shared" si="0"/>
        <v>76</v>
      </c>
      <c r="P10" s="47">
        <f t="shared" si="0"/>
        <v>5</v>
      </c>
      <c r="Q10" s="47">
        <f t="shared" si="0"/>
        <v>16</v>
      </c>
      <c r="R10" s="47"/>
      <c r="S10" s="47"/>
      <c r="T10" s="47"/>
      <c r="U10" s="47"/>
      <c r="V10" s="47">
        <f t="shared" si="0"/>
        <v>12</v>
      </c>
      <c r="W10" s="47">
        <f t="shared" si="0"/>
        <v>60</v>
      </c>
      <c r="X10" s="47">
        <f t="shared" si="0"/>
        <v>2</v>
      </c>
      <c r="Y10" s="47">
        <f t="shared" si="0"/>
        <v>6</v>
      </c>
      <c r="Z10" s="47">
        <f t="shared" si="0"/>
        <v>3</v>
      </c>
      <c r="AA10" s="47">
        <f t="shared" si="0"/>
        <v>5</v>
      </c>
      <c r="AB10" s="47"/>
      <c r="AC10" s="47"/>
      <c r="AD10" s="47"/>
      <c r="AE10" s="47"/>
      <c r="AF10" s="47"/>
      <c r="AG10" s="47"/>
      <c r="AH10" s="47">
        <f t="shared" si="0"/>
        <v>13</v>
      </c>
      <c r="AI10" s="47">
        <f t="shared" si="0"/>
        <v>53</v>
      </c>
      <c r="AJ10" s="47">
        <f t="shared" si="0"/>
        <v>5</v>
      </c>
      <c r="AK10" s="47">
        <f t="shared" si="0"/>
        <v>77</v>
      </c>
      <c r="AL10" s="47"/>
      <c r="AM10" s="47"/>
      <c r="AN10" s="47"/>
      <c r="AO10" s="47"/>
      <c r="AP10" s="47"/>
      <c r="AQ10" s="47"/>
      <c r="AR10" s="47"/>
      <c r="AS10" s="47"/>
      <c r="AT10" s="47">
        <f t="shared" si="0"/>
        <v>22</v>
      </c>
      <c r="AU10" s="47">
        <f t="shared" si="0"/>
        <v>115</v>
      </c>
      <c r="AV10" s="48">
        <f>SUM(AV12:AV32)</f>
        <v>267</v>
      </c>
      <c r="AW10" s="48">
        <f>SUM(AW12:AW32)</f>
        <v>1422</v>
      </c>
      <c r="AX10" s="48">
        <f>SUM(AX12:AX32)</f>
        <v>1689</v>
      </c>
      <c r="AY10" s="86">
        <f>AV10/AX10*100</f>
        <v>15.808170515097691</v>
      </c>
    </row>
    <row r="11" spans="1:51" s="2" customFormat="1" ht="12.6" customHeight="1" x14ac:dyDescent="0.25">
      <c r="A11" s="13"/>
      <c r="B11" s="14"/>
      <c r="C11" s="15"/>
      <c r="D11" s="14"/>
      <c r="E11" s="15"/>
      <c r="F11" s="14"/>
      <c r="G11" s="15"/>
      <c r="H11" s="14"/>
      <c r="I11" s="15"/>
      <c r="J11" s="14"/>
      <c r="K11" s="15"/>
      <c r="L11" s="14"/>
      <c r="M11" s="15"/>
      <c r="N11" s="14"/>
      <c r="O11" s="15"/>
      <c r="P11" s="14"/>
      <c r="Q11" s="15"/>
      <c r="R11" s="14"/>
      <c r="S11" s="15"/>
      <c r="T11" s="14"/>
      <c r="U11" s="15"/>
      <c r="V11" s="14"/>
      <c r="W11" s="15"/>
      <c r="X11" s="14"/>
      <c r="Y11" s="15"/>
      <c r="Z11" s="14"/>
      <c r="AA11" s="15"/>
      <c r="AB11" s="14"/>
      <c r="AC11" s="15"/>
      <c r="AD11" s="14"/>
      <c r="AE11" s="15"/>
      <c r="AF11" s="14"/>
      <c r="AG11" s="15"/>
      <c r="AH11" s="14"/>
      <c r="AI11" s="15"/>
      <c r="AJ11" s="14"/>
      <c r="AK11" s="15"/>
      <c r="AL11" s="19"/>
      <c r="AM11" s="19"/>
      <c r="AN11" s="19"/>
      <c r="AO11" s="19"/>
      <c r="AP11" s="19"/>
      <c r="AQ11" s="19"/>
      <c r="AR11" s="19"/>
      <c r="AS11" s="19"/>
      <c r="AT11" s="19"/>
      <c r="AU11" s="19"/>
      <c r="AV11" s="19"/>
      <c r="AW11" s="19"/>
      <c r="AX11" s="19"/>
      <c r="AY11" s="63"/>
    </row>
    <row r="12" spans="1:51" s="2" customFormat="1" ht="12.6" customHeight="1" x14ac:dyDescent="0.25">
      <c r="A12" s="2" t="s">
        <v>12</v>
      </c>
      <c r="B12" s="18">
        <v>12</v>
      </c>
      <c r="C12" s="18">
        <v>58</v>
      </c>
      <c r="D12" s="18">
        <v>5</v>
      </c>
      <c r="E12" s="18">
        <v>30</v>
      </c>
      <c r="F12" s="18">
        <v>9</v>
      </c>
      <c r="G12" s="18">
        <v>61</v>
      </c>
      <c r="H12" s="18">
        <v>8</v>
      </c>
      <c r="I12" s="18">
        <v>62</v>
      </c>
      <c r="J12" s="18"/>
      <c r="K12" s="18"/>
      <c r="L12" s="18">
        <v>5</v>
      </c>
      <c r="M12" s="18">
        <v>30</v>
      </c>
      <c r="N12" s="18">
        <v>5</v>
      </c>
      <c r="O12" s="18">
        <v>30</v>
      </c>
      <c r="P12" s="18"/>
      <c r="Q12" s="18"/>
      <c r="R12" s="18"/>
      <c r="S12" s="18"/>
      <c r="T12" s="18"/>
      <c r="U12" s="18"/>
      <c r="V12" s="18">
        <v>5</v>
      </c>
      <c r="W12" s="18">
        <v>26</v>
      </c>
      <c r="X12" s="18"/>
      <c r="Y12" s="18"/>
      <c r="Z12" s="18"/>
      <c r="AA12" s="18"/>
      <c r="AB12" s="18"/>
      <c r="AC12" s="18"/>
      <c r="AD12" s="18"/>
      <c r="AE12" s="18"/>
      <c r="AF12" s="18"/>
      <c r="AG12" s="18"/>
      <c r="AH12" s="18">
        <v>5</v>
      </c>
      <c r="AI12" s="18">
        <v>20</v>
      </c>
      <c r="AJ12" s="18">
        <v>1</v>
      </c>
      <c r="AK12" s="18">
        <v>34</v>
      </c>
      <c r="AL12" s="19"/>
      <c r="AM12" s="19"/>
      <c r="AN12" s="19"/>
      <c r="AO12" s="19"/>
      <c r="AP12" s="19"/>
      <c r="AQ12" s="19"/>
      <c r="AR12" s="19"/>
      <c r="AS12" s="19"/>
      <c r="AT12" s="19">
        <v>6</v>
      </c>
      <c r="AU12" s="19">
        <v>65</v>
      </c>
      <c r="AV12" s="19">
        <f t="shared" ref="AV12:AV31" si="1">SUM(B12,D12,F12,H12,J12,L12,N12,P12,V12,X12,AD12,AB12,AH12,AJ12,AL12,AN12,AP12,AT12,Z12,AF12,R12,T12)</f>
        <v>61</v>
      </c>
      <c r="AW12" s="19">
        <f t="shared" ref="AW12:AW31" si="2">SUM(C12,E12,G12,I12,K12,M12,O12,Q12,W12,Y12,AE12,AC12,AI12,AK12,AM12,AO12,AQ12,AU12,AA12,AG12,S12,U12)</f>
        <v>416</v>
      </c>
      <c r="AX12" s="19">
        <f>AV12+AW12</f>
        <v>477</v>
      </c>
      <c r="AY12" s="63">
        <f t="shared" ref="AY12:AY31" si="3">AV12/AX12*100</f>
        <v>12.788259958071279</v>
      </c>
    </row>
    <row r="13" spans="1:51" s="2" customFormat="1" ht="12.6" customHeight="1" x14ac:dyDescent="0.25">
      <c r="A13" s="2" t="s">
        <v>13</v>
      </c>
      <c r="B13" s="18">
        <v>21</v>
      </c>
      <c r="C13" s="18">
        <v>91</v>
      </c>
      <c r="D13" s="18">
        <v>4</v>
      </c>
      <c r="E13" s="18">
        <v>24</v>
      </c>
      <c r="F13" s="18">
        <v>6</v>
      </c>
      <c r="G13" s="18">
        <v>56</v>
      </c>
      <c r="H13" s="18">
        <v>22</v>
      </c>
      <c r="I13" s="18">
        <v>118</v>
      </c>
      <c r="J13" s="18"/>
      <c r="K13" s="18"/>
      <c r="L13" s="18">
        <v>7</v>
      </c>
      <c r="M13" s="18">
        <v>24</v>
      </c>
      <c r="N13" s="18">
        <v>4</v>
      </c>
      <c r="O13" s="18">
        <v>27</v>
      </c>
      <c r="P13" s="18">
        <v>3</v>
      </c>
      <c r="Q13" s="18">
        <v>12</v>
      </c>
      <c r="R13" s="18"/>
      <c r="S13" s="18"/>
      <c r="T13" s="18"/>
      <c r="U13" s="18"/>
      <c r="V13" s="18"/>
      <c r="W13" s="18"/>
      <c r="X13" s="18"/>
      <c r="Y13" s="18"/>
      <c r="Z13" s="18"/>
      <c r="AA13" s="18"/>
      <c r="AB13" s="18"/>
      <c r="AC13" s="18"/>
      <c r="AD13" s="18"/>
      <c r="AE13" s="18"/>
      <c r="AF13" s="18"/>
      <c r="AG13" s="18"/>
      <c r="AH13" s="18">
        <v>1</v>
      </c>
      <c r="AI13" s="18">
        <v>7</v>
      </c>
      <c r="AJ13" s="18"/>
      <c r="AK13" s="18">
        <v>7</v>
      </c>
      <c r="AL13" s="19"/>
      <c r="AM13" s="19"/>
      <c r="AN13" s="19"/>
      <c r="AO13" s="19"/>
      <c r="AP13" s="19"/>
      <c r="AQ13" s="19"/>
      <c r="AR13" s="19"/>
      <c r="AS13" s="19"/>
      <c r="AT13" s="19">
        <v>2</v>
      </c>
      <c r="AU13" s="19">
        <v>5</v>
      </c>
      <c r="AV13" s="19">
        <f t="shared" si="1"/>
        <v>70</v>
      </c>
      <c r="AW13" s="19">
        <f t="shared" si="2"/>
        <v>371</v>
      </c>
      <c r="AX13" s="19">
        <f t="shared" ref="AX13:AX31" si="4">AV13+AW13</f>
        <v>441</v>
      </c>
      <c r="AY13" s="63">
        <f t="shared" si="3"/>
        <v>15.873015873015872</v>
      </c>
    </row>
    <row r="14" spans="1:51" s="2" customFormat="1" ht="12.6" customHeight="1" x14ac:dyDescent="0.25">
      <c r="A14" s="2" t="s">
        <v>14</v>
      </c>
      <c r="B14" s="18">
        <v>1</v>
      </c>
      <c r="C14" s="18">
        <v>8</v>
      </c>
      <c r="D14" s="18">
        <v>1</v>
      </c>
      <c r="E14" s="18">
        <v>8</v>
      </c>
      <c r="F14" s="18">
        <v>2</v>
      </c>
      <c r="G14" s="18">
        <v>7</v>
      </c>
      <c r="H14" s="18"/>
      <c r="I14" s="18"/>
      <c r="J14" s="18"/>
      <c r="K14" s="18"/>
      <c r="L14" s="18"/>
      <c r="M14" s="18">
        <v>9</v>
      </c>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9"/>
      <c r="AM14" s="19"/>
      <c r="AN14" s="19"/>
      <c r="AO14" s="19"/>
      <c r="AP14" s="19"/>
      <c r="AQ14" s="19"/>
      <c r="AR14" s="19"/>
      <c r="AS14" s="19"/>
      <c r="AT14" s="19"/>
      <c r="AU14" s="19"/>
      <c r="AV14" s="19">
        <f t="shared" si="1"/>
        <v>4</v>
      </c>
      <c r="AW14" s="19">
        <f t="shared" si="2"/>
        <v>32</v>
      </c>
      <c r="AX14" s="19">
        <f t="shared" si="4"/>
        <v>36</v>
      </c>
      <c r="AY14" s="63">
        <f t="shared" si="3"/>
        <v>11.111111111111111</v>
      </c>
    </row>
    <row r="15" spans="1:51" s="2" customFormat="1" ht="12.6" customHeight="1" x14ac:dyDescent="0.25">
      <c r="A15" s="2" t="s">
        <v>15</v>
      </c>
      <c r="B15" s="18"/>
      <c r="C15" s="18">
        <v>1</v>
      </c>
      <c r="D15" s="18">
        <v>1</v>
      </c>
      <c r="E15" s="18"/>
      <c r="F15" s="18"/>
      <c r="G15" s="18">
        <v>1</v>
      </c>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9"/>
      <c r="AM15" s="19"/>
      <c r="AN15" s="19"/>
      <c r="AO15" s="19"/>
      <c r="AP15" s="19"/>
      <c r="AQ15" s="19"/>
      <c r="AR15" s="19"/>
      <c r="AS15" s="19"/>
      <c r="AT15" s="19"/>
      <c r="AU15" s="19">
        <v>3</v>
      </c>
      <c r="AV15" s="19">
        <f t="shared" si="1"/>
        <v>1</v>
      </c>
      <c r="AW15" s="19">
        <f t="shared" si="2"/>
        <v>5</v>
      </c>
      <c r="AX15" s="19">
        <f t="shared" si="4"/>
        <v>6</v>
      </c>
      <c r="AY15" s="63">
        <f t="shared" si="3"/>
        <v>16.666666666666664</v>
      </c>
    </row>
    <row r="16" spans="1:51" s="2" customFormat="1" ht="12.6" customHeight="1" x14ac:dyDescent="0.25">
      <c r="A16" s="2" t="s">
        <v>48</v>
      </c>
      <c r="B16" s="18"/>
      <c r="C16" s="18">
        <v>1</v>
      </c>
      <c r="D16" s="18"/>
      <c r="E16" s="18">
        <v>1</v>
      </c>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9"/>
      <c r="AM16" s="19"/>
      <c r="AN16" s="19"/>
      <c r="AO16" s="19"/>
      <c r="AP16" s="19"/>
      <c r="AQ16" s="19"/>
      <c r="AR16" s="19"/>
      <c r="AS16" s="19"/>
      <c r="AT16" s="19"/>
      <c r="AU16" s="19"/>
      <c r="AV16" s="19">
        <f t="shared" si="1"/>
        <v>0</v>
      </c>
      <c r="AW16" s="19">
        <f t="shared" si="2"/>
        <v>2</v>
      </c>
      <c r="AX16" s="19">
        <f t="shared" si="4"/>
        <v>2</v>
      </c>
      <c r="AY16" s="63">
        <f t="shared" si="3"/>
        <v>0</v>
      </c>
    </row>
    <row r="17" spans="1:51" s="2" customFormat="1" ht="21.95" customHeight="1" x14ac:dyDescent="0.25">
      <c r="A17" s="2" t="s">
        <v>17</v>
      </c>
      <c r="B17" s="18">
        <v>1</v>
      </c>
      <c r="C17" s="18">
        <v>5</v>
      </c>
      <c r="D17" s="18">
        <v>1</v>
      </c>
      <c r="E17" s="18">
        <v>5</v>
      </c>
      <c r="F17" s="18">
        <v>1</v>
      </c>
      <c r="G17" s="18">
        <v>5</v>
      </c>
      <c r="H17" s="18">
        <v>1</v>
      </c>
      <c r="I17" s="18">
        <v>5</v>
      </c>
      <c r="J17" s="18"/>
      <c r="K17" s="18"/>
      <c r="L17" s="18"/>
      <c r="M17" s="18"/>
      <c r="N17" s="18"/>
      <c r="O17" s="18"/>
      <c r="P17" s="18">
        <v>2</v>
      </c>
      <c r="Q17" s="18">
        <v>4</v>
      </c>
      <c r="R17" s="18"/>
      <c r="S17" s="18"/>
      <c r="T17" s="18"/>
      <c r="U17" s="18"/>
      <c r="V17" s="18"/>
      <c r="W17" s="18"/>
      <c r="X17" s="18"/>
      <c r="Y17" s="18"/>
      <c r="Z17" s="18"/>
      <c r="AA17" s="18"/>
      <c r="AB17" s="18"/>
      <c r="AC17" s="18"/>
      <c r="AD17" s="18"/>
      <c r="AE17" s="18"/>
      <c r="AF17" s="18"/>
      <c r="AG17" s="18"/>
      <c r="AH17" s="18"/>
      <c r="AI17" s="18"/>
      <c r="AJ17" s="18"/>
      <c r="AK17" s="18"/>
      <c r="AL17" s="19"/>
      <c r="AM17" s="19"/>
      <c r="AN17" s="19"/>
      <c r="AO17" s="19"/>
      <c r="AP17" s="19"/>
      <c r="AQ17" s="19"/>
      <c r="AR17" s="19"/>
      <c r="AS17" s="19"/>
      <c r="AT17" s="19"/>
      <c r="AU17" s="19"/>
      <c r="AV17" s="19">
        <f t="shared" si="1"/>
        <v>6</v>
      </c>
      <c r="AW17" s="19">
        <f t="shared" si="2"/>
        <v>24</v>
      </c>
      <c r="AX17" s="19">
        <f t="shared" si="4"/>
        <v>30</v>
      </c>
      <c r="AY17" s="63">
        <f t="shared" si="3"/>
        <v>20</v>
      </c>
    </row>
    <row r="18" spans="1:51" s="2" customFormat="1" ht="12.6" customHeight="1" x14ac:dyDescent="0.25">
      <c r="A18" s="2" t="s">
        <v>18</v>
      </c>
      <c r="B18" s="18">
        <v>1</v>
      </c>
      <c r="C18" s="18">
        <v>6</v>
      </c>
      <c r="D18" s="18">
        <v>1</v>
      </c>
      <c r="E18" s="18">
        <v>6</v>
      </c>
      <c r="F18" s="18">
        <v>1</v>
      </c>
      <c r="G18" s="18">
        <v>6</v>
      </c>
      <c r="H18" s="18"/>
      <c r="I18" s="18"/>
      <c r="J18" s="18"/>
      <c r="K18" s="18"/>
      <c r="L18" s="18">
        <v>1</v>
      </c>
      <c r="M18" s="18">
        <v>6</v>
      </c>
      <c r="N18" s="18"/>
      <c r="O18" s="18"/>
      <c r="P18" s="18"/>
      <c r="Q18" s="18"/>
      <c r="R18" s="18"/>
      <c r="S18" s="18"/>
      <c r="T18" s="18"/>
      <c r="U18" s="18"/>
      <c r="V18" s="18"/>
      <c r="W18" s="18"/>
      <c r="X18" s="18"/>
      <c r="Y18" s="18"/>
      <c r="Z18" s="18"/>
      <c r="AA18" s="18"/>
      <c r="AB18" s="18"/>
      <c r="AC18" s="18"/>
      <c r="AD18" s="18"/>
      <c r="AE18" s="18"/>
      <c r="AF18" s="18"/>
      <c r="AG18" s="18"/>
      <c r="AH18" s="18"/>
      <c r="AI18" s="18">
        <v>2</v>
      </c>
      <c r="AJ18" s="18"/>
      <c r="AK18" s="18"/>
      <c r="AL18" s="19"/>
      <c r="AM18" s="19"/>
      <c r="AN18" s="19"/>
      <c r="AO18" s="19"/>
      <c r="AP18" s="19"/>
      <c r="AQ18" s="19"/>
      <c r="AR18" s="19"/>
      <c r="AS18" s="19"/>
      <c r="AT18" s="19"/>
      <c r="AU18" s="19"/>
      <c r="AV18" s="19">
        <f t="shared" si="1"/>
        <v>4</v>
      </c>
      <c r="AW18" s="19">
        <f t="shared" si="2"/>
        <v>26</v>
      </c>
      <c r="AX18" s="19">
        <f t="shared" si="4"/>
        <v>30</v>
      </c>
      <c r="AY18" s="63">
        <f t="shared" si="3"/>
        <v>13.333333333333334</v>
      </c>
    </row>
    <row r="19" spans="1:51" s="2" customFormat="1" ht="12.6" customHeight="1" x14ac:dyDescent="0.25">
      <c r="A19" s="2" t="s">
        <v>19</v>
      </c>
      <c r="B19" s="18">
        <v>1</v>
      </c>
      <c r="C19" s="18">
        <v>6</v>
      </c>
      <c r="D19" s="18">
        <v>2</v>
      </c>
      <c r="E19" s="18">
        <v>5</v>
      </c>
      <c r="F19" s="18">
        <v>1</v>
      </c>
      <c r="G19" s="18">
        <v>6</v>
      </c>
      <c r="H19" s="18"/>
      <c r="I19" s="18"/>
      <c r="J19" s="18">
        <v>1</v>
      </c>
      <c r="K19" s="18">
        <v>6</v>
      </c>
      <c r="L19" s="18">
        <v>2</v>
      </c>
      <c r="M19" s="18">
        <v>5</v>
      </c>
      <c r="N19" s="18"/>
      <c r="O19" s="18"/>
      <c r="P19" s="18"/>
      <c r="Q19" s="18"/>
      <c r="R19" s="18"/>
      <c r="S19" s="18"/>
      <c r="T19" s="18"/>
      <c r="U19" s="18"/>
      <c r="V19" s="18">
        <v>1</v>
      </c>
      <c r="W19" s="18">
        <v>6</v>
      </c>
      <c r="X19" s="18"/>
      <c r="Y19" s="18"/>
      <c r="Z19" s="18">
        <v>3</v>
      </c>
      <c r="AA19" s="18">
        <v>4</v>
      </c>
      <c r="AB19" s="18"/>
      <c r="AC19" s="18"/>
      <c r="AD19" s="18"/>
      <c r="AE19" s="18"/>
      <c r="AF19" s="18"/>
      <c r="AG19" s="18"/>
      <c r="AH19" s="18">
        <v>1</v>
      </c>
      <c r="AI19" s="18">
        <v>4</v>
      </c>
      <c r="AJ19" s="18">
        <v>2</v>
      </c>
      <c r="AK19" s="18">
        <v>2</v>
      </c>
      <c r="AL19" s="19"/>
      <c r="AM19" s="19"/>
      <c r="AN19" s="19"/>
      <c r="AO19" s="19"/>
      <c r="AP19" s="19"/>
      <c r="AQ19" s="19"/>
      <c r="AR19" s="19"/>
      <c r="AS19" s="19"/>
      <c r="AT19" s="19">
        <v>1</v>
      </c>
      <c r="AU19" s="19">
        <v>6</v>
      </c>
      <c r="AV19" s="19">
        <f t="shared" si="1"/>
        <v>15</v>
      </c>
      <c r="AW19" s="19">
        <f t="shared" si="2"/>
        <v>50</v>
      </c>
      <c r="AX19" s="19">
        <f t="shared" si="4"/>
        <v>65</v>
      </c>
      <c r="AY19" s="63">
        <f t="shared" si="3"/>
        <v>23.076923076923077</v>
      </c>
    </row>
    <row r="20" spans="1:51" s="2" customFormat="1" ht="12.6" customHeight="1" x14ac:dyDescent="0.25">
      <c r="A20" s="2" t="s">
        <v>20</v>
      </c>
      <c r="B20" s="18">
        <v>1</v>
      </c>
      <c r="C20" s="18">
        <v>6</v>
      </c>
      <c r="D20" s="18">
        <v>1</v>
      </c>
      <c r="E20" s="18">
        <v>6</v>
      </c>
      <c r="F20" s="18">
        <v>1</v>
      </c>
      <c r="G20" s="18">
        <v>6</v>
      </c>
      <c r="H20" s="18">
        <v>1</v>
      </c>
      <c r="I20" s="18">
        <v>6</v>
      </c>
      <c r="J20" s="18"/>
      <c r="K20" s="18"/>
      <c r="L20" s="18">
        <v>1</v>
      </c>
      <c r="M20" s="18">
        <v>6</v>
      </c>
      <c r="N20" s="18"/>
      <c r="O20" s="18"/>
      <c r="P20" s="18"/>
      <c r="Q20" s="18"/>
      <c r="R20" s="18"/>
      <c r="S20" s="18"/>
      <c r="T20" s="18"/>
      <c r="U20" s="18"/>
      <c r="V20" s="18"/>
      <c r="W20" s="18"/>
      <c r="X20" s="18"/>
      <c r="Y20" s="18"/>
      <c r="Z20" s="18"/>
      <c r="AA20" s="18"/>
      <c r="AB20" s="18"/>
      <c r="AC20" s="18"/>
      <c r="AD20" s="18"/>
      <c r="AE20" s="18"/>
      <c r="AF20" s="18"/>
      <c r="AG20" s="18"/>
      <c r="AH20" s="18"/>
      <c r="AI20" s="18">
        <v>5</v>
      </c>
      <c r="AJ20" s="18"/>
      <c r="AK20" s="18"/>
      <c r="AL20" s="19"/>
      <c r="AM20" s="19"/>
      <c r="AN20" s="19"/>
      <c r="AO20" s="19"/>
      <c r="AP20" s="19"/>
      <c r="AQ20" s="19"/>
      <c r="AR20" s="19"/>
      <c r="AS20" s="19"/>
      <c r="AT20" s="19"/>
      <c r="AU20" s="19"/>
      <c r="AV20" s="19">
        <f t="shared" si="1"/>
        <v>5</v>
      </c>
      <c r="AW20" s="19">
        <f t="shared" si="2"/>
        <v>35</v>
      </c>
      <c r="AX20" s="19">
        <f t="shared" si="4"/>
        <v>40</v>
      </c>
      <c r="AY20" s="63">
        <f t="shared" si="3"/>
        <v>12.5</v>
      </c>
    </row>
    <row r="21" spans="1:51" s="2" customFormat="1" ht="12.6" customHeight="1" x14ac:dyDescent="0.25">
      <c r="A21" s="2" t="s">
        <v>21</v>
      </c>
      <c r="B21" s="18"/>
      <c r="C21" s="18">
        <v>2</v>
      </c>
      <c r="D21" s="18">
        <v>1</v>
      </c>
      <c r="E21" s="18">
        <v>1</v>
      </c>
      <c r="F21" s="18"/>
      <c r="G21" s="18">
        <v>2</v>
      </c>
      <c r="H21" s="18"/>
      <c r="I21" s="18"/>
      <c r="J21" s="18"/>
      <c r="K21" s="18"/>
      <c r="L21" s="18">
        <v>1</v>
      </c>
      <c r="M21" s="18">
        <v>1</v>
      </c>
      <c r="N21" s="18"/>
      <c r="O21" s="18"/>
      <c r="P21" s="18"/>
      <c r="Q21" s="18"/>
      <c r="R21" s="18"/>
      <c r="S21" s="18"/>
      <c r="T21" s="18"/>
      <c r="U21" s="18"/>
      <c r="V21" s="18"/>
      <c r="W21" s="18"/>
      <c r="X21" s="18"/>
      <c r="Y21" s="18"/>
      <c r="Z21" s="18"/>
      <c r="AA21" s="18"/>
      <c r="AB21" s="18"/>
      <c r="AC21" s="18"/>
      <c r="AD21" s="18"/>
      <c r="AE21" s="18"/>
      <c r="AF21" s="18"/>
      <c r="AG21" s="18"/>
      <c r="AH21" s="18"/>
      <c r="AI21" s="18">
        <v>1</v>
      </c>
      <c r="AJ21" s="18"/>
      <c r="AK21" s="18"/>
      <c r="AL21" s="19"/>
      <c r="AM21" s="19"/>
      <c r="AN21" s="19"/>
      <c r="AO21" s="19"/>
      <c r="AP21" s="19"/>
      <c r="AQ21" s="19"/>
      <c r="AR21" s="19"/>
      <c r="AS21" s="19"/>
      <c r="AT21" s="19"/>
      <c r="AU21" s="19"/>
      <c r="AV21" s="19">
        <f t="shared" si="1"/>
        <v>2</v>
      </c>
      <c r="AW21" s="19">
        <f t="shared" si="2"/>
        <v>7</v>
      </c>
      <c r="AX21" s="19">
        <f t="shared" si="4"/>
        <v>9</v>
      </c>
      <c r="AY21" s="63">
        <f t="shared" si="3"/>
        <v>22.222222222222221</v>
      </c>
    </row>
    <row r="22" spans="1:51" s="2" customFormat="1" ht="21.95" customHeight="1" x14ac:dyDescent="0.25">
      <c r="A22" s="2" t="s">
        <v>22</v>
      </c>
      <c r="B22" s="18"/>
      <c r="C22" s="18">
        <v>2</v>
      </c>
      <c r="D22" s="18"/>
      <c r="E22" s="18"/>
      <c r="F22" s="18"/>
      <c r="G22" s="18">
        <v>1</v>
      </c>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9"/>
      <c r="AM22" s="19"/>
      <c r="AN22" s="19"/>
      <c r="AO22" s="19"/>
      <c r="AP22" s="19"/>
      <c r="AQ22" s="19"/>
      <c r="AR22" s="19"/>
      <c r="AS22" s="19"/>
      <c r="AT22" s="19"/>
      <c r="AU22" s="19"/>
      <c r="AV22" s="19">
        <f t="shared" si="1"/>
        <v>0</v>
      </c>
      <c r="AW22" s="19">
        <f t="shared" si="2"/>
        <v>3</v>
      </c>
      <c r="AX22" s="19">
        <f t="shared" si="4"/>
        <v>3</v>
      </c>
      <c r="AY22" s="63">
        <f t="shared" si="3"/>
        <v>0</v>
      </c>
    </row>
    <row r="23" spans="1:51" s="2" customFormat="1" ht="12.6" customHeight="1" x14ac:dyDescent="0.25">
      <c r="A23" s="2" t="s">
        <v>23</v>
      </c>
      <c r="B23" s="18">
        <v>2</v>
      </c>
      <c r="C23" s="18">
        <v>22</v>
      </c>
      <c r="D23" s="18">
        <v>1</v>
      </c>
      <c r="E23" s="18">
        <v>11</v>
      </c>
      <c r="F23" s="18">
        <v>2</v>
      </c>
      <c r="G23" s="18">
        <v>10</v>
      </c>
      <c r="H23" s="18"/>
      <c r="I23" s="18"/>
      <c r="J23" s="18"/>
      <c r="K23" s="18"/>
      <c r="L23" s="18">
        <v>3</v>
      </c>
      <c r="M23" s="18">
        <v>9</v>
      </c>
      <c r="N23" s="18">
        <v>3</v>
      </c>
      <c r="O23" s="18">
        <v>9</v>
      </c>
      <c r="P23" s="18"/>
      <c r="Q23" s="18"/>
      <c r="R23" s="18"/>
      <c r="S23" s="18"/>
      <c r="T23" s="18"/>
      <c r="U23" s="18"/>
      <c r="V23" s="18"/>
      <c r="W23" s="18"/>
      <c r="X23" s="18"/>
      <c r="Y23" s="18"/>
      <c r="Z23" s="18"/>
      <c r="AA23" s="18">
        <v>1</v>
      </c>
      <c r="AB23" s="18"/>
      <c r="AC23" s="18"/>
      <c r="AD23" s="18"/>
      <c r="AE23" s="18"/>
      <c r="AF23" s="18"/>
      <c r="AG23" s="18"/>
      <c r="AH23" s="18"/>
      <c r="AI23" s="18"/>
      <c r="AJ23" s="18">
        <v>1</v>
      </c>
      <c r="AK23" s="18">
        <v>11</v>
      </c>
      <c r="AL23" s="19"/>
      <c r="AM23" s="19"/>
      <c r="AN23" s="19"/>
      <c r="AO23" s="19"/>
      <c r="AP23" s="19"/>
      <c r="AQ23" s="19"/>
      <c r="AR23" s="19"/>
      <c r="AS23" s="19"/>
      <c r="AT23" s="19"/>
      <c r="AU23" s="19">
        <v>6</v>
      </c>
      <c r="AV23" s="19">
        <f t="shared" si="1"/>
        <v>12</v>
      </c>
      <c r="AW23" s="19">
        <f t="shared" si="2"/>
        <v>79</v>
      </c>
      <c r="AX23" s="19">
        <f t="shared" si="4"/>
        <v>91</v>
      </c>
      <c r="AY23" s="63">
        <f t="shared" si="3"/>
        <v>13.186813186813188</v>
      </c>
    </row>
    <row r="24" spans="1:51" s="2" customFormat="1" ht="12.6" customHeight="1" x14ac:dyDescent="0.25">
      <c r="A24" s="2" t="s">
        <v>24</v>
      </c>
      <c r="B24" s="18">
        <v>1</v>
      </c>
      <c r="C24" s="18">
        <v>4</v>
      </c>
      <c r="D24" s="18">
        <v>1</v>
      </c>
      <c r="E24" s="18">
        <v>4</v>
      </c>
      <c r="F24" s="18"/>
      <c r="G24" s="18">
        <v>5</v>
      </c>
      <c r="H24" s="18">
        <v>1</v>
      </c>
      <c r="I24" s="18">
        <v>4</v>
      </c>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9"/>
      <c r="AM24" s="19"/>
      <c r="AN24" s="19"/>
      <c r="AO24" s="19"/>
      <c r="AP24" s="19"/>
      <c r="AQ24" s="19"/>
      <c r="AR24" s="19"/>
      <c r="AS24" s="19"/>
      <c r="AT24" s="19"/>
      <c r="AU24" s="19"/>
      <c r="AV24" s="19">
        <f t="shared" si="1"/>
        <v>3</v>
      </c>
      <c r="AW24" s="19">
        <f t="shared" si="2"/>
        <v>17</v>
      </c>
      <c r="AX24" s="19">
        <f t="shared" si="4"/>
        <v>20</v>
      </c>
      <c r="AY24" s="63">
        <f t="shared" si="3"/>
        <v>15</v>
      </c>
    </row>
    <row r="25" spans="1:51" s="2" customFormat="1" ht="12.6" customHeight="1" x14ac:dyDescent="0.25">
      <c r="A25" s="2" t="s">
        <v>25</v>
      </c>
      <c r="B25" s="18">
        <v>3</v>
      </c>
      <c r="C25" s="18">
        <v>11</v>
      </c>
      <c r="D25" s="18">
        <v>4</v>
      </c>
      <c r="E25" s="18">
        <v>10</v>
      </c>
      <c r="F25" s="18">
        <v>3</v>
      </c>
      <c r="G25" s="18">
        <v>11</v>
      </c>
      <c r="H25" s="18">
        <v>2</v>
      </c>
      <c r="I25" s="18">
        <v>12</v>
      </c>
      <c r="J25" s="18"/>
      <c r="K25" s="18"/>
      <c r="L25" s="18">
        <v>2</v>
      </c>
      <c r="M25" s="18">
        <v>12</v>
      </c>
      <c r="N25" s="18">
        <v>4</v>
      </c>
      <c r="O25" s="18">
        <v>10</v>
      </c>
      <c r="P25" s="18"/>
      <c r="Q25" s="18"/>
      <c r="R25" s="18"/>
      <c r="S25" s="18"/>
      <c r="T25" s="18"/>
      <c r="U25" s="18"/>
      <c r="V25" s="18"/>
      <c r="W25" s="18"/>
      <c r="X25" s="18"/>
      <c r="Y25" s="18"/>
      <c r="Z25" s="18"/>
      <c r="AA25" s="18"/>
      <c r="AB25" s="18"/>
      <c r="AC25" s="18"/>
      <c r="AD25" s="18"/>
      <c r="AE25" s="18"/>
      <c r="AF25" s="18"/>
      <c r="AG25" s="18"/>
      <c r="AH25" s="18">
        <v>2</v>
      </c>
      <c r="AI25" s="18">
        <v>3</v>
      </c>
      <c r="AJ25" s="18">
        <v>1</v>
      </c>
      <c r="AK25" s="18">
        <v>8</v>
      </c>
      <c r="AL25" s="19"/>
      <c r="AM25" s="19"/>
      <c r="AN25" s="19"/>
      <c r="AO25" s="19"/>
      <c r="AP25" s="19"/>
      <c r="AQ25" s="19"/>
      <c r="AR25" s="19"/>
      <c r="AS25" s="19"/>
      <c r="AT25" s="19">
        <v>12</v>
      </c>
      <c r="AU25" s="19">
        <v>26</v>
      </c>
      <c r="AV25" s="19">
        <f t="shared" si="1"/>
        <v>33</v>
      </c>
      <c r="AW25" s="19">
        <f t="shared" si="2"/>
        <v>103</v>
      </c>
      <c r="AX25" s="19">
        <f t="shared" si="4"/>
        <v>136</v>
      </c>
      <c r="AY25" s="63">
        <f t="shared" si="3"/>
        <v>24.264705882352942</v>
      </c>
    </row>
    <row r="26" spans="1:51" s="2" customFormat="1" ht="12.6" customHeight="1" x14ac:dyDescent="0.25">
      <c r="A26" s="2" t="s">
        <v>26</v>
      </c>
      <c r="B26" s="18">
        <v>1</v>
      </c>
      <c r="C26" s="18">
        <v>5</v>
      </c>
      <c r="D26" s="18">
        <v>2</v>
      </c>
      <c r="E26" s="18">
        <v>10</v>
      </c>
      <c r="F26" s="18">
        <v>1</v>
      </c>
      <c r="G26" s="18">
        <v>5</v>
      </c>
      <c r="H26" s="18">
        <v>1</v>
      </c>
      <c r="I26" s="18">
        <v>5</v>
      </c>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v>3</v>
      </c>
      <c r="AJ26" s="18"/>
      <c r="AK26" s="18">
        <v>5</v>
      </c>
      <c r="AL26" s="19"/>
      <c r="AM26" s="19"/>
      <c r="AN26" s="19"/>
      <c r="AO26" s="19"/>
      <c r="AP26" s="19"/>
      <c r="AQ26" s="19"/>
      <c r="AR26" s="19"/>
      <c r="AS26" s="19"/>
      <c r="AT26" s="19"/>
      <c r="AU26" s="19"/>
      <c r="AV26" s="19">
        <f t="shared" si="1"/>
        <v>5</v>
      </c>
      <c r="AW26" s="19">
        <f t="shared" si="2"/>
        <v>33</v>
      </c>
      <c r="AX26" s="19">
        <f t="shared" si="4"/>
        <v>38</v>
      </c>
      <c r="AY26" s="63">
        <f t="shared" si="3"/>
        <v>13.157894736842104</v>
      </c>
    </row>
    <row r="27" spans="1:51" s="2" customFormat="1" ht="21.95" customHeight="1" x14ac:dyDescent="0.25">
      <c r="A27" s="2" t="s">
        <v>27</v>
      </c>
      <c r="B27" s="18">
        <v>1</v>
      </c>
      <c r="C27" s="18">
        <v>7</v>
      </c>
      <c r="D27" s="18">
        <v>2</v>
      </c>
      <c r="E27" s="18">
        <v>6</v>
      </c>
      <c r="F27" s="18">
        <v>1</v>
      </c>
      <c r="G27" s="18">
        <v>6</v>
      </c>
      <c r="H27" s="18"/>
      <c r="I27" s="18">
        <v>8</v>
      </c>
      <c r="J27" s="18"/>
      <c r="K27" s="18"/>
      <c r="L27" s="18"/>
      <c r="M27" s="18"/>
      <c r="N27" s="18"/>
      <c r="O27" s="18"/>
      <c r="P27" s="18"/>
      <c r="Q27" s="18"/>
      <c r="R27" s="18"/>
      <c r="S27" s="18"/>
      <c r="T27" s="18"/>
      <c r="U27" s="18"/>
      <c r="V27" s="18">
        <v>1</v>
      </c>
      <c r="W27" s="18">
        <v>7</v>
      </c>
      <c r="X27" s="18">
        <v>2</v>
      </c>
      <c r="Y27" s="18">
        <v>6</v>
      </c>
      <c r="Z27" s="18"/>
      <c r="AA27" s="18"/>
      <c r="AB27" s="18"/>
      <c r="AC27" s="18"/>
      <c r="AD27" s="18"/>
      <c r="AE27" s="18"/>
      <c r="AF27" s="18"/>
      <c r="AG27" s="18"/>
      <c r="AH27" s="18">
        <v>2</v>
      </c>
      <c r="AI27" s="18">
        <v>2</v>
      </c>
      <c r="AJ27" s="18"/>
      <c r="AK27" s="18"/>
      <c r="AL27" s="19"/>
      <c r="AM27" s="19"/>
      <c r="AN27" s="19"/>
      <c r="AO27" s="19"/>
      <c r="AP27" s="19"/>
      <c r="AQ27" s="19"/>
      <c r="AR27" s="19"/>
      <c r="AS27" s="19"/>
      <c r="AT27" s="19"/>
      <c r="AU27" s="19"/>
      <c r="AV27" s="19">
        <f t="shared" si="1"/>
        <v>9</v>
      </c>
      <c r="AW27" s="19">
        <f t="shared" si="2"/>
        <v>42</v>
      </c>
      <c r="AX27" s="19">
        <f t="shared" si="4"/>
        <v>51</v>
      </c>
      <c r="AY27" s="63">
        <f t="shared" si="3"/>
        <v>17.647058823529413</v>
      </c>
    </row>
    <row r="28" spans="1:51" s="2" customFormat="1" ht="12.6" customHeight="1" x14ac:dyDescent="0.25">
      <c r="A28" s="2" t="s">
        <v>28</v>
      </c>
      <c r="B28" s="18">
        <v>3</v>
      </c>
      <c r="C28" s="18">
        <v>13</v>
      </c>
      <c r="D28" s="18">
        <v>2</v>
      </c>
      <c r="E28" s="18">
        <v>14</v>
      </c>
      <c r="F28" s="18">
        <v>5</v>
      </c>
      <c r="G28" s="18">
        <v>11</v>
      </c>
      <c r="H28" s="18">
        <v>2</v>
      </c>
      <c r="I28" s="18">
        <v>14</v>
      </c>
      <c r="J28" s="18">
        <v>3</v>
      </c>
      <c r="K28" s="18">
        <v>13</v>
      </c>
      <c r="L28" s="18">
        <v>3</v>
      </c>
      <c r="M28" s="18">
        <v>13</v>
      </c>
      <c r="N28" s="18"/>
      <c r="O28" s="18"/>
      <c r="P28" s="18"/>
      <c r="Q28" s="18"/>
      <c r="R28" s="18"/>
      <c r="S28" s="18"/>
      <c r="T28" s="18"/>
      <c r="U28" s="18"/>
      <c r="V28" s="18">
        <v>3</v>
      </c>
      <c r="W28" s="18">
        <v>13</v>
      </c>
      <c r="X28" s="18"/>
      <c r="Y28" s="18"/>
      <c r="Z28" s="18"/>
      <c r="AA28" s="18"/>
      <c r="AB28" s="18"/>
      <c r="AC28" s="18"/>
      <c r="AD28" s="18"/>
      <c r="AE28" s="18"/>
      <c r="AF28" s="18"/>
      <c r="AG28" s="18"/>
      <c r="AH28" s="18">
        <v>2</v>
      </c>
      <c r="AI28" s="18">
        <v>2</v>
      </c>
      <c r="AJ28" s="18"/>
      <c r="AK28" s="18">
        <v>4</v>
      </c>
      <c r="AL28" s="19"/>
      <c r="AM28" s="19"/>
      <c r="AN28" s="19"/>
      <c r="AO28" s="19"/>
      <c r="AP28" s="19"/>
      <c r="AQ28" s="19"/>
      <c r="AR28" s="19"/>
      <c r="AS28" s="19"/>
      <c r="AT28" s="19"/>
      <c r="AU28" s="19"/>
      <c r="AV28" s="19">
        <f t="shared" si="1"/>
        <v>23</v>
      </c>
      <c r="AW28" s="19">
        <f t="shared" si="2"/>
        <v>97</v>
      </c>
      <c r="AX28" s="19">
        <f t="shared" si="4"/>
        <v>120</v>
      </c>
      <c r="AY28" s="63">
        <f t="shared" si="3"/>
        <v>19.166666666666668</v>
      </c>
    </row>
    <row r="29" spans="1:51" s="2" customFormat="1" ht="12.6" customHeight="1" x14ac:dyDescent="0.25">
      <c r="A29" s="2" t="s">
        <v>29</v>
      </c>
      <c r="B29" s="18">
        <v>1</v>
      </c>
      <c r="C29" s="18">
        <v>4</v>
      </c>
      <c r="D29" s="18">
        <v>1</v>
      </c>
      <c r="E29" s="18">
        <v>15</v>
      </c>
      <c r="F29" s="18">
        <v>1</v>
      </c>
      <c r="G29" s="18">
        <v>4</v>
      </c>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9"/>
      <c r="AM29" s="19"/>
      <c r="AN29" s="19"/>
      <c r="AO29" s="19"/>
      <c r="AP29" s="19"/>
      <c r="AQ29" s="19"/>
      <c r="AR29" s="19"/>
      <c r="AS29" s="19"/>
      <c r="AT29" s="19"/>
      <c r="AU29" s="19">
        <v>1</v>
      </c>
      <c r="AV29" s="19">
        <f t="shared" si="1"/>
        <v>3</v>
      </c>
      <c r="AW29" s="19">
        <f t="shared" si="2"/>
        <v>24</v>
      </c>
      <c r="AX29" s="19">
        <f t="shared" si="4"/>
        <v>27</v>
      </c>
      <c r="AY29" s="63">
        <f t="shared" si="3"/>
        <v>11.111111111111111</v>
      </c>
    </row>
    <row r="30" spans="1:51" s="2" customFormat="1" ht="12.6" customHeight="1" x14ac:dyDescent="0.25">
      <c r="A30" s="2" t="s">
        <v>30</v>
      </c>
      <c r="B30" s="18">
        <v>1</v>
      </c>
      <c r="C30" s="18">
        <v>4</v>
      </c>
      <c r="D30" s="18"/>
      <c r="E30" s="18"/>
      <c r="F30" s="18">
        <v>1</v>
      </c>
      <c r="G30" s="18">
        <v>4</v>
      </c>
      <c r="H30" s="18"/>
      <c r="I30" s="18"/>
      <c r="J30" s="18">
        <v>1</v>
      </c>
      <c r="K30" s="18">
        <v>4</v>
      </c>
      <c r="L30" s="18"/>
      <c r="M30" s="18"/>
      <c r="N30" s="18"/>
      <c r="O30" s="18"/>
      <c r="P30" s="18"/>
      <c r="Q30" s="18"/>
      <c r="R30" s="18"/>
      <c r="S30" s="18"/>
      <c r="T30" s="18"/>
      <c r="U30" s="18"/>
      <c r="V30" s="18">
        <v>1</v>
      </c>
      <c r="W30" s="18">
        <v>4</v>
      </c>
      <c r="X30" s="18"/>
      <c r="Y30" s="18"/>
      <c r="Z30" s="18"/>
      <c r="AA30" s="18"/>
      <c r="AB30" s="18"/>
      <c r="AC30" s="18"/>
      <c r="AD30" s="18"/>
      <c r="AE30" s="18"/>
      <c r="AF30" s="18"/>
      <c r="AG30" s="18"/>
      <c r="AH30" s="18"/>
      <c r="AI30" s="18"/>
      <c r="AJ30" s="18"/>
      <c r="AK30" s="18">
        <v>3</v>
      </c>
      <c r="AL30" s="19"/>
      <c r="AM30" s="19"/>
      <c r="AN30" s="19"/>
      <c r="AO30" s="19"/>
      <c r="AP30" s="19"/>
      <c r="AQ30" s="19"/>
      <c r="AR30" s="19"/>
      <c r="AS30" s="19"/>
      <c r="AT30" s="19">
        <v>1</v>
      </c>
      <c r="AU30" s="19">
        <v>3</v>
      </c>
      <c r="AV30" s="19">
        <f t="shared" si="1"/>
        <v>5</v>
      </c>
      <c r="AW30" s="19">
        <f t="shared" si="2"/>
        <v>22</v>
      </c>
      <c r="AX30" s="19">
        <f t="shared" si="4"/>
        <v>27</v>
      </c>
      <c r="AY30" s="63">
        <f t="shared" si="3"/>
        <v>18.518518518518519</v>
      </c>
    </row>
    <row r="31" spans="1:51" s="2" customFormat="1" ht="12.6" customHeight="1" x14ac:dyDescent="0.25">
      <c r="A31" s="2" t="s">
        <v>31</v>
      </c>
      <c r="B31" s="18">
        <v>1</v>
      </c>
      <c r="C31" s="18">
        <v>7</v>
      </c>
      <c r="D31" s="18">
        <v>1</v>
      </c>
      <c r="E31" s="18">
        <v>4</v>
      </c>
      <c r="F31" s="18">
        <v>1</v>
      </c>
      <c r="G31" s="18">
        <v>4</v>
      </c>
      <c r="H31" s="18"/>
      <c r="I31" s="18"/>
      <c r="J31" s="18">
        <v>1</v>
      </c>
      <c r="K31" s="18">
        <v>4</v>
      </c>
      <c r="L31" s="18">
        <v>1</v>
      </c>
      <c r="M31" s="18">
        <v>4</v>
      </c>
      <c r="N31" s="18"/>
      <c r="O31" s="18"/>
      <c r="P31" s="18"/>
      <c r="Q31" s="18"/>
      <c r="R31" s="18"/>
      <c r="S31" s="18"/>
      <c r="T31" s="18"/>
      <c r="U31" s="18"/>
      <c r="V31" s="18">
        <v>1</v>
      </c>
      <c r="W31" s="18">
        <v>4</v>
      </c>
      <c r="X31" s="18"/>
      <c r="Y31" s="18"/>
      <c r="Z31" s="18"/>
      <c r="AA31" s="18"/>
      <c r="AB31" s="18"/>
      <c r="AC31" s="18"/>
      <c r="AD31" s="18"/>
      <c r="AE31" s="18"/>
      <c r="AF31" s="18"/>
      <c r="AG31" s="18"/>
      <c r="AH31" s="18"/>
      <c r="AI31" s="18">
        <v>4</v>
      </c>
      <c r="AJ31" s="18"/>
      <c r="AK31" s="18">
        <v>3</v>
      </c>
      <c r="AL31" s="19"/>
      <c r="AM31" s="19"/>
      <c r="AN31" s="19"/>
      <c r="AO31" s="19"/>
      <c r="AP31" s="19"/>
      <c r="AQ31" s="19"/>
      <c r="AR31" s="19"/>
      <c r="AS31" s="19"/>
      <c r="AT31" s="19"/>
      <c r="AU31" s="19"/>
      <c r="AV31" s="19">
        <f t="shared" si="1"/>
        <v>6</v>
      </c>
      <c r="AW31" s="19">
        <f t="shared" si="2"/>
        <v>34</v>
      </c>
      <c r="AX31" s="19">
        <f t="shared" si="4"/>
        <v>40</v>
      </c>
      <c r="AY31" s="63">
        <f t="shared" si="3"/>
        <v>15</v>
      </c>
    </row>
    <row r="32" spans="1:51" s="2" customFormat="1" ht="12.6" hidden="1" customHeight="1" x14ac:dyDescent="0.25">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9"/>
      <c r="AM32" s="19"/>
      <c r="AN32" s="19"/>
      <c r="AO32" s="19"/>
      <c r="AP32" s="19"/>
      <c r="AQ32" s="19"/>
      <c r="AR32" s="19"/>
      <c r="AS32" s="19"/>
      <c r="AT32" s="19"/>
      <c r="AU32" s="19"/>
      <c r="AV32" s="19"/>
      <c r="AW32" s="19"/>
      <c r="AX32" s="19"/>
      <c r="AY32" s="63"/>
    </row>
    <row r="33" spans="1:59" s="2" customFormat="1" ht="12.6"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9"/>
      <c r="AM33" s="19"/>
      <c r="AN33" s="19"/>
      <c r="AO33" s="19"/>
      <c r="AP33" s="19"/>
      <c r="AQ33" s="19"/>
      <c r="AR33" s="19"/>
      <c r="AS33" s="19"/>
      <c r="AT33" s="19"/>
      <c r="AU33" s="19"/>
      <c r="AV33" s="19"/>
      <c r="AW33" s="19"/>
      <c r="AX33" s="19"/>
      <c r="AY33" s="63"/>
    </row>
    <row r="34" spans="1:59" x14ac:dyDescent="0.25">
      <c r="A34" s="44" t="s">
        <v>42</v>
      </c>
      <c r="B34" s="169">
        <f>100/(B10+C10)*B10</f>
        <v>16.507936507936506</v>
      </c>
      <c r="C34" s="169"/>
      <c r="D34" s="169">
        <f>100/(D10+E10)*D10</f>
        <v>16.230366492146597</v>
      </c>
      <c r="E34" s="169"/>
      <c r="F34" s="169">
        <f>100/(F10+G10)*F10</f>
        <v>14.5748987854251</v>
      </c>
      <c r="G34" s="169"/>
      <c r="H34" s="169">
        <f>100/(H10+I10)*H10</f>
        <v>13.97058823529412</v>
      </c>
      <c r="I34" s="169"/>
      <c r="J34" s="169">
        <f>100/(J10+K10)*J10</f>
        <v>18.18181818181818</v>
      </c>
      <c r="K34" s="169"/>
      <c r="L34" s="169">
        <f>100/(L10+M10)*L10</f>
        <v>17.931034482758623</v>
      </c>
      <c r="M34" s="169"/>
      <c r="N34" s="169">
        <f>100/(N10+O10)*N10</f>
        <v>17.391304347826086</v>
      </c>
      <c r="O34" s="169"/>
      <c r="P34" s="169">
        <f>100/(P10+Q10)*P10</f>
        <v>23.80952380952381</v>
      </c>
      <c r="Q34" s="169"/>
      <c r="R34" s="169"/>
      <c r="S34" s="169"/>
      <c r="T34" s="169"/>
      <c r="U34" s="169"/>
      <c r="V34" s="169">
        <f>100/(V10+W10)*V10</f>
        <v>16.666666666666664</v>
      </c>
      <c r="W34" s="169"/>
      <c r="X34" s="169">
        <f>100/(X10+Y10)*X10</f>
        <v>25</v>
      </c>
      <c r="Y34" s="169"/>
      <c r="Z34" s="169">
        <f>100/(Z10+AA10)*Z10</f>
        <v>37.5</v>
      </c>
      <c r="AA34" s="169"/>
      <c r="AB34" s="169"/>
      <c r="AC34" s="169"/>
      <c r="AD34" s="169"/>
      <c r="AE34" s="169"/>
      <c r="AF34" s="169"/>
      <c r="AG34" s="169"/>
      <c r="AH34" s="169">
        <f>100/(AH10+AI10)*AH10</f>
        <v>19.696969696969695</v>
      </c>
      <c r="AI34" s="169"/>
      <c r="AJ34" s="169">
        <f>100/(AJ10+AK10)*AJ10</f>
        <v>6.0975609756097562</v>
      </c>
      <c r="AK34" s="169"/>
      <c r="AL34" s="169"/>
      <c r="AM34" s="169"/>
      <c r="AN34" s="169"/>
      <c r="AO34" s="169"/>
      <c r="AP34" s="169"/>
      <c r="AQ34" s="169"/>
      <c r="AR34" s="45"/>
      <c r="AS34" s="45"/>
      <c r="AT34" s="169">
        <f>100/(AT10+AU10)*AT10</f>
        <v>16.058394160583941</v>
      </c>
      <c r="AU34" s="169"/>
      <c r="AV34" s="169">
        <f>100/(AV10+AW10)*AV10</f>
        <v>15.808170515097691</v>
      </c>
      <c r="AW34" s="169"/>
      <c r="AX34" s="45"/>
      <c r="AY34" s="87">
        <f>100/(AV10+AW10)*AV10</f>
        <v>15.808170515097691</v>
      </c>
    </row>
    <row r="35" spans="1:59" s="2" customFormat="1" ht="20.25" customHeight="1" x14ac:dyDescent="0.25">
      <c r="A35" s="2" t="s">
        <v>54</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9"/>
      <c r="AM35" s="19"/>
      <c r="AN35" s="19"/>
      <c r="AO35" s="19"/>
      <c r="AP35" s="19"/>
      <c r="AQ35" s="19"/>
      <c r="AR35" s="19"/>
      <c r="AS35" s="19"/>
      <c r="AT35" s="18"/>
      <c r="AU35" s="17"/>
      <c r="AV35" s="19"/>
      <c r="AW35" s="19"/>
      <c r="AX35" s="19"/>
      <c r="AY35" s="63"/>
      <c r="AZ35" s="19"/>
      <c r="BA35" s="19"/>
      <c r="BB35" s="19"/>
      <c r="BC35" s="19"/>
    </row>
    <row r="36" spans="1:59" s="89" customFormat="1" ht="12.6" customHeight="1" x14ac:dyDescent="0.25">
      <c r="A36" s="138" t="s">
        <v>73</v>
      </c>
      <c r="B36" s="135"/>
      <c r="C36" s="135"/>
      <c r="D36" s="135"/>
      <c r="E36" s="135"/>
      <c r="F36" s="135"/>
      <c r="G36" s="135"/>
      <c r="H36" s="172" t="s">
        <v>105</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9" s="2" customFormat="1" ht="12.6" customHeight="1" x14ac:dyDescent="0.25">
      <c r="A37" s="2" t="s">
        <v>69</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9"/>
      <c r="AM37" s="19"/>
      <c r="AN37" s="19"/>
      <c r="AO37" s="19"/>
      <c r="AP37" s="19"/>
      <c r="AQ37" s="19"/>
      <c r="AR37" s="19"/>
      <c r="AS37" s="19"/>
      <c r="AT37" s="18"/>
      <c r="AU37" s="17"/>
      <c r="AV37" s="19"/>
      <c r="AW37" s="19"/>
      <c r="AX37" s="19"/>
      <c r="AY37" s="63"/>
      <c r="AZ37" s="19"/>
      <c r="BA37" s="19"/>
      <c r="BB37" s="19"/>
      <c r="BC37" s="19"/>
    </row>
    <row r="38" spans="1:59" s="2" customFormat="1" ht="12.6" customHeight="1" x14ac:dyDescent="0.25">
      <c r="A38" s="49" t="s">
        <v>55</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9"/>
      <c r="AM38" s="19"/>
      <c r="AN38" s="19"/>
      <c r="AO38" s="19"/>
      <c r="AP38" s="19"/>
      <c r="AQ38" s="19"/>
      <c r="AR38" s="19"/>
      <c r="AS38" s="19"/>
      <c r="AT38" s="18"/>
      <c r="AU38" s="17"/>
      <c r="AV38" s="19"/>
      <c r="AW38" s="19"/>
      <c r="AX38" s="19"/>
      <c r="AY38" s="63"/>
      <c r="AZ38" s="19"/>
      <c r="BA38" s="19"/>
      <c r="BB38" s="19"/>
      <c r="BC38" s="19"/>
    </row>
    <row r="39" spans="1:59" s="2" customFormat="1" ht="21" customHeight="1" x14ac:dyDescent="0.25">
      <c r="A39" s="49" t="s">
        <v>56</v>
      </c>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39"/>
      <c r="AG39" s="39"/>
      <c r="AH39" s="18"/>
      <c r="AI39" s="18"/>
      <c r="AJ39" s="18"/>
      <c r="AK39" s="18"/>
      <c r="AL39" s="19"/>
      <c r="AM39" s="19"/>
      <c r="AN39" s="19"/>
      <c r="AO39" s="19"/>
      <c r="AP39" s="19"/>
      <c r="AQ39" s="19"/>
      <c r="AR39" s="19"/>
      <c r="AS39" s="19"/>
      <c r="AT39" s="18"/>
      <c r="AU39" s="17"/>
      <c r="AV39" s="19"/>
      <c r="AW39" s="19"/>
      <c r="AX39" s="19"/>
      <c r="AY39" s="63"/>
      <c r="AZ39" s="19"/>
      <c r="BA39" s="19"/>
    </row>
    <row r="40" spans="1:59" x14ac:dyDescent="0.25">
      <c r="A40" s="40" t="s">
        <v>57</v>
      </c>
      <c r="C40" s="39"/>
      <c r="E40" s="39"/>
      <c r="G40" s="39"/>
      <c r="I40" s="39"/>
      <c r="K40" s="39"/>
      <c r="M40" s="39"/>
      <c r="O40" s="39"/>
      <c r="Q40" s="39"/>
      <c r="S40" s="39"/>
      <c r="U40" s="39"/>
      <c r="W40" s="39"/>
      <c r="Y40" s="41"/>
      <c r="AA40" s="39"/>
      <c r="AB40" s="39"/>
      <c r="AC40" s="39"/>
      <c r="AD40" s="39"/>
      <c r="AE40" s="39"/>
      <c r="AF40" s="39"/>
      <c r="AG40" s="39"/>
      <c r="AH40" s="39"/>
      <c r="AI40" s="39"/>
      <c r="AK40" s="39"/>
      <c r="AM40" s="39"/>
      <c r="AO40" s="39"/>
      <c r="AQ40" s="39"/>
      <c r="AR40" s="39"/>
      <c r="AS40" s="39"/>
      <c r="AU40" s="39"/>
      <c r="AW40" s="39"/>
      <c r="BA40" s="39"/>
      <c r="BC40" s="39"/>
      <c r="BE40" s="39"/>
      <c r="BF40" s="39"/>
      <c r="BG40" s="35"/>
    </row>
    <row r="41" spans="1:59" s="2" customFormat="1" x14ac:dyDescent="0.25">
      <c r="A41" s="49" t="s">
        <v>58</v>
      </c>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39"/>
      <c r="AG41" s="39"/>
      <c r="AH41" s="18"/>
      <c r="AI41" s="18"/>
      <c r="AJ41" s="18"/>
      <c r="AK41" s="18"/>
      <c r="AL41" s="19"/>
      <c r="AM41" s="19"/>
      <c r="AN41" s="25"/>
      <c r="AO41" s="39"/>
      <c r="AP41" s="25"/>
      <c r="AQ41" s="39"/>
      <c r="AR41" s="39"/>
      <c r="AS41" s="39"/>
      <c r="AT41" s="18"/>
      <c r="AU41" s="17"/>
      <c r="AV41" s="19"/>
      <c r="AW41" s="19"/>
      <c r="AX41" s="19"/>
      <c r="AY41" s="63"/>
      <c r="AZ41" s="19"/>
      <c r="BA41" s="19"/>
    </row>
    <row r="42" spans="1:59" x14ac:dyDescent="0.25">
      <c r="A42" s="40"/>
      <c r="C42" s="39"/>
      <c r="E42" s="39"/>
      <c r="G42" s="39"/>
      <c r="I42" s="39"/>
      <c r="K42" s="39"/>
      <c r="M42" s="39"/>
      <c r="O42" s="39"/>
      <c r="Q42" s="39"/>
      <c r="S42" s="39"/>
      <c r="U42" s="39"/>
      <c r="W42" s="39"/>
      <c r="Y42" s="41"/>
      <c r="AA42" s="39"/>
      <c r="AB42" s="39"/>
      <c r="AC42" s="39"/>
      <c r="AD42" s="39"/>
      <c r="AE42" s="39"/>
      <c r="AH42" s="39"/>
      <c r="AI42" s="39"/>
      <c r="AK42" s="39"/>
      <c r="AM42" s="39"/>
      <c r="AU42" s="39"/>
      <c r="AW42" s="39"/>
      <c r="AZ42" s="35"/>
    </row>
    <row r="43" spans="1:59" x14ac:dyDescent="0.25">
      <c r="A43" s="80" t="s">
        <v>70</v>
      </c>
      <c r="B43" s="81"/>
      <c r="C43" s="35"/>
      <c r="D43" s="35"/>
      <c r="E43" s="80"/>
      <c r="F43" s="80"/>
      <c r="G43" s="80"/>
      <c r="H43" s="80"/>
      <c r="I43" s="80"/>
      <c r="J43" s="80"/>
      <c r="K43" s="80"/>
      <c r="L43" s="80"/>
      <c r="AG43" s="42"/>
    </row>
    <row r="44" spans="1:59" x14ac:dyDescent="0.25">
      <c r="A44" s="80" t="s">
        <v>71</v>
      </c>
      <c r="B44" s="2"/>
      <c r="C44" s="35"/>
      <c r="D44" s="35"/>
      <c r="E44" s="80"/>
      <c r="F44" s="80"/>
      <c r="G44" s="80"/>
      <c r="H44" s="80"/>
      <c r="I44" s="80"/>
      <c r="J44" s="80"/>
      <c r="K44" s="80"/>
      <c r="L44" s="80"/>
      <c r="AG44" s="42"/>
      <c r="AO44" s="42"/>
      <c r="AQ44" s="42"/>
      <c r="AR44" s="42"/>
      <c r="AS44" s="42"/>
      <c r="AU44" s="39"/>
      <c r="AW44" s="39"/>
      <c r="AX44" s="39"/>
    </row>
    <row r="45" spans="1:59" x14ac:dyDescent="0.25">
      <c r="A45" s="80" t="s">
        <v>89</v>
      </c>
      <c r="B45" s="35"/>
      <c r="C45" s="35"/>
      <c r="D45" s="35"/>
      <c r="E45" s="80"/>
      <c r="F45" s="80"/>
      <c r="G45" s="80"/>
      <c r="H45" s="80"/>
      <c r="I45" s="80"/>
      <c r="J45" s="80"/>
      <c r="K45" s="80"/>
      <c r="L45" s="80"/>
      <c r="M45" s="42"/>
      <c r="O45" s="42"/>
      <c r="Q45" s="42"/>
      <c r="S45" s="42"/>
      <c r="U45" s="42"/>
      <c r="W45" s="42"/>
      <c r="Y45" s="42"/>
      <c r="AA45" s="42"/>
      <c r="AC45" s="42"/>
      <c r="AE45" s="42"/>
      <c r="AI45" s="42"/>
      <c r="AK45" s="42"/>
      <c r="AM45" s="42"/>
      <c r="AO45" s="42"/>
      <c r="AQ45" s="42"/>
      <c r="AR45" s="42"/>
      <c r="AS45" s="42"/>
    </row>
    <row r="46" spans="1:59" x14ac:dyDescent="0.25">
      <c r="A46" s="80" t="s">
        <v>90</v>
      </c>
      <c r="B46" s="35"/>
      <c r="C46" s="35"/>
      <c r="D46" s="35"/>
      <c r="E46" s="80"/>
      <c r="F46" s="80"/>
      <c r="G46" s="80"/>
      <c r="H46" s="80"/>
      <c r="I46" s="80"/>
      <c r="J46" s="80"/>
      <c r="K46" s="80"/>
      <c r="L46" s="80"/>
      <c r="M46" s="42"/>
      <c r="O46" s="42"/>
      <c r="Q46" s="42"/>
      <c r="S46" s="42"/>
      <c r="U46" s="42"/>
      <c r="W46" s="42"/>
      <c r="Y46" s="42"/>
      <c r="AA46" s="42"/>
      <c r="AC46" s="42"/>
      <c r="AE46" s="42"/>
      <c r="AI46" s="42"/>
      <c r="AK46" s="42"/>
      <c r="AM46" s="42"/>
      <c r="AU46" s="42"/>
      <c r="AX46" s="42"/>
    </row>
    <row r="47" spans="1:59" x14ac:dyDescent="0.25">
      <c r="A47" s="80" t="s">
        <v>72</v>
      </c>
      <c r="B47" s="35"/>
      <c r="C47" s="35"/>
      <c r="D47" s="35"/>
      <c r="E47" s="80"/>
      <c r="F47" s="80"/>
      <c r="G47" s="80"/>
      <c r="H47" s="80"/>
      <c r="I47" s="80"/>
      <c r="J47" s="80"/>
      <c r="K47" s="80"/>
      <c r="L47" s="80"/>
      <c r="AU47" s="42"/>
      <c r="AW47" s="42"/>
    </row>
    <row r="48" spans="1:59" x14ac:dyDescent="0.25">
      <c r="A48" s="2"/>
      <c r="B48" s="2"/>
      <c r="C48" s="2"/>
      <c r="D48" s="2"/>
      <c r="E48" s="2"/>
      <c r="F48" s="2"/>
      <c r="G48" s="2"/>
      <c r="H48" s="2"/>
      <c r="I48" s="2"/>
      <c r="J48" s="2"/>
      <c r="K48" s="2"/>
      <c r="L48" s="2"/>
    </row>
  </sheetData>
  <mergeCells count="45">
    <mergeCell ref="N5:O5"/>
    <mergeCell ref="B5:C5"/>
    <mergeCell ref="D5:E5"/>
    <mergeCell ref="F5:G5"/>
    <mergeCell ref="H5:I5"/>
    <mergeCell ref="AT34:AU34"/>
    <mergeCell ref="X34:Y34"/>
    <mergeCell ref="R5:S5"/>
    <mergeCell ref="R34:S34"/>
    <mergeCell ref="V5:W5"/>
    <mergeCell ref="X5:Y5"/>
    <mergeCell ref="J5:K5"/>
    <mergeCell ref="L5:M5"/>
    <mergeCell ref="T5:U5"/>
    <mergeCell ref="P34:Q34"/>
    <mergeCell ref="N34:O34"/>
    <mergeCell ref="P5:Q5"/>
    <mergeCell ref="AT5:AU5"/>
    <mergeCell ref="T34:U34"/>
    <mergeCell ref="AF5:AG5"/>
    <mergeCell ref="AD5:AE5"/>
    <mergeCell ref="AB5:AC5"/>
    <mergeCell ref="AL34:AM34"/>
    <mergeCell ref="Z34:AA34"/>
    <mergeCell ref="AH34:AI34"/>
    <mergeCell ref="AJ34:AK34"/>
    <mergeCell ref="AF34:AG34"/>
    <mergeCell ref="B34:C34"/>
    <mergeCell ref="L34:M34"/>
    <mergeCell ref="J34:K34"/>
    <mergeCell ref="H34:I34"/>
    <mergeCell ref="AV34:AW34"/>
    <mergeCell ref="F34:G34"/>
    <mergeCell ref="D34:E34"/>
    <mergeCell ref="V34:W34"/>
    <mergeCell ref="AL5:AM5"/>
    <mergeCell ref="AJ5:AK5"/>
    <mergeCell ref="Z5:AA5"/>
    <mergeCell ref="AD34:AE34"/>
    <mergeCell ref="AB34:AC34"/>
    <mergeCell ref="AN5:AO5"/>
    <mergeCell ref="AP5:AQ5"/>
    <mergeCell ref="AN34:AO34"/>
    <mergeCell ref="AP34:AQ34"/>
    <mergeCell ref="AH5:AI5"/>
  </mergeCells>
  <phoneticPr fontId="1" type="noConversion"/>
  <hyperlinks>
    <hyperlink ref="H36"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1"/>
  <sheetViews>
    <sheetView zoomScaleNormal="100" workbookViewId="0"/>
  </sheetViews>
  <sheetFormatPr baseColWidth="10" defaultRowHeight="13.5" x14ac:dyDescent="0.25"/>
  <cols>
    <col min="1" max="1" width="15.7109375" style="34" customWidth="1"/>
    <col min="2" max="2" width="4.140625" style="25" bestFit="1" customWidth="1"/>
    <col min="3" max="3" width="4.5703125" style="25" customWidth="1"/>
    <col min="4" max="4" width="4.28515625" style="25" customWidth="1"/>
    <col min="5" max="5" width="4.5703125" style="25" customWidth="1"/>
    <col min="6" max="6" width="4.42578125" style="25" customWidth="1"/>
    <col min="7" max="7" width="4.5703125" style="25" customWidth="1"/>
    <col min="8" max="8" width="4.28515625" style="25" customWidth="1"/>
    <col min="9" max="9" width="4.5703125" style="25" customWidth="1"/>
    <col min="10" max="11" width="4.28515625" style="25" customWidth="1"/>
    <col min="12" max="12" width="4.42578125" style="25" hidden="1" customWidth="1"/>
    <col min="13" max="13" width="4.5703125" style="25" hidden="1" customWidth="1"/>
    <col min="14" max="14" width="4.42578125" style="25" customWidth="1"/>
    <col min="15" max="15" width="4.5703125" style="25" customWidth="1"/>
    <col min="16" max="17" width="4.140625" style="25" customWidth="1"/>
    <col min="18" max="19" width="4.28515625" style="25" customWidth="1"/>
    <col min="20" max="21" width="4.140625" style="25" customWidth="1"/>
    <col min="22" max="23" width="4.28515625" style="25" customWidth="1"/>
    <col min="24" max="25" width="4.28515625" style="25" hidden="1" customWidth="1"/>
    <col min="26" max="26" width="3.85546875" style="25" hidden="1" customWidth="1"/>
    <col min="27" max="27" width="4" style="25" hidden="1" customWidth="1"/>
    <col min="28" max="28" width="3.85546875" style="25" customWidth="1"/>
    <col min="29" max="29" width="4" style="25" customWidth="1"/>
    <col min="30" max="30" width="3.85546875" style="25" hidden="1" customWidth="1"/>
    <col min="31" max="31" width="4" style="25" hidden="1" customWidth="1"/>
    <col min="32" max="35" width="4.28515625" style="25" customWidth="1"/>
    <col min="36" max="37" width="4.28515625" style="25" hidden="1" customWidth="1"/>
    <col min="38" max="38" width="3.85546875" style="25" customWidth="1"/>
    <col min="39" max="39" width="4" style="25" customWidth="1"/>
    <col min="40" max="40" width="3.85546875" style="25" hidden="1" customWidth="1"/>
    <col min="41" max="41" width="4" style="25" hidden="1" customWidth="1"/>
    <col min="42" max="42" width="3.5703125" style="25" customWidth="1"/>
    <col min="43" max="45" width="3.7109375" style="25" customWidth="1"/>
    <col min="46" max="47" width="4.28515625" style="25" customWidth="1"/>
    <col min="48" max="50" width="4.7109375" style="25" customWidth="1"/>
    <col min="51" max="51" width="8" style="35" customWidth="1"/>
    <col min="52" max="16384" width="11.42578125" style="25"/>
  </cols>
  <sheetData>
    <row r="1" spans="1:52" s="23" customFormat="1" ht="12.75" customHeight="1" x14ac:dyDescent="0.2">
      <c r="A1" s="20" t="s">
        <v>79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2" t="s">
        <v>104</v>
      </c>
    </row>
    <row r="2" spans="1:52" ht="12.95" customHeight="1" x14ac:dyDescent="0.25">
      <c r="A2" s="20" t="s">
        <v>53</v>
      </c>
      <c r="B2" s="24"/>
      <c r="C2" s="24"/>
      <c r="D2" s="24"/>
      <c r="E2" s="24"/>
      <c r="F2" s="69"/>
      <c r="G2" s="24"/>
      <c r="H2" s="24"/>
      <c r="I2" s="24"/>
      <c r="J2" s="24"/>
      <c r="K2" s="24"/>
      <c r="L2" s="24"/>
      <c r="N2" s="24"/>
      <c r="P2" s="24"/>
      <c r="Q2" s="24"/>
      <c r="R2" s="24"/>
      <c r="S2" s="24"/>
      <c r="T2" s="24"/>
      <c r="U2" s="24"/>
      <c r="V2" s="24"/>
      <c r="W2" s="24"/>
      <c r="X2" s="24"/>
      <c r="Y2" s="24"/>
      <c r="Z2" s="24"/>
      <c r="AA2" s="26"/>
      <c r="AB2" s="24"/>
      <c r="AC2" s="24"/>
      <c r="AD2" s="24"/>
      <c r="AE2" s="26"/>
      <c r="AF2" s="24"/>
      <c r="AG2" s="24"/>
      <c r="AH2" s="24"/>
      <c r="AI2" s="24"/>
      <c r="AJ2" s="24"/>
      <c r="AK2" s="24"/>
      <c r="AL2" s="24"/>
      <c r="AM2" s="24"/>
      <c r="AN2" s="24"/>
      <c r="AO2" s="24"/>
      <c r="AP2" s="24"/>
      <c r="AQ2" s="24"/>
      <c r="AR2" s="24"/>
      <c r="AS2" s="24"/>
      <c r="AT2" s="24"/>
      <c r="AU2" s="24"/>
      <c r="AV2" s="24"/>
      <c r="AW2" s="24"/>
      <c r="AX2" s="24"/>
      <c r="AY2" s="24"/>
    </row>
    <row r="3" spans="1:52" s="75" customFormat="1" ht="7.5" customHeight="1" x14ac:dyDescent="0.25">
      <c r="A3" s="76"/>
      <c r="B3" s="164"/>
      <c r="C3" s="165"/>
      <c r="D3" s="164"/>
      <c r="E3" s="165"/>
      <c r="F3" s="164"/>
      <c r="G3" s="165"/>
      <c r="H3" s="164"/>
      <c r="I3" s="165"/>
      <c r="J3" s="164"/>
      <c r="K3" s="165"/>
      <c r="L3" s="164"/>
      <c r="M3" s="165"/>
      <c r="N3" s="164"/>
      <c r="O3" s="165"/>
      <c r="P3" s="164"/>
      <c r="Q3" s="165"/>
      <c r="R3" s="164"/>
      <c r="S3" s="165"/>
      <c r="T3" s="164"/>
      <c r="U3" s="165"/>
      <c r="V3" s="164"/>
      <c r="W3" s="165"/>
      <c r="X3" s="164"/>
      <c r="Y3" s="165"/>
      <c r="Z3" s="164"/>
      <c r="AA3" s="165"/>
      <c r="AB3" s="164"/>
      <c r="AC3" s="165"/>
      <c r="AD3" s="164"/>
      <c r="AE3" s="165"/>
      <c r="AF3" s="164"/>
      <c r="AG3" s="165"/>
      <c r="AH3" s="164"/>
      <c r="AI3" s="165"/>
      <c r="AJ3" s="164"/>
      <c r="AK3" s="165"/>
      <c r="AL3" s="164"/>
      <c r="AM3" s="165"/>
      <c r="AN3" s="164"/>
      <c r="AO3" s="165"/>
      <c r="AP3" s="164"/>
      <c r="AQ3" s="165"/>
      <c r="AR3" s="159"/>
      <c r="AS3" s="159"/>
      <c r="AT3" s="164"/>
      <c r="AU3" s="165"/>
      <c r="AV3" s="76"/>
      <c r="AW3" s="77"/>
      <c r="AX3" s="76"/>
      <c r="AY3" s="76"/>
    </row>
    <row r="4" spans="1:52" ht="5.25" customHeight="1" x14ac:dyDescent="0.25">
      <c r="A4" s="73"/>
      <c r="B4" s="74"/>
      <c r="C4" s="73"/>
      <c r="D4" s="74"/>
      <c r="E4" s="73"/>
      <c r="F4" s="74"/>
      <c r="G4" s="73"/>
      <c r="H4" s="74"/>
      <c r="I4" s="73"/>
      <c r="J4" s="74"/>
      <c r="K4" s="73"/>
      <c r="L4" s="74"/>
      <c r="M4" s="73"/>
      <c r="N4" s="74"/>
      <c r="O4" s="73"/>
      <c r="P4" s="74"/>
      <c r="Q4" s="73"/>
      <c r="R4" s="74"/>
      <c r="S4" s="73"/>
      <c r="T4" s="74"/>
      <c r="U4" s="73"/>
      <c r="V4" s="74"/>
      <c r="W4" s="73"/>
      <c r="X4" s="74"/>
      <c r="Y4" s="73"/>
      <c r="Z4" s="74"/>
      <c r="AA4" s="73"/>
      <c r="AB4" s="74"/>
      <c r="AC4" s="73"/>
      <c r="AD4" s="74"/>
      <c r="AE4" s="73"/>
      <c r="AF4" s="74"/>
      <c r="AG4" s="73"/>
      <c r="AH4" s="74"/>
      <c r="AI4" s="73"/>
      <c r="AJ4" s="74"/>
      <c r="AK4" s="73"/>
      <c r="AL4" s="74"/>
      <c r="AM4" s="73"/>
      <c r="AN4" s="74"/>
      <c r="AO4" s="73"/>
      <c r="AP4" s="74"/>
      <c r="AQ4" s="73"/>
      <c r="AR4" s="2"/>
      <c r="AS4" s="2"/>
      <c r="AT4" s="74"/>
      <c r="AU4" s="73"/>
      <c r="AV4" s="74"/>
      <c r="AW4" s="2"/>
      <c r="AX4" s="2"/>
      <c r="AY4" s="2"/>
    </row>
    <row r="5" spans="1:52" s="31" customFormat="1" ht="12.95" customHeight="1" x14ac:dyDescent="0.25">
      <c r="A5" s="60" t="s">
        <v>0</v>
      </c>
      <c r="B5" s="166" t="s">
        <v>88</v>
      </c>
      <c r="C5" s="167"/>
      <c r="D5" s="166" t="s">
        <v>2</v>
      </c>
      <c r="E5" s="167"/>
      <c r="F5" s="166" t="s">
        <v>85</v>
      </c>
      <c r="G5" s="167"/>
      <c r="H5" s="166" t="s">
        <v>3</v>
      </c>
      <c r="I5" s="167"/>
      <c r="J5" s="166" t="s">
        <v>87</v>
      </c>
      <c r="K5" s="167"/>
      <c r="L5" s="166"/>
      <c r="M5" s="167"/>
      <c r="N5" s="166" t="s">
        <v>6</v>
      </c>
      <c r="O5" s="167"/>
      <c r="P5" s="166" t="s">
        <v>38</v>
      </c>
      <c r="Q5" s="167"/>
      <c r="R5" s="166" t="s">
        <v>76</v>
      </c>
      <c r="S5" s="167"/>
      <c r="T5" s="166" t="s">
        <v>81</v>
      </c>
      <c r="U5" s="167"/>
      <c r="V5" s="166" t="s">
        <v>7</v>
      </c>
      <c r="W5" s="167"/>
      <c r="X5" s="70"/>
      <c r="Y5" s="158"/>
      <c r="Z5" s="166"/>
      <c r="AA5" s="167"/>
      <c r="AB5" s="166" t="s">
        <v>34</v>
      </c>
      <c r="AC5" s="167"/>
      <c r="AD5" s="166"/>
      <c r="AE5" s="167"/>
      <c r="AF5" s="166" t="s">
        <v>82</v>
      </c>
      <c r="AG5" s="167"/>
      <c r="AH5" s="166" t="s">
        <v>8</v>
      </c>
      <c r="AI5" s="167"/>
      <c r="AJ5" s="166"/>
      <c r="AK5" s="167"/>
      <c r="AL5" s="166" t="s">
        <v>39</v>
      </c>
      <c r="AM5" s="167"/>
      <c r="AN5" s="166"/>
      <c r="AO5" s="167"/>
      <c r="AP5" s="166" t="s">
        <v>40</v>
      </c>
      <c r="AQ5" s="167"/>
      <c r="AR5" s="166" t="s">
        <v>86</v>
      </c>
      <c r="AS5" s="168"/>
      <c r="AT5" s="166" t="s">
        <v>44</v>
      </c>
      <c r="AU5" s="168"/>
      <c r="AV5" s="50" t="s">
        <v>9</v>
      </c>
      <c r="AW5" s="51"/>
      <c r="AX5" s="43"/>
      <c r="AY5" s="43"/>
    </row>
    <row r="6" spans="1:52" s="31" customFormat="1" ht="3" customHeight="1" x14ac:dyDescent="0.15">
      <c r="A6" s="61"/>
      <c r="B6" s="3"/>
      <c r="C6" s="10"/>
      <c r="D6" s="3"/>
      <c r="E6" s="10"/>
      <c r="F6" s="3"/>
      <c r="G6" s="10"/>
      <c r="H6" s="3"/>
      <c r="I6" s="10"/>
      <c r="J6" s="3"/>
      <c r="K6" s="10"/>
      <c r="L6" s="3"/>
      <c r="M6" s="10"/>
      <c r="N6" s="3"/>
      <c r="O6" s="10"/>
      <c r="P6" s="3"/>
      <c r="Q6" s="10"/>
      <c r="R6" s="3"/>
      <c r="S6" s="10"/>
      <c r="T6" s="3"/>
      <c r="U6" s="10"/>
      <c r="V6" s="3"/>
      <c r="W6" s="10"/>
      <c r="X6" s="3"/>
      <c r="Y6" s="10"/>
      <c r="Z6" s="3"/>
      <c r="AA6" s="10"/>
      <c r="AB6" s="3"/>
      <c r="AC6" s="10"/>
      <c r="AD6" s="3"/>
      <c r="AE6" s="10"/>
      <c r="AF6" s="3"/>
      <c r="AG6" s="10"/>
      <c r="AH6" s="3"/>
      <c r="AI6" s="10"/>
      <c r="AJ6" s="3"/>
      <c r="AK6" s="10"/>
      <c r="AL6" s="3"/>
      <c r="AM6" s="10"/>
      <c r="AN6" s="3"/>
      <c r="AO6" s="10"/>
      <c r="AP6" s="3"/>
      <c r="AQ6" s="10"/>
      <c r="AR6" s="4"/>
      <c r="AS6" s="4"/>
      <c r="AT6" s="3"/>
      <c r="AU6" s="10"/>
      <c r="AV6" s="3"/>
      <c r="AW6" s="52"/>
      <c r="AX6" s="4"/>
      <c r="AY6" s="4"/>
    </row>
    <row r="7" spans="1:52" s="33" customFormat="1" ht="15.95" customHeight="1" x14ac:dyDescent="0.25">
      <c r="A7" s="60"/>
      <c r="B7" s="5" t="s">
        <v>11</v>
      </c>
      <c r="C7" s="11" t="s">
        <v>68</v>
      </c>
      <c r="D7" s="5" t="s">
        <v>11</v>
      </c>
      <c r="E7" s="11" t="s">
        <v>68</v>
      </c>
      <c r="F7" s="5" t="s">
        <v>11</v>
      </c>
      <c r="G7" s="11" t="s">
        <v>68</v>
      </c>
      <c r="H7" s="5" t="s">
        <v>11</v>
      </c>
      <c r="I7" s="11" t="s">
        <v>68</v>
      </c>
      <c r="J7" s="5" t="s">
        <v>11</v>
      </c>
      <c r="K7" s="11" t="s">
        <v>68</v>
      </c>
      <c r="L7" s="5"/>
      <c r="M7" s="11"/>
      <c r="N7" s="5" t="s">
        <v>11</v>
      </c>
      <c r="O7" s="11" t="s">
        <v>68</v>
      </c>
      <c r="P7" s="5" t="s">
        <v>11</v>
      </c>
      <c r="Q7" s="11" t="s">
        <v>68</v>
      </c>
      <c r="R7" s="5" t="s">
        <v>11</v>
      </c>
      <c r="S7" s="11" t="s">
        <v>68</v>
      </c>
      <c r="T7" s="5" t="s">
        <v>11</v>
      </c>
      <c r="U7" s="11" t="s">
        <v>68</v>
      </c>
      <c r="V7" s="5" t="s">
        <v>11</v>
      </c>
      <c r="W7" s="11" t="s">
        <v>68</v>
      </c>
      <c r="X7" s="5"/>
      <c r="Y7" s="11"/>
      <c r="Z7" s="5"/>
      <c r="AA7" s="11"/>
      <c r="AB7" s="5" t="s">
        <v>11</v>
      </c>
      <c r="AC7" s="11" t="s">
        <v>68</v>
      </c>
      <c r="AD7" s="5"/>
      <c r="AE7" s="11"/>
      <c r="AF7" s="5" t="s">
        <v>11</v>
      </c>
      <c r="AG7" s="11" t="s">
        <v>68</v>
      </c>
      <c r="AH7" s="5" t="s">
        <v>11</v>
      </c>
      <c r="AI7" s="11" t="s">
        <v>68</v>
      </c>
      <c r="AJ7" s="5"/>
      <c r="AK7" s="11"/>
      <c r="AL7" s="5" t="s">
        <v>11</v>
      </c>
      <c r="AM7" s="11" t="s">
        <v>68</v>
      </c>
      <c r="AN7" s="5"/>
      <c r="AO7" s="11"/>
      <c r="AP7" s="5" t="s">
        <v>11</v>
      </c>
      <c r="AQ7" s="11" t="s">
        <v>68</v>
      </c>
      <c r="AR7" s="6" t="s">
        <v>11</v>
      </c>
      <c r="AS7" s="6" t="s">
        <v>68</v>
      </c>
      <c r="AT7" s="5" t="s">
        <v>11</v>
      </c>
      <c r="AU7" s="11" t="s">
        <v>68</v>
      </c>
      <c r="AV7" s="5" t="s">
        <v>11</v>
      </c>
      <c r="AW7" s="6" t="s">
        <v>68</v>
      </c>
      <c r="AX7" s="53" t="s">
        <v>9</v>
      </c>
      <c r="AY7" s="54" t="s">
        <v>74</v>
      </c>
    </row>
    <row r="8" spans="1:52" s="33" customFormat="1" ht="3.75" customHeight="1" x14ac:dyDescent="0.25">
      <c r="A8" s="62"/>
      <c r="B8" s="7"/>
      <c r="C8" s="12"/>
      <c r="D8" s="7"/>
      <c r="E8" s="12"/>
      <c r="F8" s="7"/>
      <c r="G8" s="12"/>
      <c r="H8" s="7"/>
      <c r="I8" s="12"/>
      <c r="J8" s="7"/>
      <c r="K8" s="12"/>
      <c r="L8" s="7"/>
      <c r="M8" s="12"/>
      <c r="N8" s="7"/>
      <c r="O8" s="12"/>
      <c r="P8" s="7"/>
      <c r="Q8" s="12"/>
      <c r="R8" s="7"/>
      <c r="S8" s="12"/>
      <c r="T8" s="7"/>
      <c r="U8" s="12"/>
      <c r="V8" s="7"/>
      <c r="W8" s="12"/>
      <c r="X8" s="7"/>
      <c r="Y8" s="12"/>
      <c r="Z8" s="7"/>
      <c r="AA8" s="12"/>
      <c r="AB8" s="7"/>
      <c r="AC8" s="12"/>
      <c r="AD8" s="7"/>
      <c r="AE8" s="12"/>
      <c r="AF8" s="7"/>
      <c r="AG8" s="12"/>
      <c r="AH8" s="7"/>
      <c r="AI8" s="12"/>
      <c r="AJ8" s="7"/>
      <c r="AK8" s="12"/>
      <c r="AL8" s="7"/>
      <c r="AM8" s="12"/>
      <c r="AN8" s="7"/>
      <c r="AO8" s="12"/>
      <c r="AP8" s="7"/>
      <c r="AQ8" s="12"/>
      <c r="AR8" s="8"/>
      <c r="AS8" s="8"/>
      <c r="AT8" s="7"/>
      <c r="AU8" s="12"/>
      <c r="AV8" s="55"/>
      <c r="AW8" s="56"/>
      <c r="AX8" s="57"/>
      <c r="AY8" s="8"/>
    </row>
    <row r="9" spans="1:52" s="33" customFormat="1" ht="3.75" customHeight="1" x14ac:dyDescent="0.25">
      <c r="A9" s="5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56"/>
      <c r="AW9" s="56"/>
      <c r="AX9" s="8"/>
      <c r="AY9" s="8"/>
    </row>
    <row r="10" spans="1:52" x14ac:dyDescent="0.25">
      <c r="A10" s="46" t="s">
        <v>9</v>
      </c>
      <c r="B10" s="48">
        <f>SUM(B12:B32,J12:J33)</f>
        <v>109</v>
      </c>
      <c r="C10" s="48">
        <f>SUM(C12:C32,K12:K33)</f>
        <v>336</v>
      </c>
      <c r="D10" s="48">
        <f t="shared" ref="D10:AS10" si="0">SUM(D12:D32)</f>
        <v>136</v>
      </c>
      <c r="E10" s="48">
        <f t="shared" si="0"/>
        <v>260</v>
      </c>
      <c r="F10" s="48">
        <f t="shared" si="0"/>
        <v>202</v>
      </c>
      <c r="G10" s="48">
        <f t="shared" si="0"/>
        <v>231</v>
      </c>
      <c r="H10" s="48">
        <f t="shared" si="0"/>
        <v>72</v>
      </c>
      <c r="I10" s="48">
        <f t="shared" si="0"/>
        <v>318</v>
      </c>
      <c r="J10" s="163" t="s">
        <v>99</v>
      </c>
      <c r="K10" s="163"/>
      <c r="L10" s="48">
        <f t="shared" si="0"/>
        <v>0</v>
      </c>
      <c r="M10" s="48">
        <f t="shared" si="0"/>
        <v>0</v>
      </c>
      <c r="N10" s="48">
        <f t="shared" si="0"/>
        <v>79</v>
      </c>
      <c r="O10" s="48">
        <f t="shared" si="0"/>
        <v>164</v>
      </c>
      <c r="P10" s="48">
        <f t="shared" si="0"/>
        <v>17</v>
      </c>
      <c r="Q10" s="48">
        <f t="shared" si="0"/>
        <v>18</v>
      </c>
      <c r="R10" s="48">
        <f t="shared" si="0"/>
        <v>76</v>
      </c>
      <c r="S10" s="48">
        <f t="shared" si="0"/>
        <v>165</v>
      </c>
      <c r="T10" s="48">
        <f t="shared" si="0"/>
        <v>31</v>
      </c>
      <c r="U10" s="48">
        <f t="shared" si="0"/>
        <v>120</v>
      </c>
      <c r="V10" s="48">
        <f t="shared" si="0"/>
        <v>35</v>
      </c>
      <c r="W10" s="48">
        <f t="shared" si="0"/>
        <v>65</v>
      </c>
      <c r="X10" s="48"/>
      <c r="Y10" s="48"/>
      <c r="Z10" s="48"/>
      <c r="AA10" s="48"/>
      <c r="AB10" s="48">
        <f t="shared" si="0"/>
        <v>190</v>
      </c>
      <c r="AC10" s="48">
        <f t="shared" si="0"/>
        <v>201</v>
      </c>
      <c r="AD10" s="48"/>
      <c r="AE10" s="48"/>
      <c r="AF10" s="48">
        <f t="shared" si="0"/>
        <v>21</v>
      </c>
      <c r="AG10" s="48">
        <f t="shared" si="0"/>
        <v>18</v>
      </c>
      <c r="AH10" s="48">
        <f>SUM(AH12:AH32)</f>
        <v>14</v>
      </c>
      <c r="AI10" s="48">
        <f>SUM(AI12:AI32)</f>
        <v>58</v>
      </c>
      <c r="AJ10" s="48"/>
      <c r="AK10" s="48"/>
      <c r="AL10" s="48">
        <f t="shared" si="0"/>
        <v>47</v>
      </c>
      <c r="AM10" s="48">
        <f t="shared" si="0"/>
        <v>117</v>
      </c>
      <c r="AN10" s="48"/>
      <c r="AO10" s="48"/>
      <c r="AP10" s="48">
        <f t="shared" si="0"/>
        <v>2</v>
      </c>
      <c r="AQ10" s="48">
        <f t="shared" si="0"/>
        <v>6</v>
      </c>
      <c r="AR10" s="48">
        <f t="shared" si="0"/>
        <v>4</v>
      </c>
      <c r="AS10" s="48">
        <f t="shared" si="0"/>
        <v>14</v>
      </c>
      <c r="AT10" s="48">
        <f>SUM(AT12:AT32)</f>
        <v>98</v>
      </c>
      <c r="AU10" s="48">
        <f>SUM(AU12:AU32)</f>
        <v>234</v>
      </c>
      <c r="AV10" s="48">
        <f>SUM(AV12:AV32)</f>
        <v>1133</v>
      </c>
      <c r="AW10" s="48">
        <f>SUM(AW12:AW32)</f>
        <v>2325</v>
      </c>
      <c r="AX10" s="48">
        <f>SUM(AX12:AX32)</f>
        <v>3458</v>
      </c>
      <c r="AY10" s="64">
        <f>AV10/AX10*100</f>
        <v>32.764603817235397</v>
      </c>
    </row>
    <row r="11" spans="1:52" s="2" customFormat="1" ht="12.6" customHeight="1" x14ac:dyDescent="0.25">
      <c r="A11" s="13"/>
      <c r="B11" s="14"/>
      <c r="C11" s="15"/>
      <c r="D11" s="14"/>
      <c r="E11" s="15"/>
      <c r="F11" s="14"/>
      <c r="G11" s="15"/>
      <c r="H11" s="14"/>
      <c r="I11" s="15"/>
      <c r="J11" s="14"/>
      <c r="K11" s="15"/>
      <c r="L11" s="14"/>
      <c r="M11" s="15"/>
      <c r="N11" s="14"/>
      <c r="O11" s="15"/>
      <c r="P11" s="14"/>
      <c r="Q11" s="15"/>
      <c r="R11" s="14"/>
      <c r="S11" s="15"/>
      <c r="T11" s="14"/>
      <c r="U11" s="15"/>
      <c r="V11" s="14"/>
      <c r="W11" s="15"/>
      <c r="X11" s="14"/>
      <c r="Y11" s="15"/>
      <c r="Z11" s="14"/>
      <c r="AA11" s="15"/>
      <c r="AB11" s="14"/>
      <c r="AC11" s="15"/>
      <c r="AD11" s="14"/>
      <c r="AE11" s="15"/>
      <c r="AF11" s="14"/>
      <c r="AG11" s="15"/>
      <c r="AH11" s="14"/>
      <c r="AI11" s="15"/>
      <c r="AJ11" s="14"/>
      <c r="AK11" s="15"/>
      <c r="AL11" s="14"/>
      <c r="AM11" s="15"/>
      <c r="AN11" s="16"/>
      <c r="AO11" s="17"/>
      <c r="AP11" s="19"/>
      <c r="AQ11" s="19"/>
      <c r="AR11" s="19"/>
      <c r="AS11" s="19"/>
      <c r="AT11" s="19"/>
      <c r="AU11" s="19"/>
      <c r="AV11" s="19"/>
      <c r="AW11" s="19"/>
      <c r="AX11" s="19"/>
      <c r="AY11" s="19"/>
    </row>
    <row r="12" spans="1:52" s="2" customFormat="1" ht="12.6" customHeight="1" x14ac:dyDescent="0.25">
      <c r="A12" s="2" t="s">
        <v>12</v>
      </c>
      <c r="B12" s="18">
        <v>18</v>
      </c>
      <c r="C12" s="18">
        <v>50</v>
      </c>
      <c r="D12" s="18">
        <v>29</v>
      </c>
      <c r="E12" s="18">
        <v>39</v>
      </c>
      <c r="F12" s="18">
        <v>36</v>
      </c>
      <c r="G12" s="18">
        <v>39</v>
      </c>
      <c r="H12" s="18">
        <v>20</v>
      </c>
      <c r="I12" s="18">
        <v>65</v>
      </c>
      <c r="J12" s="18"/>
      <c r="K12" s="18"/>
      <c r="L12" s="18"/>
      <c r="M12" s="18"/>
      <c r="N12" s="18">
        <v>22</v>
      </c>
      <c r="O12" s="18">
        <v>46</v>
      </c>
      <c r="P12" s="18">
        <v>10</v>
      </c>
      <c r="Q12" s="18">
        <v>7</v>
      </c>
      <c r="R12" s="18">
        <v>21</v>
      </c>
      <c r="S12" s="18">
        <v>43</v>
      </c>
      <c r="T12" s="18">
        <v>9</v>
      </c>
      <c r="U12" s="18">
        <v>25</v>
      </c>
      <c r="V12" s="18">
        <v>11</v>
      </c>
      <c r="W12" s="18">
        <v>22</v>
      </c>
      <c r="X12" s="18"/>
      <c r="Y12" s="18"/>
      <c r="Z12" s="18"/>
      <c r="AA12" s="18"/>
      <c r="AB12" s="18">
        <v>30</v>
      </c>
      <c r="AC12" s="18">
        <v>38</v>
      </c>
      <c r="AD12" s="18"/>
      <c r="AE12" s="18"/>
      <c r="AF12" s="18"/>
      <c r="AG12" s="18"/>
      <c r="AH12" s="18">
        <v>8</v>
      </c>
      <c r="AI12" s="18">
        <v>26</v>
      </c>
      <c r="AJ12" s="18"/>
      <c r="AK12" s="18"/>
      <c r="AL12" s="18">
        <v>21</v>
      </c>
      <c r="AM12" s="18">
        <v>47</v>
      </c>
      <c r="AN12" s="18"/>
      <c r="AO12" s="18"/>
      <c r="AP12" s="18"/>
      <c r="AQ12" s="18"/>
      <c r="AR12" s="18"/>
      <c r="AS12" s="18"/>
      <c r="AT12" s="18">
        <v>40</v>
      </c>
      <c r="AU12" s="18">
        <v>80</v>
      </c>
      <c r="AV12" s="19">
        <f>SUM(B12+D12+F12+H12+J12++N12+P12+T12+R12+V12+AF12+X12+AH12+L12+Z12+AD12+AB12+AJ12+AL12+AN12+AP12+AT12+AR12)</f>
        <v>275</v>
      </c>
      <c r="AW12" s="19">
        <f>SUM(C12+E12+G12+I12+K12++O12+Q12+U12+S12+W12+AG12+Y12+AI12+M12+AA12+AE12+AC12+AK12+AM12+AO12+AQ12+AU12+AS12)</f>
        <v>527</v>
      </c>
      <c r="AX12" s="19">
        <f>AV12+AW12</f>
        <v>802</v>
      </c>
      <c r="AY12" s="63">
        <f t="shared" ref="AY12:AY21" si="1">AV12/AX12*100</f>
        <v>34.289276807980052</v>
      </c>
      <c r="AZ12" s="78"/>
    </row>
    <row r="13" spans="1:52" s="2" customFormat="1" ht="12.6" customHeight="1" x14ac:dyDescent="0.25">
      <c r="A13" s="2" t="s">
        <v>13</v>
      </c>
      <c r="B13" s="18">
        <v>14</v>
      </c>
      <c r="C13" s="18">
        <v>46</v>
      </c>
      <c r="D13" s="18">
        <v>19</v>
      </c>
      <c r="E13" s="18">
        <v>28</v>
      </c>
      <c r="F13" s="18">
        <v>39</v>
      </c>
      <c r="G13" s="18">
        <v>39</v>
      </c>
      <c r="H13" s="18">
        <v>5</v>
      </c>
      <c r="I13" s="18">
        <v>21</v>
      </c>
      <c r="J13" s="18"/>
      <c r="K13" s="18"/>
      <c r="L13" s="18"/>
      <c r="M13" s="18"/>
      <c r="N13" s="18">
        <v>17</v>
      </c>
      <c r="O13" s="18">
        <v>35</v>
      </c>
      <c r="P13" s="18"/>
      <c r="Q13" s="18"/>
      <c r="R13" s="18">
        <v>10</v>
      </c>
      <c r="S13" s="18">
        <v>16</v>
      </c>
      <c r="T13" s="18">
        <v>8</v>
      </c>
      <c r="U13" s="18">
        <v>18</v>
      </c>
      <c r="V13" s="18">
        <v>9</v>
      </c>
      <c r="W13" s="18">
        <v>16</v>
      </c>
      <c r="X13" s="18"/>
      <c r="Y13" s="18"/>
      <c r="Z13" s="18"/>
      <c r="AA13" s="18"/>
      <c r="AB13" s="18">
        <v>31</v>
      </c>
      <c r="AC13" s="18">
        <v>33</v>
      </c>
      <c r="AD13" s="18"/>
      <c r="AE13" s="18"/>
      <c r="AF13" s="18"/>
      <c r="AG13" s="18"/>
      <c r="AH13" s="18">
        <v>1</v>
      </c>
      <c r="AI13" s="18">
        <v>12</v>
      </c>
      <c r="AJ13" s="18"/>
      <c r="AK13" s="18"/>
      <c r="AL13" s="18">
        <v>6</v>
      </c>
      <c r="AM13" s="18">
        <v>20</v>
      </c>
      <c r="AN13" s="18"/>
      <c r="AO13" s="18"/>
      <c r="AP13" s="18"/>
      <c r="AQ13" s="18"/>
      <c r="AR13" s="18"/>
      <c r="AS13" s="18"/>
      <c r="AT13" s="18">
        <v>26</v>
      </c>
      <c r="AU13" s="18">
        <v>76</v>
      </c>
      <c r="AV13" s="19">
        <f t="shared" ref="AV13:AW32" si="2">SUM(B13+D13+F13+H13+J13++N13+P13+T13+R13+V13+AF13+X13+AH13+L13+Z13+AD13+AB13+AJ13+AL13+AN13+AP13+AT13+AR13)</f>
        <v>185</v>
      </c>
      <c r="AW13" s="19">
        <f t="shared" si="2"/>
        <v>360</v>
      </c>
      <c r="AX13" s="19">
        <f t="shared" ref="AX13:AX32" si="3">AV13+AW13</f>
        <v>545</v>
      </c>
      <c r="AY13" s="63">
        <f t="shared" si="1"/>
        <v>33.944954128440372</v>
      </c>
    </row>
    <row r="14" spans="1:52" s="2" customFormat="1" ht="12.6" customHeight="1" x14ac:dyDescent="0.25">
      <c r="A14" s="2" t="s">
        <v>14</v>
      </c>
      <c r="B14" s="18">
        <v>5</v>
      </c>
      <c r="C14" s="18">
        <v>11</v>
      </c>
      <c r="D14" s="18">
        <v>5</v>
      </c>
      <c r="E14" s="18">
        <v>17</v>
      </c>
      <c r="F14" s="18">
        <v>13</v>
      </c>
      <c r="G14" s="18">
        <v>13</v>
      </c>
      <c r="H14" s="18">
        <v>3</v>
      </c>
      <c r="I14" s="18">
        <v>15</v>
      </c>
      <c r="J14" s="18"/>
      <c r="K14" s="18"/>
      <c r="L14" s="18"/>
      <c r="M14" s="18"/>
      <c r="N14" s="18">
        <v>1</v>
      </c>
      <c r="O14" s="18">
        <v>7</v>
      </c>
      <c r="P14" s="18"/>
      <c r="Q14" s="18"/>
      <c r="R14" s="18">
        <v>1</v>
      </c>
      <c r="S14" s="18">
        <v>9</v>
      </c>
      <c r="T14" s="18"/>
      <c r="U14" s="18">
        <v>3</v>
      </c>
      <c r="V14" s="18"/>
      <c r="W14" s="18"/>
      <c r="X14" s="18"/>
      <c r="Y14" s="18"/>
      <c r="Z14" s="18"/>
      <c r="AA14" s="18"/>
      <c r="AB14" s="18">
        <v>9</v>
      </c>
      <c r="AC14" s="18">
        <v>9</v>
      </c>
      <c r="AD14" s="18"/>
      <c r="AE14" s="18"/>
      <c r="AF14" s="18"/>
      <c r="AG14" s="18"/>
      <c r="AH14" s="18"/>
      <c r="AI14" s="18">
        <v>2</v>
      </c>
      <c r="AJ14" s="18"/>
      <c r="AK14" s="18"/>
      <c r="AL14" s="18"/>
      <c r="AM14" s="18"/>
      <c r="AN14" s="18"/>
      <c r="AO14" s="18"/>
      <c r="AP14" s="18"/>
      <c r="AQ14" s="18"/>
      <c r="AR14" s="18"/>
      <c r="AS14" s="18"/>
      <c r="AT14" s="18">
        <v>3</v>
      </c>
      <c r="AU14" s="18">
        <v>3</v>
      </c>
      <c r="AV14" s="19">
        <f t="shared" si="2"/>
        <v>40</v>
      </c>
      <c r="AW14" s="19">
        <f t="shared" si="2"/>
        <v>89</v>
      </c>
      <c r="AX14" s="19">
        <f t="shared" si="3"/>
        <v>129</v>
      </c>
      <c r="AY14" s="63">
        <f t="shared" si="1"/>
        <v>31.007751937984494</v>
      </c>
    </row>
    <row r="15" spans="1:52" s="2" customFormat="1" ht="12.6" customHeight="1" x14ac:dyDescent="0.25">
      <c r="A15" s="2" t="s">
        <v>15</v>
      </c>
      <c r="B15" s="18">
        <v>2</v>
      </c>
      <c r="C15" s="18">
        <v>6</v>
      </c>
      <c r="D15" s="18">
        <v>3</v>
      </c>
      <c r="E15" s="18">
        <v>5</v>
      </c>
      <c r="F15" s="18">
        <v>8</v>
      </c>
      <c r="G15" s="18">
        <v>8</v>
      </c>
      <c r="H15" s="18">
        <v>2</v>
      </c>
      <c r="I15" s="18">
        <v>12</v>
      </c>
      <c r="J15" s="18"/>
      <c r="K15" s="18"/>
      <c r="L15" s="18"/>
      <c r="M15" s="18"/>
      <c r="N15" s="18">
        <v>2</v>
      </c>
      <c r="O15" s="18">
        <v>2</v>
      </c>
      <c r="P15" s="18"/>
      <c r="Q15" s="18"/>
      <c r="R15" s="18"/>
      <c r="S15" s="18"/>
      <c r="T15" s="18">
        <v>1</v>
      </c>
      <c r="U15" s="18">
        <v>3</v>
      </c>
      <c r="V15" s="18"/>
      <c r="W15" s="18"/>
      <c r="X15" s="18"/>
      <c r="Y15" s="18"/>
      <c r="Z15" s="18"/>
      <c r="AA15" s="18"/>
      <c r="AB15" s="18">
        <v>2</v>
      </c>
      <c r="AC15" s="18">
        <v>4</v>
      </c>
      <c r="AD15" s="18"/>
      <c r="AE15" s="18"/>
      <c r="AF15" s="18"/>
      <c r="AG15" s="18"/>
      <c r="AH15" s="18"/>
      <c r="AI15" s="18"/>
      <c r="AJ15" s="18"/>
      <c r="AK15" s="18"/>
      <c r="AL15" s="18"/>
      <c r="AM15" s="18"/>
      <c r="AN15" s="18"/>
      <c r="AO15" s="18"/>
      <c r="AP15" s="18"/>
      <c r="AQ15" s="18"/>
      <c r="AR15" s="18"/>
      <c r="AS15" s="18"/>
      <c r="AT15" s="18">
        <v>1</v>
      </c>
      <c r="AU15" s="18">
        <v>3</v>
      </c>
      <c r="AV15" s="19">
        <f t="shared" si="2"/>
        <v>21</v>
      </c>
      <c r="AW15" s="19">
        <f t="shared" si="2"/>
        <v>43</v>
      </c>
      <c r="AX15" s="19">
        <f t="shared" si="3"/>
        <v>64</v>
      </c>
      <c r="AY15" s="63">
        <f t="shared" si="1"/>
        <v>32.8125</v>
      </c>
    </row>
    <row r="16" spans="1:52" s="2" customFormat="1" ht="12.6" customHeight="1" x14ac:dyDescent="0.25">
      <c r="A16" s="2" t="s">
        <v>16</v>
      </c>
      <c r="B16" s="18">
        <v>2</v>
      </c>
      <c r="C16" s="18">
        <v>4</v>
      </c>
      <c r="D16" s="18">
        <v>3</v>
      </c>
      <c r="E16" s="18">
        <v>3</v>
      </c>
      <c r="F16" s="18">
        <v>2</v>
      </c>
      <c r="G16" s="18"/>
      <c r="H16" s="18"/>
      <c r="I16" s="18">
        <v>6</v>
      </c>
      <c r="J16" s="18"/>
      <c r="K16" s="18"/>
      <c r="L16" s="18"/>
      <c r="M16" s="18"/>
      <c r="N16" s="18"/>
      <c r="O16" s="18"/>
      <c r="P16" s="18"/>
      <c r="Q16" s="18"/>
      <c r="R16" s="18">
        <v>1</v>
      </c>
      <c r="S16" s="18">
        <v>5</v>
      </c>
      <c r="T16" s="18"/>
      <c r="U16" s="18"/>
      <c r="V16" s="18"/>
      <c r="W16" s="18"/>
      <c r="X16" s="18"/>
      <c r="Y16" s="18"/>
      <c r="Z16" s="18"/>
      <c r="AA16" s="18"/>
      <c r="AB16" s="18">
        <v>2</v>
      </c>
      <c r="AC16" s="18">
        <v>4</v>
      </c>
      <c r="AD16" s="18"/>
      <c r="AE16" s="18"/>
      <c r="AF16" s="18"/>
      <c r="AG16" s="18"/>
      <c r="AH16" s="18"/>
      <c r="AI16" s="18"/>
      <c r="AJ16" s="18"/>
      <c r="AK16" s="18"/>
      <c r="AL16" s="18"/>
      <c r="AM16" s="18"/>
      <c r="AN16" s="18"/>
      <c r="AO16" s="18"/>
      <c r="AP16" s="18"/>
      <c r="AQ16" s="18"/>
      <c r="AR16" s="18"/>
      <c r="AS16" s="18"/>
      <c r="AT16" s="18">
        <v>2</v>
      </c>
      <c r="AU16" s="18">
        <v>1</v>
      </c>
      <c r="AV16" s="19">
        <f t="shared" si="2"/>
        <v>12</v>
      </c>
      <c r="AW16" s="19">
        <f t="shared" si="2"/>
        <v>23</v>
      </c>
      <c r="AX16" s="19">
        <f t="shared" si="3"/>
        <v>35</v>
      </c>
      <c r="AY16" s="63">
        <f t="shared" si="1"/>
        <v>34.285714285714285</v>
      </c>
    </row>
    <row r="17" spans="1:51" s="2" customFormat="1" ht="21.95" customHeight="1" x14ac:dyDescent="0.25">
      <c r="A17" s="2" t="s">
        <v>17</v>
      </c>
      <c r="B17" s="18">
        <v>4</v>
      </c>
      <c r="C17" s="18">
        <v>10</v>
      </c>
      <c r="D17" s="18">
        <v>1</v>
      </c>
      <c r="E17" s="18">
        <v>6</v>
      </c>
      <c r="F17" s="18">
        <v>4</v>
      </c>
      <c r="G17" s="18">
        <v>9</v>
      </c>
      <c r="H17" s="18">
        <v>1</v>
      </c>
      <c r="I17" s="18">
        <v>6</v>
      </c>
      <c r="J17" s="18"/>
      <c r="K17" s="18"/>
      <c r="L17" s="18"/>
      <c r="M17" s="18"/>
      <c r="N17" s="18">
        <v>1</v>
      </c>
      <c r="O17" s="18">
        <v>6</v>
      </c>
      <c r="P17" s="18">
        <v>5</v>
      </c>
      <c r="Q17" s="18">
        <v>7</v>
      </c>
      <c r="R17" s="18">
        <v>1</v>
      </c>
      <c r="S17" s="18">
        <v>6</v>
      </c>
      <c r="T17" s="18"/>
      <c r="U17" s="18">
        <v>4</v>
      </c>
      <c r="V17" s="18"/>
      <c r="W17" s="18"/>
      <c r="X17" s="18"/>
      <c r="Y17" s="18"/>
      <c r="Z17" s="18"/>
      <c r="AA17" s="18"/>
      <c r="AB17" s="18">
        <v>5</v>
      </c>
      <c r="AC17" s="18">
        <v>8</v>
      </c>
      <c r="AD17" s="18"/>
      <c r="AE17" s="18"/>
      <c r="AF17" s="18"/>
      <c r="AG17" s="18"/>
      <c r="AH17" s="18"/>
      <c r="AI17" s="18"/>
      <c r="AJ17" s="18"/>
      <c r="AK17" s="18"/>
      <c r="AL17" s="18"/>
      <c r="AM17" s="18">
        <v>3</v>
      </c>
      <c r="AN17" s="18"/>
      <c r="AO17" s="18"/>
      <c r="AP17" s="18"/>
      <c r="AQ17" s="18"/>
      <c r="AR17" s="18"/>
      <c r="AS17" s="18"/>
      <c r="AT17" s="18">
        <v>2</v>
      </c>
      <c r="AU17" s="18">
        <v>10</v>
      </c>
      <c r="AV17" s="19">
        <f t="shared" si="2"/>
        <v>24</v>
      </c>
      <c r="AW17" s="19">
        <f t="shared" si="2"/>
        <v>75</v>
      </c>
      <c r="AX17" s="19">
        <f t="shared" si="3"/>
        <v>99</v>
      </c>
      <c r="AY17" s="63">
        <f t="shared" si="1"/>
        <v>24.242424242424242</v>
      </c>
    </row>
    <row r="18" spans="1:51" s="2" customFormat="1" ht="12.6" customHeight="1" x14ac:dyDescent="0.25">
      <c r="A18" s="2" t="s">
        <v>18</v>
      </c>
      <c r="B18" s="18">
        <v>3</v>
      </c>
      <c r="C18" s="18">
        <v>16</v>
      </c>
      <c r="D18" s="18">
        <v>9</v>
      </c>
      <c r="E18" s="18">
        <v>18</v>
      </c>
      <c r="F18" s="18">
        <v>10</v>
      </c>
      <c r="G18" s="18">
        <v>11</v>
      </c>
      <c r="H18" s="18">
        <v>3</v>
      </c>
      <c r="I18" s="18">
        <v>15</v>
      </c>
      <c r="J18" s="18"/>
      <c r="K18" s="18"/>
      <c r="L18" s="18"/>
      <c r="M18" s="18"/>
      <c r="N18" s="18">
        <v>2</v>
      </c>
      <c r="O18" s="18">
        <v>5</v>
      </c>
      <c r="P18" s="18"/>
      <c r="Q18" s="18"/>
      <c r="R18" s="18">
        <v>2</v>
      </c>
      <c r="S18" s="18">
        <v>5</v>
      </c>
      <c r="T18" s="18">
        <v>2</v>
      </c>
      <c r="U18" s="18">
        <v>5</v>
      </c>
      <c r="V18" s="18"/>
      <c r="W18" s="18"/>
      <c r="X18" s="18"/>
      <c r="Y18" s="18"/>
      <c r="Z18" s="18"/>
      <c r="AA18" s="18"/>
      <c r="AB18" s="18">
        <v>11</v>
      </c>
      <c r="AC18" s="18">
        <v>10</v>
      </c>
      <c r="AD18" s="18"/>
      <c r="AE18" s="18"/>
      <c r="AF18" s="18"/>
      <c r="AG18" s="18"/>
      <c r="AH18" s="18"/>
      <c r="AI18" s="18"/>
      <c r="AJ18" s="18"/>
      <c r="AK18" s="18"/>
      <c r="AL18" s="18">
        <v>1</v>
      </c>
      <c r="AM18" s="18">
        <v>4</v>
      </c>
      <c r="AN18" s="18"/>
      <c r="AO18" s="18"/>
      <c r="AP18" s="18"/>
      <c r="AQ18" s="18"/>
      <c r="AR18" s="18"/>
      <c r="AS18" s="18"/>
      <c r="AT18" s="18">
        <v>5</v>
      </c>
      <c r="AU18" s="18">
        <v>4</v>
      </c>
      <c r="AV18" s="19">
        <f t="shared" si="2"/>
        <v>48</v>
      </c>
      <c r="AW18" s="19">
        <f t="shared" si="2"/>
        <v>93</v>
      </c>
      <c r="AX18" s="19">
        <f t="shared" si="3"/>
        <v>141</v>
      </c>
      <c r="AY18" s="63">
        <f t="shared" si="1"/>
        <v>34.042553191489361</v>
      </c>
    </row>
    <row r="19" spans="1:51" s="2" customFormat="1" ht="12.6" customHeight="1" x14ac:dyDescent="0.25">
      <c r="A19" s="2" t="s">
        <v>19</v>
      </c>
      <c r="B19" s="18">
        <v>2</v>
      </c>
      <c r="C19" s="18">
        <v>13</v>
      </c>
      <c r="D19" s="18">
        <v>7</v>
      </c>
      <c r="E19" s="18">
        <v>8</v>
      </c>
      <c r="F19" s="18">
        <v>5</v>
      </c>
      <c r="G19" s="18">
        <v>5</v>
      </c>
      <c r="H19" s="18">
        <v>2</v>
      </c>
      <c r="I19" s="18">
        <v>13</v>
      </c>
      <c r="J19" s="18">
        <v>2</v>
      </c>
      <c r="K19" s="18">
        <v>8</v>
      </c>
      <c r="L19" s="18"/>
      <c r="M19" s="18"/>
      <c r="N19" s="18">
        <v>2</v>
      </c>
      <c r="O19" s="18">
        <v>3</v>
      </c>
      <c r="P19" s="18"/>
      <c r="Q19" s="18"/>
      <c r="R19" s="18">
        <v>6</v>
      </c>
      <c r="S19" s="18">
        <v>9</v>
      </c>
      <c r="T19" s="18">
        <v>1</v>
      </c>
      <c r="U19" s="18">
        <v>3</v>
      </c>
      <c r="V19" s="18"/>
      <c r="W19" s="18"/>
      <c r="X19" s="18"/>
      <c r="Y19" s="18"/>
      <c r="Z19" s="18"/>
      <c r="AA19" s="18"/>
      <c r="AB19" s="18">
        <v>8</v>
      </c>
      <c r="AC19" s="18">
        <v>2</v>
      </c>
      <c r="AD19" s="18"/>
      <c r="AE19" s="18"/>
      <c r="AF19" s="18"/>
      <c r="AG19" s="18"/>
      <c r="AH19" s="18"/>
      <c r="AI19" s="18"/>
      <c r="AJ19" s="18"/>
      <c r="AK19" s="18"/>
      <c r="AL19" s="18">
        <v>2</v>
      </c>
      <c r="AM19" s="18">
        <v>3</v>
      </c>
      <c r="AN19" s="18"/>
      <c r="AO19" s="18"/>
      <c r="AP19" s="18"/>
      <c r="AQ19" s="18"/>
      <c r="AR19" s="18"/>
      <c r="AS19" s="18"/>
      <c r="AT19" s="18">
        <v>1</v>
      </c>
      <c r="AU19" s="18">
        <v>9</v>
      </c>
      <c r="AV19" s="19">
        <f t="shared" si="2"/>
        <v>38</v>
      </c>
      <c r="AW19" s="19">
        <f t="shared" si="2"/>
        <v>76</v>
      </c>
      <c r="AX19" s="19">
        <f t="shared" si="3"/>
        <v>114</v>
      </c>
      <c r="AY19" s="63">
        <f t="shared" si="1"/>
        <v>33.333333333333329</v>
      </c>
    </row>
    <row r="20" spans="1:51" s="2" customFormat="1" ht="12.6" customHeight="1" x14ac:dyDescent="0.25">
      <c r="A20" s="2" t="s">
        <v>20</v>
      </c>
      <c r="B20" s="18">
        <v>2</v>
      </c>
      <c r="C20" s="18">
        <v>11</v>
      </c>
      <c r="D20" s="18">
        <v>6</v>
      </c>
      <c r="E20" s="18">
        <v>8</v>
      </c>
      <c r="F20" s="18">
        <v>6</v>
      </c>
      <c r="G20" s="18">
        <v>8</v>
      </c>
      <c r="H20" s="18">
        <v>1</v>
      </c>
      <c r="I20" s="18">
        <v>6</v>
      </c>
      <c r="J20" s="18"/>
      <c r="K20" s="18"/>
      <c r="L20" s="18"/>
      <c r="M20" s="18"/>
      <c r="N20" s="18">
        <v>5</v>
      </c>
      <c r="O20" s="18">
        <v>9</v>
      </c>
      <c r="P20" s="18"/>
      <c r="Q20" s="18"/>
      <c r="R20" s="18">
        <v>1</v>
      </c>
      <c r="S20" s="18">
        <v>6</v>
      </c>
      <c r="T20" s="18">
        <v>1</v>
      </c>
      <c r="U20" s="18">
        <v>6</v>
      </c>
      <c r="V20" s="18"/>
      <c r="W20" s="18"/>
      <c r="X20" s="18"/>
      <c r="Y20" s="18"/>
      <c r="Z20" s="18"/>
      <c r="AA20" s="18"/>
      <c r="AB20" s="18">
        <v>6</v>
      </c>
      <c r="AC20" s="18">
        <v>8</v>
      </c>
      <c r="AD20" s="18"/>
      <c r="AE20" s="18"/>
      <c r="AF20" s="18"/>
      <c r="AG20" s="18"/>
      <c r="AH20" s="18">
        <v>1</v>
      </c>
      <c r="AI20" s="18">
        <v>6</v>
      </c>
      <c r="AJ20" s="18"/>
      <c r="AK20" s="18"/>
      <c r="AL20" s="18"/>
      <c r="AM20" s="18"/>
      <c r="AN20" s="18"/>
      <c r="AO20" s="18"/>
      <c r="AP20" s="18"/>
      <c r="AQ20" s="18"/>
      <c r="AR20" s="18"/>
      <c r="AS20" s="18"/>
      <c r="AT20" s="18"/>
      <c r="AU20" s="18"/>
      <c r="AV20" s="19">
        <f t="shared" si="2"/>
        <v>29</v>
      </c>
      <c r="AW20" s="19">
        <f t="shared" si="2"/>
        <v>68</v>
      </c>
      <c r="AX20" s="19">
        <f t="shared" si="3"/>
        <v>97</v>
      </c>
      <c r="AY20" s="63">
        <f t="shared" si="1"/>
        <v>29.896907216494846</v>
      </c>
    </row>
    <row r="21" spans="1:51" s="2" customFormat="1" ht="12.6" customHeight="1" x14ac:dyDescent="0.25">
      <c r="A21" s="2" t="s">
        <v>21</v>
      </c>
      <c r="B21" s="18"/>
      <c r="C21" s="18">
        <v>4</v>
      </c>
      <c r="D21" s="18">
        <v>1</v>
      </c>
      <c r="E21" s="18">
        <v>1</v>
      </c>
      <c r="F21" s="18">
        <v>3</v>
      </c>
      <c r="G21" s="18">
        <v>3</v>
      </c>
      <c r="H21" s="18"/>
      <c r="I21" s="18">
        <v>6</v>
      </c>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v>1</v>
      </c>
      <c r="AN21" s="18"/>
      <c r="AO21" s="18"/>
      <c r="AP21" s="18"/>
      <c r="AQ21" s="18"/>
      <c r="AR21" s="18"/>
      <c r="AS21" s="18"/>
      <c r="AT21" s="18">
        <v>1</v>
      </c>
      <c r="AU21" s="18">
        <v>1</v>
      </c>
      <c r="AV21" s="19">
        <f t="shared" si="2"/>
        <v>5</v>
      </c>
      <c r="AW21" s="19">
        <f t="shared" si="2"/>
        <v>16</v>
      </c>
      <c r="AX21" s="19">
        <f t="shared" si="3"/>
        <v>21</v>
      </c>
      <c r="AY21" s="63">
        <f t="shared" si="1"/>
        <v>23.809523809523807</v>
      </c>
    </row>
    <row r="22" spans="1:51" s="2" customFormat="1" ht="12.6" hidden="1" customHeight="1" x14ac:dyDescent="0.25">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9"/>
      <c r="AW22" s="19"/>
      <c r="AX22" s="19"/>
      <c r="AY22" s="63"/>
    </row>
    <row r="23" spans="1:51" s="2" customFormat="1" ht="21.95" customHeight="1" x14ac:dyDescent="0.25">
      <c r="A23" s="2" t="s">
        <v>23</v>
      </c>
      <c r="B23" s="18">
        <v>6</v>
      </c>
      <c r="C23" s="18">
        <v>18</v>
      </c>
      <c r="D23" s="18">
        <v>11</v>
      </c>
      <c r="E23" s="18">
        <v>25</v>
      </c>
      <c r="F23" s="18">
        <v>11</v>
      </c>
      <c r="G23" s="18">
        <v>12</v>
      </c>
      <c r="H23" s="18">
        <v>2</v>
      </c>
      <c r="I23" s="18">
        <v>10</v>
      </c>
      <c r="J23" s="18"/>
      <c r="K23" s="18"/>
      <c r="L23" s="18"/>
      <c r="M23" s="18"/>
      <c r="N23" s="18">
        <v>3</v>
      </c>
      <c r="O23" s="18">
        <v>9</v>
      </c>
      <c r="P23" s="18"/>
      <c r="Q23" s="18"/>
      <c r="R23" s="18">
        <v>9</v>
      </c>
      <c r="S23" s="18">
        <v>15</v>
      </c>
      <c r="T23" s="18">
        <v>2</v>
      </c>
      <c r="U23" s="18">
        <v>9</v>
      </c>
      <c r="V23" s="18"/>
      <c r="W23" s="18"/>
      <c r="X23" s="18"/>
      <c r="Y23" s="18"/>
      <c r="Z23" s="18"/>
      <c r="AA23" s="18"/>
      <c r="AB23" s="18">
        <v>12</v>
      </c>
      <c r="AC23" s="18">
        <v>12</v>
      </c>
      <c r="AD23" s="18"/>
      <c r="AE23" s="18"/>
      <c r="AF23" s="18"/>
      <c r="AG23" s="18"/>
      <c r="AH23" s="18"/>
      <c r="AI23" s="18"/>
      <c r="AJ23" s="18"/>
      <c r="AK23" s="18"/>
      <c r="AL23" s="18">
        <v>3</v>
      </c>
      <c r="AM23" s="18">
        <v>7</v>
      </c>
      <c r="AN23" s="18"/>
      <c r="AO23" s="18"/>
      <c r="AP23" s="18"/>
      <c r="AQ23" s="18"/>
      <c r="AR23" s="18"/>
      <c r="AS23" s="18"/>
      <c r="AT23" s="18"/>
      <c r="AU23" s="18"/>
      <c r="AV23" s="19">
        <f t="shared" si="2"/>
        <v>59</v>
      </c>
      <c r="AW23" s="19">
        <f t="shared" si="2"/>
        <v>117</v>
      </c>
      <c r="AX23" s="19">
        <f t="shared" si="3"/>
        <v>176</v>
      </c>
      <c r="AY23" s="63">
        <f t="shared" ref="AY23:AY32" si="4">AV23/AX23*100</f>
        <v>33.522727272727273</v>
      </c>
    </row>
    <row r="24" spans="1:51" s="2" customFormat="1" ht="12.6" customHeight="1" x14ac:dyDescent="0.25">
      <c r="A24" s="2" t="s">
        <v>24</v>
      </c>
      <c r="B24" s="18">
        <v>2</v>
      </c>
      <c r="C24" s="18">
        <v>8</v>
      </c>
      <c r="D24" s="18">
        <v>3</v>
      </c>
      <c r="E24" s="18">
        <v>7</v>
      </c>
      <c r="F24" s="18">
        <v>4</v>
      </c>
      <c r="G24" s="18">
        <v>6</v>
      </c>
      <c r="H24" s="18">
        <v>4</v>
      </c>
      <c r="I24" s="18">
        <v>16</v>
      </c>
      <c r="J24" s="18"/>
      <c r="K24" s="18"/>
      <c r="L24" s="18"/>
      <c r="M24" s="18"/>
      <c r="N24" s="18"/>
      <c r="O24" s="18"/>
      <c r="P24" s="18"/>
      <c r="Q24" s="18"/>
      <c r="R24" s="18">
        <v>1</v>
      </c>
      <c r="S24" s="18">
        <v>3</v>
      </c>
      <c r="T24" s="18">
        <v>2</v>
      </c>
      <c r="U24" s="18">
        <v>8</v>
      </c>
      <c r="V24" s="18"/>
      <c r="W24" s="18"/>
      <c r="X24" s="18"/>
      <c r="Y24" s="18"/>
      <c r="Z24" s="18"/>
      <c r="AA24" s="18"/>
      <c r="AB24" s="18">
        <v>1</v>
      </c>
      <c r="AC24" s="18">
        <v>3</v>
      </c>
      <c r="AD24" s="18"/>
      <c r="AE24" s="18"/>
      <c r="AF24" s="18"/>
      <c r="AG24" s="18"/>
      <c r="AH24" s="18"/>
      <c r="AI24" s="18"/>
      <c r="AJ24" s="18"/>
      <c r="AK24" s="18"/>
      <c r="AL24" s="18"/>
      <c r="AM24" s="18">
        <v>1</v>
      </c>
      <c r="AN24" s="18"/>
      <c r="AO24" s="18"/>
      <c r="AP24" s="18"/>
      <c r="AQ24" s="18"/>
      <c r="AR24" s="18"/>
      <c r="AS24" s="18"/>
      <c r="AT24" s="18"/>
      <c r="AU24" s="18"/>
      <c r="AV24" s="19">
        <f t="shared" si="2"/>
        <v>17</v>
      </c>
      <c r="AW24" s="19">
        <f t="shared" si="2"/>
        <v>52</v>
      </c>
      <c r="AX24" s="19">
        <f t="shared" si="3"/>
        <v>69</v>
      </c>
      <c r="AY24" s="63">
        <f t="shared" si="4"/>
        <v>24.637681159420293</v>
      </c>
    </row>
    <row r="25" spans="1:51" s="2" customFormat="1" ht="12.6" customHeight="1" x14ac:dyDescent="0.25">
      <c r="A25" s="2" t="s">
        <v>25</v>
      </c>
      <c r="B25" s="18">
        <v>9</v>
      </c>
      <c r="C25" s="18">
        <v>21</v>
      </c>
      <c r="D25" s="18">
        <v>11</v>
      </c>
      <c r="E25" s="18">
        <v>19</v>
      </c>
      <c r="F25" s="18">
        <v>14</v>
      </c>
      <c r="G25" s="18">
        <v>21</v>
      </c>
      <c r="H25" s="18">
        <v>7</v>
      </c>
      <c r="I25" s="18">
        <v>31</v>
      </c>
      <c r="J25" s="18"/>
      <c r="K25" s="18"/>
      <c r="L25" s="18"/>
      <c r="M25" s="18"/>
      <c r="N25" s="18">
        <v>10</v>
      </c>
      <c r="O25" s="18">
        <v>16</v>
      </c>
      <c r="P25" s="18"/>
      <c r="Q25" s="18"/>
      <c r="R25" s="18">
        <v>9</v>
      </c>
      <c r="S25" s="18">
        <v>21</v>
      </c>
      <c r="T25" s="18">
        <v>1</v>
      </c>
      <c r="U25" s="18">
        <v>14</v>
      </c>
      <c r="V25" s="18"/>
      <c r="W25" s="18"/>
      <c r="X25" s="18"/>
      <c r="Y25" s="18"/>
      <c r="Z25" s="18"/>
      <c r="AA25" s="18"/>
      <c r="AB25" s="18">
        <v>22</v>
      </c>
      <c r="AC25" s="18">
        <v>8</v>
      </c>
      <c r="AD25" s="18"/>
      <c r="AE25" s="18"/>
      <c r="AF25" s="18"/>
      <c r="AG25" s="18"/>
      <c r="AH25" s="18">
        <v>2</v>
      </c>
      <c r="AI25" s="18">
        <v>8</v>
      </c>
      <c r="AJ25" s="18"/>
      <c r="AK25" s="18"/>
      <c r="AL25" s="18">
        <v>4</v>
      </c>
      <c r="AM25" s="18">
        <v>11</v>
      </c>
      <c r="AN25" s="18"/>
      <c r="AO25" s="18"/>
      <c r="AP25" s="18"/>
      <c r="AQ25" s="18"/>
      <c r="AR25" s="18"/>
      <c r="AS25" s="18"/>
      <c r="AT25" s="18">
        <v>6</v>
      </c>
      <c r="AU25" s="18">
        <v>15</v>
      </c>
      <c r="AV25" s="19">
        <f t="shared" si="2"/>
        <v>95</v>
      </c>
      <c r="AW25" s="19">
        <f t="shared" si="2"/>
        <v>185</v>
      </c>
      <c r="AX25" s="19">
        <f t="shared" si="3"/>
        <v>280</v>
      </c>
      <c r="AY25" s="63">
        <f t="shared" si="4"/>
        <v>33.928571428571431</v>
      </c>
    </row>
    <row r="26" spans="1:51" s="2" customFormat="1" ht="12.6" customHeight="1" x14ac:dyDescent="0.25">
      <c r="A26" s="2" t="s">
        <v>26</v>
      </c>
      <c r="B26" s="18">
        <v>4</v>
      </c>
      <c r="C26" s="18">
        <v>8</v>
      </c>
      <c r="D26" s="18">
        <v>5</v>
      </c>
      <c r="E26" s="18">
        <v>7</v>
      </c>
      <c r="F26" s="18">
        <v>5</v>
      </c>
      <c r="G26" s="18">
        <v>7</v>
      </c>
      <c r="H26" s="18">
        <v>3</v>
      </c>
      <c r="I26" s="18">
        <v>9</v>
      </c>
      <c r="J26" s="18"/>
      <c r="K26" s="18"/>
      <c r="L26" s="18"/>
      <c r="M26" s="18"/>
      <c r="N26" s="18">
        <v>4</v>
      </c>
      <c r="O26" s="18">
        <v>8</v>
      </c>
      <c r="P26" s="18"/>
      <c r="Q26" s="18"/>
      <c r="R26" s="18">
        <v>2</v>
      </c>
      <c r="S26" s="18">
        <v>10</v>
      </c>
      <c r="T26" s="18">
        <v>1</v>
      </c>
      <c r="U26" s="18">
        <v>5</v>
      </c>
      <c r="V26" s="18"/>
      <c r="W26" s="18"/>
      <c r="X26" s="18"/>
      <c r="Y26" s="18"/>
      <c r="Z26" s="18"/>
      <c r="AA26" s="18"/>
      <c r="AB26" s="18">
        <v>7</v>
      </c>
      <c r="AC26" s="18">
        <v>5</v>
      </c>
      <c r="AD26" s="18"/>
      <c r="AE26" s="18"/>
      <c r="AF26" s="18"/>
      <c r="AG26" s="18"/>
      <c r="AH26" s="18"/>
      <c r="AI26" s="18"/>
      <c r="AJ26" s="18"/>
      <c r="AK26" s="18"/>
      <c r="AL26" s="18">
        <v>5</v>
      </c>
      <c r="AM26" s="18">
        <v>7</v>
      </c>
      <c r="AN26" s="18"/>
      <c r="AO26" s="18"/>
      <c r="AP26" s="18"/>
      <c r="AQ26" s="18"/>
      <c r="AR26" s="18"/>
      <c r="AS26" s="18"/>
      <c r="AT26" s="18"/>
      <c r="AU26" s="18"/>
      <c r="AV26" s="19">
        <f t="shared" si="2"/>
        <v>36</v>
      </c>
      <c r="AW26" s="19">
        <f t="shared" si="2"/>
        <v>66</v>
      </c>
      <c r="AX26" s="19">
        <f t="shared" si="3"/>
        <v>102</v>
      </c>
      <c r="AY26" s="63">
        <f t="shared" si="4"/>
        <v>35.294117647058826</v>
      </c>
    </row>
    <row r="27" spans="1:51" s="2" customFormat="1" ht="12.75" x14ac:dyDescent="0.25">
      <c r="A27" s="2" t="s">
        <v>27</v>
      </c>
      <c r="B27" s="18">
        <v>1</v>
      </c>
      <c r="C27" s="18">
        <v>7</v>
      </c>
      <c r="D27" s="18">
        <v>1</v>
      </c>
      <c r="E27" s="18">
        <v>7</v>
      </c>
      <c r="F27" s="18">
        <v>4</v>
      </c>
      <c r="G27" s="18">
        <v>4</v>
      </c>
      <c r="H27" s="18">
        <v>1</v>
      </c>
      <c r="I27" s="18">
        <v>7</v>
      </c>
      <c r="J27" s="18"/>
      <c r="K27" s="18"/>
      <c r="L27" s="18"/>
      <c r="M27" s="18"/>
      <c r="N27" s="18"/>
      <c r="O27" s="18"/>
      <c r="P27" s="18"/>
      <c r="Q27" s="18"/>
      <c r="R27" s="18"/>
      <c r="S27" s="18"/>
      <c r="T27" s="18"/>
      <c r="U27" s="18"/>
      <c r="V27" s="18">
        <v>1</v>
      </c>
      <c r="W27" s="18">
        <v>7</v>
      </c>
      <c r="X27" s="18"/>
      <c r="Y27" s="18"/>
      <c r="Z27" s="18"/>
      <c r="AA27" s="18"/>
      <c r="AB27" s="18">
        <v>4</v>
      </c>
      <c r="AC27" s="18">
        <v>4</v>
      </c>
      <c r="AD27" s="18"/>
      <c r="AE27" s="18"/>
      <c r="AF27" s="18"/>
      <c r="AG27" s="18"/>
      <c r="AH27" s="18"/>
      <c r="AI27" s="18"/>
      <c r="AJ27" s="18"/>
      <c r="AK27" s="18"/>
      <c r="AL27" s="18"/>
      <c r="AM27" s="18"/>
      <c r="AN27" s="18"/>
      <c r="AO27" s="18"/>
      <c r="AP27" s="18">
        <v>2</v>
      </c>
      <c r="AQ27" s="18">
        <v>6</v>
      </c>
      <c r="AR27" s="18"/>
      <c r="AS27" s="18"/>
      <c r="AT27" s="18">
        <v>4</v>
      </c>
      <c r="AU27" s="18">
        <v>8</v>
      </c>
      <c r="AV27" s="19">
        <f t="shared" si="2"/>
        <v>18</v>
      </c>
      <c r="AW27" s="19">
        <f t="shared" si="2"/>
        <v>50</v>
      </c>
      <c r="AX27" s="19">
        <f t="shared" si="3"/>
        <v>68</v>
      </c>
      <c r="AY27" s="63">
        <f t="shared" si="4"/>
        <v>26.47058823529412</v>
      </c>
    </row>
    <row r="28" spans="1:51" s="2" customFormat="1" ht="21.95" customHeight="1" x14ac:dyDescent="0.25">
      <c r="A28" s="2" t="s">
        <v>28</v>
      </c>
      <c r="B28" s="18">
        <v>11</v>
      </c>
      <c r="C28" s="18">
        <v>43</v>
      </c>
      <c r="D28" s="18">
        <v>8</v>
      </c>
      <c r="E28" s="18">
        <v>22</v>
      </c>
      <c r="F28" s="18">
        <v>16</v>
      </c>
      <c r="G28" s="18">
        <v>17</v>
      </c>
      <c r="H28" s="18">
        <v>5</v>
      </c>
      <c r="I28" s="18">
        <v>31</v>
      </c>
      <c r="J28" s="18">
        <v>6</v>
      </c>
      <c r="K28" s="18">
        <v>12</v>
      </c>
      <c r="L28" s="18"/>
      <c r="M28" s="18"/>
      <c r="N28" s="18">
        <v>7</v>
      </c>
      <c r="O28" s="18">
        <v>11</v>
      </c>
      <c r="P28" s="18"/>
      <c r="Q28" s="18"/>
      <c r="R28" s="18">
        <v>7</v>
      </c>
      <c r="S28" s="18">
        <v>11</v>
      </c>
      <c r="T28" s="18">
        <v>1</v>
      </c>
      <c r="U28" s="18">
        <v>8</v>
      </c>
      <c r="V28" s="18">
        <v>7</v>
      </c>
      <c r="W28" s="18">
        <v>11</v>
      </c>
      <c r="X28" s="18"/>
      <c r="Y28" s="18"/>
      <c r="Z28" s="18"/>
      <c r="AA28" s="18"/>
      <c r="AB28" s="18">
        <v>19</v>
      </c>
      <c r="AC28" s="18">
        <v>17</v>
      </c>
      <c r="AD28" s="18"/>
      <c r="AE28" s="18"/>
      <c r="AF28" s="18">
        <v>11</v>
      </c>
      <c r="AG28" s="18">
        <v>7</v>
      </c>
      <c r="AH28" s="18">
        <v>2</v>
      </c>
      <c r="AI28" s="18">
        <v>4</v>
      </c>
      <c r="AJ28" s="18"/>
      <c r="AK28" s="18"/>
      <c r="AL28" s="18">
        <v>5</v>
      </c>
      <c r="AM28" s="18">
        <v>13</v>
      </c>
      <c r="AN28" s="18"/>
      <c r="AO28" s="18"/>
      <c r="AP28" s="18"/>
      <c r="AQ28" s="18"/>
      <c r="AR28" s="18">
        <v>3</v>
      </c>
      <c r="AS28" s="18">
        <v>10</v>
      </c>
      <c r="AT28" s="18"/>
      <c r="AU28" s="18">
        <v>9</v>
      </c>
      <c r="AV28" s="19">
        <f t="shared" si="2"/>
        <v>108</v>
      </c>
      <c r="AW28" s="19">
        <f t="shared" si="2"/>
        <v>226</v>
      </c>
      <c r="AX28" s="19">
        <f t="shared" si="3"/>
        <v>334</v>
      </c>
      <c r="AY28" s="63">
        <f t="shared" si="4"/>
        <v>32.335329341317362</v>
      </c>
    </row>
    <row r="29" spans="1:51" s="2" customFormat="1" ht="12.6" customHeight="1" x14ac:dyDescent="0.25">
      <c r="A29" s="2" t="s">
        <v>29</v>
      </c>
      <c r="B29" s="18">
        <v>9</v>
      </c>
      <c r="C29" s="18">
        <v>20</v>
      </c>
      <c r="D29" s="18">
        <v>5</v>
      </c>
      <c r="E29" s="18">
        <v>26</v>
      </c>
      <c r="F29" s="18">
        <v>7</v>
      </c>
      <c r="G29" s="18">
        <v>13</v>
      </c>
      <c r="H29" s="18">
        <v>5</v>
      </c>
      <c r="I29" s="18">
        <v>23</v>
      </c>
      <c r="J29" s="18"/>
      <c r="K29" s="18"/>
      <c r="L29" s="18"/>
      <c r="M29" s="18"/>
      <c r="N29" s="18"/>
      <c r="O29" s="18"/>
      <c r="P29" s="18">
        <v>2</v>
      </c>
      <c r="Q29" s="18">
        <v>4</v>
      </c>
      <c r="R29" s="18"/>
      <c r="S29" s="18"/>
      <c r="T29" s="18">
        <v>2</v>
      </c>
      <c r="U29" s="18">
        <v>4</v>
      </c>
      <c r="V29" s="18"/>
      <c r="W29" s="18"/>
      <c r="X29" s="18"/>
      <c r="Y29" s="18"/>
      <c r="Z29" s="18"/>
      <c r="AA29" s="18"/>
      <c r="AB29" s="18">
        <v>8</v>
      </c>
      <c r="AC29" s="18">
        <v>18</v>
      </c>
      <c r="AD29" s="18"/>
      <c r="AE29" s="18"/>
      <c r="AF29" s="18"/>
      <c r="AG29" s="18"/>
      <c r="AH29" s="18"/>
      <c r="AI29" s="18"/>
      <c r="AJ29" s="18"/>
      <c r="AK29" s="18"/>
      <c r="AL29" s="18"/>
      <c r="AM29" s="18"/>
      <c r="AN29" s="18"/>
      <c r="AO29" s="18"/>
      <c r="AP29" s="18"/>
      <c r="AQ29" s="18"/>
      <c r="AR29" s="18"/>
      <c r="AS29" s="18"/>
      <c r="AT29" s="18">
        <v>2</v>
      </c>
      <c r="AU29" s="18">
        <v>3</v>
      </c>
      <c r="AV29" s="19">
        <f t="shared" si="2"/>
        <v>40</v>
      </c>
      <c r="AW29" s="19">
        <f t="shared" si="2"/>
        <v>111</v>
      </c>
      <c r="AX29" s="19">
        <f t="shared" si="3"/>
        <v>151</v>
      </c>
      <c r="AY29" s="63">
        <f t="shared" si="4"/>
        <v>26.490066225165563</v>
      </c>
    </row>
    <row r="30" spans="1:51" s="2" customFormat="1" ht="12.6" customHeight="1" x14ac:dyDescent="0.25">
      <c r="A30" s="2" t="s">
        <v>30</v>
      </c>
      <c r="B30" s="18">
        <v>3</v>
      </c>
      <c r="C30" s="18">
        <v>7</v>
      </c>
      <c r="D30" s="18">
        <v>1</v>
      </c>
      <c r="E30" s="18">
        <v>4</v>
      </c>
      <c r="F30" s="18">
        <v>5</v>
      </c>
      <c r="G30" s="18">
        <v>5</v>
      </c>
      <c r="H30" s="18"/>
      <c r="I30" s="18">
        <v>5</v>
      </c>
      <c r="J30" s="18"/>
      <c r="K30" s="18"/>
      <c r="L30" s="18"/>
      <c r="M30" s="18"/>
      <c r="N30" s="18"/>
      <c r="O30" s="18"/>
      <c r="P30" s="18"/>
      <c r="Q30" s="18"/>
      <c r="R30" s="18"/>
      <c r="S30" s="18"/>
      <c r="T30" s="18"/>
      <c r="U30" s="18">
        <v>5</v>
      </c>
      <c r="V30" s="18">
        <v>2</v>
      </c>
      <c r="W30" s="18">
        <v>3</v>
      </c>
      <c r="X30" s="18"/>
      <c r="Y30" s="18"/>
      <c r="Z30" s="18"/>
      <c r="AA30" s="18"/>
      <c r="AB30" s="18">
        <v>3</v>
      </c>
      <c r="AC30" s="18">
        <v>2</v>
      </c>
      <c r="AD30" s="18"/>
      <c r="AE30" s="18"/>
      <c r="AF30" s="18"/>
      <c r="AG30" s="18"/>
      <c r="AH30" s="18"/>
      <c r="AI30" s="18"/>
      <c r="AJ30" s="18"/>
      <c r="AK30" s="18"/>
      <c r="AL30" s="18"/>
      <c r="AM30" s="18"/>
      <c r="AN30" s="18"/>
      <c r="AO30" s="18"/>
      <c r="AP30" s="18"/>
      <c r="AQ30" s="18"/>
      <c r="AR30" s="18"/>
      <c r="AS30" s="18"/>
      <c r="AT30" s="18"/>
      <c r="AU30" s="18"/>
      <c r="AV30" s="19">
        <f t="shared" si="2"/>
        <v>14</v>
      </c>
      <c r="AW30" s="19">
        <f t="shared" si="2"/>
        <v>31</v>
      </c>
      <c r="AX30" s="19">
        <f t="shared" si="3"/>
        <v>45</v>
      </c>
      <c r="AY30" s="63">
        <f t="shared" si="4"/>
        <v>31.111111111111111</v>
      </c>
    </row>
    <row r="31" spans="1:51" s="2" customFormat="1" ht="12.6" customHeight="1" x14ac:dyDescent="0.25">
      <c r="A31" s="2" t="s">
        <v>31</v>
      </c>
      <c r="B31" s="18">
        <v>4</v>
      </c>
      <c r="C31" s="18">
        <v>11</v>
      </c>
      <c r="D31" s="18">
        <v>7</v>
      </c>
      <c r="E31" s="18">
        <v>7</v>
      </c>
      <c r="F31" s="18">
        <v>8</v>
      </c>
      <c r="G31" s="18">
        <v>9</v>
      </c>
      <c r="H31" s="18">
        <v>7</v>
      </c>
      <c r="I31" s="18">
        <v>18</v>
      </c>
      <c r="J31" s="18"/>
      <c r="K31" s="18"/>
      <c r="L31" s="18"/>
      <c r="M31" s="18"/>
      <c r="N31" s="18">
        <v>3</v>
      </c>
      <c r="O31" s="18">
        <v>7</v>
      </c>
      <c r="P31" s="18"/>
      <c r="Q31" s="18"/>
      <c r="R31" s="18">
        <v>5</v>
      </c>
      <c r="S31" s="18">
        <v>6</v>
      </c>
      <c r="T31" s="18"/>
      <c r="U31" s="18"/>
      <c r="V31" s="18">
        <v>5</v>
      </c>
      <c r="W31" s="18">
        <v>6</v>
      </c>
      <c r="X31" s="18"/>
      <c r="Y31" s="18"/>
      <c r="Z31" s="18"/>
      <c r="AA31" s="18"/>
      <c r="AB31" s="18">
        <v>9</v>
      </c>
      <c r="AC31" s="18">
        <v>15</v>
      </c>
      <c r="AD31" s="18"/>
      <c r="AE31" s="18"/>
      <c r="AF31" s="18">
        <v>10</v>
      </c>
      <c r="AG31" s="18">
        <v>11</v>
      </c>
      <c r="AH31" s="18"/>
      <c r="AI31" s="18"/>
      <c r="AJ31" s="18"/>
      <c r="AK31" s="18"/>
      <c r="AL31" s="18"/>
      <c r="AM31" s="18"/>
      <c r="AN31" s="18"/>
      <c r="AO31" s="18"/>
      <c r="AP31" s="18"/>
      <c r="AQ31" s="18"/>
      <c r="AR31" s="18">
        <v>1</v>
      </c>
      <c r="AS31" s="18">
        <v>4</v>
      </c>
      <c r="AT31" s="18">
        <v>5</v>
      </c>
      <c r="AU31" s="18">
        <v>12</v>
      </c>
      <c r="AV31" s="19">
        <f t="shared" si="2"/>
        <v>64</v>
      </c>
      <c r="AW31" s="19">
        <f t="shared" si="2"/>
        <v>106</v>
      </c>
      <c r="AX31" s="19">
        <f t="shared" si="3"/>
        <v>170</v>
      </c>
      <c r="AY31" s="63">
        <f t="shared" si="4"/>
        <v>37.647058823529413</v>
      </c>
    </row>
    <row r="32" spans="1:51" s="2" customFormat="1" ht="12.6" customHeight="1" x14ac:dyDescent="0.25">
      <c r="A32" s="2" t="s">
        <v>35</v>
      </c>
      <c r="B32" s="18"/>
      <c r="C32" s="18">
        <v>2</v>
      </c>
      <c r="D32" s="18">
        <v>1</v>
      </c>
      <c r="E32" s="18">
        <v>3</v>
      </c>
      <c r="F32" s="18">
        <v>2</v>
      </c>
      <c r="G32" s="18">
        <v>2</v>
      </c>
      <c r="H32" s="18">
        <v>1</v>
      </c>
      <c r="I32" s="18">
        <v>3</v>
      </c>
      <c r="J32" s="18"/>
      <c r="K32" s="18"/>
      <c r="L32" s="18"/>
      <c r="M32" s="18"/>
      <c r="N32" s="18"/>
      <c r="O32" s="18"/>
      <c r="P32" s="18"/>
      <c r="Q32" s="18"/>
      <c r="R32" s="18"/>
      <c r="S32" s="18"/>
      <c r="T32" s="18"/>
      <c r="U32" s="18"/>
      <c r="V32" s="18"/>
      <c r="W32" s="18"/>
      <c r="X32" s="18"/>
      <c r="Y32" s="18"/>
      <c r="Z32" s="18"/>
      <c r="AA32" s="18"/>
      <c r="AB32" s="18">
        <v>1</v>
      </c>
      <c r="AC32" s="18">
        <v>1</v>
      </c>
      <c r="AD32" s="18"/>
      <c r="AE32" s="18"/>
      <c r="AF32" s="18"/>
      <c r="AG32" s="18"/>
      <c r="AH32" s="18"/>
      <c r="AI32" s="18"/>
      <c r="AJ32" s="18"/>
      <c r="AK32" s="18"/>
      <c r="AL32" s="18"/>
      <c r="AM32" s="18"/>
      <c r="AN32" s="18"/>
      <c r="AO32" s="18"/>
      <c r="AP32" s="18"/>
      <c r="AQ32" s="18"/>
      <c r="AR32" s="18"/>
      <c r="AS32" s="18"/>
      <c r="AT32" s="18"/>
      <c r="AU32" s="18"/>
      <c r="AV32" s="19">
        <f t="shared" si="2"/>
        <v>5</v>
      </c>
      <c r="AW32" s="19">
        <f t="shared" si="2"/>
        <v>11</v>
      </c>
      <c r="AX32" s="19">
        <f t="shared" si="3"/>
        <v>16</v>
      </c>
      <c r="AY32" s="63">
        <f t="shared" si="4"/>
        <v>31.25</v>
      </c>
    </row>
    <row r="33" spans="1:51" s="2" customFormat="1" ht="12.6"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7"/>
      <c r="AP33" s="19"/>
      <c r="AQ33" s="19"/>
      <c r="AR33" s="19"/>
      <c r="AS33" s="19"/>
      <c r="AT33" s="19"/>
      <c r="AU33" s="19"/>
      <c r="AV33" s="19"/>
      <c r="AW33" s="19"/>
      <c r="AX33" s="19"/>
      <c r="AY33" s="19"/>
    </row>
    <row r="34" spans="1:51" x14ac:dyDescent="0.25">
      <c r="A34" s="44" t="s">
        <v>10</v>
      </c>
      <c r="B34" s="169">
        <f>100/(B10+C10)*B10</f>
        <v>24.49438202247191</v>
      </c>
      <c r="C34" s="169"/>
      <c r="D34" s="169">
        <f>100/(D10+E10)*D10</f>
        <v>34.343434343434346</v>
      </c>
      <c r="E34" s="169"/>
      <c r="F34" s="169">
        <f>100/(F10+G10)*F10</f>
        <v>46.651270207852193</v>
      </c>
      <c r="G34" s="169"/>
      <c r="H34" s="169">
        <f>100/(H10+I10)*H10</f>
        <v>18.46153846153846</v>
      </c>
      <c r="I34" s="169"/>
      <c r="J34" s="169"/>
      <c r="K34" s="169"/>
      <c r="L34" s="169"/>
      <c r="M34" s="169"/>
      <c r="N34" s="169">
        <f>100/(N10+O10)*N10</f>
        <v>32.510288065843625</v>
      </c>
      <c r="O34" s="169"/>
      <c r="P34" s="169">
        <f>100/(P10+Q10)*P10</f>
        <v>48.571428571428569</v>
      </c>
      <c r="Q34" s="169"/>
      <c r="R34" s="169">
        <f>100/(R10+S10)*R10</f>
        <v>31.53526970954357</v>
      </c>
      <c r="S34" s="169"/>
      <c r="T34" s="170">
        <f>100/(T10+U10)*T10</f>
        <v>20.529801324503314</v>
      </c>
      <c r="U34" s="170"/>
      <c r="V34" s="169">
        <f>100/(V10+W10)*V10</f>
        <v>35</v>
      </c>
      <c r="W34" s="169"/>
      <c r="X34" s="45"/>
      <c r="Y34" s="45"/>
      <c r="Z34" s="169"/>
      <c r="AA34" s="169"/>
      <c r="AB34" s="169">
        <f>100/(AB10+AC10)*AB10</f>
        <v>48.593350383631716</v>
      </c>
      <c r="AC34" s="169"/>
      <c r="AD34" s="169"/>
      <c r="AE34" s="169"/>
      <c r="AF34" s="169">
        <f>100/(AF10+AG10)*AF10</f>
        <v>53.846153846153854</v>
      </c>
      <c r="AG34" s="169"/>
      <c r="AH34" s="169">
        <f>100/(AH10+AI10)*AH10</f>
        <v>19.444444444444443</v>
      </c>
      <c r="AI34" s="169"/>
      <c r="AJ34" s="169"/>
      <c r="AK34" s="169"/>
      <c r="AL34" s="169">
        <f>100/(AL10+AM10)*AL10</f>
        <v>28.658536585365852</v>
      </c>
      <c r="AM34" s="169"/>
      <c r="AN34" s="169"/>
      <c r="AO34" s="169"/>
      <c r="AP34" s="169">
        <f>100/(AP10+AQ10)*AP10</f>
        <v>25</v>
      </c>
      <c r="AQ34" s="169"/>
      <c r="AR34" s="169">
        <f>100/(AR10+AS10)*AR10</f>
        <v>22.222222222222221</v>
      </c>
      <c r="AS34" s="169"/>
      <c r="AT34" s="169">
        <f>100/(AT10+AU10)*AT10</f>
        <v>29.518072289156628</v>
      </c>
      <c r="AU34" s="169"/>
      <c r="AV34" s="169"/>
      <c r="AW34" s="169"/>
      <c r="AX34" s="45"/>
      <c r="AY34" s="65">
        <f>100/(AV10+AW10)*AV10</f>
        <v>32.764603817235397</v>
      </c>
    </row>
    <row r="35" spans="1:51" s="2" customFormat="1" ht="20.25" customHeight="1" x14ac:dyDescent="0.25">
      <c r="A35" s="2" t="s">
        <v>54</v>
      </c>
      <c r="B35" s="66"/>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9"/>
      <c r="AI35" s="19"/>
      <c r="AJ35" s="19"/>
      <c r="AK35" s="19"/>
      <c r="AL35" s="18"/>
      <c r="AM35" s="18"/>
      <c r="AN35" s="18"/>
      <c r="AO35" s="17"/>
      <c r="AP35" s="19"/>
      <c r="AQ35" s="19"/>
      <c r="AR35" s="19"/>
      <c r="AS35" s="19"/>
      <c r="AT35" s="19"/>
      <c r="AU35" s="19"/>
      <c r="AV35" s="19"/>
      <c r="AW35" s="19"/>
      <c r="AX35" s="19"/>
      <c r="AY35" s="19"/>
    </row>
    <row r="36" spans="1:51" s="89" customFormat="1" ht="12.6" customHeight="1" x14ac:dyDescent="0.25">
      <c r="A36" s="138" t="s">
        <v>73</v>
      </c>
      <c r="B36" s="135"/>
      <c r="C36" s="135"/>
      <c r="D36" s="135"/>
      <c r="E36" s="135"/>
      <c r="F36" s="135"/>
      <c r="G36" s="135"/>
      <c r="H36" s="172" t="s">
        <v>105</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1" s="2" customFormat="1" ht="12.6" customHeight="1" x14ac:dyDescent="0.25">
      <c r="A37" s="2" t="s">
        <v>69</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9"/>
      <c r="AI37" s="19"/>
      <c r="AJ37" s="19"/>
      <c r="AK37" s="19"/>
      <c r="AL37" s="18"/>
      <c r="AM37" s="18"/>
      <c r="AN37" s="18"/>
      <c r="AO37" s="17"/>
      <c r="AP37" s="19"/>
      <c r="AQ37" s="19"/>
      <c r="AR37" s="19"/>
      <c r="AS37" s="19"/>
      <c r="AT37" s="19"/>
      <c r="AU37" s="19"/>
      <c r="AV37" s="19"/>
      <c r="AW37" s="19"/>
      <c r="AX37" s="19"/>
      <c r="AY37" s="19"/>
    </row>
    <row r="38" spans="1:51" s="2" customFormat="1" ht="12.6" customHeight="1" x14ac:dyDescent="0.25">
      <c r="A38" s="49" t="s">
        <v>67</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9"/>
      <c r="AI38" s="19"/>
      <c r="AJ38" s="19"/>
      <c r="AK38" s="19"/>
      <c r="AL38" s="18"/>
      <c r="AM38" s="18"/>
      <c r="AN38" s="18"/>
      <c r="AO38" s="17"/>
      <c r="AP38" s="19"/>
      <c r="AQ38" s="19"/>
      <c r="AR38" s="19"/>
      <c r="AS38" s="19"/>
      <c r="AT38" s="19"/>
      <c r="AU38" s="19"/>
      <c r="AV38" s="19"/>
      <c r="AW38" s="19"/>
      <c r="AX38" s="19"/>
      <c r="AY38" s="19"/>
    </row>
    <row r="39" spans="1:51" ht="12" customHeight="1" x14ac:dyDescent="0.25">
      <c r="A39" s="49"/>
      <c r="B39" s="36"/>
      <c r="C39" s="37"/>
      <c r="D39" s="36"/>
      <c r="E39" s="37"/>
      <c r="F39" s="36"/>
      <c r="G39" s="37"/>
      <c r="H39" s="36"/>
      <c r="I39" s="37"/>
      <c r="J39" s="36"/>
      <c r="K39" s="37"/>
      <c r="L39" s="36"/>
      <c r="M39" s="37"/>
      <c r="N39" s="36"/>
      <c r="O39" s="37"/>
      <c r="P39" s="36"/>
      <c r="Q39" s="37"/>
      <c r="R39" s="36"/>
      <c r="S39" s="37"/>
      <c r="T39" s="36"/>
      <c r="U39" s="37"/>
      <c r="V39" s="36"/>
      <c r="W39" s="37"/>
      <c r="X39" s="36"/>
      <c r="Y39" s="37"/>
      <c r="AA39" s="41"/>
      <c r="AB39" s="36"/>
      <c r="AC39" s="37"/>
      <c r="AD39" s="32"/>
      <c r="AE39" s="38"/>
      <c r="AF39" s="36"/>
      <c r="AG39" s="37"/>
      <c r="AI39" s="39"/>
      <c r="AK39" s="39"/>
      <c r="AM39" s="39"/>
      <c r="AO39" s="39"/>
      <c r="AQ39" s="39"/>
      <c r="AR39" s="39"/>
      <c r="AS39" s="39"/>
      <c r="AU39" s="39"/>
      <c r="AW39" s="39"/>
      <c r="AX39" s="39"/>
    </row>
    <row r="40" spans="1:51" x14ac:dyDescent="0.25">
      <c r="A40" s="34" t="s">
        <v>84</v>
      </c>
      <c r="B40" s="36"/>
      <c r="C40" s="37"/>
      <c r="D40" s="36"/>
      <c r="E40" s="37"/>
      <c r="F40" s="36"/>
      <c r="G40" s="37"/>
      <c r="H40" s="36"/>
      <c r="I40" s="37"/>
      <c r="J40" s="36"/>
      <c r="K40" s="37"/>
      <c r="L40" s="36"/>
      <c r="M40" s="37"/>
      <c r="N40" s="36"/>
      <c r="O40" s="37"/>
      <c r="P40" s="36"/>
      <c r="Q40" s="37"/>
      <c r="R40" s="36"/>
      <c r="S40" s="37"/>
      <c r="T40" s="36"/>
      <c r="U40" s="37"/>
      <c r="V40" s="36"/>
      <c r="W40" s="37"/>
      <c r="X40" s="36"/>
      <c r="Y40" s="37"/>
      <c r="AB40" s="36"/>
      <c r="AC40" s="37"/>
      <c r="AD40" s="32"/>
      <c r="AE40" s="38"/>
      <c r="AF40" s="36"/>
      <c r="AG40" s="37"/>
      <c r="AI40" s="39"/>
      <c r="AK40" s="39"/>
      <c r="AM40" s="39"/>
      <c r="AO40" s="39"/>
      <c r="AQ40" s="39"/>
      <c r="AR40" s="39"/>
      <c r="AS40" s="39"/>
      <c r="AU40" s="39"/>
      <c r="AW40" s="39"/>
      <c r="AX40" s="39"/>
    </row>
    <row r="41" spans="1:51" ht="25.5" customHeight="1" x14ac:dyDescent="0.25">
      <c r="A41" s="161" t="s">
        <v>101</v>
      </c>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162"/>
    </row>
    <row r="42" spans="1:51" x14ac:dyDescent="0.25">
      <c r="A42" s="40" t="s">
        <v>83</v>
      </c>
      <c r="B42" s="36"/>
      <c r="C42" s="37"/>
      <c r="D42" s="36"/>
      <c r="E42" s="37"/>
      <c r="F42" s="36"/>
      <c r="G42" s="37"/>
      <c r="H42" s="36"/>
      <c r="I42" s="37"/>
      <c r="J42" s="36"/>
      <c r="K42" s="37"/>
      <c r="L42" s="36"/>
      <c r="M42" s="37"/>
      <c r="N42" s="36"/>
      <c r="P42" s="36"/>
      <c r="Q42" s="37"/>
      <c r="R42" s="36"/>
      <c r="S42" s="37"/>
      <c r="T42" s="36"/>
      <c r="U42" s="37"/>
      <c r="V42" s="36"/>
      <c r="W42" s="37"/>
      <c r="X42" s="36"/>
      <c r="Y42" s="37"/>
      <c r="AB42" s="36"/>
      <c r="AC42" s="37"/>
      <c r="AD42" s="32"/>
      <c r="AE42" s="38"/>
      <c r="AF42" s="36"/>
      <c r="AG42" s="37"/>
      <c r="AI42" s="39"/>
      <c r="AK42" s="39"/>
      <c r="AM42" s="39"/>
      <c r="AO42" s="39"/>
      <c r="AQ42" s="39"/>
      <c r="AR42" s="39"/>
      <c r="AS42" s="39"/>
      <c r="AU42" s="39"/>
      <c r="AW42" s="39"/>
      <c r="AX42" s="39"/>
    </row>
    <row r="43" spans="1:51" x14ac:dyDescent="0.25">
      <c r="A43" s="40"/>
      <c r="B43" s="36"/>
      <c r="C43" s="37"/>
      <c r="D43" s="36"/>
      <c r="E43" s="37"/>
      <c r="F43" s="36"/>
      <c r="G43" s="37"/>
      <c r="H43" s="36"/>
      <c r="I43" s="37"/>
      <c r="J43" s="36"/>
      <c r="K43" s="37"/>
      <c r="L43" s="36"/>
      <c r="M43" s="37"/>
      <c r="N43" s="36"/>
      <c r="P43" s="36"/>
      <c r="Q43" s="37"/>
      <c r="R43" s="36"/>
      <c r="S43" s="37"/>
      <c r="T43" s="36"/>
      <c r="U43" s="37"/>
      <c r="V43" s="36"/>
      <c r="W43" s="37"/>
      <c r="X43" s="36"/>
      <c r="Y43" s="37"/>
      <c r="AB43" s="36"/>
      <c r="AC43" s="37"/>
      <c r="AD43" s="32"/>
      <c r="AE43" s="38"/>
      <c r="AF43" s="36"/>
      <c r="AG43" s="37"/>
      <c r="AI43" s="39"/>
      <c r="AK43" s="39"/>
      <c r="AM43" s="39"/>
      <c r="AO43" s="39"/>
      <c r="AQ43" s="39"/>
      <c r="AR43" s="39"/>
      <c r="AS43" s="39"/>
      <c r="AU43" s="39"/>
      <c r="AW43" s="39"/>
      <c r="AX43" s="39"/>
    </row>
    <row r="44" spans="1:51" x14ac:dyDescent="0.25">
      <c r="A44" s="160" t="s">
        <v>103</v>
      </c>
      <c r="B44" s="36"/>
      <c r="C44" s="37"/>
      <c r="D44" s="36"/>
      <c r="E44" s="37"/>
      <c r="F44" s="36"/>
      <c r="G44" s="37"/>
      <c r="H44" s="36"/>
      <c r="I44" s="37"/>
      <c r="J44" s="36"/>
      <c r="K44" s="37"/>
      <c r="L44" s="36"/>
      <c r="M44" s="37"/>
      <c r="N44" s="36"/>
      <c r="P44" s="36"/>
      <c r="Q44" s="37"/>
      <c r="R44" s="36"/>
      <c r="S44" s="37"/>
      <c r="T44" s="36"/>
      <c r="U44" s="37"/>
      <c r="V44" s="36"/>
      <c r="W44" s="37"/>
      <c r="X44" s="36"/>
      <c r="Y44" s="37"/>
      <c r="AB44" s="36"/>
      <c r="AC44" s="37"/>
      <c r="AD44" s="32"/>
      <c r="AE44" s="38"/>
      <c r="AF44" s="36"/>
      <c r="AG44" s="37"/>
      <c r="AM44" s="39"/>
      <c r="AO44" s="39"/>
      <c r="AQ44" s="39"/>
      <c r="AR44" s="39"/>
      <c r="AS44" s="39"/>
      <c r="AU44" s="39"/>
      <c r="AW44" s="39"/>
      <c r="AX44" s="39"/>
    </row>
    <row r="45" spans="1:51" x14ac:dyDescent="0.25">
      <c r="A45" s="80" t="s">
        <v>70</v>
      </c>
      <c r="B45" s="81"/>
      <c r="C45" s="35"/>
      <c r="D45" s="35"/>
      <c r="E45" s="80"/>
      <c r="F45" s="80"/>
      <c r="G45" s="80"/>
      <c r="H45" s="80"/>
      <c r="I45" s="80"/>
      <c r="J45" s="80"/>
      <c r="K45" s="80"/>
      <c r="L45" s="80"/>
      <c r="M45" s="39"/>
      <c r="O45" s="39"/>
      <c r="Q45" s="39"/>
      <c r="S45" s="39"/>
      <c r="U45" s="39"/>
      <c r="W45" s="39"/>
      <c r="Y45" s="39"/>
      <c r="AA45" s="42"/>
      <c r="AC45" s="39"/>
      <c r="AE45" s="41"/>
      <c r="AG45" s="39"/>
      <c r="AI45" s="42"/>
      <c r="AK45" s="42"/>
      <c r="AM45" s="39"/>
      <c r="AO45" s="39"/>
      <c r="AQ45" s="39"/>
      <c r="AR45" s="39"/>
      <c r="AS45" s="39"/>
      <c r="AU45" s="39"/>
      <c r="AW45" s="39"/>
      <c r="AX45" s="39"/>
    </row>
    <row r="46" spans="1:51" x14ac:dyDescent="0.25">
      <c r="A46" s="80" t="s">
        <v>71</v>
      </c>
      <c r="B46" s="2"/>
      <c r="C46" s="35"/>
      <c r="D46" s="35"/>
      <c r="E46" s="80"/>
      <c r="F46" s="80"/>
      <c r="G46" s="80"/>
      <c r="H46" s="80"/>
      <c r="I46" s="80"/>
      <c r="J46" s="80"/>
      <c r="K46" s="80"/>
      <c r="L46" s="80"/>
      <c r="AA46" s="42"/>
      <c r="AI46" s="42"/>
      <c r="AK46" s="42"/>
    </row>
    <row r="47" spans="1:51" x14ac:dyDescent="0.25">
      <c r="A47" s="80" t="s">
        <v>89</v>
      </c>
      <c r="B47" s="35"/>
      <c r="C47" s="35"/>
      <c r="D47" s="35"/>
      <c r="E47" s="80"/>
      <c r="F47" s="80"/>
      <c r="G47" s="80"/>
      <c r="H47" s="80"/>
      <c r="I47" s="80"/>
      <c r="J47" s="80"/>
      <c r="K47" s="80"/>
      <c r="L47" s="80"/>
      <c r="M47" s="42"/>
      <c r="O47" s="42"/>
      <c r="Q47" s="42"/>
      <c r="S47" s="42"/>
      <c r="U47" s="42"/>
      <c r="W47" s="42"/>
      <c r="Y47" s="42"/>
      <c r="AC47" s="42"/>
      <c r="AE47" s="42"/>
      <c r="AG47" s="42"/>
      <c r="AM47" s="42"/>
      <c r="AO47" s="42"/>
      <c r="AQ47" s="42"/>
      <c r="AR47" s="42"/>
      <c r="AS47" s="42"/>
      <c r="AU47" s="42"/>
      <c r="AX47" s="42"/>
    </row>
    <row r="48" spans="1:51" x14ac:dyDescent="0.25">
      <c r="A48" s="80" t="s">
        <v>90</v>
      </c>
      <c r="B48" s="35"/>
      <c r="C48" s="35"/>
      <c r="D48" s="35"/>
      <c r="E48" s="80"/>
      <c r="F48" s="80"/>
      <c r="G48" s="80"/>
      <c r="H48" s="80"/>
      <c r="I48" s="80"/>
      <c r="J48" s="80"/>
      <c r="K48" s="80"/>
      <c r="L48" s="80"/>
      <c r="M48" s="42"/>
      <c r="O48" s="42"/>
      <c r="Q48" s="42"/>
      <c r="S48" s="42"/>
      <c r="U48" s="42"/>
      <c r="W48" s="42"/>
      <c r="Y48" s="42"/>
      <c r="AC48" s="42"/>
      <c r="AE48" s="42"/>
      <c r="AG48" s="42"/>
      <c r="AM48" s="42"/>
      <c r="AO48" s="42"/>
      <c r="AQ48" s="42"/>
      <c r="AR48" s="42"/>
      <c r="AS48" s="42"/>
      <c r="AU48" s="42"/>
      <c r="AW48" s="42"/>
    </row>
    <row r="49" spans="1:51" x14ac:dyDescent="0.25">
      <c r="A49" s="80" t="s">
        <v>72</v>
      </c>
      <c r="B49" s="35"/>
      <c r="C49" s="35"/>
      <c r="D49" s="35"/>
      <c r="E49" s="80"/>
      <c r="F49" s="80"/>
      <c r="G49" s="80"/>
      <c r="H49" s="80"/>
      <c r="I49" s="80"/>
      <c r="J49" s="80"/>
      <c r="K49" s="80"/>
      <c r="L49" s="80"/>
    </row>
    <row r="50" spans="1:51" x14ac:dyDescent="0.25">
      <c r="A50" s="2"/>
      <c r="B50" s="2"/>
      <c r="C50" s="2"/>
      <c r="D50" s="2"/>
      <c r="E50" s="2"/>
      <c r="F50" s="2"/>
      <c r="G50" s="2"/>
      <c r="H50" s="2"/>
      <c r="I50" s="2"/>
      <c r="J50" s="2"/>
      <c r="K50" s="2"/>
      <c r="L50" s="2"/>
    </row>
    <row r="53" spans="1:51" x14ac:dyDescent="0.25">
      <c r="AW53" s="35"/>
      <c r="AY53" s="25"/>
    </row>
    <row r="54" spans="1:51" x14ac:dyDescent="0.25">
      <c r="AW54" s="35"/>
      <c r="AY54" s="25"/>
    </row>
    <row r="55" spans="1:51" x14ac:dyDescent="0.25">
      <c r="AW55" s="35"/>
      <c r="AY55" s="25"/>
    </row>
    <row r="56" spans="1:51" x14ac:dyDescent="0.25">
      <c r="AW56" s="35"/>
      <c r="AY56" s="25"/>
    </row>
    <row r="57" spans="1:51" x14ac:dyDescent="0.25">
      <c r="AW57" s="35"/>
      <c r="AY57" s="25"/>
    </row>
    <row r="58" spans="1:51" x14ac:dyDescent="0.25">
      <c r="AW58" s="35"/>
      <c r="AY58" s="25"/>
    </row>
    <row r="59" spans="1:51" x14ac:dyDescent="0.25">
      <c r="AW59" s="35"/>
      <c r="AY59" s="25"/>
    </row>
    <row r="60" spans="1:51" x14ac:dyDescent="0.25">
      <c r="AW60" s="35"/>
      <c r="AY60" s="25"/>
    </row>
    <row r="61" spans="1:51" x14ac:dyDescent="0.25">
      <c r="AW61" s="35"/>
      <c r="AY61" s="25"/>
    </row>
  </sheetData>
  <mergeCells count="69">
    <mergeCell ref="AR5:AS5"/>
    <mergeCell ref="R5:S5"/>
    <mergeCell ref="J10:K10"/>
    <mergeCell ref="D5:E5"/>
    <mergeCell ref="F5:G5"/>
    <mergeCell ref="H5:I5"/>
    <mergeCell ref="AL5:AM5"/>
    <mergeCell ref="AD34:AE34"/>
    <mergeCell ref="AH5:AI5"/>
    <mergeCell ref="AH34:AI34"/>
    <mergeCell ref="AB34:AC34"/>
    <mergeCell ref="T5:U5"/>
    <mergeCell ref="V34:W34"/>
    <mergeCell ref="V5:W5"/>
    <mergeCell ref="AN5:AO5"/>
    <mergeCell ref="AP5:AQ5"/>
    <mergeCell ref="AT5:AU5"/>
    <mergeCell ref="AF34:AG34"/>
    <mergeCell ref="B34:C34"/>
    <mergeCell ref="D34:E34"/>
    <mergeCell ref="F34:G34"/>
    <mergeCell ref="H34:I34"/>
    <mergeCell ref="J34:K34"/>
    <mergeCell ref="P5:Q5"/>
    <mergeCell ref="N34:O34"/>
    <mergeCell ref="J5:K5"/>
    <mergeCell ref="N5:O5"/>
    <mergeCell ref="B5:C5"/>
    <mergeCell ref="R34:S34"/>
    <mergeCell ref="T34:U34"/>
    <mergeCell ref="AV34:AW34"/>
    <mergeCell ref="L5:M5"/>
    <mergeCell ref="L34:M34"/>
    <mergeCell ref="Z5:AA5"/>
    <mergeCell ref="Z34:AA34"/>
    <mergeCell ref="AJ5:AK5"/>
    <mergeCell ref="AJ34:AK34"/>
    <mergeCell ref="AR34:AS34"/>
    <mergeCell ref="AN34:AO34"/>
    <mergeCell ref="AP34:AQ34"/>
    <mergeCell ref="AT34:AU34"/>
    <mergeCell ref="P34:Q34"/>
    <mergeCell ref="AF5:AG5"/>
    <mergeCell ref="AD5:AE5"/>
    <mergeCell ref="AB5:AC5"/>
    <mergeCell ref="AL34:AM34"/>
    <mergeCell ref="X3:Y3"/>
    <mergeCell ref="B3:C3"/>
    <mergeCell ref="D3:E3"/>
    <mergeCell ref="F3:G3"/>
    <mergeCell ref="H3:I3"/>
    <mergeCell ref="J3:K3"/>
    <mergeCell ref="L3:M3"/>
    <mergeCell ref="A41:AY41"/>
    <mergeCell ref="Z3:AA3"/>
    <mergeCell ref="AB3:AC3"/>
    <mergeCell ref="AD3:AE3"/>
    <mergeCell ref="AF3:AG3"/>
    <mergeCell ref="AP3:AQ3"/>
    <mergeCell ref="AT3:AU3"/>
    <mergeCell ref="AH3:AI3"/>
    <mergeCell ref="AJ3:AK3"/>
    <mergeCell ref="AL3:AM3"/>
    <mergeCell ref="AN3:AO3"/>
    <mergeCell ref="N3:O3"/>
    <mergeCell ref="P3:Q3"/>
    <mergeCell ref="R3:S3"/>
    <mergeCell ref="T3:U3"/>
    <mergeCell ref="V3:W3"/>
  </mergeCells>
  <phoneticPr fontId="1" type="noConversion"/>
  <hyperlinks>
    <hyperlink ref="H36"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6"/>
  <sheetViews>
    <sheetView zoomScaleNormal="100" workbookViewId="0"/>
  </sheetViews>
  <sheetFormatPr baseColWidth="10" defaultRowHeight="13.5" x14ac:dyDescent="0.25"/>
  <cols>
    <col min="1" max="1" width="15.7109375" style="34" customWidth="1"/>
    <col min="2" max="2" width="4.42578125" style="25" customWidth="1"/>
    <col min="3" max="3" width="4.5703125" style="25" customWidth="1"/>
    <col min="4" max="4" width="4.28515625" style="25" customWidth="1"/>
    <col min="5" max="5" width="4.5703125" style="25" customWidth="1"/>
    <col min="6" max="6" width="4.42578125" style="25" customWidth="1"/>
    <col min="7" max="7" width="4.5703125" style="25" customWidth="1"/>
    <col min="8" max="8" width="4.28515625" style="25" customWidth="1"/>
    <col min="9" max="9" width="4.5703125" style="25" customWidth="1"/>
    <col min="10" max="11" width="4.28515625" style="25" customWidth="1"/>
    <col min="12" max="12" width="4.42578125" style="25" hidden="1" customWidth="1"/>
    <col min="13" max="13" width="4.5703125" style="25" hidden="1" customWidth="1"/>
    <col min="14" max="14" width="4.42578125" style="25" customWidth="1"/>
    <col min="15" max="15" width="4.5703125" style="25" customWidth="1"/>
    <col min="16" max="19" width="4.140625" style="25" customWidth="1"/>
    <col min="20" max="21" width="4.140625" style="25" hidden="1" customWidth="1"/>
    <col min="22" max="23" width="4.28515625" style="25" customWidth="1"/>
    <col min="24" max="25" width="4.28515625" style="25" hidden="1" customWidth="1"/>
    <col min="26" max="26" width="3.85546875" style="25" hidden="1" customWidth="1"/>
    <col min="27" max="27" width="4" style="25" hidden="1" customWidth="1"/>
    <col min="28" max="28" width="3.85546875" style="25" customWidth="1"/>
    <col min="29" max="29" width="4" style="25" customWidth="1"/>
    <col min="30" max="30" width="3.85546875" style="25" customWidth="1"/>
    <col min="31" max="31" width="4" style="25" customWidth="1"/>
    <col min="32" max="33" width="4.28515625" style="25" customWidth="1"/>
    <col min="34" max="34" width="3.85546875" style="25" customWidth="1"/>
    <col min="35" max="35" width="4" style="25" customWidth="1"/>
    <col min="36" max="37" width="4.28515625" style="25" hidden="1" customWidth="1"/>
    <col min="38" max="38" width="3.85546875" style="25" customWidth="1"/>
    <col min="39" max="39" width="4" style="25" customWidth="1"/>
    <col min="40" max="40" width="3.85546875" style="25" customWidth="1"/>
    <col min="41" max="41" width="4" style="25" customWidth="1"/>
    <col min="42" max="42" width="3.5703125" style="25" customWidth="1"/>
    <col min="43" max="45" width="3.7109375" style="25" customWidth="1"/>
    <col min="46" max="47" width="4.28515625" style="25" customWidth="1"/>
    <col min="48" max="48" width="4.42578125" style="25" customWidth="1"/>
    <col min="49" max="50" width="5.42578125" style="25" customWidth="1"/>
    <col min="51" max="51" width="9" style="35" customWidth="1"/>
    <col min="52" max="16384" width="11.42578125" style="25"/>
  </cols>
  <sheetData>
    <row r="1" spans="1:52" s="23" customFormat="1" ht="12.75" customHeight="1" x14ac:dyDescent="0.2">
      <c r="A1" s="20" t="s">
        <v>75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2" t="s">
        <v>104</v>
      </c>
    </row>
    <row r="2" spans="1:52" ht="12.95" customHeight="1" x14ac:dyDescent="0.25">
      <c r="A2" s="20" t="s">
        <v>53</v>
      </c>
      <c r="B2" s="24"/>
      <c r="C2" s="24"/>
      <c r="D2" s="24"/>
      <c r="E2" s="24"/>
      <c r="F2" s="24"/>
      <c r="G2" s="24"/>
      <c r="H2" s="24"/>
      <c r="I2" s="24"/>
      <c r="J2" s="24"/>
      <c r="K2" s="24"/>
      <c r="L2" s="24"/>
      <c r="N2" s="24"/>
      <c r="P2" s="24"/>
      <c r="Q2" s="24"/>
      <c r="R2" s="24"/>
      <c r="S2" s="24"/>
      <c r="T2" s="24"/>
      <c r="U2" s="24"/>
      <c r="V2" s="24"/>
      <c r="W2" s="24"/>
      <c r="X2" s="24"/>
      <c r="Y2" s="24"/>
      <c r="Z2" s="24"/>
      <c r="AA2" s="26"/>
      <c r="AB2" s="24"/>
      <c r="AC2" s="24"/>
      <c r="AD2" s="24"/>
      <c r="AE2" s="26"/>
      <c r="AF2" s="24"/>
      <c r="AG2" s="24"/>
      <c r="AH2" s="24"/>
      <c r="AI2" s="24"/>
      <c r="AJ2" s="24"/>
      <c r="AK2" s="24"/>
      <c r="AL2" s="24"/>
      <c r="AM2" s="24"/>
      <c r="AN2" s="24"/>
      <c r="AO2" s="24"/>
      <c r="AP2" s="24"/>
      <c r="AQ2" s="24"/>
      <c r="AR2" s="24"/>
      <c r="AS2" s="24"/>
      <c r="AT2" s="24"/>
      <c r="AU2" s="24"/>
      <c r="AV2" s="24"/>
      <c r="AW2" s="24"/>
      <c r="AX2" s="24"/>
      <c r="AY2" s="24"/>
    </row>
    <row r="3" spans="1:52" ht="8.1" customHeight="1" x14ac:dyDescent="0.25">
      <c r="A3" s="27"/>
      <c r="B3" s="28"/>
      <c r="C3" s="28"/>
      <c r="D3" s="28"/>
      <c r="E3" s="28"/>
      <c r="F3" s="28"/>
      <c r="G3" s="29"/>
      <c r="H3" s="28"/>
      <c r="I3" s="28"/>
      <c r="J3" s="28"/>
      <c r="K3" s="28"/>
      <c r="L3" s="28"/>
      <c r="M3" s="28"/>
      <c r="N3" s="28"/>
      <c r="O3" s="28"/>
      <c r="P3" s="28"/>
      <c r="Q3" s="28"/>
      <c r="R3" s="28"/>
      <c r="S3" s="28"/>
      <c r="T3" s="28"/>
      <c r="U3" s="28"/>
      <c r="V3" s="28"/>
      <c r="W3" s="28"/>
      <c r="X3" s="28"/>
      <c r="Y3" s="28"/>
      <c r="Z3" s="29"/>
      <c r="AA3" s="28"/>
      <c r="AB3" s="28"/>
      <c r="AC3" s="28"/>
      <c r="AD3" s="29"/>
      <c r="AE3" s="28"/>
      <c r="AF3" s="28"/>
      <c r="AG3" s="28"/>
      <c r="AH3" s="28"/>
      <c r="AI3" s="28"/>
      <c r="AJ3" s="28"/>
      <c r="AK3" s="28"/>
      <c r="AL3" s="28"/>
      <c r="AM3" s="28"/>
      <c r="AN3" s="28"/>
      <c r="AO3" s="28"/>
      <c r="AP3" s="28"/>
      <c r="AQ3" s="28"/>
      <c r="AR3" s="28"/>
      <c r="AS3" s="28"/>
      <c r="AT3" s="28"/>
      <c r="AU3" s="28"/>
      <c r="AV3" s="28"/>
      <c r="AW3" s="28"/>
      <c r="AX3" s="28"/>
      <c r="AY3" s="30"/>
    </row>
    <row r="4" spans="1:52" ht="5.25" customHeight="1" x14ac:dyDescent="0.25">
      <c r="A4" s="9"/>
      <c r="B4" s="1"/>
      <c r="C4" s="9"/>
      <c r="D4" s="1"/>
      <c r="E4" s="9"/>
      <c r="F4" s="1"/>
      <c r="G4" s="9"/>
      <c r="H4" s="1"/>
      <c r="I4" s="9"/>
      <c r="J4" s="1"/>
      <c r="K4" s="9"/>
      <c r="L4" s="1"/>
      <c r="M4" s="9"/>
      <c r="N4" s="1"/>
      <c r="O4" s="9"/>
      <c r="P4" s="1"/>
      <c r="Q4" s="9"/>
      <c r="R4" s="1"/>
      <c r="S4" s="9"/>
      <c r="T4" s="1"/>
      <c r="U4" s="9"/>
      <c r="V4" s="1"/>
      <c r="W4" s="9"/>
      <c r="X4" s="1"/>
      <c r="Y4" s="9"/>
      <c r="Z4" s="1"/>
      <c r="AA4" s="9"/>
      <c r="AB4" s="1"/>
      <c r="AC4" s="9"/>
      <c r="AD4" s="1"/>
      <c r="AE4" s="9"/>
      <c r="AF4" s="1"/>
      <c r="AG4" s="9"/>
      <c r="AH4" s="1"/>
      <c r="AI4" s="9"/>
      <c r="AJ4" s="1"/>
      <c r="AK4" s="9"/>
      <c r="AL4" s="1"/>
      <c r="AM4" s="9"/>
      <c r="AN4" s="1"/>
      <c r="AO4" s="9"/>
      <c r="AP4" s="1"/>
      <c r="AQ4" s="9"/>
      <c r="AR4" s="58"/>
      <c r="AS4" s="58"/>
      <c r="AT4" s="1"/>
      <c r="AU4" s="9"/>
      <c r="AV4" s="1"/>
      <c r="AW4" s="58"/>
      <c r="AX4" s="58"/>
      <c r="AY4" s="58"/>
    </row>
    <row r="5" spans="1:52" s="31" customFormat="1" ht="12.95" customHeight="1" x14ac:dyDescent="0.25">
      <c r="A5" s="60" t="s">
        <v>0</v>
      </c>
      <c r="B5" s="166" t="s">
        <v>1</v>
      </c>
      <c r="C5" s="171"/>
      <c r="D5" s="166" t="s">
        <v>2</v>
      </c>
      <c r="E5" s="171"/>
      <c r="F5" s="166" t="s">
        <v>85</v>
      </c>
      <c r="G5" s="171"/>
      <c r="H5" s="166" t="s">
        <v>3</v>
      </c>
      <c r="I5" s="171"/>
      <c r="J5" s="166" t="s">
        <v>4</v>
      </c>
      <c r="K5" s="171"/>
      <c r="L5" s="166"/>
      <c r="M5" s="171"/>
      <c r="N5" s="166" t="s">
        <v>6</v>
      </c>
      <c r="O5" s="171"/>
      <c r="P5" s="166" t="s">
        <v>38</v>
      </c>
      <c r="Q5" s="171"/>
      <c r="R5" s="166" t="s">
        <v>76</v>
      </c>
      <c r="S5" s="171"/>
      <c r="T5" s="166"/>
      <c r="U5" s="171"/>
      <c r="V5" s="166" t="s">
        <v>7</v>
      </c>
      <c r="W5" s="171"/>
      <c r="X5" s="166"/>
      <c r="Y5" s="171"/>
      <c r="Z5" s="166"/>
      <c r="AA5" s="171"/>
      <c r="AB5" s="166" t="s">
        <v>34</v>
      </c>
      <c r="AC5" s="171"/>
      <c r="AD5" s="166" t="s">
        <v>43</v>
      </c>
      <c r="AE5" s="171"/>
      <c r="AF5" s="166" t="s">
        <v>41</v>
      </c>
      <c r="AG5" s="171"/>
      <c r="AH5" s="166" t="s">
        <v>8</v>
      </c>
      <c r="AI5" s="171"/>
      <c r="AJ5" s="166"/>
      <c r="AK5" s="171"/>
      <c r="AL5" s="166" t="s">
        <v>39</v>
      </c>
      <c r="AM5" s="171"/>
      <c r="AN5" s="166" t="s">
        <v>37</v>
      </c>
      <c r="AO5" s="171"/>
      <c r="AP5" s="166" t="s">
        <v>40</v>
      </c>
      <c r="AQ5" s="171"/>
      <c r="AR5" s="166" t="s">
        <v>86</v>
      </c>
      <c r="AS5" s="168"/>
      <c r="AT5" s="166" t="s">
        <v>44</v>
      </c>
      <c r="AU5" s="168"/>
      <c r="AV5" s="50" t="s">
        <v>9</v>
      </c>
      <c r="AW5" s="51"/>
      <c r="AX5" s="43"/>
      <c r="AY5" s="43"/>
    </row>
    <row r="6" spans="1:52" s="31" customFormat="1" ht="3" customHeight="1" x14ac:dyDescent="0.15">
      <c r="A6" s="61"/>
      <c r="B6" s="3"/>
      <c r="C6" s="10"/>
      <c r="D6" s="3"/>
      <c r="E6" s="10"/>
      <c r="F6" s="3"/>
      <c r="G6" s="10"/>
      <c r="H6" s="3"/>
      <c r="I6" s="10"/>
      <c r="J6" s="3"/>
      <c r="K6" s="10"/>
      <c r="L6" s="3"/>
      <c r="M6" s="10"/>
      <c r="N6" s="3"/>
      <c r="O6" s="10"/>
      <c r="P6" s="3"/>
      <c r="Q6" s="10"/>
      <c r="R6" s="3"/>
      <c r="S6" s="10"/>
      <c r="T6" s="3"/>
      <c r="U6" s="10"/>
      <c r="V6" s="3"/>
      <c r="W6" s="10"/>
      <c r="X6" s="3"/>
      <c r="Y6" s="10"/>
      <c r="Z6" s="3"/>
      <c r="AA6" s="10"/>
      <c r="AB6" s="3"/>
      <c r="AC6" s="10"/>
      <c r="AD6" s="3"/>
      <c r="AE6" s="10"/>
      <c r="AF6" s="3"/>
      <c r="AG6" s="10"/>
      <c r="AH6" s="3"/>
      <c r="AI6" s="10"/>
      <c r="AJ6" s="3"/>
      <c r="AK6" s="10"/>
      <c r="AL6" s="3"/>
      <c r="AM6" s="10"/>
      <c r="AN6" s="3"/>
      <c r="AO6" s="10"/>
      <c r="AP6" s="3"/>
      <c r="AQ6" s="10"/>
      <c r="AR6" s="4"/>
      <c r="AS6" s="4"/>
      <c r="AT6" s="3"/>
      <c r="AU6" s="10"/>
      <c r="AV6" s="3"/>
      <c r="AW6" s="52"/>
      <c r="AX6" s="4"/>
      <c r="AY6" s="4"/>
    </row>
    <row r="7" spans="1:52" s="33" customFormat="1" ht="15.95" customHeight="1" x14ac:dyDescent="0.25">
      <c r="A7" s="60"/>
      <c r="B7" s="5" t="s">
        <v>11</v>
      </c>
      <c r="C7" s="11" t="s">
        <v>68</v>
      </c>
      <c r="D7" s="5" t="s">
        <v>11</v>
      </c>
      <c r="E7" s="11" t="s">
        <v>68</v>
      </c>
      <c r="F7" s="5" t="s">
        <v>11</v>
      </c>
      <c r="G7" s="11" t="s">
        <v>68</v>
      </c>
      <c r="H7" s="5" t="s">
        <v>11</v>
      </c>
      <c r="I7" s="11" t="s">
        <v>68</v>
      </c>
      <c r="J7" s="5" t="s">
        <v>11</v>
      </c>
      <c r="K7" s="11" t="s">
        <v>68</v>
      </c>
      <c r="L7" s="5"/>
      <c r="M7" s="11"/>
      <c r="N7" s="5" t="s">
        <v>11</v>
      </c>
      <c r="O7" s="11" t="s">
        <v>68</v>
      </c>
      <c r="P7" s="5" t="s">
        <v>11</v>
      </c>
      <c r="Q7" s="11" t="s">
        <v>68</v>
      </c>
      <c r="R7" s="5" t="s">
        <v>11</v>
      </c>
      <c r="S7" s="11" t="s">
        <v>68</v>
      </c>
      <c r="T7" s="5"/>
      <c r="U7" s="11"/>
      <c r="V7" s="5" t="s">
        <v>11</v>
      </c>
      <c r="W7" s="11" t="s">
        <v>68</v>
      </c>
      <c r="X7" s="5"/>
      <c r="Y7" s="11"/>
      <c r="Z7" s="5"/>
      <c r="AA7" s="11"/>
      <c r="AB7" s="5" t="s">
        <v>11</v>
      </c>
      <c r="AC7" s="11" t="s">
        <v>68</v>
      </c>
      <c r="AD7" s="5" t="s">
        <v>11</v>
      </c>
      <c r="AE7" s="11" t="s">
        <v>68</v>
      </c>
      <c r="AF7" s="5" t="s">
        <v>11</v>
      </c>
      <c r="AG7" s="11" t="s">
        <v>68</v>
      </c>
      <c r="AH7" s="5" t="s">
        <v>11</v>
      </c>
      <c r="AI7" s="11" t="s">
        <v>68</v>
      </c>
      <c r="AJ7" s="5"/>
      <c r="AK7" s="11"/>
      <c r="AL7" s="5" t="s">
        <v>11</v>
      </c>
      <c r="AM7" s="11" t="s">
        <v>68</v>
      </c>
      <c r="AN7" s="5" t="s">
        <v>11</v>
      </c>
      <c r="AO7" s="11" t="s">
        <v>68</v>
      </c>
      <c r="AP7" s="5" t="s">
        <v>11</v>
      </c>
      <c r="AQ7" s="11" t="s">
        <v>68</v>
      </c>
      <c r="AR7" s="5" t="s">
        <v>11</v>
      </c>
      <c r="AS7" s="11" t="s">
        <v>68</v>
      </c>
      <c r="AT7" s="5" t="s">
        <v>11</v>
      </c>
      <c r="AU7" s="11" t="s">
        <v>68</v>
      </c>
      <c r="AV7" s="5" t="s">
        <v>11</v>
      </c>
      <c r="AW7" s="6" t="s">
        <v>68</v>
      </c>
      <c r="AX7" s="53" t="s">
        <v>9</v>
      </c>
      <c r="AY7" s="54" t="s">
        <v>74</v>
      </c>
    </row>
    <row r="8" spans="1:52" s="33" customFormat="1" ht="3.75" customHeight="1" x14ac:dyDescent="0.25">
      <c r="A8" s="62"/>
      <c r="B8" s="7"/>
      <c r="C8" s="12"/>
      <c r="D8" s="7"/>
      <c r="E8" s="12"/>
      <c r="F8" s="7"/>
      <c r="G8" s="12"/>
      <c r="H8" s="7"/>
      <c r="I8" s="12"/>
      <c r="J8" s="7"/>
      <c r="K8" s="12"/>
      <c r="L8" s="7"/>
      <c r="M8" s="12"/>
      <c r="N8" s="7"/>
      <c r="O8" s="12"/>
      <c r="P8" s="7"/>
      <c r="Q8" s="12"/>
      <c r="R8" s="7"/>
      <c r="S8" s="12"/>
      <c r="T8" s="7"/>
      <c r="U8" s="12"/>
      <c r="V8" s="7"/>
      <c r="W8" s="12"/>
      <c r="X8" s="7"/>
      <c r="Y8" s="12"/>
      <c r="Z8" s="7"/>
      <c r="AA8" s="12"/>
      <c r="AB8" s="7"/>
      <c r="AC8" s="12"/>
      <c r="AD8" s="7"/>
      <c r="AE8" s="12"/>
      <c r="AF8" s="7"/>
      <c r="AG8" s="12"/>
      <c r="AH8" s="7"/>
      <c r="AI8" s="12"/>
      <c r="AJ8" s="7"/>
      <c r="AK8" s="12"/>
      <c r="AL8" s="7"/>
      <c r="AM8" s="12"/>
      <c r="AN8" s="7"/>
      <c r="AO8" s="12"/>
      <c r="AP8" s="7"/>
      <c r="AQ8" s="12"/>
      <c r="AR8" s="8"/>
      <c r="AS8" s="8"/>
      <c r="AT8" s="7"/>
      <c r="AU8" s="12"/>
      <c r="AV8" s="55"/>
      <c r="AW8" s="56"/>
      <c r="AX8" s="57"/>
      <c r="AY8" s="8"/>
    </row>
    <row r="9" spans="1:52" s="33" customFormat="1" ht="3.75" customHeight="1" x14ac:dyDescent="0.25">
      <c r="A9" s="5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56"/>
      <c r="AW9" s="56"/>
      <c r="AX9" s="8"/>
      <c r="AY9" s="8"/>
    </row>
    <row r="10" spans="1:52" x14ac:dyDescent="0.25">
      <c r="A10" s="46" t="s">
        <v>9</v>
      </c>
      <c r="B10" s="47">
        <f>SUM(B12:B32)</f>
        <v>120</v>
      </c>
      <c r="C10" s="47">
        <f t="shared" ref="C10:AQ10" si="0">SUM(C12:C32)</f>
        <v>312</v>
      </c>
      <c r="D10" s="47">
        <f t="shared" si="0"/>
        <v>128</v>
      </c>
      <c r="E10" s="47">
        <f t="shared" si="0"/>
        <v>231</v>
      </c>
      <c r="F10" s="47">
        <f t="shared" si="0"/>
        <v>194</v>
      </c>
      <c r="G10" s="47">
        <f t="shared" si="0"/>
        <v>208</v>
      </c>
      <c r="H10" s="47">
        <f t="shared" si="0"/>
        <v>82</v>
      </c>
      <c r="I10" s="47">
        <f t="shared" si="0"/>
        <v>322</v>
      </c>
      <c r="J10" s="47">
        <f t="shared" si="0"/>
        <v>17</v>
      </c>
      <c r="K10" s="47">
        <f t="shared" si="0"/>
        <v>33</v>
      </c>
      <c r="L10" s="47"/>
      <c r="M10" s="47"/>
      <c r="N10" s="47">
        <f t="shared" si="0"/>
        <v>102</v>
      </c>
      <c r="O10" s="47">
        <f t="shared" si="0"/>
        <v>159</v>
      </c>
      <c r="P10" s="47">
        <f t="shared" si="0"/>
        <v>20</v>
      </c>
      <c r="Q10" s="47">
        <f t="shared" si="0"/>
        <v>29</v>
      </c>
      <c r="R10" s="47">
        <f t="shared" si="0"/>
        <v>21</v>
      </c>
      <c r="S10" s="47">
        <f t="shared" si="0"/>
        <v>25</v>
      </c>
      <c r="T10" s="47"/>
      <c r="U10" s="47"/>
      <c r="V10" s="47">
        <f t="shared" si="0"/>
        <v>30</v>
      </c>
      <c r="W10" s="47">
        <f t="shared" si="0"/>
        <v>46</v>
      </c>
      <c r="X10" s="47"/>
      <c r="Y10" s="47"/>
      <c r="Z10" s="47"/>
      <c r="AA10" s="47"/>
      <c r="AB10" s="47">
        <f t="shared" si="0"/>
        <v>204</v>
      </c>
      <c r="AC10" s="47">
        <f t="shared" si="0"/>
        <v>220</v>
      </c>
      <c r="AD10" s="47">
        <f>SUM(AD12:AD32)</f>
        <v>32</v>
      </c>
      <c r="AE10" s="47">
        <f>SUM(AE12:AE32)</f>
        <v>36</v>
      </c>
      <c r="AF10" s="47">
        <f>SUM(AF12:AF32)</f>
        <v>16</v>
      </c>
      <c r="AG10" s="47">
        <f>SUM(AG12:AG32)</f>
        <v>12</v>
      </c>
      <c r="AH10" s="47">
        <f t="shared" si="0"/>
        <v>22</v>
      </c>
      <c r="AI10" s="47">
        <f t="shared" si="0"/>
        <v>84</v>
      </c>
      <c r="AJ10" s="47"/>
      <c r="AK10" s="47"/>
      <c r="AL10" s="47">
        <f t="shared" si="0"/>
        <v>43</v>
      </c>
      <c r="AM10" s="47">
        <f t="shared" si="0"/>
        <v>121</v>
      </c>
      <c r="AN10" s="47">
        <f t="shared" si="0"/>
        <v>10</v>
      </c>
      <c r="AO10" s="47">
        <f t="shared" si="0"/>
        <v>31</v>
      </c>
      <c r="AP10" s="47">
        <f t="shared" si="0"/>
        <v>1</v>
      </c>
      <c r="AQ10" s="47">
        <f t="shared" si="0"/>
        <v>7</v>
      </c>
      <c r="AR10" s="48">
        <f t="shared" ref="AR10:AX10" si="1">SUM(AR12:AR32)</f>
        <v>1</v>
      </c>
      <c r="AS10" s="48">
        <f t="shared" si="1"/>
        <v>7</v>
      </c>
      <c r="AT10" s="48">
        <f t="shared" si="1"/>
        <v>45</v>
      </c>
      <c r="AU10" s="48">
        <f t="shared" si="1"/>
        <v>118</v>
      </c>
      <c r="AV10" s="48">
        <f t="shared" si="1"/>
        <v>1088</v>
      </c>
      <c r="AW10" s="48">
        <f t="shared" si="1"/>
        <v>2001</v>
      </c>
      <c r="AX10" s="48">
        <f t="shared" si="1"/>
        <v>3089</v>
      </c>
      <c r="AY10" s="64">
        <f>AV10/AX10*100</f>
        <v>35.22175461314341</v>
      </c>
      <c r="AZ10" s="79"/>
    </row>
    <row r="11" spans="1:52" s="2" customFormat="1" ht="12.6" customHeight="1" x14ac:dyDescent="0.25">
      <c r="A11" s="13"/>
      <c r="B11" s="14"/>
      <c r="C11" s="15"/>
      <c r="D11" s="14"/>
      <c r="E11" s="15"/>
      <c r="F11" s="14"/>
      <c r="G11" s="15"/>
      <c r="H11" s="14"/>
      <c r="I11" s="15"/>
      <c r="J11" s="14"/>
      <c r="K11" s="15"/>
      <c r="L11" s="14"/>
      <c r="M11" s="15"/>
      <c r="N11" s="14"/>
      <c r="O11" s="15"/>
      <c r="P11" s="14"/>
      <c r="Q11" s="15"/>
      <c r="R11" s="14"/>
      <c r="S11" s="15"/>
      <c r="T11" s="14"/>
      <c r="U11" s="15"/>
      <c r="V11" s="14"/>
      <c r="W11" s="15"/>
      <c r="X11" s="14"/>
      <c r="Y11" s="15"/>
      <c r="Z11" s="14"/>
      <c r="AA11" s="15"/>
      <c r="AB11" s="14"/>
      <c r="AC11" s="15"/>
      <c r="AD11" s="14"/>
      <c r="AE11" s="15"/>
      <c r="AF11" s="14"/>
      <c r="AG11" s="15"/>
      <c r="AH11" s="14"/>
      <c r="AI11" s="15"/>
      <c r="AJ11" s="19"/>
      <c r="AK11" s="19"/>
      <c r="AL11" s="14"/>
      <c r="AM11" s="15"/>
      <c r="AN11" s="16"/>
      <c r="AO11" s="17"/>
      <c r="AP11" s="19"/>
      <c r="AQ11" s="19"/>
      <c r="AR11" s="19"/>
      <c r="AS11" s="19"/>
      <c r="AT11" s="19"/>
      <c r="AU11" s="19"/>
      <c r="AV11" s="19"/>
      <c r="AW11" s="19"/>
      <c r="AX11" s="19"/>
      <c r="AY11" s="19"/>
    </row>
    <row r="12" spans="1:52" s="2" customFormat="1" ht="12.6" customHeight="1" x14ac:dyDescent="0.25">
      <c r="A12" s="2" t="s">
        <v>12</v>
      </c>
      <c r="B12" s="18">
        <v>19</v>
      </c>
      <c r="C12" s="18">
        <v>53</v>
      </c>
      <c r="D12" s="18">
        <v>26</v>
      </c>
      <c r="E12" s="18">
        <v>32</v>
      </c>
      <c r="F12" s="18">
        <v>34</v>
      </c>
      <c r="G12" s="18">
        <v>32</v>
      </c>
      <c r="H12" s="18">
        <v>23</v>
      </c>
      <c r="I12" s="18">
        <v>85</v>
      </c>
      <c r="J12" s="18"/>
      <c r="K12" s="18"/>
      <c r="L12" s="18"/>
      <c r="M12" s="18"/>
      <c r="N12" s="18">
        <v>30</v>
      </c>
      <c r="O12" s="18">
        <v>38</v>
      </c>
      <c r="P12" s="18">
        <v>15</v>
      </c>
      <c r="Q12" s="18">
        <v>19</v>
      </c>
      <c r="R12" s="18">
        <v>16</v>
      </c>
      <c r="S12" s="18">
        <v>18</v>
      </c>
      <c r="T12" s="18"/>
      <c r="U12" s="18"/>
      <c r="V12" s="18">
        <v>12</v>
      </c>
      <c r="W12" s="18">
        <v>22</v>
      </c>
      <c r="X12" s="18"/>
      <c r="Y12" s="18"/>
      <c r="Z12" s="18"/>
      <c r="AA12" s="18"/>
      <c r="AB12" s="18">
        <v>71</v>
      </c>
      <c r="AC12" s="18">
        <v>81</v>
      </c>
      <c r="AD12" s="18">
        <v>32</v>
      </c>
      <c r="AE12" s="18">
        <v>36</v>
      </c>
      <c r="AF12" s="18"/>
      <c r="AG12" s="18"/>
      <c r="AH12" s="18">
        <v>8</v>
      </c>
      <c r="AI12" s="18">
        <v>26</v>
      </c>
      <c r="AJ12" s="19"/>
      <c r="AK12" s="19"/>
      <c r="AL12" s="18">
        <v>5</v>
      </c>
      <c r="AM12" s="18">
        <v>29</v>
      </c>
      <c r="AN12" s="18">
        <v>6</v>
      </c>
      <c r="AO12" s="17">
        <v>21</v>
      </c>
      <c r="AP12" s="19"/>
      <c r="AQ12" s="19"/>
      <c r="AR12" s="19"/>
      <c r="AS12" s="19"/>
      <c r="AT12" s="19">
        <v>6</v>
      </c>
      <c r="AU12" s="19">
        <v>9</v>
      </c>
      <c r="AV12" s="19">
        <f>SUM(B12+D12+F12+H12+J12++N12+P12+T12+R12+V12+AF12+X12+AH12+L12+Z12+AD12+AB12+AJ12+AL12+AN12+AP12+AT12+AR12)</f>
        <v>303</v>
      </c>
      <c r="AW12" s="19">
        <f>SUM(C12+E12+G12+I12+K12++O12+Q12+U12+S12+W12+AG12+Y12+AI12+M12+AA12+AE12+AC12+AK12+AM12+AO12+AQ12+AU12+AS12)</f>
        <v>501</v>
      </c>
      <c r="AX12" s="19">
        <f>AV12+AW12</f>
        <v>804</v>
      </c>
      <c r="AY12" s="63">
        <f t="shared" ref="AY12:AY21" si="2">AV12/AX12*100</f>
        <v>37.686567164179102</v>
      </c>
    </row>
    <row r="13" spans="1:52" s="2" customFormat="1" ht="12.6" customHeight="1" x14ac:dyDescent="0.25">
      <c r="A13" s="2" t="s">
        <v>13</v>
      </c>
      <c r="B13" s="18">
        <v>23</v>
      </c>
      <c r="C13" s="18">
        <v>55</v>
      </c>
      <c r="D13" s="18">
        <v>22</v>
      </c>
      <c r="E13" s="18">
        <v>30</v>
      </c>
      <c r="F13" s="18">
        <v>26</v>
      </c>
      <c r="G13" s="18">
        <v>26</v>
      </c>
      <c r="H13" s="18">
        <v>18</v>
      </c>
      <c r="I13" s="18">
        <v>46</v>
      </c>
      <c r="J13" s="18"/>
      <c r="K13" s="18"/>
      <c r="L13" s="18"/>
      <c r="M13" s="18"/>
      <c r="N13" s="18">
        <v>29</v>
      </c>
      <c r="O13" s="18">
        <v>47</v>
      </c>
      <c r="P13" s="18"/>
      <c r="Q13" s="18"/>
      <c r="R13" s="18"/>
      <c r="S13" s="18"/>
      <c r="T13" s="18"/>
      <c r="U13" s="18"/>
      <c r="V13" s="18"/>
      <c r="W13" s="18"/>
      <c r="X13" s="18"/>
      <c r="Y13" s="18"/>
      <c r="Z13" s="18"/>
      <c r="AA13" s="18"/>
      <c r="AB13" s="18">
        <v>33</v>
      </c>
      <c r="AC13" s="18">
        <v>32</v>
      </c>
      <c r="AD13" s="18"/>
      <c r="AE13" s="18"/>
      <c r="AF13" s="18"/>
      <c r="AG13" s="18"/>
      <c r="AH13" s="18">
        <v>7</v>
      </c>
      <c r="AI13" s="18">
        <v>19</v>
      </c>
      <c r="AJ13" s="19"/>
      <c r="AK13" s="19"/>
      <c r="AL13" s="18">
        <v>14</v>
      </c>
      <c r="AM13" s="18">
        <v>38</v>
      </c>
      <c r="AN13" s="18">
        <v>4</v>
      </c>
      <c r="AO13" s="17">
        <v>10</v>
      </c>
      <c r="AP13" s="19"/>
      <c r="AQ13" s="19"/>
      <c r="AR13" s="19"/>
      <c r="AS13" s="19"/>
      <c r="AT13" s="19">
        <v>8</v>
      </c>
      <c r="AU13" s="19">
        <v>27</v>
      </c>
      <c r="AV13" s="19">
        <f t="shared" ref="AV13:AW32" si="3">SUM(B13+D13+F13+H13+J13++N13+P13+T13+R13+V13+AF13+X13+AH13+L13+Z13+AD13+AB13+AJ13+AL13+AN13+AP13+AT13+AR13)</f>
        <v>184</v>
      </c>
      <c r="AW13" s="19">
        <f t="shared" si="3"/>
        <v>330</v>
      </c>
      <c r="AX13" s="19">
        <f t="shared" ref="AX13:AX32" si="4">AV13+AW13</f>
        <v>514</v>
      </c>
      <c r="AY13" s="63">
        <f t="shared" si="2"/>
        <v>35.797665369649806</v>
      </c>
    </row>
    <row r="14" spans="1:52" s="2" customFormat="1" ht="12.6" customHeight="1" x14ac:dyDescent="0.25">
      <c r="A14" s="2" t="s">
        <v>14</v>
      </c>
      <c r="B14" s="18">
        <v>5</v>
      </c>
      <c r="C14" s="18">
        <v>24</v>
      </c>
      <c r="D14" s="18">
        <v>7</v>
      </c>
      <c r="E14" s="18">
        <v>15</v>
      </c>
      <c r="F14" s="18">
        <v>16</v>
      </c>
      <c r="G14" s="18">
        <v>11</v>
      </c>
      <c r="H14" s="18">
        <v>2</v>
      </c>
      <c r="I14" s="18">
        <v>21</v>
      </c>
      <c r="J14" s="18"/>
      <c r="K14" s="18"/>
      <c r="L14" s="18"/>
      <c r="M14" s="18"/>
      <c r="N14" s="18">
        <v>1</v>
      </c>
      <c r="O14" s="18">
        <v>5</v>
      </c>
      <c r="P14" s="18"/>
      <c r="Q14" s="18"/>
      <c r="R14" s="18"/>
      <c r="S14" s="18"/>
      <c r="T14" s="18"/>
      <c r="U14" s="18"/>
      <c r="V14" s="18"/>
      <c r="W14" s="18"/>
      <c r="X14" s="18"/>
      <c r="Y14" s="18"/>
      <c r="Z14" s="18"/>
      <c r="AA14" s="18"/>
      <c r="AB14" s="18">
        <v>8</v>
      </c>
      <c r="AC14" s="18">
        <v>11</v>
      </c>
      <c r="AD14" s="18"/>
      <c r="AE14" s="18"/>
      <c r="AF14" s="18"/>
      <c r="AG14" s="18"/>
      <c r="AH14" s="18"/>
      <c r="AI14" s="18"/>
      <c r="AJ14" s="19"/>
      <c r="AK14" s="19"/>
      <c r="AL14" s="18"/>
      <c r="AM14" s="18"/>
      <c r="AN14" s="18"/>
      <c r="AO14" s="17"/>
      <c r="AP14" s="19"/>
      <c r="AQ14" s="19"/>
      <c r="AR14" s="19"/>
      <c r="AS14" s="19"/>
      <c r="AT14" s="19">
        <v>3</v>
      </c>
      <c r="AU14" s="19">
        <v>4</v>
      </c>
      <c r="AV14" s="19">
        <f t="shared" si="3"/>
        <v>42</v>
      </c>
      <c r="AW14" s="19">
        <f t="shared" si="3"/>
        <v>91</v>
      </c>
      <c r="AX14" s="19">
        <f t="shared" si="4"/>
        <v>133</v>
      </c>
      <c r="AY14" s="63">
        <f t="shared" si="2"/>
        <v>31.578947368421051</v>
      </c>
    </row>
    <row r="15" spans="1:52" s="2" customFormat="1" ht="12.6" customHeight="1" x14ac:dyDescent="0.25">
      <c r="A15" s="2" t="s">
        <v>15</v>
      </c>
      <c r="B15" s="18">
        <v>6</v>
      </c>
      <c r="C15" s="18">
        <v>6</v>
      </c>
      <c r="D15" s="18">
        <v>2</v>
      </c>
      <c r="E15" s="18">
        <v>6</v>
      </c>
      <c r="F15" s="18">
        <v>6</v>
      </c>
      <c r="G15" s="18">
        <v>6</v>
      </c>
      <c r="H15" s="18">
        <v>2</v>
      </c>
      <c r="I15" s="18">
        <v>6</v>
      </c>
      <c r="J15" s="18"/>
      <c r="K15" s="18"/>
      <c r="L15" s="18"/>
      <c r="M15" s="18"/>
      <c r="N15" s="18">
        <v>1</v>
      </c>
      <c r="O15" s="18">
        <v>3</v>
      </c>
      <c r="P15" s="18"/>
      <c r="Q15" s="18"/>
      <c r="R15" s="18"/>
      <c r="S15" s="18"/>
      <c r="T15" s="18"/>
      <c r="U15" s="18"/>
      <c r="V15" s="18"/>
      <c r="W15" s="18"/>
      <c r="X15" s="18"/>
      <c r="Y15" s="18"/>
      <c r="Z15" s="18"/>
      <c r="AA15" s="18"/>
      <c r="AB15" s="18">
        <v>1</v>
      </c>
      <c r="AC15" s="18">
        <v>3</v>
      </c>
      <c r="AD15" s="18"/>
      <c r="AE15" s="18"/>
      <c r="AF15" s="18"/>
      <c r="AG15" s="18"/>
      <c r="AH15" s="18"/>
      <c r="AI15" s="18"/>
      <c r="AJ15" s="19"/>
      <c r="AK15" s="19"/>
      <c r="AL15" s="18"/>
      <c r="AM15" s="18"/>
      <c r="AN15" s="18"/>
      <c r="AO15" s="17"/>
      <c r="AP15" s="19"/>
      <c r="AQ15" s="19"/>
      <c r="AR15" s="19"/>
      <c r="AS15" s="19"/>
      <c r="AT15" s="19"/>
      <c r="AU15" s="19"/>
      <c r="AV15" s="19">
        <f t="shared" si="3"/>
        <v>18</v>
      </c>
      <c r="AW15" s="19">
        <f t="shared" si="3"/>
        <v>30</v>
      </c>
      <c r="AX15" s="19">
        <f t="shared" si="4"/>
        <v>48</v>
      </c>
      <c r="AY15" s="63">
        <f t="shared" si="2"/>
        <v>37.5</v>
      </c>
    </row>
    <row r="16" spans="1:52" s="2" customFormat="1" ht="12.6" customHeight="1" x14ac:dyDescent="0.25">
      <c r="A16" s="2" t="s">
        <v>16</v>
      </c>
      <c r="B16" s="18">
        <v>2</v>
      </c>
      <c r="C16" s="18">
        <v>4</v>
      </c>
      <c r="D16" s="18">
        <v>2</v>
      </c>
      <c r="E16" s="18">
        <v>4</v>
      </c>
      <c r="F16" s="18">
        <v>4</v>
      </c>
      <c r="G16" s="18">
        <v>2</v>
      </c>
      <c r="H16" s="18">
        <v>3</v>
      </c>
      <c r="I16" s="18">
        <v>6</v>
      </c>
      <c r="J16" s="18"/>
      <c r="K16" s="18"/>
      <c r="L16" s="18"/>
      <c r="M16" s="18"/>
      <c r="N16" s="18"/>
      <c r="O16" s="18"/>
      <c r="P16" s="18"/>
      <c r="Q16" s="18"/>
      <c r="R16" s="18"/>
      <c r="S16" s="18"/>
      <c r="T16" s="18"/>
      <c r="U16" s="18"/>
      <c r="V16" s="18"/>
      <c r="W16" s="18"/>
      <c r="X16" s="18"/>
      <c r="Y16" s="18"/>
      <c r="Z16" s="18"/>
      <c r="AA16" s="18"/>
      <c r="AB16" s="18">
        <v>3</v>
      </c>
      <c r="AC16" s="18">
        <v>3</v>
      </c>
      <c r="AD16" s="18"/>
      <c r="AE16" s="18"/>
      <c r="AF16" s="18"/>
      <c r="AG16" s="18"/>
      <c r="AH16" s="18"/>
      <c r="AI16" s="18"/>
      <c r="AJ16" s="19"/>
      <c r="AK16" s="19"/>
      <c r="AL16" s="18"/>
      <c r="AM16" s="18"/>
      <c r="AN16" s="18"/>
      <c r="AO16" s="17"/>
      <c r="AP16" s="19"/>
      <c r="AQ16" s="19"/>
      <c r="AR16" s="19"/>
      <c r="AS16" s="19"/>
      <c r="AT16" s="19"/>
      <c r="AU16" s="19"/>
      <c r="AV16" s="19">
        <f t="shared" si="3"/>
        <v>14</v>
      </c>
      <c r="AW16" s="19">
        <f t="shared" si="3"/>
        <v>19</v>
      </c>
      <c r="AX16" s="19">
        <f t="shared" si="4"/>
        <v>33</v>
      </c>
      <c r="AY16" s="63">
        <f t="shared" si="2"/>
        <v>42.424242424242422</v>
      </c>
    </row>
    <row r="17" spans="1:51" s="2" customFormat="1" ht="21.95" customHeight="1" x14ac:dyDescent="0.25">
      <c r="A17" s="2" t="s">
        <v>17</v>
      </c>
      <c r="B17" s="18">
        <v>2</v>
      </c>
      <c r="C17" s="18">
        <v>5</v>
      </c>
      <c r="D17" s="18">
        <v>2</v>
      </c>
      <c r="E17" s="18">
        <v>5</v>
      </c>
      <c r="F17" s="18">
        <v>6</v>
      </c>
      <c r="G17" s="18">
        <v>8</v>
      </c>
      <c r="H17" s="18">
        <v>1</v>
      </c>
      <c r="I17" s="18">
        <v>6</v>
      </c>
      <c r="J17" s="18"/>
      <c r="K17" s="18"/>
      <c r="L17" s="18"/>
      <c r="M17" s="18"/>
      <c r="N17" s="18">
        <v>2</v>
      </c>
      <c r="O17" s="18">
        <v>5</v>
      </c>
      <c r="P17" s="18">
        <v>4</v>
      </c>
      <c r="Q17" s="18">
        <v>3</v>
      </c>
      <c r="R17" s="18"/>
      <c r="S17" s="18"/>
      <c r="T17" s="18"/>
      <c r="U17" s="18"/>
      <c r="V17" s="18"/>
      <c r="W17" s="18"/>
      <c r="X17" s="18"/>
      <c r="Y17" s="18"/>
      <c r="Z17" s="18"/>
      <c r="AA17" s="18"/>
      <c r="AB17" s="18">
        <v>8</v>
      </c>
      <c r="AC17" s="18">
        <v>5</v>
      </c>
      <c r="AD17" s="18"/>
      <c r="AE17" s="18"/>
      <c r="AF17" s="18"/>
      <c r="AG17" s="18"/>
      <c r="AH17" s="18"/>
      <c r="AI17" s="18"/>
      <c r="AJ17" s="19"/>
      <c r="AK17" s="19"/>
      <c r="AL17" s="18">
        <v>1</v>
      </c>
      <c r="AM17" s="18">
        <v>6</v>
      </c>
      <c r="AN17" s="18"/>
      <c r="AO17" s="17"/>
      <c r="AP17" s="19"/>
      <c r="AQ17" s="19"/>
      <c r="AR17" s="19"/>
      <c r="AS17" s="19"/>
      <c r="AT17" s="19"/>
      <c r="AU17" s="19">
        <v>11</v>
      </c>
      <c r="AV17" s="19">
        <f t="shared" si="3"/>
        <v>26</v>
      </c>
      <c r="AW17" s="19">
        <f t="shared" si="3"/>
        <v>54</v>
      </c>
      <c r="AX17" s="19">
        <f t="shared" si="4"/>
        <v>80</v>
      </c>
      <c r="AY17" s="63">
        <f t="shared" si="2"/>
        <v>32.5</v>
      </c>
    </row>
    <row r="18" spans="1:51" s="2" customFormat="1" ht="12.6" customHeight="1" x14ac:dyDescent="0.25">
      <c r="A18" s="2" t="s">
        <v>18</v>
      </c>
      <c r="B18" s="18">
        <v>4</v>
      </c>
      <c r="C18" s="18">
        <v>9</v>
      </c>
      <c r="D18" s="18">
        <v>6</v>
      </c>
      <c r="E18" s="18">
        <v>10</v>
      </c>
      <c r="F18" s="18">
        <v>4</v>
      </c>
      <c r="G18" s="18">
        <v>10</v>
      </c>
      <c r="H18" s="18">
        <v>2</v>
      </c>
      <c r="I18" s="18">
        <v>12</v>
      </c>
      <c r="J18" s="18"/>
      <c r="K18" s="18"/>
      <c r="L18" s="18"/>
      <c r="M18" s="18"/>
      <c r="N18" s="18">
        <v>4</v>
      </c>
      <c r="O18" s="18">
        <v>3</v>
      </c>
      <c r="P18" s="18"/>
      <c r="Q18" s="18"/>
      <c r="R18" s="18"/>
      <c r="S18" s="18"/>
      <c r="T18" s="18"/>
      <c r="U18" s="18"/>
      <c r="V18" s="18"/>
      <c r="W18" s="18"/>
      <c r="X18" s="18"/>
      <c r="Y18" s="18"/>
      <c r="Z18" s="18"/>
      <c r="AA18" s="18"/>
      <c r="AB18" s="18">
        <v>6</v>
      </c>
      <c r="AC18" s="18">
        <v>8</v>
      </c>
      <c r="AD18" s="18"/>
      <c r="AE18" s="18"/>
      <c r="AF18" s="18"/>
      <c r="AG18" s="18"/>
      <c r="AH18" s="18"/>
      <c r="AI18" s="18">
        <v>3</v>
      </c>
      <c r="AJ18" s="19"/>
      <c r="AK18" s="19"/>
      <c r="AL18" s="18"/>
      <c r="AM18" s="18"/>
      <c r="AN18" s="18"/>
      <c r="AO18" s="17"/>
      <c r="AP18" s="19"/>
      <c r="AQ18" s="19"/>
      <c r="AR18" s="19"/>
      <c r="AS18" s="19"/>
      <c r="AT18" s="19"/>
      <c r="AU18" s="19"/>
      <c r="AV18" s="19">
        <f t="shared" si="3"/>
        <v>26</v>
      </c>
      <c r="AW18" s="19">
        <f t="shared" si="3"/>
        <v>55</v>
      </c>
      <c r="AX18" s="19">
        <f t="shared" si="4"/>
        <v>81</v>
      </c>
      <c r="AY18" s="63">
        <f t="shared" si="2"/>
        <v>32.098765432098766</v>
      </c>
    </row>
    <row r="19" spans="1:51" s="2" customFormat="1" ht="12.6" customHeight="1" x14ac:dyDescent="0.25">
      <c r="A19" s="2" t="s">
        <v>19</v>
      </c>
      <c r="B19" s="18">
        <v>4</v>
      </c>
      <c r="C19" s="18">
        <v>6</v>
      </c>
      <c r="D19" s="18">
        <v>3</v>
      </c>
      <c r="E19" s="18">
        <v>7</v>
      </c>
      <c r="F19" s="18">
        <v>4</v>
      </c>
      <c r="G19" s="18">
        <v>6</v>
      </c>
      <c r="H19" s="18">
        <v>2</v>
      </c>
      <c r="I19" s="18">
        <v>8</v>
      </c>
      <c r="J19" s="18">
        <v>7</v>
      </c>
      <c r="K19" s="18">
        <v>8</v>
      </c>
      <c r="L19" s="18"/>
      <c r="M19" s="18"/>
      <c r="N19" s="18">
        <v>2</v>
      </c>
      <c r="O19" s="18">
        <v>3</v>
      </c>
      <c r="P19" s="18"/>
      <c r="Q19" s="18"/>
      <c r="R19" s="18"/>
      <c r="S19" s="18"/>
      <c r="T19" s="18"/>
      <c r="U19" s="18"/>
      <c r="V19" s="18"/>
      <c r="W19" s="18"/>
      <c r="X19" s="18"/>
      <c r="Y19" s="18"/>
      <c r="Z19" s="18"/>
      <c r="AA19" s="18"/>
      <c r="AB19" s="18">
        <v>6</v>
      </c>
      <c r="AC19" s="18">
        <v>4</v>
      </c>
      <c r="AD19" s="18"/>
      <c r="AE19" s="18"/>
      <c r="AF19" s="18"/>
      <c r="AG19" s="18"/>
      <c r="AH19" s="18">
        <v>1</v>
      </c>
      <c r="AI19" s="18">
        <v>4</v>
      </c>
      <c r="AJ19" s="19"/>
      <c r="AK19" s="19"/>
      <c r="AL19" s="18">
        <v>2</v>
      </c>
      <c r="AM19" s="18">
        <v>3</v>
      </c>
      <c r="AN19" s="18"/>
      <c r="AO19" s="17"/>
      <c r="AP19" s="19"/>
      <c r="AQ19" s="19"/>
      <c r="AR19" s="19"/>
      <c r="AS19" s="19"/>
      <c r="AT19" s="19">
        <v>2</v>
      </c>
      <c r="AU19" s="19">
        <v>6</v>
      </c>
      <c r="AV19" s="19">
        <f t="shared" si="3"/>
        <v>33</v>
      </c>
      <c r="AW19" s="19">
        <f t="shared" si="3"/>
        <v>55</v>
      </c>
      <c r="AX19" s="19">
        <f t="shared" si="4"/>
        <v>88</v>
      </c>
      <c r="AY19" s="63">
        <f t="shared" si="2"/>
        <v>37.5</v>
      </c>
    </row>
    <row r="20" spans="1:51" s="2" customFormat="1" ht="12.6" customHeight="1" x14ac:dyDescent="0.25">
      <c r="A20" s="2" t="s">
        <v>20</v>
      </c>
      <c r="B20" s="18">
        <v>4</v>
      </c>
      <c r="C20" s="18">
        <v>10</v>
      </c>
      <c r="D20" s="18">
        <v>4</v>
      </c>
      <c r="E20" s="18">
        <v>8</v>
      </c>
      <c r="F20" s="18">
        <v>6</v>
      </c>
      <c r="G20" s="18">
        <v>8</v>
      </c>
      <c r="H20" s="18">
        <v>2</v>
      </c>
      <c r="I20" s="18">
        <v>12</v>
      </c>
      <c r="J20" s="18"/>
      <c r="K20" s="18"/>
      <c r="L20" s="18"/>
      <c r="M20" s="18"/>
      <c r="N20" s="18">
        <v>3</v>
      </c>
      <c r="O20" s="18">
        <v>4</v>
      </c>
      <c r="P20" s="18"/>
      <c r="Q20" s="18"/>
      <c r="R20" s="18"/>
      <c r="S20" s="18"/>
      <c r="T20" s="18"/>
      <c r="U20" s="18"/>
      <c r="V20" s="18"/>
      <c r="W20" s="18"/>
      <c r="X20" s="18"/>
      <c r="Y20" s="18"/>
      <c r="Z20" s="18"/>
      <c r="AA20" s="18"/>
      <c r="AB20" s="18">
        <v>6</v>
      </c>
      <c r="AC20" s="18">
        <v>8</v>
      </c>
      <c r="AD20" s="18"/>
      <c r="AE20" s="18"/>
      <c r="AF20" s="18"/>
      <c r="AG20" s="18"/>
      <c r="AH20" s="18"/>
      <c r="AI20" s="18">
        <v>3</v>
      </c>
      <c r="AJ20" s="19"/>
      <c r="AK20" s="19"/>
      <c r="AL20" s="18">
        <v>4</v>
      </c>
      <c r="AM20" s="18">
        <v>3</v>
      </c>
      <c r="AN20" s="18"/>
      <c r="AO20" s="17"/>
      <c r="AP20" s="19"/>
      <c r="AQ20" s="19"/>
      <c r="AR20" s="19"/>
      <c r="AS20" s="19"/>
      <c r="AT20" s="19"/>
      <c r="AU20" s="19"/>
      <c r="AV20" s="19">
        <f t="shared" si="3"/>
        <v>29</v>
      </c>
      <c r="AW20" s="19">
        <f t="shared" si="3"/>
        <v>56</v>
      </c>
      <c r="AX20" s="19">
        <f t="shared" si="4"/>
        <v>85</v>
      </c>
      <c r="AY20" s="63">
        <f t="shared" si="2"/>
        <v>34.117647058823529</v>
      </c>
    </row>
    <row r="21" spans="1:51" s="2" customFormat="1" ht="12.6" customHeight="1" x14ac:dyDescent="0.25">
      <c r="A21" s="2" t="s">
        <v>21</v>
      </c>
      <c r="B21" s="18">
        <v>3</v>
      </c>
      <c r="C21" s="18">
        <v>3</v>
      </c>
      <c r="D21" s="18"/>
      <c r="E21" s="18"/>
      <c r="F21" s="18">
        <v>1</v>
      </c>
      <c r="G21" s="18">
        <v>1</v>
      </c>
      <c r="H21" s="18"/>
      <c r="I21" s="18">
        <v>6</v>
      </c>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9"/>
      <c r="AL21" s="18"/>
      <c r="AM21" s="18"/>
      <c r="AN21" s="18"/>
      <c r="AO21" s="17"/>
      <c r="AP21" s="19"/>
      <c r="AQ21" s="19"/>
      <c r="AR21" s="19"/>
      <c r="AS21" s="19"/>
      <c r="AT21" s="19"/>
      <c r="AU21" s="19"/>
      <c r="AV21" s="19">
        <f t="shared" si="3"/>
        <v>4</v>
      </c>
      <c r="AW21" s="19">
        <f t="shared" si="3"/>
        <v>10</v>
      </c>
      <c r="AX21" s="19">
        <f t="shared" si="4"/>
        <v>14</v>
      </c>
      <c r="AY21" s="63">
        <f t="shared" si="2"/>
        <v>28.571428571428569</v>
      </c>
    </row>
    <row r="22" spans="1:51" s="2" customFormat="1" ht="21.95" hidden="1" customHeight="1" x14ac:dyDescent="0.25">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9"/>
      <c r="AL22" s="18"/>
      <c r="AM22" s="18"/>
      <c r="AN22" s="18"/>
      <c r="AO22" s="17"/>
      <c r="AP22" s="19"/>
      <c r="AQ22" s="19"/>
      <c r="AR22" s="19"/>
      <c r="AS22" s="19"/>
      <c r="AT22" s="19"/>
      <c r="AU22" s="19"/>
      <c r="AV22" s="19"/>
      <c r="AW22" s="19"/>
      <c r="AX22" s="19"/>
      <c r="AY22" s="63"/>
    </row>
    <row r="23" spans="1:51" s="2" customFormat="1" ht="21.95" customHeight="1" x14ac:dyDescent="0.25">
      <c r="A23" s="2" t="s">
        <v>23</v>
      </c>
      <c r="B23" s="18">
        <v>12</v>
      </c>
      <c r="C23" s="18">
        <v>36</v>
      </c>
      <c r="D23" s="18">
        <v>8</v>
      </c>
      <c r="E23" s="18">
        <v>16</v>
      </c>
      <c r="F23" s="18">
        <v>20</v>
      </c>
      <c r="G23" s="18">
        <v>28</v>
      </c>
      <c r="H23" s="18">
        <v>1</v>
      </c>
      <c r="I23" s="18">
        <v>11</v>
      </c>
      <c r="J23" s="18"/>
      <c r="K23" s="18"/>
      <c r="L23" s="18"/>
      <c r="M23" s="18"/>
      <c r="N23" s="18">
        <v>6</v>
      </c>
      <c r="O23" s="18">
        <v>18</v>
      </c>
      <c r="P23" s="18"/>
      <c r="Q23" s="18"/>
      <c r="R23" s="18">
        <v>5</v>
      </c>
      <c r="S23" s="18">
        <v>7</v>
      </c>
      <c r="T23" s="18"/>
      <c r="U23" s="18"/>
      <c r="V23" s="18"/>
      <c r="W23" s="18"/>
      <c r="X23" s="18"/>
      <c r="Y23" s="18"/>
      <c r="Z23" s="18"/>
      <c r="AA23" s="18"/>
      <c r="AB23" s="18">
        <v>18</v>
      </c>
      <c r="AC23" s="18">
        <v>18</v>
      </c>
      <c r="AD23" s="18"/>
      <c r="AE23" s="18"/>
      <c r="AF23" s="18"/>
      <c r="AG23" s="18"/>
      <c r="AH23" s="18">
        <v>2</v>
      </c>
      <c r="AI23" s="18">
        <v>10</v>
      </c>
      <c r="AJ23" s="19"/>
      <c r="AK23" s="19"/>
      <c r="AL23" s="18">
        <v>2</v>
      </c>
      <c r="AM23" s="18">
        <v>7</v>
      </c>
      <c r="AN23" s="18"/>
      <c r="AO23" s="17"/>
      <c r="AP23" s="19"/>
      <c r="AQ23" s="19"/>
      <c r="AR23" s="19"/>
      <c r="AS23" s="19"/>
      <c r="AT23" s="19">
        <v>2</v>
      </c>
      <c r="AU23" s="19">
        <v>4</v>
      </c>
      <c r="AV23" s="19">
        <f t="shared" si="3"/>
        <v>76</v>
      </c>
      <c r="AW23" s="19">
        <f t="shared" si="3"/>
        <v>155</v>
      </c>
      <c r="AX23" s="19">
        <f t="shared" si="4"/>
        <v>231</v>
      </c>
      <c r="AY23" s="63">
        <f t="shared" ref="AY23:AY32" si="5">AV23/AX23*100</f>
        <v>32.900432900432904</v>
      </c>
    </row>
    <row r="24" spans="1:51" s="2" customFormat="1" ht="12.6" customHeight="1" x14ac:dyDescent="0.25">
      <c r="A24" s="2" t="s">
        <v>24</v>
      </c>
      <c r="B24" s="18">
        <v>3</v>
      </c>
      <c r="C24" s="18">
        <v>12</v>
      </c>
      <c r="D24" s="18">
        <v>6</v>
      </c>
      <c r="E24" s="18">
        <v>9</v>
      </c>
      <c r="F24" s="18">
        <v>6</v>
      </c>
      <c r="G24" s="18">
        <v>9</v>
      </c>
      <c r="H24" s="18">
        <v>4</v>
      </c>
      <c r="I24" s="18">
        <v>6</v>
      </c>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9"/>
      <c r="AL24" s="18">
        <v>3</v>
      </c>
      <c r="AM24" s="18">
        <v>2</v>
      </c>
      <c r="AN24" s="18"/>
      <c r="AO24" s="17"/>
      <c r="AP24" s="19"/>
      <c r="AQ24" s="19"/>
      <c r="AR24" s="19"/>
      <c r="AS24" s="19"/>
      <c r="AT24" s="19"/>
      <c r="AU24" s="19">
        <v>1</v>
      </c>
      <c r="AV24" s="19">
        <f t="shared" si="3"/>
        <v>22</v>
      </c>
      <c r="AW24" s="19">
        <f t="shared" si="3"/>
        <v>39</v>
      </c>
      <c r="AX24" s="19">
        <f t="shared" si="4"/>
        <v>61</v>
      </c>
      <c r="AY24" s="63">
        <f t="shared" si="5"/>
        <v>36.065573770491802</v>
      </c>
    </row>
    <row r="25" spans="1:51" s="2" customFormat="1" ht="12.6" customHeight="1" x14ac:dyDescent="0.25">
      <c r="A25" s="2" t="s">
        <v>25</v>
      </c>
      <c r="B25" s="18">
        <v>10</v>
      </c>
      <c r="C25" s="18">
        <v>19</v>
      </c>
      <c r="D25" s="18">
        <v>9</v>
      </c>
      <c r="E25" s="18">
        <v>19</v>
      </c>
      <c r="F25" s="18">
        <v>22</v>
      </c>
      <c r="G25" s="18">
        <v>23</v>
      </c>
      <c r="H25" s="18">
        <v>5</v>
      </c>
      <c r="I25" s="18">
        <v>25</v>
      </c>
      <c r="J25" s="18"/>
      <c r="K25" s="18"/>
      <c r="L25" s="18"/>
      <c r="M25" s="18"/>
      <c r="N25" s="18">
        <v>11</v>
      </c>
      <c r="O25" s="18">
        <v>19</v>
      </c>
      <c r="P25" s="18"/>
      <c r="Q25" s="18"/>
      <c r="R25" s="18"/>
      <c r="S25" s="18"/>
      <c r="T25" s="18"/>
      <c r="U25" s="18"/>
      <c r="V25" s="18"/>
      <c r="W25" s="18"/>
      <c r="X25" s="18"/>
      <c r="Y25" s="18"/>
      <c r="Z25" s="18"/>
      <c r="AA25" s="18"/>
      <c r="AB25" s="18">
        <v>16</v>
      </c>
      <c r="AC25" s="18">
        <v>14</v>
      </c>
      <c r="AD25" s="18"/>
      <c r="AE25" s="18"/>
      <c r="AF25" s="18"/>
      <c r="AG25" s="18"/>
      <c r="AH25" s="18">
        <v>1</v>
      </c>
      <c r="AI25" s="18">
        <v>10</v>
      </c>
      <c r="AJ25" s="19"/>
      <c r="AK25" s="19"/>
      <c r="AL25" s="18">
        <v>5</v>
      </c>
      <c r="AM25" s="18">
        <v>10</v>
      </c>
      <c r="AN25" s="18"/>
      <c r="AO25" s="17"/>
      <c r="AP25" s="19"/>
      <c r="AQ25" s="19"/>
      <c r="AR25" s="19"/>
      <c r="AS25" s="19"/>
      <c r="AT25" s="19">
        <v>7</v>
      </c>
      <c r="AU25" s="19">
        <v>14</v>
      </c>
      <c r="AV25" s="19">
        <f t="shared" si="3"/>
        <v>86</v>
      </c>
      <c r="AW25" s="19">
        <f t="shared" si="3"/>
        <v>153</v>
      </c>
      <c r="AX25" s="19">
        <f t="shared" si="4"/>
        <v>239</v>
      </c>
      <c r="AY25" s="63">
        <f t="shared" si="5"/>
        <v>35.98326359832636</v>
      </c>
    </row>
    <row r="26" spans="1:51" s="2" customFormat="1" ht="12.6" customHeight="1" x14ac:dyDescent="0.25">
      <c r="A26" s="2" t="s">
        <v>26</v>
      </c>
      <c r="B26" s="18">
        <v>4</v>
      </c>
      <c r="C26" s="18">
        <v>8</v>
      </c>
      <c r="D26" s="18">
        <v>3</v>
      </c>
      <c r="E26" s="18">
        <v>3</v>
      </c>
      <c r="F26" s="18">
        <v>4</v>
      </c>
      <c r="G26" s="18">
        <v>2</v>
      </c>
      <c r="H26" s="18">
        <v>4</v>
      </c>
      <c r="I26" s="18">
        <v>8</v>
      </c>
      <c r="J26" s="18"/>
      <c r="K26" s="18"/>
      <c r="L26" s="18"/>
      <c r="M26" s="18"/>
      <c r="N26" s="18">
        <v>3</v>
      </c>
      <c r="O26" s="18">
        <v>3</v>
      </c>
      <c r="P26" s="18"/>
      <c r="Q26" s="18"/>
      <c r="R26" s="18"/>
      <c r="S26" s="18"/>
      <c r="T26" s="18"/>
      <c r="U26" s="18"/>
      <c r="V26" s="18"/>
      <c r="W26" s="18"/>
      <c r="X26" s="18"/>
      <c r="Y26" s="18"/>
      <c r="Z26" s="18"/>
      <c r="AA26" s="18"/>
      <c r="AB26" s="18">
        <v>6</v>
      </c>
      <c r="AC26" s="18">
        <v>6</v>
      </c>
      <c r="AD26" s="18"/>
      <c r="AE26" s="18"/>
      <c r="AF26" s="18"/>
      <c r="AG26" s="18"/>
      <c r="AH26" s="18"/>
      <c r="AI26" s="18">
        <v>3</v>
      </c>
      <c r="AJ26" s="19"/>
      <c r="AK26" s="19"/>
      <c r="AL26" s="18">
        <v>4</v>
      </c>
      <c r="AM26" s="18">
        <v>8</v>
      </c>
      <c r="AN26" s="18"/>
      <c r="AO26" s="17"/>
      <c r="AP26" s="19"/>
      <c r="AQ26" s="19"/>
      <c r="AR26" s="19"/>
      <c r="AS26" s="19"/>
      <c r="AT26" s="19">
        <v>2</v>
      </c>
      <c r="AU26" s="19">
        <v>4</v>
      </c>
      <c r="AV26" s="19">
        <f t="shared" si="3"/>
        <v>30</v>
      </c>
      <c r="AW26" s="19">
        <f t="shared" si="3"/>
        <v>45</v>
      </c>
      <c r="AX26" s="19">
        <f t="shared" si="4"/>
        <v>75</v>
      </c>
      <c r="AY26" s="63">
        <f t="shared" si="5"/>
        <v>40</v>
      </c>
    </row>
    <row r="27" spans="1:51" s="2" customFormat="1" ht="12.75" x14ac:dyDescent="0.25">
      <c r="A27" s="2" t="s">
        <v>27</v>
      </c>
      <c r="B27" s="18">
        <v>2</v>
      </c>
      <c r="C27" s="18">
        <v>12</v>
      </c>
      <c r="D27" s="18">
        <v>5</v>
      </c>
      <c r="E27" s="18">
        <v>11</v>
      </c>
      <c r="F27" s="18">
        <v>4</v>
      </c>
      <c r="G27" s="18">
        <v>4</v>
      </c>
      <c r="H27" s="18">
        <v>1</v>
      </c>
      <c r="I27" s="18">
        <v>7</v>
      </c>
      <c r="J27" s="18"/>
      <c r="K27" s="18"/>
      <c r="L27" s="18"/>
      <c r="M27" s="18"/>
      <c r="N27" s="18"/>
      <c r="O27" s="18"/>
      <c r="P27" s="18"/>
      <c r="Q27" s="18"/>
      <c r="R27" s="18"/>
      <c r="S27" s="18"/>
      <c r="T27" s="18"/>
      <c r="U27" s="18"/>
      <c r="V27" s="18">
        <v>2</v>
      </c>
      <c r="W27" s="18">
        <v>6</v>
      </c>
      <c r="X27" s="18"/>
      <c r="Y27" s="18"/>
      <c r="Z27" s="18"/>
      <c r="AA27" s="18"/>
      <c r="AB27" s="18">
        <v>3</v>
      </c>
      <c r="AC27" s="18">
        <v>5</v>
      </c>
      <c r="AD27" s="18"/>
      <c r="AE27" s="18"/>
      <c r="AF27" s="18"/>
      <c r="AG27" s="18"/>
      <c r="AH27" s="18"/>
      <c r="AI27" s="18"/>
      <c r="AJ27" s="19"/>
      <c r="AK27" s="19"/>
      <c r="AL27" s="18"/>
      <c r="AM27" s="18"/>
      <c r="AN27" s="18"/>
      <c r="AO27" s="17"/>
      <c r="AP27" s="19">
        <v>1</v>
      </c>
      <c r="AQ27" s="19">
        <v>7</v>
      </c>
      <c r="AR27" s="19"/>
      <c r="AS27" s="19"/>
      <c r="AT27" s="19">
        <v>4</v>
      </c>
      <c r="AU27" s="19">
        <v>5</v>
      </c>
      <c r="AV27" s="19">
        <f t="shared" si="3"/>
        <v>22</v>
      </c>
      <c r="AW27" s="19">
        <f t="shared" si="3"/>
        <v>57</v>
      </c>
      <c r="AX27" s="19">
        <f t="shared" si="4"/>
        <v>79</v>
      </c>
      <c r="AY27" s="63">
        <f t="shared" si="5"/>
        <v>27.848101265822784</v>
      </c>
    </row>
    <row r="28" spans="1:51" s="2" customFormat="1" ht="21.95" customHeight="1" x14ac:dyDescent="0.25">
      <c r="A28" s="2" t="s">
        <v>28</v>
      </c>
      <c r="B28" s="18">
        <v>8</v>
      </c>
      <c r="C28" s="18">
        <v>17</v>
      </c>
      <c r="D28" s="18">
        <v>10</v>
      </c>
      <c r="E28" s="18">
        <v>26</v>
      </c>
      <c r="F28" s="18">
        <v>9</v>
      </c>
      <c r="G28" s="18">
        <v>9</v>
      </c>
      <c r="H28" s="18">
        <v>2</v>
      </c>
      <c r="I28" s="18">
        <v>16</v>
      </c>
      <c r="J28" s="18">
        <v>3</v>
      </c>
      <c r="K28" s="18">
        <v>15</v>
      </c>
      <c r="L28" s="18"/>
      <c r="M28" s="18"/>
      <c r="N28" s="18">
        <v>7</v>
      </c>
      <c r="O28" s="18">
        <v>4</v>
      </c>
      <c r="P28" s="18"/>
      <c r="Q28" s="18"/>
      <c r="R28" s="18"/>
      <c r="S28" s="18"/>
      <c r="T28" s="18"/>
      <c r="U28" s="18"/>
      <c r="V28" s="18">
        <v>8</v>
      </c>
      <c r="W28" s="18">
        <v>10</v>
      </c>
      <c r="X28" s="18"/>
      <c r="Y28" s="18"/>
      <c r="Z28" s="18"/>
      <c r="AA28" s="18"/>
      <c r="AB28" s="18">
        <v>9</v>
      </c>
      <c r="AC28" s="18">
        <v>8</v>
      </c>
      <c r="AD28" s="18"/>
      <c r="AE28" s="18"/>
      <c r="AF28" s="18">
        <v>10</v>
      </c>
      <c r="AG28" s="18">
        <v>8</v>
      </c>
      <c r="AH28" s="18">
        <v>3</v>
      </c>
      <c r="AI28" s="18">
        <v>6</v>
      </c>
      <c r="AJ28" s="19"/>
      <c r="AK28" s="19"/>
      <c r="AL28" s="18">
        <v>3</v>
      </c>
      <c r="AM28" s="18">
        <v>15</v>
      </c>
      <c r="AN28" s="18"/>
      <c r="AO28" s="17"/>
      <c r="AP28" s="19"/>
      <c r="AQ28" s="19"/>
      <c r="AR28" s="19"/>
      <c r="AS28" s="19"/>
      <c r="AT28" s="19">
        <v>6</v>
      </c>
      <c r="AU28" s="19">
        <v>12</v>
      </c>
      <c r="AV28" s="19">
        <f t="shared" si="3"/>
        <v>78</v>
      </c>
      <c r="AW28" s="19">
        <f t="shared" si="3"/>
        <v>146</v>
      </c>
      <c r="AX28" s="19">
        <f t="shared" si="4"/>
        <v>224</v>
      </c>
      <c r="AY28" s="63">
        <f t="shared" si="5"/>
        <v>34.821428571428569</v>
      </c>
    </row>
    <row r="29" spans="1:51" s="2" customFormat="1" ht="12.6" customHeight="1" x14ac:dyDescent="0.25">
      <c r="A29" s="2" t="s">
        <v>29</v>
      </c>
      <c r="B29" s="18">
        <v>5</v>
      </c>
      <c r="C29" s="18">
        <v>18</v>
      </c>
      <c r="D29" s="18">
        <v>8</v>
      </c>
      <c r="E29" s="18">
        <v>20</v>
      </c>
      <c r="F29" s="18">
        <v>12</v>
      </c>
      <c r="G29" s="18">
        <v>10</v>
      </c>
      <c r="H29" s="18">
        <v>5</v>
      </c>
      <c r="I29" s="18">
        <v>22</v>
      </c>
      <c r="J29" s="18"/>
      <c r="K29" s="18">
        <v>2</v>
      </c>
      <c r="L29" s="18"/>
      <c r="M29" s="18"/>
      <c r="N29" s="18"/>
      <c r="O29" s="18"/>
      <c r="P29" s="18">
        <v>1</v>
      </c>
      <c r="Q29" s="18">
        <v>5</v>
      </c>
      <c r="R29" s="18"/>
      <c r="S29" s="18"/>
      <c r="T29" s="18"/>
      <c r="U29" s="18"/>
      <c r="V29" s="18"/>
      <c r="W29" s="18"/>
      <c r="X29" s="18"/>
      <c r="Y29" s="18"/>
      <c r="Z29" s="18"/>
      <c r="AA29" s="18"/>
      <c r="AB29" s="18">
        <v>4</v>
      </c>
      <c r="AC29" s="18">
        <v>7</v>
      </c>
      <c r="AD29" s="18"/>
      <c r="AE29" s="18"/>
      <c r="AF29" s="18"/>
      <c r="AG29" s="18"/>
      <c r="AH29" s="18"/>
      <c r="AI29" s="18"/>
      <c r="AJ29" s="19"/>
      <c r="AK29" s="19"/>
      <c r="AL29" s="18"/>
      <c r="AM29" s="18"/>
      <c r="AN29" s="18"/>
      <c r="AO29" s="17"/>
      <c r="AP29" s="19"/>
      <c r="AQ29" s="19"/>
      <c r="AR29" s="19"/>
      <c r="AS29" s="19"/>
      <c r="AT29" s="19">
        <v>3</v>
      </c>
      <c r="AU29" s="19">
        <v>10</v>
      </c>
      <c r="AV29" s="19">
        <f t="shared" si="3"/>
        <v>38</v>
      </c>
      <c r="AW29" s="19">
        <f t="shared" si="3"/>
        <v>94</v>
      </c>
      <c r="AX29" s="19">
        <f t="shared" si="4"/>
        <v>132</v>
      </c>
      <c r="AY29" s="63">
        <f t="shared" si="5"/>
        <v>28.787878787878789</v>
      </c>
    </row>
    <row r="30" spans="1:51" s="2" customFormat="1" ht="12.6" customHeight="1" x14ac:dyDescent="0.25">
      <c r="A30" s="2" t="s">
        <v>30</v>
      </c>
      <c r="B30" s="18">
        <v>1</v>
      </c>
      <c r="C30" s="18">
        <v>4</v>
      </c>
      <c r="D30" s="18">
        <v>2</v>
      </c>
      <c r="E30" s="18">
        <v>3</v>
      </c>
      <c r="F30" s="18">
        <v>5</v>
      </c>
      <c r="G30" s="18">
        <v>5</v>
      </c>
      <c r="H30" s="18">
        <v>1</v>
      </c>
      <c r="I30" s="18">
        <v>4</v>
      </c>
      <c r="J30" s="18">
        <v>5</v>
      </c>
      <c r="K30" s="18">
        <v>5</v>
      </c>
      <c r="L30" s="18"/>
      <c r="M30" s="18"/>
      <c r="N30" s="18">
        <v>1</v>
      </c>
      <c r="O30" s="18">
        <v>3</v>
      </c>
      <c r="P30" s="18"/>
      <c r="Q30" s="18"/>
      <c r="R30" s="18"/>
      <c r="S30" s="18"/>
      <c r="T30" s="18"/>
      <c r="U30" s="18"/>
      <c r="V30" s="18">
        <v>2</v>
      </c>
      <c r="W30" s="18">
        <v>3</v>
      </c>
      <c r="X30" s="18"/>
      <c r="Y30" s="18"/>
      <c r="Z30" s="18"/>
      <c r="AA30" s="18"/>
      <c r="AB30" s="18">
        <v>2</v>
      </c>
      <c r="AC30" s="18">
        <v>3</v>
      </c>
      <c r="AD30" s="18"/>
      <c r="AE30" s="18"/>
      <c r="AF30" s="18"/>
      <c r="AG30" s="18"/>
      <c r="AH30" s="18"/>
      <c r="AI30" s="18"/>
      <c r="AJ30" s="19"/>
      <c r="AK30" s="19"/>
      <c r="AL30" s="18"/>
      <c r="AM30" s="18"/>
      <c r="AN30" s="18"/>
      <c r="AO30" s="17"/>
      <c r="AP30" s="19"/>
      <c r="AQ30" s="19"/>
      <c r="AR30" s="19"/>
      <c r="AS30" s="19"/>
      <c r="AT30" s="19">
        <v>1</v>
      </c>
      <c r="AU30" s="19">
        <v>5</v>
      </c>
      <c r="AV30" s="19">
        <f t="shared" si="3"/>
        <v>20</v>
      </c>
      <c r="AW30" s="19">
        <f t="shared" si="3"/>
        <v>35</v>
      </c>
      <c r="AX30" s="19">
        <f t="shared" si="4"/>
        <v>55</v>
      </c>
      <c r="AY30" s="63">
        <f t="shared" si="5"/>
        <v>36.363636363636367</v>
      </c>
    </row>
    <row r="31" spans="1:51" s="2" customFormat="1" ht="12.6" customHeight="1" x14ac:dyDescent="0.25">
      <c r="A31" s="2" t="s">
        <v>31</v>
      </c>
      <c r="B31" s="18">
        <v>3</v>
      </c>
      <c r="C31" s="18">
        <v>7</v>
      </c>
      <c r="D31" s="18">
        <v>3</v>
      </c>
      <c r="E31" s="18">
        <v>5</v>
      </c>
      <c r="F31" s="18">
        <v>4</v>
      </c>
      <c r="G31" s="18">
        <v>5</v>
      </c>
      <c r="H31" s="18">
        <v>3</v>
      </c>
      <c r="I31" s="18">
        <v>12</v>
      </c>
      <c r="J31" s="18">
        <v>2</v>
      </c>
      <c r="K31" s="18">
        <v>3</v>
      </c>
      <c r="L31" s="18"/>
      <c r="M31" s="18"/>
      <c r="N31" s="18">
        <v>2</v>
      </c>
      <c r="O31" s="18">
        <v>4</v>
      </c>
      <c r="P31" s="18"/>
      <c r="Q31" s="18"/>
      <c r="R31" s="18"/>
      <c r="S31" s="18"/>
      <c r="T31" s="18"/>
      <c r="U31" s="18"/>
      <c r="V31" s="18">
        <v>6</v>
      </c>
      <c r="W31" s="18">
        <v>5</v>
      </c>
      <c r="X31" s="18"/>
      <c r="Y31" s="18"/>
      <c r="Z31" s="18"/>
      <c r="AA31" s="18"/>
      <c r="AB31" s="18">
        <v>4</v>
      </c>
      <c r="AC31" s="18">
        <v>4</v>
      </c>
      <c r="AD31" s="18"/>
      <c r="AE31" s="18"/>
      <c r="AF31" s="18">
        <v>6</v>
      </c>
      <c r="AG31" s="18">
        <v>4</v>
      </c>
      <c r="AH31" s="18"/>
      <c r="AI31" s="18"/>
      <c r="AJ31" s="19"/>
      <c r="AK31" s="19"/>
      <c r="AL31" s="18"/>
      <c r="AM31" s="18"/>
      <c r="AN31" s="18"/>
      <c r="AO31" s="17"/>
      <c r="AP31" s="19"/>
      <c r="AQ31" s="19"/>
      <c r="AR31" s="19">
        <v>1</v>
      </c>
      <c r="AS31" s="19">
        <v>7</v>
      </c>
      <c r="AT31" s="19">
        <v>1</v>
      </c>
      <c r="AU31" s="19">
        <v>6</v>
      </c>
      <c r="AV31" s="19">
        <f t="shared" si="3"/>
        <v>35</v>
      </c>
      <c r="AW31" s="19">
        <f t="shared" si="3"/>
        <v>62</v>
      </c>
      <c r="AX31" s="19">
        <f t="shared" si="4"/>
        <v>97</v>
      </c>
      <c r="AY31" s="63">
        <f t="shared" si="5"/>
        <v>36.082474226804123</v>
      </c>
    </row>
    <row r="32" spans="1:51" s="2" customFormat="1" ht="12.6" customHeight="1" x14ac:dyDescent="0.25">
      <c r="A32" s="2" t="s">
        <v>35</v>
      </c>
      <c r="B32" s="18"/>
      <c r="C32" s="18">
        <v>4</v>
      </c>
      <c r="D32" s="18"/>
      <c r="E32" s="18">
        <v>2</v>
      </c>
      <c r="F32" s="18">
        <v>1</v>
      </c>
      <c r="G32" s="18">
        <v>3</v>
      </c>
      <c r="H32" s="18">
        <v>1</v>
      </c>
      <c r="I32" s="18">
        <v>3</v>
      </c>
      <c r="J32" s="18"/>
      <c r="K32" s="18"/>
      <c r="L32" s="18"/>
      <c r="M32" s="18"/>
      <c r="N32" s="18"/>
      <c r="O32" s="18"/>
      <c r="P32" s="18"/>
      <c r="Q32" s="18">
        <v>2</v>
      </c>
      <c r="R32" s="18"/>
      <c r="S32" s="18"/>
      <c r="T32" s="18"/>
      <c r="U32" s="18"/>
      <c r="V32" s="18"/>
      <c r="W32" s="18"/>
      <c r="X32" s="18"/>
      <c r="Y32" s="18"/>
      <c r="Z32" s="18"/>
      <c r="AA32" s="18"/>
      <c r="AB32" s="18"/>
      <c r="AC32" s="18"/>
      <c r="AD32" s="18"/>
      <c r="AE32" s="18"/>
      <c r="AF32" s="18"/>
      <c r="AG32" s="18"/>
      <c r="AH32" s="18"/>
      <c r="AI32" s="18"/>
      <c r="AJ32" s="19"/>
      <c r="AK32" s="19"/>
      <c r="AL32" s="18"/>
      <c r="AM32" s="18"/>
      <c r="AN32" s="18"/>
      <c r="AO32" s="17"/>
      <c r="AP32" s="19"/>
      <c r="AQ32" s="19"/>
      <c r="AR32" s="19"/>
      <c r="AS32" s="19"/>
      <c r="AT32" s="19"/>
      <c r="AU32" s="19"/>
      <c r="AV32" s="19">
        <f t="shared" si="3"/>
        <v>2</v>
      </c>
      <c r="AW32" s="19">
        <f t="shared" si="3"/>
        <v>14</v>
      </c>
      <c r="AX32" s="19">
        <f t="shared" si="4"/>
        <v>16</v>
      </c>
      <c r="AY32" s="63">
        <f t="shared" si="5"/>
        <v>12.5</v>
      </c>
    </row>
    <row r="33" spans="1:51" s="2" customFormat="1" ht="12.6"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9"/>
      <c r="AL33" s="18"/>
      <c r="AM33" s="18"/>
      <c r="AN33" s="18"/>
      <c r="AO33" s="17"/>
      <c r="AP33" s="19"/>
      <c r="AQ33" s="19"/>
      <c r="AR33" s="19"/>
      <c r="AS33" s="19"/>
      <c r="AT33" s="19"/>
      <c r="AU33" s="19"/>
      <c r="AV33" s="19"/>
      <c r="AW33" s="19"/>
      <c r="AX33" s="19"/>
      <c r="AY33" s="19"/>
    </row>
    <row r="34" spans="1:51" s="68" customFormat="1" x14ac:dyDescent="0.25">
      <c r="A34" s="67" t="s">
        <v>10</v>
      </c>
      <c r="B34" s="45">
        <f>100/(B10+C10)*B10</f>
        <v>27.777777777777779</v>
      </c>
      <c r="C34" s="45"/>
      <c r="D34" s="45">
        <f>100/(D10+E10)*D10</f>
        <v>35.654596100278553</v>
      </c>
      <c r="E34" s="45"/>
      <c r="F34" s="45">
        <f>100/(F10+G10)*F10</f>
        <v>48.258706467661696</v>
      </c>
      <c r="G34" s="45"/>
      <c r="H34" s="45">
        <f>100/(H10+I10)*H10</f>
        <v>20.297029702970296</v>
      </c>
      <c r="I34" s="45"/>
      <c r="J34" s="45">
        <f>100/(J10+K10)*J10</f>
        <v>34</v>
      </c>
      <c r="K34" s="45"/>
      <c r="L34" s="45"/>
      <c r="M34" s="45"/>
      <c r="N34" s="45">
        <f>100/(N10+O10)*N10</f>
        <v>39.080459770114942</v>
      </c>
      <c r="O34" s="45"/>
      <c r="P34" s="45">
        <f>100/(P10+Q10)*P10</f>
        <v>40.816326530612244</v>
      </c>
      <c r="Q34" s="45"/>
      <c r="R34" s="45">
        <f>100/(R10+S10)*R10</f>
        <v>45.652173913043477</v>
      </c>
      <c r="S34" s="45"/>
      <c r="T34" s="45"/>
      <c r="U34" s="45"/>
      <c r="V34" s="45">
        <f>100/(V10+W10)*V10</f>
        <v>39.473684210526315</v>
      </c>
      <c r="W34" s="45"/>
      <c r="X34" s="45"/>
      <c r="Y34" s="45"/>
      <c r="Z34" s="45"/>
      <c r="AA34" s="45"/>
      <c r="AB34" s="45">
        <f>100/(AB10+AC10)*AB10</f>
        <v>48.113207547169814</v>
      </c>
      <c r="AC34" s="45"/>
      <c r="AD34" s="45">
        <f>100/(AD10+AE10)*AD10</f>
        <v>47.058823529411768</v>
      </c>
      <c r="AE34" s="45"/>
      <c r="AF34" s="45">
        <f>100/(AF10+AG10)*AF10</f>
        <v>57.142857142857146</v>
      </c>
      <c r="AG34" s="45"/>
      <c r="AH34" s="45">
        <f>100/(AH10+AI10)*AH10</f>
        <v>20.754716981132077</v>
      </c>
      <c r="AI34" s="45"/>
      <c r="AJ34" s="45"/>
      <c r="AK34" s="45"/>
      <c r="AL34" s="45">
        <f>100/(AL10+AM10)*AL10</f>
        <v>26.219512195121951</v>
      </c>
      <c r="AM34" s="45"/>
      <c r="AN34" s="45">
        <f>100/(AN10+AO10)*AN10</f>
        <v>24.390243902439025</v>
      </c>
      <c r="AO34" s="45"/>
      <c r="AP34" s="45">
        <f>100/(AP10+AQ10)*AP10</f>
        <v>12.5</v>
      </c>
      <c r="AQ34" s="45"/>
      <c r="AR34" s="169">
        <f>100/(AR10+AS10)*AR10</f>
        <v>12.5</v>
      </c>
      <c r="AS34" s="169"/>
      <c r="AT34" s="169">
        <f>100/(AT10+AU10)*AT10</f>
        <v>27.607361963190186</v>
      </c>
      <c r="AU34" s="169"/>
      <c r="AV34" s="45"/>
      <c r="AW34" s="45"/>
      <c r="AX34" s="45"/>
      <c r="AY34" s="65">
        <f>100/(AV10+AW10)*AV10</f>
        <v>35.221754613143418</v>
      </c>
    </row>
    <row r="35" spans="1:51" s="2" customFormat="1" ht="20.25" customHeight="1" x14ac:dyDescent="0.25">
      <c r="A35" s="2" t="s">
        <v>54</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9"/>
      <c r="AL35" s="18"/>
      <c r="AM35" s="18"/>
      <c r="AN35" s="18"/>
      <c r="AO35" s="17"/>
      <c r="AP35" s="19"/>
      <c r="AQ35" s="19"/>
      <c r="AR35" s="19"/>
      <c r="AS35" s="19"/>
      <c r="AT35" s="19"/>
      <c r="AU35" s="19"/>
      <c r="AV35" s="19"/>
      <c r="AW35" s="19"/>
      <c r="AX35" s="19"/>
      <c r="AY35" s="19"/>
    </row>
    <row r="36" spans="1:51" s="89" customFormat="1" ht="12.6" customHeight="1" x14ac:dyDescent="0.25">
      <c r="A36" s="138" t="s">
        <v>73</v>
      </c>
      <c r="B36" s="135"/>
      <c r="C36" s="135"/>
      <c r="D36" s="135"/>
      <c r="E36" s="135"/>
      <c r="F36" s="135"/>
      <c r="G36" s="135"/>
      <c r="H36" s="172" t="s">
        <v>105</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1" s="2" customFormat="1" ht="12.6" customHeight="1" x14ac:dyDescent="0.25">
      <c r="A37" s="2" t="s">
        <v>69</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9"/>
      <c r="AL37" s="18"/>
      <c r="AM37" s="18"/>
      <c r="AN37" s="18"/>
      <c r="AO37" s="17"/>
      <c r="AP37" s="19"/>
      <c r="AQ37" s="19"/>
      <c r="AR37" s="19"/>
      <c r="AS37" s="19"/>
      <c r="AT37" s="19"/>
      <c r="AU37" s="19"/>
      <c r="AV37" s="19"/>
      <c r="AW37" s="19"/>
      <c r="AX37" s="19"/>
      <c r="AY37" s="19"/>
    </row>
    <row r="38" spans="1:51" s="2" customFormat="1" ht="12.6" customHeight="1" x14ac:dyDescent="0.25">
      <c r="A38" s="49" t="s">
        <v>67</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9"/>
      <c r="AL38" s="18"/>
      <c r="AM38" s="18"/>
      <c r="AN38" s="18"/>
      <c r="AO38" s="17"/>
      <c r="AP38" s="19"/>
      <c r="AQ38" s="19"/>
      <c r="AR38" s="19"/>
      <c r="AS38" s="19"/>
      <c r="AT38" s="19"/>
      <c r="AU38" s="19"/>
      <c r="AV38" s="19"/>
      <c r="AW38" s="19"/>
      <c r="AX38" s="19"/>
      <c r="AY38" s="19"/>
    </row>
    <row r="39" spans="1:51" ht="21" customHeight="1" x14ac:dyDescent="0.25">
      <c r="A39" s="32"/>
      <c r="B39" s="36"/>
      <c r="C39" s="37"/>
      <c r="D39" s="36"/>
      <c r="E39" s="37"/>
      <c r="F39" s="36"/>
      <c r="G39" s="37"/>
      <c r="H39" s="36"/>
      <c r="I39" s="37"/>
      <c r="J39" s="36"/>
      <c r="K39" s="37"/>
      <c r="L39" s="36"/>
      <c r="M39" s="37"/>
      <c r="N39" s="36"/>
      <c r="O39" s="37"/>
      <c r="P39" s="36"/>
      <c r="Q39" s="37"/>
      <c r="R39" s="36"/>
      <c r="S39" s="37"/>
      <c r="T39" s="36"/>
      <c r="U39" s="37"/>
      <c r="V39" s="36"/>
      <c r="W39" s="37"/>
      <c r="X39" s="36"/>
      <c r="Y39" s="37"/>
      <c r="AA39" s="41"/>
      <c r="AB39" s="36"/>
      <c r="AC39" s="37"/>
      <c r="AD39" s="32"/>
      <c r="AE39" s="38"/>
      <c r="AF39" s="36"/>
      <c r="AG39" s="37"/>
      <c r="AH39" s="37"/>
      <c r="AI39" s="39"/>
      <c r="AK39" s="39"/>
      <c r="AM39" s="39"/>
      <c r="AO39" s="39"/>
      <c r="AQ39" s="39"/>
      <c r="AR39" s="39"/>
      <c r="AS39" s="39"/>
      <c r="AU39" s="39"/>
      <c r="AW39" s="39"/>
      <c r="AX39" s="39"/>
    </row>
    <row r="40" spans="1:51" x14ac:dyDescent="0.25">
      <c r="A40" s="32"/>
      <c r="B40" s="36"/>
      <c r="C40" s="37"/>
      <c r="D40" s="36"/>
      <c r="E40" s="37"/>
      <c r="F40" s="36"/>
      <c r="G40" s="37"/>
      <c r="H40" s="36"/>
      <c r="I40" s="37"/>
      <c r="J40" s="36"/>
      <c r="K40" s="37"/>
      <c r="L40" s="36"/>
      <c r="M40" s="37"/>
      <c r="N40" s="36"/>
      <c r="O40" s="37"/>
      <c r="P40" s="36"/>
      <c r="Q40" s="37"/>
      <c r="R40" s="36"/>
      <c r="S40" s="37"/>
      <c r="T40" s="36"/>
      <c r="U40" s="37"/>
      <c r="V40" s="36"/>
      <c r="W40" s="37"/>
      <c r="X40" s="36"/>
      <c r="Y40" s="37"/>
      <c r="AB40" s="36"/>
      <c r="AC40" s="37"/>
      <c r="AD40" s="32"/>
      <c r="AE40" s="38"/>
      <c r="AF40" s="36"/>
      <c r="AG40" s="37"/>
      <c r="AH40" s="37"/>
      <c r="AI40" s="39"/>
      <c r="AM40" s="39"/>
      <c r="AO40" s="39"/>
      <c r="AQ40" s="39"/>
      <c r="AR40" s="39"/>
      <c r="AS40" s="39"/>
      <c r="AU40" s="39"/>
      <c r="AW40" s="39"/>
      <c r="AX40" s="39"/>
    </row>
    <row r="41" spans="1:51" x14ac:dyDescent="0.25">
      <c r="A41" s="80" t="s">
        <v>70</v>
      </c>
      <c r="B41" s="81"/>
      <c r="C41" s="35"/>
      <c r="D41" s="35"/>
      <c r="E41" s="80"/>
      <c r="F41" s="80"/>
      <c r="G41" s="80"/>
      <c r="H41" s="80"/>
      <c r="I41" s="80"/>
      <c r="J41" s="80"/>
      <c r="K41" s="80"/>
      <c r="L41" s="80"/>
      <c r="M41" s="39"/>
      <c r="O41" s="39"/>
      <c r="Q41" s="39"/>
      <c r="S41" s="39"/>
      <c r="U41" s="39"/>
      <c r="W41" s="39"/>
      <c r="Y41" s="39"/>
      <c r="AA41" s="42"/>
      <c r="AC41" s="39"/>
      <c r="AE41" s="41"/>
      <c r="AG41" s="39"/>
      <c r="AH41" s="39"/>
      <c r="AI41" s="39"/>
      <c r="AK41" s="42"/>
      <c r="AM41" s="39"/>
      <c r="AO41" s="39"/>
      <c r="AQ41" s="39"/>
      <c r="AR41" s="39"/>
      <c r="AS41" s="39"/>
      <c r="AU41" s="39"/>
      <c r="AW41" s="39"/>
      <c r="AX41" s="39"/>
    </row>
    <row r="42" spans="1:51" x14ac:dyDescent="0.25">
      <c r="A42" s="80" t="s">
        <v>71</v>
      </c>
      <c r="B42" s="2"/>
      <c r="C42" s="35"/>
      <c r="D42" s="35"/>
      <c r="E42" s="80"/>
      <c r="F42" s="80"/>
      <c r="G42" s="80"/>
      <c r="H42" s="80"/>
      <c r="I42" s="80"/>
      <c r="J42" s="80"/>
      <c r="K42" s="80"/>
      <c r="L42" s="80"/>
      <c r="AA42" s="42"/>
      <c r="AK42" s="42"/>
    </row>
    <row r="43" spans="1:51" x14ac:dyDescent="0.25">
      <c r="A43" s="80" t="s">
        <v>89</v>
      </c>
      <c r="B43" s="35"/>
      <c r="C43" s="35"/>
      <c r="D43" s="35"/>
      <c r="E43" s="80"/>
      <c r="F43" s="80"/>
      <c r="G43" s="80"/>
      <c r="H43" s="80"/>
      <c r="I43" s="80"/>
      <c r="J43" s="80"/>
      <c r="K43" s="80"/>
      <c r="L43" s="80"/>
      <c r="M43" s="42"/>
      <c r="O43" s="42"/>
      <c r="Q43" s="42"/>
      <c r="S43" s="42"/>
      <c r="U43" s="42"/>
      <c r="W43" s="42"/>
      <c r="Y43" s="42"/>
      <c r="AC43" s="42"/>
      <c r="AE43" s="42"/>
      <c r="AG43" s="42"/>
      <c r="AI43" s="42"/>
      <c r="AM43" s="42"/>
      <c r="AO43" s="42"/>
      <c r="AQ43" s="42"/>
      <c r="AR43" s="42"/>
      <c r="AS43" s="42"/>
      <c r="AU43" s="42"/>
      <c r="AX43" s="42"/>
    </row>
    <row r="44" spans="1:51" x14ac:dyDescent="0.25">
      <c r="A44" s="80" t="s">
        <v>90</v>
      </c>
      <c r="B44" s="35"/>
      <c r="C44" s="35"/>
      <c r="D44" s="35"/>
      <c r="E44" s="80"/>
      <c r="F44" s="80"/>
      <c r="G44" s="80"/>
      <c r="H44" s="80"/>
      <c r="I44" s="80"/>
      <c r="J44" s="80"/>
      <c r="K44" s="80"/>
      <c r="L44" s="80"/>
      <c r="M44" s="42"/>
      <c r="O44" s="42"/>
      <c r="Q44" s="42"/>
      <c r="S44" s="42"/>
      <c r="U44" s="42"/>
      <c r="W44" s="42"/>
      <c r="Y44" s="42"/>
      <c r="AC44" s="42"/>
      <c r="AE44" s="42"/>
      <c r="AG44" s="42"/>
      <c r="AI44" s="42"/>
      <c r="AM44" s="42"/>
      <c r="AO44" s="42"/>
      <c r="AQ44" s="42"/>
      <c r="AR44" s="42"/>
      <c r="AS44" s="42"/>
      <c r="AU44" s="42"/>
      <c r="AW44" s="42"/>
    </row>
    <row r="45" spans="1:51" x14ac:dyDescent="0.25">
      <c r="A45" s="80" t="s">
        <v>72</v>
      </c>
      <c r="B45" s="35"/>
      <c r="C45" s="35"/>
      <c r="D45" s="35"/>
      <c r="E45" s="80"/>
      <c r="F45" s="80"/>
      <c r="G45" s="80"/>
      <c r="H45" s="80"/>
      <c r="I45" s="80"/>
      <c r="J45" s="80"/>
      <c r="K45" s="80"/>
      <c r="L45" s="80"/>
    </row>
    <row r="46" spans="1:51" x14ac:dyDescent="0.25">
      <c r="A46" s="2"/>
      <c r="B46" s="2"/>
      <c r="C46" s="2"/>
      <c r="D46" s="2"/>
      <c r="E46" s="2"/>
      <c r="F46" s="2"/>
      <c r="G46" s="2"/>
      <c r="H46" s="2"/>
      <c r="I46" s="2"/>
      <c r="J46" s="2"/>
      <c r="K46" s="2"/>
      <c r="L46" s="2"/>
    </row>
  </sheetData>
  <mergeCells count="25">
    <mergeCell ref="AT34:AU34"/>
    <mergeCell ref="R5:S5"/>
    <mergeCell ref="J5:K5"/>
    <mergeCell ref="T5:U5"/>
    <mergeCell ref="L5:M5"/>
    <mergeCell ref="N5:O5"/>
    <mergeCell ref="P5:Q5"/>
    <mergeCell ref="AL5:AM5"/>
    <mergeCell ref="AN5:AO5"/>
    <mergeCell ref="AJ5:AK5"/>
    <mergeCell ref="AR34:AS34"/>
    <mergeCell ref="B5:C5"/>
    <mergeCell ref="D5:E5"/>
    <mergeCell ref="F5:G5"/>
    <mergeCell ref="H5:I5"/>
    <mergeCell ref="AP5:AQ5"/>
    <mergeCell ref="AT5:AU5"/>
    <mergeCell ref="AR5:AS5"/>
    <mergeCell ref="AB5:AC5"/>
    <mergeCell ref="V5:W5"/>
    <mergeCell ref="Z5:AA5"/>
    <mergeCell ref="AF5:AG5"/>
    <mergeCell ref="AH5:AI5"/>
    <mergeCell ref="AD5:AE5"/>
    <mergeCell ref="X5:Y5"/>
  </mergeCells>
  <phoneticPr fontId="1" type="noConversion"/>
  <hyperlinks>
    <hyperlink ref="H36"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6"/>
  <sheetViews>
    <sheetView zoomScaleNormal="100" workbookViewId="0"/>
  </sheetViews>
  <sheetFormatPr baseColWidth="10" defaultRowHeight="13.5" x14ac:dyDescent="0.25"/>
  <cols>
    <col min="1" max="1" width="15.7109375" style="34" customWidth="1"/>
    <col min="2" max="2" width="4.42578125" style="25" customWidth="1"/>
    <col min="3" max="3" width="4.5703125" style="25" customWidth="1"/>
    <col min="4" max="4" width="4.28515625" style="25" customWidth="1"/>
    <col min="5" max="5" width="4.5703125" style="25" customWidth="1"/>
    <col min="6" max="6" width="4.42578125" style="25" customWidth="1"/>
    <col min="7" max="7" width="4.5703125" style="25" customWidth="1"/>
    <col min="8" max="8" width="4.28515625" style="25" customWidth="1"/>
    <col min="9" max="9" width="4.5703125" style="25" customWidth="1"/>
    <col min="10" max="11" width="4.28515625" style="25" customWidth="1"/>
    <col min="12" max="12" width="4.42578125" style="25" hidden="1" customWidth="1"/>
    <col min="13" max="13" width="4.5703125" style="25" hidden="1" customWidth="1"/>
    <col min="14" max="14" width="4.42578125" style="25" customWidth="1"/>
    <col min="15" max="15" width="4.5703125" style="25" customWidth="1"/>
    <col min="16" max="17" width="4.140625" style="25" customWidth="1"/>
    <col min="18" max="18" width="4.42578125" style="25" hidden="1" customWidth="1"/>
    <col min="19" max="19" width="4.5703125" style="25" hidden="1" customWidth="1"/>
    <col min="20" max="20" width="4.42578125" style="25" hidden="1" customWidth="1"/>
    <col min="21" max="21" width="4.5703125" style="25" hidden="1" customWidth="1"/>
    <col min="22" max="23" width="4.28515625" style="25" customWidth="1"/>
    <col min="24" max="25" width="4.28515625" style="25" hidden="1" customWidth="1"/>
    <col min="26" max="26" width="3.85546875" style="25" hidden="1" customWidth="1"/>
    <col min="27" max="27" width="4" style="25" hidden="1" customWidth="1"/>
    <col min="28" max="28" width="3.85546875" style="25" customWidth="1"/>
    <col min="29" max="29" width="4" style="25" customWidth="1"/>
    <col min="30" max="30" width="3.85546875" style="25" customWidth="1"/>
    <col min="31" max="31" width="4" style="25" customWidth="1"/>
    <col min="32" max="33" width="4.28515625" style="25" customWidth="1"/>
    <col min="34" max="34" width="3.85546875" style="25" customWidth="1"/>
    <col min="35" max="35" width="4" style="25" customWidth="1"/>
    <col min="36" max="37" width="4.28515625" style="25" hidden="1" customWidth="1"/>
    <col min="38" max="38" width="3.85546875" style="25" customWidth="1"/>
    <col min="39" max="39" width="4" style="25" customWidth="1"/>
    <col min="40" max="40" width="3.85546875" style="25" customWidth="1"/>
    <col min="41" max="41" width="4" style="25" customWidth="1"/>
    <col min="42" max="42" width="3.5703125" style="25" customWidth="1"/>
    <col min="43" max="43" width="3.7109375" style="25" customWidth="1"/>
    <col min="44" max="45" width="3.7109375" style="25" hidden="1" customWidth="1"/>
    <col min="46" max="47" width="4.28515625" style="25" customWidth="1"/>
    <col min="48" max="48" width="4.42578125" style="25" customWidth="1"/>
    <col min="49" max="50" width="5.42578125" style="25" customWidth="1"/>
    <col min="51" max="51" width="9" style="35" customWidth="1"/>
    <col min="52" max="16384" width="11.42578125" style="25"/>
  </cols>
  <sheetData>
    <row r="1" spans="1:51" s="23" customFormat="1" ht="12.75" customHeight="1" x14ac:dyDescent="0.2">
      <c r="A1" s="20" t="s">
        <v>66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2" t="s">
        <v>104</v>
      </c>
    </row>
    <row r="2" spans="1:51" ht="12.95" customHeight="1" x14ac:dyDescent="0.25">
      <c r="A2" s="20" t="s">
        <v>53</v>
      </c>
      <c r="B2" s="24"/>
      <c r="C2" s="24"/>
      <c r="D2" s="24"/>
      <c r="E2" s="24"/>
      <c r="F2" s="24"/>
      <c r="G2" s="24"/>
      <c r="H2" s="24"/>
      <c r="I2" s="24"/>
      <c r="J2" s="24"/>
      <c r="K2" s="24"/>
      <c r="L2" s="24"/>
      <c r="N2" s="24"/>
      <c r="P2" s="24"/>
      <c r="Q2" s="24"/>
      <c r="R2" s="24"/>
      <c r="T2" s="24"/>
      <c r="V2" s="24"/>
      <c r="W2" s="24"/>
      <c r="X2" s="24"/>
      <c r="Y2" s="24"/>
      <c r="Z2" s="24"/>
      <c r="AA2" s="26"/>
      <c r="AB2" s="24"/>
      <c r="AC2" s="24"/>
      <c r="AD2" s="24"/>
      <c r="AE2" s="26"/>
      <c r="AF2" s="24"/>
      <c r="AG2" s="24"/>
      <c r="AH2" s="24"/>
      <c r="AI2" s="24"/>
      <c r="AJ2" s="24"/>
      <c r="AK2" s="24"/>
      <c r="AL2" s="24"/>
      <c r="AM2" s="24"/>
      <c r="AN2" s="24"/>
      <c r="AO2" s="24"/>
      <c r="AP2" s="24"/>
      <c r="AQ2" s="24"/>
      <c r="AR2" s="24"/>
      <c r="AS2" s="24"/>
      <c r="AT2" s="24"/>
      <c r="AU2" s="24"/>
      <c r="AV2" s="24"/>
      <c r="AW2" s="24"/>
      <c r="AX2" s="24"/>
      <c r="AY2" s="24"/>
    </row>
    <row r="3" spans="1:51" ht="8.1" customHeight="1" x14ac:dyDescent="0.25">
      <c r="A3" s="27"/>
      <c r="B3" s="28"/>
      <c r="C3" s="28"/>
      <c r="D3" s="28"/>
      <c r="E3" s="28"/>
      <c r="F3" s="28"/>
      <c r="G3" s="29"/>
      <c r="H3" s="28"/>
      <c r="I3" s="28"/>
      <c r="J3" s="28"/>
      <c r="K3" s="28"/>
      <c r="L3" s="28"/>
      <c r="M3" s="28"/>
      <c r="N3" s="28"/>
      <c r="O3" s="28"/>
      <c r="P3" s="28"/>
      <c r="Q3" s="28"/>
      <c r="R3" s="28"/>
      <c r="S3" s="28"/>
      <c r="T3" s="28"/>
      <c r="U3" s="28"/>
      <c r="V3" s="28"/>
      <c r="W3" s="28"/>
      <c r="X3" s="28"/>
      <c r="Y3" s="28"/>
      <c r="Z3" s="29"/>
      <c r="AA3" s="28"/>
      <c r="AB3" s="28"/>
      <c r="AC3" s="28"/>
      <c r="AD3" s="29"/>
      <c r="AE3" s="28"/>
      <c r="AF3" s="28"/>
      <c r="AG3" s="28"/>
      <c r="AH3" s="28"/>
      <c r="AI3" s="28"/>
      <c r="AJ3" s="28"/>
      <c r="AK3" s="28"/>
      <c r="AL3" s="28"/>
      <c r="AM3" s="28"/>
      <c r="AN3" s="28"/>
      <c r="AO3" s="28"/>
      <c r="AP3" s="28"/>
      <c r="AQ3" s="28"/>
      <c r="AR3" s="28"/>
      <c r="AS3" s="28"/>
      <c r="AT3" s="28"/>
      <c r="AU3" s="28"/>
      <c r="AV3" s="28"/>
      <c r="AW3" s="28"/>
      <c r="AX3" s="28"/>
      <c r="AY3" s="30"/>
    </row>
    <row r="4" spans="1:51" ht="5.25" customHeight="1" x14ac:dyDescent="0.25">
      <c r="A4" s="9"/>
      <c r="B4" s="1"/>
      <c r="C4" s="9"/>
      <c r="D4" s="1"/>
      <c r="E4" s="9"/>
      <c r="F4" s="1"/>
      <c r="G4" s="9"/>
      <c r="H4" s="1"/>
      <c r="I4" s="9"/>
      <c r="J4" s="1"/>
      <c r="K4" s="9"/>
      <c r="L4" s="1"/>
      <c r="M4" s="9"/>
      <c r="N4" s="1"/>
      <c r="O4" s="9"/>
      <c r="P4" s="1"/>
      <c r="Q4" s="9"/>
      <c r="R4" s="1"/>
      <c r="S4" s="9"/>
      <c r="T4" s="1"/>
      <c r="U4" s="9"/>
      <c r="V4" s="1"/>
      <c r="W4" s="9"/>
      <c r="X4" s="1"/>
      <c r="Y4" s="9"/>
      <c r="Z4" s="1"/>
      <c r="AA4" s="9"/>
      <c r="AB4" s="1"/>
      <c r="AC4" s="9"/>
      <c r="AD4" s="1"/>
      <c r="AE4" s="9"/>
      <c r="AF4" s="1"/>
      <c r="AG4" s="9"/>
      <c r="AH4" s="1"/>
      <c r="AI4" s="9"/>
      <c r="AJ4" s="1"/>
      <c r="AK4" s="9"/>
      <c r="AL4" s="1"/>
      <c r="AM4" s="9"/>
      <c r="AN4" s="1"/>
      <c r="AO4" s="9"/>
      <c r="AP4" s="1"/>
      <c r="AQ4" s="9"/>
      <c r="AR4" s="58"/>
      <c r="AS4" s="58"/>
      <c r="AT4" s="1"/>
      <c r="AU4" s="9"/>
      <c r="AV4" s="1"/>
      <c r="AW4" s="58"/>
      <c r="AX4" s="58"/>
      <c r="AY4" s="58"/>
    </row>
    <row r="5" spans="1:51" s="31" customFormat="1" ht="12.95" customHeight="1" x14ac:dyDescent="0.25">
      <c r="A5" s="60" t="s">
        <v>0</v>
      </c>
      <c r="B5" s="166" t="s">
        <v>1</v>
      </c>
      <c r="C5" s="171"/>
      <c r="D5" s="166" t="s">
        <v>2</v>
      </c>
      <c r="E5" s="171"/>
      <c r="F5" s="166" t="s">
        <v>85</v>
      </c>
      <c r="G5" s="171"/>
      <c r="H5" s="166" t="s">
        <v>3</v>
      </c>
      <c r="I5" s="171"/>
      <c r="J5" s="166" t="s">
        <v>4</v>
      </c>
      <c r="K5" s="171"/>
      <c r="L5" s="166"/>
      <c r="M5" s="171"/>
      <c r="N5" s="166" t="s">
        <v>6</v>
      </c>
      <c r="O5" s="171"/>
      <c r="P5" s="166" t="s">
        <v>38</v>
      </c>
      <c r="Q5" s="171"/>
      <c r="R5" s="166"/>
      <c r="S5" s="171"/>
      <c r="T5" s="166"/>
      <c r="U5" s="171"/>
      <c r="V5" s="166" t="s">
        <v>7</v>
      </c>
      <c r="W5" s="171"/>
      <c r="X5" s="166"/>
      <c r="Y5" s="171"/>
      <c r="Z5" s="166"/>
      <c r="AA5" s="171"/>
      <c r="AB5" s="166" t="s">
        <v>34</v>
      </c>
      <c r="AC5" s="171"/>
      <c r="AD5" s="166" t="s">
        <v>43</v>
      </c>
      <c r="AE5" s="171"/>
      <c r="AF5" s="166" t="s">
        <v>41</v>
      </c>
      <c r="AG5" s="171"/>
      <c r="AH5" s="166" t="s">
        <v>8</v>
      </c>
      <c r="AI5" s="171"/>
      <c r="AJ5" s="166"/>
      <c r="AK5" s="171"/>
      <c r="AL5" s="166" t="s">
        <v>39</v>
      </c>
      <c r="AM5" s="171"/>
      <c r="AN5" s="166" t="s">
        <v>37</v>
      </c>
      <c r="AO5" s="171"/>
      <c r="AP5" s="166" t="s">
        <v>40</v>
      </c>
      <c r="AQ5" s="171"/>
      <c r="AR5" s="72"/>
      <c r="AS5" s="72"/>
      <c r="AT5" s="166" t="s">
        <v>44</v>
      </c>
      <c r="AU5" s="171"/>
      <c r="AV5" s="50" t="s">
        <v>9</v>
      </c>
      <c r="AW5" s="51"/>
      <c r="AX5" s="43"/>
      <c r="AY5" s="43"/>
    </row>
    <row r="6" spans="1:51" s="31" customFormat="1" ht="3" customHeight="1" x14ac:dyDescent="0.15">
      <c r="A6" s="61"/>
      <c r="B6" s="3"/>
      <c r="C6" s="10"/>
      <c r="D6" s="3"/>
      <c r="E6" s="10"/>
      <c r="F6" s="3"/>
      <c r="G6" s="10"/>
      <c r="H6" s="3"/>
      <c r="I6" s="10"/>
      <c r="J6" s="3"/>
      <c r="K6" s="10"/>
      <c r="L6" s="3"/>
      <c r="M6" s="10"/>
      <c r="N6" s="3"/>
      <c r="O6" s="10"/>
      <c r="P6" s="3"/>
      <c r="Q6" s="10"/>
      <c r="R6" s="3"/>
      <c r="S6" s="10"/>
      <c r="T6" s="3"/>
      <c r="U6" s="10"/>
      <c r="V6" s="3"/>
      <c r="W6" s="10"/>
      <c r="X6" s="3"/>
      <c r="Y6" s="10"/>
      <c r="Z6" s="3"/>
      <c r="AA6" s="10"/>
      <c r="AB6" s="3"/>
      <c r="AC6" s="10"/>
      <c r="AD6" s="3"/>
      <c r="AE6" s="10"/>
      <c r="AF6" s="3"/>
      <c r="AG6" s="10"/>
      <c r="AH6" s="3"/>
      <c r="AI6" s="10"/>
      <c r="AJ6" s="3"/>
      <c r="AK6" s="10"/>
      <c r="AL6" s="3"/>
      <c r="AM6" s="10"/>
      <c r="AN6" s="3"/>
      <c r="AO6" s="10"/>
      <c r="AP6" s="3"/>
      <c r="AQ6" s="10"/>
      <c r="AR6" s="4"/>
      <c r="AS6" s="4"/>
      <c r="AT6" s="3"/>
      <c r="AU6" s="10"/>
      <c r="AV6" s="3"/>
      <c r="AW6" s="52"/>
      <c r="AX6" s="4"/>
      <c r="AY6" s="4"/>
    </row>
    <row r="7" spans="1:51" s="33" customFormat="1" ht="15.95" customHeight="1" x14ac:dyDescent="0.25">
      <c r="A7" s="60"/>
      <c r="B7" s="5" t="s">
        <v>11</v>
      </c>
      <c r="C7" s="11" t="s">
        <v>68</v>
      </c>
      <c r="D7" s="5" t="s">
        <v>11</v>
      </c>
      <c r="E7" s="11" t="s">
        <v>68</v>
      </c>
      <c r="F7" s="5" t="s">
        <v>11</v>
      </c>
      <c r="G7" s="11" t="s">
        <v>68</v>
      </c>
      <c r="H7" s="5" t="s">
        <v>11</v>
      </c>
      <c r="I7" s="11" t="s">
        <v>68</v>
      </c>
      <c r="J7" s="5" t="s">
        <v>11</v>
      </c>
      <c r="K7" s="11" t="s">
        <v>68</v>
      </c>
      <c r="L7" s="5"/>
      <c r="M7" s="11"/>
      <c r="N7" s="5" t="s">
        <v>11</v>
      </c>
      <c r="O7" s="11" t="s">
        <v>68</v>
      </c>
      <c r="P7" s="5" t="s">
        <v>11</v>
      </c>
      <c r="Q7" s="11" t="s">
        <v>68</v>
      </c>
      <c r="R7" s="5"/>
      <c r="S7" s="11"/>
      <c r="T7" s="5"/>
      <c r="U7" s="11"/>
      <c r="V7" s="5" t="s">
        <v>11</v>
      </c>
      <c r="W7" s="11" t="s">
        <v>68</v>
      </c>
      <c r="X7" s="5"/>
      <c r="Y7" s="11"/>
      <c r="Z7" s="5"/>
      <c r="AA7" s="11"/>
      <c r="AB7" s="5" t="s">
        <v>11</v>
      </c>
      <c r="AC7" s="11" t="s">
        <v>68</v>
      </c>
      <c r="AD7" s="5" t="s">
        <v>11</v>
      </c>
      <c r="AE7" s="11" t="s">
        <v>68</v>
      </c>
      <c r="AF7" s="5" t="s">
        <v>11</v>
      </c>
      <c r="AG7" s="11" t="s">
        <v>68</v>
      </c>
      <c r="AH7" s="5" t="s">
        <v>11</v>
      </c>
      <c r="AI7" s="11" t="s">
        <v>68</v>
      </c>
      <c r="AJ7" s="5"/>
      <c r="AK7" s="11"/>
      <c r="AL7" s="5" t="s">
        <v>11</v>
      </c>
      <c r="AM7" s="11" t="s">
        <v>68</v>
      </c>
      <c r="AN7" s="5" t="s">
        <v>11</v>
      </c>
      <c r="AO7" s="11" t="s">
        <v>68</v>
      </c>
      <c r="AP7" s="5" t="s">
        <v>11</v>
      </c>
      <c r="AQ7" s="11" t="s">
        <v>68</v>
      </c>
      <c r="AR7" s="6"/>
      <c r="AS7" s="6"/>
      <c r="AT7" s="5" t="s">
        <v>11</v>
      </c>
      <c r="AU7" s="11" t="s">
        <v>68</v>
      </c>
      <c r="AV7" s="5" t="s">
        <v>11</v>
      </c>
      <c r="AW7" s="6" t="s">
        <v>68</v>
      </c>
      <c r="AX7" s="53" t="s">
        <v>9</v>
      </c>
      <c r="AY7" s="54" t="s">
        <v>74</v>
      </c>
    </row>
    <row r="8" spans="1:51" s="33" customFormat="1" ht="3.75" customHeight="1" x14ac:dyDescent="0.25">
      <c r="A8" s="62"/>
      <c r="B8" s="7"/>
      <c r="C8" s="12"/>
      <c r="D8" s="7"/>
      <c r="E8" s="12"/>
      <c r="F8" s="7"/>
      <c r="G8" s="12"/>
      <c r="H8" s="7"/>
      <c r="I8" s="12"/>
      <c r="J8" s="7"/>
      <c r="K8" s="12"/>
      <c r="L8" s="7"/>
      <c r="M8" s="12"/>
      <c r="N8" s="7"/>
      <c r="O8" s="12"/>
      <c r="P8" s="7"/>
      <c r="Q8" s="12"/>
      <c r="R8" s="7"/>
      <c r="S8" s="12"/>
      <c r="T8" s="7"/>
      <c r="U8" s="12"/>
      <c r="V8" s="7"/>
      <c r="W8" s="12"/>
      <c r="X8" s="7"/>
      <c r="Y8" s="12"/>
      <c r="Z8" s="7"/>
      <c r="AA8" s="12"/>
      <c r="AB8" s="7"/>
      <c r="AC8" s="12"/>
      <c r="AD8" s="7"/>
      <c r="AE8" s="12"/>
      <c r="AF8" s="7"/>
      <c r="AG8" s="12"/>
      <c r="AH8" s="7"/>
      <c r="AI8" s="12"/>
      <c r="AJ8" s="7"/>
      <c r="AK8" s="12"/>
      <c r="AL8" s="7"/>
      <c r="AM8" s="12"/>
      <c r="AN8" s="7"/>
      <c r="AO8" s="12"/>
      <c r="AP8" s="7"/>
      <c r="AQ8" s="12"/>
      <c r="AR8" s="8"/>
      <c r="AS8" s="8"/>
      <c r="AT8" s="7"/>
      <c r="AU8" s="12"/>
      <c r="AV8" s="55"/>
      <c r="AW8" s="56"/>
      <c r="AX8" s="57"/>
      <c r="AY8" s="8"/>
    </row>
    <row r="9" spans="1:51" s="33" customFormat="1" ht="3.75" customHeight="1" x14ac:dyDescent="0.25">
      <c r="A9" s="5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56"/>
      <c r="AW9" s="56"/>
      <c r="AX9" s="8"/>
      <c r="AY9" s="8"/>
    </row>
    <row r="10" spans="1:51" x14ac:dyDescent="0.25">
      <c r="A10" s="46" t="s">
        <v>9</v>
      </c>
      <c r="B10" s="47">
        <f t="shared" ref="B10:AU10" si="0">SUM(B12:B32)</f>
        <v>148</v>
      </c>
      <c r="C10" s="47">
        <f t="shared" si="0"/>
        <v>272</v>
      </c>
      <c r="D10" s="47">
        <f t="shared" si="0"/>
        <v>86</v>
      </c>
      <c r="E10" s="47">
        <f t="shared" si="0"/>
        <v>229</v>
      </c>
      <c r="F10" s="47">
        <f t="shared" si="0"/>
        <v>168</v>
      </c>
      <c r="G10" s="47">
        <f t="shared" si="0"/>
        <v>182</v>
      </c>
      <c r="H10" s="47">
        <f t="shared" si="0"/>
        <v>73</v>
      </c>
      <c r="I10" s="47">
        <f t="shared" si="0"/>
        <v>310</v>
      </c>
      <c r="J10" s="47">
        <f t="shared" si="0"/>
        <v>10</v>
      </c>
      <c r="K10" s="47">
        <f t="shared" si="0"/>
        <v>37</v>
      </c>
      <c r="L10" s="47"/>
      <c r="M10" s="47"/>
      <c r="N10" s="47">
        <f t="shared" si="0"/>
        <v>101</v>
      </c>
      <c r="O10" s="47">
        <f t="shared" si="0"/>
        <v>159</v>
      </c>
      <c r="P10" s="47">
        <f t="shared" si="0"/>
        <v>4</v>
      </c>
      <c r="Q10" s="47">
        <f t="shared" si="0"/>
        <v>3</v>
      </c>
      <c r="R10" s="47"/>
      <c r="S10" s="47"/>
      <c r="T10" s="47"/>
      <c r="U10" s="47"/>
      <c r="V10" s="47">
        <f t="shared" si="0"/>
        <v>13</v>
      </c>
      <c r="W10" s="47">
        <f t="shared" si="0"/>
        <v>17</v>
      </c>
      <c r="X10" s="47"/>
      <c r="Y10" s="47"/>
      <c r="Z10" s="47"/>
      <c r="AA10" s="47"/>
      <c r="AB10" s="47">
        <f t="shared" si="0"/>
        <v>141</v>
      </c>
      <c r="AC10" s="47">
        <f t="shared" si="0"/>
        <v>140</v>
      </c>
      <c r="AD10" s="47">
        <f>SUM(AD12:AD32)</f>
        <v>58</v>
      </c>
      <c r="AE10" s="47">
        <f>SUM(AE12:AE32)</f>
        <v>57</v>
      </c>
      <c r="AF10" s="47">
        <f>SUM(AF12:AF32)</f>
        <v>16</v>
      </c>
      <c r="AG10" s="47">
        <f>SUM(AG12:AG32)</f>
        <v>17</v>
      </c>
      <c r="AH10" s="47">
        <f t="shared" si="0"/>
        <v>24</v>
      </c>
      <c r="AI10" s="47">
        <f t="shared" si="0"/>
        <v>102</v>
      </c>
      <c r="AJ10" s="47"/>
      <c r="AK10" s="47"/>
      <c r="AL10" s="47">
        <f t="shared" si="0"/>
        <v>23</v>
      </c>
      <c r="AM10" s="47">
        <f t="shared" si="0"/>
        <v>83</v>
      </c>
      <c r="AN10" s="47">
        <f t="shared" si="0"/>
        <v>15</v>
      </c>
      <c r="AO10" s="47">
        <f t="shared" si="0"/>
        <v>61</v>
      </c>
      <c r="AP10" s="47">
        <f t="shared" si="0"/>
        <v>1</v>
      </c>
      <c r="AQ10" s="47">
        <f t="shared" si="0"/>
        <v>7</v>
      </c>
      <c r="AR10" s="47"/>
      <c r="AS10" s="47"/>
      <c r="AT10" s="47">
        <f t="shared" si="0"/>
        <v>112</v>
      </c>
      <c r="AU10" s="47">
        <f t="shared" si="0"/>
        <v>167</v>
      </c>
      <c r="AV10" s="48">
        <f>SUM(AV12:AV32)</f>
        <v>993</v>
      </c>
      <c r="AW10" s="48">
        <f>SUM(AW12:AW32)</f>
        <v>1843</v>
      </c>
      <c r="AX10" s="48">
        <f>SUM(AX12:AX32)</f>
        <v>2836</v>
      </c>
      <c r="AY10" s="64">
        <f>AV10/AX10*100</f>
        <v>35.014104372355433</v>
      </c>
    </row>
    <row r="11" spans="1:51" s="2" customFormat="1" ht="12.6" customHeight="1" x14ac:dyDescent="0.25">
      <c r="A11" s="13"/>
      <c r="B11" s="14"/>
      <c r="C11" s="15"/>
      <c r="D11" s="14"/>
      <c r="E11" s="15"/>
      <c r="F11" s="14"/>
      <c r="G11" s="15"/>
      <c r="H11" s="14"/>
      <c r="I11" s="15"/>
      <c r="J11" s="14"/>
      <c r="K11" s="15"/>
      <c r="L11" s="14"/>
      <c r="M11" s="15"/>
      <c r="N11" s="14"/>
      <c r="O11" s="15"/>
      <c r="P11" s="14"/>
      <c r="Q11" s="15"/>
      <c r="R11" s="14"/>
      <c r="S11" s="15"/>
      <c r="T11" s="14"/>
      <c r="U11" s="15"/>
      <c r="V11" s="14"/>
      <c r="W11" s="15"/>
      <c r="X11" s="14"/>
      <c r="Y11" s="15"/>
      <c r="Z11" s="14"/>
      <c r="AA11" s="15"/>
      <c r="AB11" s="14"/>
      <c r="AC11" s="15"/>
      <c r="AD11" s="14"/>
      <c r="AE11" s="15"/>
      <c r="AF11" s="14"/>
      <c r="AG11" s="15"/>
      <c r="AH11" s="14"/>
      <c r="AI11" s="15"/>
      <c r="AJ11" s="19"/>
      <c r="AK11" s="19"/>
      <c r="AL11" s="14"/>
      <c r="AM11" s="15"/>
      <c r="AN11" s="16"/>
      <c r="AO11" s="17"/>
      <c r="AP11" s="19"/>
      <c r="AQ11" s="19"/>
      <c r="AR11" s="19"/>
      <c r="AS11" s="19"/>
      <c r="AT11" s="19"/>
      <c r="AU11" s="19"/>
      <c r="AV11" s="19"/>
      <c r="AW11" s="19"/>
      <c r="AX11" s="19"/>
      <c r="AY11" s="19"/>
    </row>
    <row r="12" spans="1:51" s="2" customFormat="1" ht="12.6" customHeight="1" x14ac:dyDescent="0.25">
      <c r="A12" s="2" t="s">
        <v>12</v>
      </c>
      <c r="B12" s="18">
        <v>34</v>
      </c>
      <c r="C12" s="18">
        <v>68</v>
      </c>
      <c r="D12" s="18">
        <v>24</v>
      </c>
      <c r="E12" s="18">
        <v>44</v>
      </c>
      <c r="F12" s="18">
        <v>55</v>
      </c>
      <c r="G12" s="18">
        <v>46</v>
      </c>
      <c r="H12" s="18">
        <v>19</v>
      </c>
      <c r="I12" s="18">
        <v>93</v>
      </c>
      <c r="J12" s="18"/>
      <c r="K12" s="18"/>
      <c r="L12" s="18"/>
      <c r="M12" s="18"/>
      <c r="N12" s="18">
        <v>39</v>
      </c>
      <c r="O12" s="18">
        <v>63</v>
      </c>
      <c r="P12" s="18"/>
      <c r="Q12" s="18"/>
      <c r="R12" s="18"/>
      <c r="S12" s="18"/>
      <c r="T12" s="18"/>
      <c r="U12" s="18"/>
      <c r="V12" s="18"/>
      <c r="W12" s="18"/>
      <c r="X12" s="18"/>
      <c r="Y12" s="18"/>
      <c r="Z12" s="18"/>
      <c r="AA12" s="18"/>
      <c r="AB12" s="18">
        <v>45</v>
      </c>
      <c r="AC12" s="18">
        <v>57</v>
      </c>
      <c r="AD12" s="18">
        <v>51</v>
      </c>
      <c r="AE12" s="18">
        <v>51</v>
      </c>
      <c r="AF12" s="18"/>
      <c r="AG12" s="18"/>
      <c r="AH12" s="18">
        <v>9</v>
      </c>
      <c r="AI12" s="18">
        <v>25</v>
      </c>
      <c r="AJ12" s="19"/>
      <c r="AK12" s="19"/>
      <c r="AL12" s="18">
        <v>4</v>
      </c>
      <c r="AM12" s="18">
        <v>30</v>
      </c>
      <c r="AN12" s="18">
        <v>8</v>
      </c>
      <c r="AO12" s="17">
        <v>26</v>
      </c>
      <c r="AP12" s="19"/>
      <c r="AQ12" s="19"/>
      <c r="AR12" s="19"/>
      <c r="AS12" s="19"/>
      <c r="AT12" s="19">
        <v>82</v>
      </c>
      <c r="AU12" s="19">
        <v>91</v>
      </c>
      <c r="AV12" s="19">
        <f t="shared" ref="AV12:AV32" si="1">SUM(B12,D12,F12,H12,J12,L12,N12,P12,V12,X12,AD12,AB12,AH12,AJ12,AL12,AN12,AP12,AT12,Z12,AF12,R12,T12)</f>
        <v>370</v>
      </c>
      <c r="AW12" s="19">
        <f t="shared" ref="AW12:AW32" si="2">SUM(C12,E12,G12,I12,K12,M12,O12,Q12,W12,Y12,AE12,AC12,AI12,AK12,AM12,AO12,AQ12,AU12,AA12,AG12,S12,U12)</f>
        <v>594</v>
      </c>
      <c r="AX12" s="19">
        <f t="shared" ref="AX12:AX21" si="3">AV12+AW12</f>
        <v>964</v>
      </c>
      <c r="AY12" s="63">
        <f t="shared" ref="AY12:AY21" si="4">AV12/AX12*100</f>
        <v>38.381742738589217</v>
      </c>
    </row>
    <row r="13" spans="1:51" s="2" customFormat="1" ht="12.6" customHeight="1" x14ac:dyDescent="0.25">
      <c r="A13" s="2" t="s">
        <v>13</v>
      </c>
      <c r="B13" s="18">
        <v>48</v>
      </c>
      <c r="C13" s="18">
        <v>47</v>
      </c>
      <c r="D13" s="18">
        <v>5</v>
      </c>
      <c r="E13" s="18">
        <v>21</v>
      </c>
      <c r="F13" s="18">
        <v>26</v>
      </c>
      <c r="G13" s="18">
        <v>26</v>
      </c>
      <c r="H13" s="18">
        <v>16</v>
      </c>
      <c r="I13" s="18">
        <v>49</v>
      </c>
      <c r="J13" s="18"/>
      <c r="K13" s="18"/>
      <c r="L13" s="18"/>
      <c r="M13" s="18"/>
      <c r="N13" s="18">
        <v>31</v>
      </c>
      <c r="O13" s="18">
        <v>47</v>
      </c>
      <c r="P13" s="18"/>
      <c r="Q13" s="18"/>
      <c r="R13" s="18"/>
      <c r="S13" s="18"/>
      <c r="T13" s="18"/>
      <c r="U13" s="18"/>
      <c r="V13" s="18"/>
      <c r="W13" s="18"/>
      <c r="X13" s="18"/>
      <c r="Y13" s="18"/>
      <c r="Z13" s="18"/>
      <c r="AA13" s="18"/>
      <c r="AB13" s="18">
        <v>17</v>
      </c>
      <c r="AC13" s="18">
        <v>7</v>
      </c>
      <c r="AD13" s="18"/>
      <c r="AE13" s="18"/>
      <c r="AF13" s="18"/>
      <c r="AG13" s="18"/>
      <c r="AH13" s="18">
        <v>10</v>
      </c>
      <c r="AI13" s="18">
        <v>26</v>
      </c>
      <c r="AJ13" s="19"/>
      <c r="AK13" s="19"/>
      <c r="AL13" s="18">
        <v>8</v>
      </c>
      <c r="AM13" s="18">
        <v>18</v>
      </c>
      <c r="AN13" s="18">
        <v>5</v>
      </c>
      <c r="AO13" s="17">
        <v>18</v>
      </c>
      <c r="AP13" s="19"/>
      <c r="AQ13" s="19"/>
      <c r="AR13" s="19"/>
      <c r="AS13" s="19"/>
      <c r="AT13" s="19">
        <v>9</v>
      </c>
      <c r="AU13" s="19">
        <v>28</v>
      </c>
      <c r="AV13" s="19">
        <f t="shared" si="1"/>
        <v>175</v>
      </c>
      <c r="AW13" s="19">
        <f t="shared" si="2"/>
        <v>287</v>
      </c>
      <c r="AX13" s="19">
        <f t="shared" si="3"/>
        <v>462</v>
      </c>
      <c r="AY13" s="63">
        <f t="shared" si="4"/>
        <v>37.878787878787875</v>
      </c>
    </row>
    <row r="14" spans="1:51" s="2" customFormat="1" ht="12.6" customHeight="1" x14ac:dyDescent="0.25">
      <c r="A14" s="2" t="s">
        <v>14</v>
      </c>
      <c r="B14" s="18">
        <v>4</v>
      </c>
      <c r="C14" s="18">
        <v>18</v>
      </c>
      <c r="D14" s="18">
        <v>6</v>
      </c>
      <c r="E14" s="18">
        <v>10</v>
      </c>
      <c r="F14" s="18">
        <v>5</v>
      </c>
      <c r="G14" s="18">
        <v>5</v>
      </c>
      <c r="H14" s="18"/>
      <c r="I14" s="18">
        <v>14</v>
      </c>
      <c r="J14" s="18"/>
      <c r="K14" s="18"/>
      <c r="L14" s="18"/>
      <c r="M14" s="18"/>
      <c r="N14" s="18">
        <v>1</v>
      </c>
      <c r="O14" s="18">
        <v>4</v>
      </c>
      <c r="P14" s="18"/>
      <c r="Q14" s="18"/>
      <c r="R14" s="18"/>
      <c r="S14" s="18"/>
      <c r="T14" s="18"/>
      <c r="U14" s="18"/>
      <c r="V14" s="18"/>
      <c r="W14" s="18"/>
      <c r="X14" s="18"/>
      <c r="Y14" s="18"/>
      <c r="Z14" s="18"/>
      <c r="AA14" s="18"/>
      <c r="AB14" s="18">
        <v>9</v>
      </c>
      <c r="AC14" s="18">
        <v>10</v>
      </c>
      <c r="AD14" s="18"/>
      <c r="AE14" s="18"/>
      <c r="AF14" s="18"/>
      <c r="AG14" s="18"/>
      <c r="AH14" s="18"/>
      <c r="AI14" s="18">
        <v>3</v>
      </c>
      <c r="AJ14" s="19"/>
      <c r="AK14" s="19"/>
      <c r="AL14" s="18"/>
      <c r="AM14" s="18"/>
      <c r="AN14" s="18"/>
      <c r="AO14" s="17"/>
      <c r="AP14" s="19"/>
      <c r="AQ14" s="19"/>
      <c r="AR14" s="19"/>
      <c r="AS14" s="19"/>
      <c r="AT14" s="19">
        <v>4</v>
      </c>
      <c r="AU14" s="19">
        <v>9</v>
      </c>
      <c r="AV14" s="19">
        <f t="shared" si="1"/>
        <v>29</v>
      </c>
      <c r="AW14" s="19">
        <f t="shared" si="2"/>
        <v>73</v>
      </c>
      <c r="AX14" s="19">
        <f t="shared" si="3"/>
        <v>102</v>
      </c>
      <c r="AY14" s="63">
        <f t="shared" si="4"/>
        <v>28.431372549019606</v>
      </c>
    </row>
    <row r="15" spans="1:51" s="2" customFormat="1" ht="12.6" customHeight="1" x14ac:dyDescent="0.25">
      <c r="A15" s="2" t="s">
        <v>15</v>
      </c>
      <c r="B15" s="18">
        <v>1</v>
      </c>
      <c r="C15" s="18">
        <v>3</v>
      </c>
      <c r="D15" s="18">
        <v>1</v>
      </c>
      <c r="E15" s="18">
        <v>6</v>
      </c>
      <c r="F15" s="18">
        <v>1</v>
      </c>
      <c r="G15" s="18">
        <v>7</v>
      </c>
      <c r="H15" s="18">
        <v>1</v>
      </c>
      <c r="I15" s="18">
        <v>7</v>
      </c>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9"/>
      <c r="AL15" s="18"/>
      <c r="AM15" s="18"/>
      <c r="AN15" s="18"/>
      <c r="AO15" s="17"/>
      <c r="AP15" s="19"/>
      <c r="AQ15" s="19"/>
      <c r="AR15" s="19"/>
      <c r="AS15" s="19"/>
      <c r="AT15" s="19"/>
      <c r="AU15" s="19"/>
      <c r="AV15" s="19">
        <f t="shared" si="1"/>
        <v>4</v>
      </c>
      <c r="AW15" s="19">
        <f t="shared" si="2"/>
        <v>23</v>
      </c>
      <c r="AX15" s="19">
        <f t="shared" si="3"/>
        <v>27</v>
      </c>
      <c r="AY15" s="63">
        <f t="shared" si="4"/>
        <v>14.814814814814813</v>
      </c>
    </row>
    <row r="16" spans="1:51" s="2" customFormat="1" ht="12.6" customHeight="1" x14ac:dyDescent="0.25">
      <c r="A16" s="2" t="s">
        <v>16</v>
      </c>
      <c r="B16" s="18">
        <v>2</v>
      </c>
      <c r="C16" s="18">
        <v>4</v>
      </c>
      <c r="D16" s="18"/>
      <c r="E16" s="18">
        <v>6</v>
      </c>
      <c r="F16" s="18">
        <v>1</v>
      </c>
      <c r="G16" s="18">
        <v>2</v>
      </c>
      <c r="H16" s="18">
        <v>1</v>
      </c>
      <c r="I16" s="18">
        <v>5</v>
      </c>
      <c r="J16" s="18"/>
      <c r="K16" s="18"/>
      <c r="L16" s="18"/>
      <c r="M16" s="18"/>
      <c r="N16" s="18"/>
      <c r="O16" s="18"/>
      <c r="P16" s="18"/>
      <c r="Q16" s="18"/>
      <c r="R16" s="18"/>
      <c r="S16" s="18"/>
      <c r="T16" s="18"/>
      <c r="U16" s="18"/>
      <c r="V16" s="18"/>
      <c r="W16" s="18"/>
      <c r="X16" s="18"/>
      <c r="Y16" s="18"/>
      <c r="Z16" s="18"/>
      <c r="AA16" s="18"/>
      <c r="AB16" s="18"/>
      <c r="AC16" s="18"/>
      <c r="AD16" s="18">
        <v>2</v>
      </c>
      <c r="AE16" s="18">
        <v>1</v>
      </c>
      <c r="AF16" s="18"/>
      <c r="AG16" s="18"/>
      <c r="AH16" s="18"/>
      <c r="AI16" s="18"/>
      <c r="AJ16" s="19"/>
      <c r="AK16" s="19"/>
      <c r="AL16" s="18"/>
      <c r="AM16" s="18"/>
      <c r="AN16" s="18"/>
      <c r="AO16" s="17"/>
      <c r="AP16" s="19"/>
      <c r="AQ16" s="19"/>
      <c r="AR16" s="19"/>
      <c r="AS16" s="19"/>
      <c r="AT16" s="19"/>
      <c r="AU16" s="19"/>
      <c r="AV16" s="19">
        <f t="shared" si="1"/>
        <v>6</v>
      </c>
      <c r="AW16" s="19">
        <f t="shared" si="2"/>
        <v>18</v>
      </c>
      <c r="AX16" s="19">
        <f t="shared" si="3"/>
        <v>24</v>
      </c>
      <c r="AY16" s="63">
        <f t="shared" si="4"/>
        <v>25</v>
      </c>
    </row>
    <row r="17" spans="1:51" s="2" customFormat="1" ht="21.95" customHeight="1" x14ac:dyDescent="0.25">
      <c r="A17" s="2" t="s">
        <v>17</v>
      </c>
      <c r="B17" s="18">
        <v>4</v>
      </c>
      <c r="C17" s="18">
        <v>3</v>
      </c>
      <c r="D17" s="18">
        <v>2</v>
      </c>
      <c r="E17" s="18">
        <v>5</v>
      </c>
      <c r="F17" s="18">
        <v>6</v>
      </c>
      <c r="G17" s="18">
        <v>6</v>
      </c>
      <c r="H17" s="18">
        <v>1</v>
      </c>
      <c r="I17" s="18">
        <v>6</v>
      </c>
      <c r="J17" s="18"/>
      <c r="K17" s="18"/>
      <c r="L17" s="18"/>
      <c r="M17" s="18"/>
      <c r="N17" s="18">
        <v>1</v>
      </c>
      <c r="O17" s="18">
        <v>2</v>
      </c>
      <c r="P17" s="18">
        <v>4</v>
      </c>
      <c r="Q17" s="18">
        <v>3</v>
      </c>
      <c r="R17" s="18"/>
      <c r="S17" s="18"/>
      <c r="T17" s="18"/>
      <c r="U17" s="18"/>
      <c r="V17" s="18"/>
      <c r="W17" s="18"/>
      <c r="X17" s="18"/>
      <c r="Y17" s="18"/>
      <c r="Z17" s="18"/>
      <c r="AA17" s="18"/>
      <c r="AB17" s="18">
        <v>4</v>
      </c>
      <c r="AC17" s="18">
        <v>3</v>
      </c>
      <c r="AD17" s="18"/>
      <c r="AE17" s="18"/>
      <c r="AF17" s="18"/>
      <c r="AG17" s="18"/>
      <c r="AH17" s="18"/>
      <c r="AI17" s="18"/>
      <c r="AJ17" s="19"/>
      <c r="AK17" s="19"/>
      <c r="AL17" s="18"/>
      <c r="AM17" s="18">
        <v>3</v>
      </c>
      <c r="AN17" s="18"/>
      <c r="AO17" s="17"/>
      <c r="AP17" s="19"/>
      <c r="AQ17" s="19"/>
      <c r="AR17" s="19"/>
      <c r="AS17" s="19"/>
      <c r="AT17" s="19">
        <v>2</v>
      </c>
      <c r="AU17" s="19">
        <v>6</v>
      </c>
      <c r="AV17" s="19">
        <f t="shared" si="1"/>
        <v>24</v>
      </c>
      <c r="AW17" s="19">
        <f t="shared" si="2"/>
        <v>37</v>
      </c>
      <c r="AX17" s="19">
        <f t="shared" si="3"/>
        <v>61</v>
      </c>
      <c r="AY17" s="63">
        <f t="shared" si="4"/>
        <v>39.344262295081968</v>
      </c>
    </row>
    <row r="18" spans="1:51" s="2" customFormat="1" ht="12.6" customHeight="1" x14ac:dyDescent="0.25">
      <c r="A18" s="2" t="s">
        <v>18</v>
      </c>
      <c r="B18" s="18">
        <v>6</v>
      </c>
      <c r="C18" s="18">
        <v>15</v>
      </c>
      <c r="D18" s="18">
        <v>2</v>
      </c>
      <c r="E18" s="18">
        <v>12</v>
      </c>
      <c r="F18" s="18">
        <v>7</v>
      </c>
      <c r="G18" s="18">
        <v>7</v>
      </c>
      <c r="H18" s="18">
        <v>2</v>
      </c>
      <c r="I18" s="18">
        <v>10</v>
      </c>
      <c r="J18" s="18"/>
      <c r="K18" s="18"/>
      <c r="L18" s="18"/>
      <c r="M18" s="18"/>
      <c r="N18" s="18">
        <v>3</v>
      </c>
      <c r="O18" s="18">
        <v>4</v>
      </c>
      <c r="P18" s="18"/>
      <c r="Q18" s="18"/>
      <c r="R18" s="18"/>
      <c r="S18" s="18"/>
      <c r="T18" s="18"/>
      <c r="U18" s="18"/>
      <c r="V18" s="18"/>
      <c r="W18" s="18"/>
      <c r="X18" s="18"/>
      <c r="Y18" s="18"/>
      <c r="Z18" s="18"/>
      <c r="AA18" s="18"/>
      <c r="AB18" s="18">
        <v>3</v>
      </c>
      <c r="AC18" s="18">
        <v>4</v>
      </c>
      <c r="AD18" s="18"/>
      <c r="AE18" s="18"/>
      <c r="AF18" s="18"/>
      <c r="AG18" s="18"/>
      <c r="AH18" s="18"/>
      <c r="AI18" s="18"/>
      <c r="AJ18" s="19"/>
      <c r="AK18" s="19"/>
      <c r="AL18" s="18"/>
      <c r="AM18" s="18"/>
      <c r="AN18" s="18"/>
      <c r="AO18" s="17"/>
      <c r="AP18" s="19"/>
      <c r="AQ18" s="19"/>
      <c r="AR18" s="19"/>
      <c r="AS18" s="19"/>
      <c r="AT18" s="19"/>
      <c r="AU18" s="19"/>
      <c r="AV18" s="19">
        <f t="shared" si="1"/>
        <v>23</v>
      </c>
      <c r="AW18" s="19">
        <f t="shared" si="2"/>
        <v>52</v>
      </c>
      <c r="AX18" s="19">
        <f t="shared" si="3"/>
        <v>75</v>
      </c>
      <c r="AY18" s="63">
        <f t="shared" si="4"/>
        <v>30.666666666666664</v>
      </c>
    </row>
    <row r="19" spans="1:51" s="2" customFormat="1" ht="12.6" customHeight="1" x14ac:dyDescent="0.25">
      <c r="A19" s="2" t="s">
        <v>19</v>
      </c>
      <c r="B19" s="18">
        <v>3</v>
      </c>
      <c r="C19" s="18">
        <v>7</v>
      </c>
      <c r="D19" s="18">
        <v>2</v>
      </c>
      <c r="E19" s="18">
        <v>3</v>
      </c>
      <c r="F19" s="18">
        <v>3</v>
      </c>
      <c r="G19" s="18">
        <v>7</v>
      </c>
      <c r="H19" s="18">
        <v>2</v>
      </c>
      <c r="I19" s="18">
        <v>6</v>
      </c>
      <c r="J19" s="18">
        <v>1</v>
      </c>
      <c r="K19" s="18">
        <v>4</v>
      </c>
      <c r="L19" s="18"/>
      <c r="M19" s="18"/>
      <c r="N19" s="18">
        <v>2</v>
      </c>
      <c r="O19" s="18">
        <v>3</v>
      </c>
      <c r="P19" s="18"/>
      <c r="Q19" s="18"/>
      <c r="R19" s="18"/>
      <c r="S19" s="18"/>
      <c r="T19" s="18"/>
      <c r="U19" s="18"/>
      <c r="V19" s="18"/>
      <c r="W19" s="18"/>
      <c r="X19" s="18"/>
      <c r="Y19" s="18"/>
      <c r="Z19" s="18"/>
      <c r="AA19" s="18"/>
      <c r="AB19" s="18">
        <v>8</v>
      </c>
      <c r="AC19" s="18">
        <v>2</v>
      </c>
      <c r="AD19" s="18"/>
      <c r="AE19" s="18"/>
      <c r="AF19" s="18"/>
      <c r="AG19" s="18"/>
      <c r="AH19" s="18"/>
      <c r="AI19" s="18">
        <v>5</v>
      </c>
      <c r="AJ19" s="19"/>
      <c r="AK19" s="19"/>
      <c r="AL19" s="18">
        <v>2</v>
      </c>
      <c r="AM19" s="18">
        <v>3</v>
      </c>
      <c r="AN19" s="18"/>
      <c r="AO19" s="17"/>
      <c r="AP19" s="19"/>
      <c r="AQ19" s="19"/>
      <c r="AR19" s="19"/>
      <c r="AS19" s="19"/>
      <c r="AT19" s="19">
        <v>2</v>
      </c>
      <c r="AU19" s="19">
        <v>2</v>
      </c>
      <c r="AV19" s="19">
        <f t="shared" si="1"/>
        <v>25</v>
      </c>
      <c r="AW19" s="19">
        <f t="shared" si="2"/>
        <v>42</v>
      </c>
      <c r="AX19" s="19">
        <f t="shared" si="3"/>
        <v>67</v>
      </c>
      <c r="AY19" s="63">
        <f t="shared" si="4"/>
        <v>37.313432835820898</v>
      </c>
    </row>
    <row r="20" spans="1:51" s="2" customFormat="1" ht="12.6" customHeight="1" x14ac:dyDescent="0.25">
      <c r="A20" s="2" t="s">
        <v>20</v>
      </c>
      <c r="B20" s="18">
        <v>5</v>
      </c>
      <c r="C20" s="18">
        <v>9</v>
      </c>
      <c r="D20" s="18">
        <v>3</v>
      </c>
      <c r="E20" s="18">
        <v>4</v>
      </c>
      <c r="F20" s="18">
        <v>3</v>
      </c>
      <c r="G20" s="18">
        <v>4</v>
      </c>
      <c r="H20" s="18">
        <v>1</v>
      </c>
      <c r="I20" s="18">
        <v>13</v>
      </c>
      <c r="J20" s="18"/>
      <c r="K20" s="18"/>
      <c r="L20" s="18"/>
      <c r="M20" s="18"/>
      <c r="N20" s="18">
        <v>4</v>
      </c>
      <c r="O20" s="18">
        <v>3</v>
      </c>
      <c r="P20" s="18"/>
      <c r="Q20" s="18"/>
      <c r="R20" s="18"/>
      <c r="S20" s="18"/>
      <c r="T20" s="18"/>
      <c r="U20" s="18"/>
      <c r="V20" s="18"/>
      <c r="W20" s="18"/>
      <c r="X20" s="18"/>
      <c r="Y20" s="18"/>
      <c r="Z20" s="18"/>
      <c r="AA20" s="18"/>
      <c r="AB20" s="18">
        <v>9</v>
      </c>
      <c r="AC20" s="18">
        <v>5</v>
      </c>
      <c r="AD20" s="18"/>
      <c r="AE20" s="18"/>
      <c r="AF20" s="18"/>
      <c r="AG20" s="18"/>
      <c r="AH20" s="18">
        <v>1</v>
      </c>
      <c r="AI20" s="18">
        <v>6</v>
      </c>
      <c r="AJ20" s="19"/>
      <c r="AK20" s="19"/>
      <c r="AL20" s="18"/>
      <c r="AM20" s="18"/>
      <c r="AN20" s="18"/>
      <c r="AO20" s="17">
        <v>4</v>
      </c>
      <c r="AP20" s="19"/>
      <c r="AQ20" s="19"/>
      <c r="AR20" s="19"/>
      <c r="AS20" s="19"/>
      <c r="AT20" s="19"/>
      <c r="AU20" s="19">
        <v>5</v>
      </c>
      <c r="AV20" s="19">
        <f t="shared" si="1"/>
        <v>26</v>
      </c>
      <c r="AW20" s="19">
        <f t="shared" si="2"/>
        <v>53</v>
      </c>
      <c r="AX20" s="19">
        <f t="shared" si="3"/>
        <v>79</v>
      </c>
      <c r="AY20" s="63">
        <f t="shared" si="4"/>
        <v>32.911392405063289</v>
      </c>
    </row>
    <row r="21" spans="1:51" s="2" customFormat="1" ht="12.6" customHeight="1" x14ac:dyDescent="0.25">
      <c r="A21" s="2" t="s">
        <v>21</v>
      </c>
      <c r="B21" s="18"/>
      <c r="C21" s="18">
        <v>2</v>
      </c>
      <c r="D21" s="18"/>
      <c r="E21" s="18">
        <v>1</v>
      </c>
      <c r="F21" s="18">
        <v>1</v>
      </c>
      <c r="G21" s="18">
        <v>1</v>
      </c>
      <c r="H21" s="18"/>
      <c r="I21" s="18">
        <v>4</v>
      </c>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9"/>
      <c r="AL21" s="18"/>
      <c r="AM21" s="18"/>
      <c r="AN21" s="18"/>
      <c r="AO21" s="17"/>
      <c r="AP21" s="19"/>
      <c r="AQ21" s="19"/>
      <c r="AR21" s="19"/>
      <c r="AS21" s="19"/>
      <c r="AT21" s="19"/>
      <c r="AU21" s="19"/>
      <c r="AV21" s="19">
        <f t="shared" si="1"/>
        <v>1</v>
      </c>
      <c r="AW21" s="19">
        <f t="shared" si="2"/>
        <v>8</v>
      </c>
      <c r="AX21" s="19">
        <f t="shared" si="3"/>
        <v>9</v>
      </c>
      <c r="AY21" s="63">
        <f t="shared" si="4"/>
        <v>11.111111111111111</v>
      </c>
    </row>
    <row r="22" spans="1:51" s="2" customFormat="1" ht="21.95" hidden="1" customHeight="1" x14ac:dyDescent="0.25">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9"/>
      <c r="AL22" s="18"/>
      <c r="AM22" s="18"/>
      <c r="AN22" s="18"/>
      <c r="AO22" s="17"/>
      <c r="AP22" s="19"/>
      <c r="AQ22" s="19"/>
      <c r="AR22" s="19"/>
      <c r="AS22" s="19"/>
      <c r="AT22" s="19"/>
      <c r="AU22" s="19"/>
      <c r="AV22" s="19">
        <f t="shared" si="1"/>
        <v>0</v>
      </c>
      <c r="AW22" s="19">
        <f t="shared" si="2"/>
        <v>0</v>
      </c>
      <c r="AX22" s="19">
        <f t="shared" ref="AX22:AX27" si="5">AV22+AW22</f>
        <v>0</v>
      </c>
      <c r="AY22" s="63"/>
    </row>
    <row r="23" spans="1:51" s="2" customFormat="1" ht="21.95" customHeight="1" x14ac:dyDescent="0.25">
      <c r="A23" s="2" t="s">
        <v>23</v>
      </c>
      <c r="B23" s="18">
        <v>3</v>
      </c>
      <c r="C23" s="18">
        <v>15</v>
      </c>
      <c r="D23" s="18">
        <v>5</v>
      </c>
      <c r="E23" s="18">
        <v>18</v>
      </c>
      <c r="F23" s="18">
        <v>16</v>
      </c>
      <c r="G23" s="18">
        <v>20</v>
      </c>
      <c r="H23" s="18">
        <v>4</v>
      </c>
      <c r="I23" s="18">
        <v>8</v>
      </c>
      <c r="J23" s="18"/>
      <c r="K23" s="18"/>
      <c r="L23" s="18"/>
      <c r="M23" s="18"/>
      <c r="N23" s="18">
        <v>3</v>
      </c>
      <c r="O23" s="18">
        <v>5</v>
      </c>
      <c r="P23" s="18"/>
      <c r="Q23" s="18"/>
      <c r="R23" s="18"/>
      <c r="S23" s="18"/>
      <c r="T23" s="18"/>
      <c r="U23" s="18"/>
      <c r="V23" s="18"/>
      <c r="W23" s="18"/>
      <c r="X23" s="18"/>
      <c r="Y23" s="18"/>
      <c r="Z23" s="18"/>
      <c r="AA23" s="18"/>
      <c r="AB23" s="18">
        <v>16</v>
      </c>
      <c r="AC23" s="18">
        <v>20</v>
      </c>
      <c r="AD23" s="18"/>
      <c r="AE23" s="18"/>
      <c r="AF23" s="18"/>
      <c r="AG23" s="18"/>
      <c r="AH23" s="18"/>
      <c r="AI23" s="18">
        <v>10</v>
      </c>
      <c r="AJ23" s="19"/>
      <c r="AK23" s="19"/>
      <c r="AL23" s="18">
        <v>4</v>
      </c>
      <c r="AM23" s="18">
        <v>7</v>
      </c>
      <c r="AN23" s="18"/>
      <c r="AO23" s="17"/>
      <c r="AP23" s="19"/>
      <c r="AQ23" s="19"/>
      <c r="AR23" s="19"/>
      <c r="AS23" s="19"/>
      <c r="AT23" s="19">
        <v>5</v>
      </c>
      <c r="AU23" s="19">
        <v>4</v>
      </c>
      <c r="AV23" s="19">
        <f t="shared" si="1"/>
        <v>56</v>
      </c>
      <c r="AW23" s="19">
        <f t="shared" si="2"/>
        <v>107</v>
      </c>
      <c r="AX23" s="19">
        <f t="shared" si="5"/>
        <v>163</v>
      </c>
      <c r="AY23" s="63">
        <f t="shared" ref="AY23:AY32" si="6">AV23/AX23*100</f>
        <v>34.355828220858896</v>
      </c>
    </row>
    <row r="24" spans="1:51" s="2" customFormat="1" ht="12.6" customHeight="1" x14ac:dyDescent="0.25">
      <c r="A24" s="2" t="s">
        <v>24</v>
      </c>
      <c r="B24" s="18">
        <v>2</v>
      </c>
      <c r="C24" s="18">
        <v>8</v>
      </c>
      <c r="D24" s="18">
        <v>1</v>
      </c>
      <c r="E24" s="18">
        <v>9</v>
      </c>
      <c r="F24" s="18">
        <v>5</v>
      </c>
      <c r="G24" s="18">
        <v>5</v>
      </c>
      <c r="H24" s="18">
        <v>3</v>
      </c>
      <c r="I24" s="18">
        <v>7</v>
      </c>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9"/>
      <c r="AL24" s="18">
        <v>2</v>
      </c>
      <c r="AM24" s="18">
        <v>1</v>
      </c>
      <c r="AN24" s="18"/>
      <c r="AO24" s="17"/>
      <c r="AP24" s="19"/>
      <c r="AQ24" s="19"/>
      <c r="AR24" s="19"/>
      <c r="AS24" s="19"/>
      <c r="AT24" s="19"/>
      <c r="AU24" s="19"/>
      <c r="AV24" s="19">
        <f t="shared" si="1"/>
        <v>13</v>
      </c>
      <c r="AW24" s="19">
        <f t="shared" si="2"/>
        <v>30</v>
      </c>
      <c r="AX24" s="19">
        <f t="shared" si="5"/>
        <v>43</v>
      </c>
      <c r="AY24" s="63">
        <f t="shared" si="6"/>
        <v>30.232558139534881</v>
      </c>
    </row>
    <row r="25" spans="1:51" s="2" customFormat="1" ht="12.6" customHeight="1" x14ac:dyDescent="0.25">
      <c r="A25" s="2" t="s">
        <v>25</v>
      </c>
      <c r="B25" s="18">
        <v>10</v>
      </c>
      <c r="C25" s="18">
        <v>17</v>
      </c>
      <c r="D25" s="18">
        <v>12</v>
      </c>
      <c r="E25" s="18">
        <v>31</v>
      </c>
      <c r="F25" s="18">
        <v>7</v>
      </c>
      <c r="G25" s="18">
        <v>8</v>
      </c>
      <c r="H25" s="18">
        <v>7</v>
      </c>
      <c r="I25" s="18">
        <v>23</v>
      </c>
      <c r="J25" s="18"/>
      <c r="K25" s="18"/>
      <c r="L25" s="18"/>
      <c r="M25" s="18"/>
      <c r="N25" s="18">
        <v>11</v>
      </c>
      <c r="O25" s="18">
        <v>19</v>
      </c>
      <c r="P25" s="18"/>
      <c r="Q25" s="18"/>
      <c r="R25" s="18"/>
      <c r="S25" s="18"/>
      <c r="T25" s="18"/>
      <c r="U25" s="18"/>
      <c r="V25" s="18"/>
      <c r="W25" s="18"/>
      <c r="X25" s="18"/>
      <c r="Y25" s="18"/>
      <c r="Z25" s="18"/>
      <c r="AA25" s="18"/>
      <c r="AB25" s="18">
        <v>8</v>
      </c>
      <c r="AC25" s="18">
        <v>7</v>
      </c>
      <c r="AD25" s="18">
        <v>5</v>
      </c>
      <c r="AE25" s="18">
        <v>5</v>
      </c>
      <c r="AF25" s="18"/>
      <c r="AG25" s="18"/>
      <c r="AH25" s="18">
        <v>2</v>
      </c>
      <c r="AI25" s="18">
        <v>17</v>
      </c>
      <c r="AJ25" s="19"/>
      <c r="AK25" s="19"/>
      <c r="AL25" s="18"/>
      <c r="AM25" s="18"/>
      <c r="AN25" s="18">
        <v>1</v>
      </c>
      <c r="AO25" s="17">
        <v>11</v>
      </c>
      <c r="AP25" s="19"/>
      <c r="AQ25" s="19"/>
      <c r="AR25" s="19"/>
      <c r="AS25" s="19"/>
      <c r="AT25" s="19">
        <v>1</v>
      </c>
      <c r="AU25" s="19">
        <v>5</v>
      </c>
      <c r="AV25" s="19">
        <f t="shared" si="1"/>
        <v>64</v>
      </c>
      <c r="AW25" s="19">
        <f t="shared" si="2"/>
        <v>143</v>
      </c>
      <c r="AX25" s="19">
        <f t="shared" si="5"/>
        <v>207</v>
      </c>
      <c r="AY25" s="63">
        <f t="shared" si="6"/>
        <v>30.917874396135264</v>
      </c>
    </row>
    <row r="26" spans="1:51" s="2" customFormat="1" ht="12.6" customHeight="1" x14ac:dyDescent="0.25">
      <c r="A26" s="2" t="s">
        <v>26</v>
      </c>
      <c r="B26" s="18">
        <v>5</v>
      </c>
      <c r="C26" s="18">
        <v>7</v>
      </c>
      <c r="D26" s="18">
        <v>3</v>
      </c>
      <c r="E26" s="18">
        <v>3</v>
      </c>
      <c r="F26" s="18">
        <v>4</v>
      </c>
      <c r="G26" s="18">
        <v>2</v>
      </c>
      <c r="H26" s="18">
        <v>3</v>
      </c>
      <c r="I26" s="18">
        <v>9</v>
      </c>
      <c r="J26" s="18"/>
      <c r="K26" s="18"/>
      <c r="L26" s="18"/>
      <c r="M26" s="18"/>
      <c r="N26" s="18">
        <v>2</v>
      </c>
      <c r="O26" s="18">
        <v>4</v>
      </c>
      <c r="P26" s="18"/>
      <c r="Q26" s="18"/>
      <c r="R26" s="18"/>
      <c r="S26" s="18"/>
      <c r="T26" s="18"/>
      <c r="U26" s="18"/>
      <c r="V26" s="18"/>
      <c r="W26" s="18"/>
      <c r="X26" s="18"/>
      <c r="Y26" s="18"/>
      <c r="Z26" s="18"/>
      <c r="AA26" s="18"/>
      <c r="AB26" s="18">
        <v>3</v>
      </c>
      <c r="AC26" s="18">
        <v>3</v>
      </c>
      <c r="AD26" s="18"/>
      <c r="AE26" s="18"/>
      <c r="AF26" s="18"/>
      <c r="AG26" s="18"/>
      <c r="AH26" s="18"/>
      <c r="AI26" s="18">
        <v>3</v>
      </c>
      <c r="AJ26" s="19"/>
      <c r="AK26" s="19"/>
      <c r="AL26" s="18"/>
      <c r="AM26" s="18">
        <v>4</v>
      </c>
      <c r="AN26" s="18">
        <v>1</v>
      </c>
      <c r="AO26" s="17">
        <v>2</v>
      </c>
      <c r="AP26" s="19"/>
      <c r="AQ26" s="19"/>
      <c r="AR26" s="19"/>
      <c r="AS26" s="19"/>
      <c r="AT26" s="19">
        <v>1</v>
      </c>
      <c r="AU26" s="19">
        <v>4</v>
      </c>
      <c r="AV26" s="19">
        <f t="shared" si="1"/>
        <v>22</v>
      </c>
      <c r="AW26" s="19">
        <f t="shared" si="2"/>
        <v>41</v>
      </c>
      <c r="AX26" s="19">
        <f t="shared" si="5"/>
        <v>63</v>
      </c>
      <c r="AY26" s="63">
        <f t="shared" si="6"/>
        <v>34.920634920634917</v>
      </c>
    </row>
    <row r="27" spans="1:51" s="2" customFormat="1" ht="12.75" x14ac:dyDescent="0.25">
      <c r="A27" s="2" t="s">
        <v>27</v>
      </c>
      <c r="B27" s="18">
        <v>3</v>
      </c>
      <c r="C27" s="18">
        <v>5</v>
      </c>
      <c r="D27" s="18">
        <v>2</v>
      </c>
      <c r="E27" s="18">
        <v>6</v>
      </c>
      <c r="F27" s="18">
        <v>4</v>
      </c>
      <c r="G27" s="18">
        <v>4</v>
      </c>
      <c r="H27" s="18"/>
      <c r="I27" s="18">
        <v>8</v>
      </c>
      <c r="J27" s="18"/>
      <c r="K27" s="18"/>
      <c r="L27" s="18"/>
      <c r="M27" s="18"/>
      <c r="N27" s="18"/>
      <c r="O27" s="18"/>
      <c r="P27" s="18"/>
      <c r="Q27" s="18"/>
      <c r="R27" s="18"/>
      <c r="S27" s="18"/>
      <c r="T27" s="18"/>
      <c r="U27" s="18"/>
      <c r="V27" s="18"/>
      <c r="W27" s="18"/>
      <c r="X27" s="18"/>
      <c r="Y27" s="18"/>
      <c r="Z27" s="18"/>
      <c r="AA27" s="18"/>
      <c r="AB27" s="18">
        <v>4</v>
      </c>
      <c r="AC27" s="18">
        <v>4</v>
      </c>
      <c r="AD27" s="18"/>
      <c r="AE27" s="18"/>
      <c r="AF27" s="18"/>
      <c r="AG27" s="18"/>
      <c r="AH27" s="18"/>
      <c r="AI27" s="18"/>
      <c r="AJ27" s="19"/>
      <c r="AK27" s="19"/>
      <c r="AL27" s="18"/>
      <c r="AM27" s="18"/>
      <c r="AN27" s="18"/>
      <c r="AO27" s="17"/>
      <c r="AP27" s="19">
        <v>1</v>
      </c>
      <c r="AQ27" s="19">
        <v>7</v>
      </c>
      <c r="AR27" s="19"/>
      <c r="AS27" s="19"/>
      <c r="AT27" s="19"/>
      <c r="AU27" s="19">
        <v>1</v>
      </c>
      <c r="AV27" s="19">
        <f t="shared" si="1"/>
        <v>14</v>
      </c>
      <c r="AW27" s="19">
        <f t="shared" si="2"/>
        <v>35</v>
      </c>
      <c r="AX27" s="19">
        <f t="shared" si="5"/>
        <v>49</v>
      </c>
      <c r="AY27" s="63">
        <f t="shared" si="6"/>
        <v>28.571428571428569</v>
      </c>
    </row>
    <row r="28" spans="1:51" s="2" customFormat="1" ht="21.95" customHeight="1" x14ac:dyDescent="0.25">
      <c r="A28" s="2" t="s">
        <v>28</v>
      </c>
      <c r="B28" s="18">
        <v>6</v>
      </c>
      <c r="C28" s="18">
        <v>20</v>
      </c>
      <c r="D28" s="18">
        <v>5</v>
      </c>
      <c r="E28" s="18">
        <v>13</v>
      </c>
      <c r="F28" s="18">
        <v>9</v>
      </c>
      <c r="G28" s="18">
        <v>9</v>
      </c>
      <c r="H28" s="18">
        <v>3</v>
      </c>
      <c r="I28" s="18">
        <v>15</v>
      </c>
      <c r="J28" s="18">
        <v>4</v>
      </c>
      <c r="K28" s="18">
        <v>23</v>
      </c>
      <c r="L28" s="18"/>
      <c r="M28" s="18"/>
      <c r="N28" s="18">
        <v>4</v>
      </c>
      <c r="O28" s="18">
        <v>5</v>
      </c>
      <c r="P28" s="18"/>
      <c r="Q28" s="18"/>
      <c r="R28" s="18"/>
      <c r="S28" s="18"/>
      <c r="T28" s="18"/>
      <c r="U28" s="18"/>
      <c r="V28" s="18">
        <v>9</v>
      </c>
      <c r="W28" s="18">
        <v>9</v>
      </c>
      <c r="X28" s="18"/>
      <c r="Y28" s="18"/>
      <c r="Z28" s="18"/>
      <c r="AA28" s="18"/>
      <c r="AB28" s="18">
        <v>9</v>
      </c>
      <c r="AC28" s="18">
        <v>9</v>
      </c>
      <c r="AD28" s="18"/>
      <c r="AE28" s="18"/>
      <c r="AF28" s="18">
        <v>9</v>
      </c>
      <c r="AG28" s="18">
        <v>9</v>
      </c>
      <c r="AH28" s="18">
        <v>2</v>
      </c>
      <c r="AI28" s="18">
        <v>7</v>
      </c>
      <c r="AJ28" s="19"/>
      <c r="AK28" s="19"/>
      <c r="AL28" s="18">
        <v>3</v>
      </c>
      <c r="AM28" s="18">
        <v>15</v>
      </c>
      <c r="AN28" s="18"/>
      <c r="AO28" s="17"/>
      <c r="AP28" s="19"/>
      <c r="AQ28" s="19"/>
      <c r="AR28" s="19"/>
      <c r="AS28" s="19"/>
      <c r="AT28" s="19">
        <v>2</v>
      </c>
      <c r="AU28" s="19">
        <v>5</v>
      </c>
      <c r="AV28" s="19">
        <f t="shared" si="1"/>
        <v>65</v>
      </c>
      <c r="AW28" s="19">
        <f t="shared" si="2"/>
        <v>139</v>
      </c>
      <c r="AX28" s="19">
        <f>AV28+AW28</f>
        <v>204</v>
      </c>
      <c r="AY28" s="63">
        <f t="shared" si="6"/>
        <v>31.862745098039213</v>
      </c>
    </row>
    <row r="29" spans="1:51" s="2" customFormat="1" ht="12.6" customHeight="1" x14ac:dyDescent="0.25">
      <c r="A29" s="2" t="s">
        <v>29</v>
      </c>
      <c r="B29" s="18">
        <v>4</v>
      </c>
      <c r="C29" s="18">
        <v>8</v>
      </c>
      <c r="D29" s="18">
        <v>7</v>
      </c>
      <c r="E29" s="18">
        <v>22</v>
      </c>
      <c r="F29" s="18">
        <v>4</v>
      </c>
      <c r="G29" s="18">
        <v>13</v>
      </c>
      <c r="H29" s="18">
        <v>9</v>
      </c>
      <c r="I29" s="18">
        <v>21</v>
      </c>
      <c r="J29" s="18"/>
      <c r="K29" s="18"/>
      <c r="L29" s="18"/>
      <c r="M29" s="18"/>
      <c r="N29" s="18"/>
      <c r="O29" s="18"/>
      <c r="P29" s="18"/>
      <c r="Q29" s="18"/>
      <c r="R29" s="18"/>
      <c r="S29" s="18"/>
      <c r="T29" s="18"/>
      <c r="U29" s="18"/>
      <c r="V29" s="18"/>
      <c r="W29" s="18"/>
      <c r="X29" s="18"/>
      <c r="Y29" s="18"/>
      <c r="Z29" s="18"/>
      <c r="AA29" s="18"/>
      <c r="AB29" s="18">
        <v>1</v>
      </c>
      <c r="AC29" s="18">
        <v>2</v>
      </c>
      <c r="AD29" s="18"/>
      <c r="AE29" s="18"/>
      <c r="AF29" s="18"/>
      <c r="AG29" s="18"/>
      <c r="AH29" s="18"/>
      <c r="AI29" s="18"/>
      <c r="AJ29" s="19"/>
      <c r="AK29" s="19"/>
      <c r="AL29" s="18"/>
      <c r="AM29" s="18"/>
      <c r="AN29" s="18"/>
      <c r="AO29" s="17"/>
      <c r="AP29" s="19"/>
      <c r="AQ29" s="19"/>
      <c r="AR29" s="19"/>
      <c r="AS29" s="19"/>
      <c r="AT29" s="19"/>
      <c r="AU29" s="19"/>
      <c r="AV29" s="19">
        <f t="shared" si="1"/>
        <v>25</v>
      </c>
      <c r="AW29" s="19">
        <f t="shared" si="2"/>
        <v>66</v>
      </c>
      <c r="AX29" s="19">
        <f>AV29+AW29</f>
        <v>91</v>
      </c>
      <c r="AY29" s="63">
        <f t="shared" si="6"/>
        <v>27.472527472527474</v>
      </c>
    </row>
    <row r="30" spans="1:51" s="2" customFormat="1" ht="12.6" customHeight="1" x14ac:dyDescent="0.25">
      <c r="A30" s="2" t="s">
        <v>30</v>
      </c>
      <c r="B30" s="18">
        <v>6</v>
      </c>
      <c r="C30" s="18">
        <v>9</v>
      </c>
      <c r="D30" s="18"/>
      <c r="E30" s="18"/>
      <c r="F30" s="18">
        <v>5</v>
      </c>
      <c r="G30" s="18">
        <v>5</v>
      </c>
      <c r="H30" s="18">
        <v>1</v>
      </c>
      <c r="I30" s="18">
        <v>4</v>
      </c>
      <c r="J30" s="18">
        <v>3</v>
      </c>
      <c r="K30" s="18">
        <v>7</v>
      </c>
      <c r="L30" s="18"/>
      <c r="M30" s="18"/>
      <c r="N30" s="18"/>
      <c r="O30" s="18"/>
      <c r="P30" s="18"/>
      <c r="Q30" s="18"/>
      <c r="R30" s="18"/>
      <c r="S30" s="18"/>
      <c r="T30" s="18"/>
      <c r="U30" s="18"/>
      <c r="V30" s="18">
        <v>2</v>
      </c>
      <c r="W30" s="18">
        <v>3</v>
      </c>
      <c r="X30" s="18"/>
      <c r="Y30" s="18"/>
      <c r="Z30" s="18"/>
      <c r="AA30" s="18"/>
      <c r="AB30" s="18">
        <v>2</v>
      </c>
      <c r="AC30" s="18">
        <v>3</v>
      </c>
      <c r="AD30" s="18"/>
      <c r="AE30" s="18"/>
      <c r="AF30" s="18">
        <v>2</v>
      </c>
      <c r="AG30" s="18">
        <v>3</v>
      </c>
      <c r="AH30" s="18"/>
      <c r="AI30" s="18"/>
      <c r="AJ30" s="19"/>
      <c r="AK30" s="19"/>
      <c r="AL30" s="18"/>
      <c r="AM30" s="18"/>
      <c r="AN30" s="18"/>
      <c r="AO30" s="17"/>
      <c r="AP30" s="19"/>
      <c r="AQ30" s="19"/>
      <c r="AR30" s="19"/>
      <c r="AS30" s="19"/>
      <c r="AT30" s="19"/>
      <c r="AU30" s="19"/>
      <c r="AV30" s="19">
        <f t="shared" si="1"/>
        <v>21</v>
      </c>
      <c r="AW30" s="19">
        <f t="shared" si="2"/>
        <v>34</v>
      </c>
      <c r="AX30" s="19">
        <f>AV30+AW30</f>
        <v>55</v>
      </c>
      <c r="AY30" s="63">
        <f t="shared" si="6"/>
        <v>38.181818181818187</v>
      </c>
    </row>
    <row r="31" spans="1:51" s="2" customFormat="1" ht="12.6" customHeight="1" x14ac:dyDescent="0.25">
      <c r="A31" s="2" t="s">
        <v>31</v>
      </c>
      <c r="B31" s="18">
        <v>2</v>
      </c>
      <c r="C31" s="18">
        <v>3</v>
      </c>
      <c r="D31" s="18">
        <v>6</v>
      </c>
      <c r="E31" s="18">
        <v>11</v>
      </c>
      <c r="F31" s="18">
        <v>4</v>
      </c>
      <c r="G31" s="18">
        <v>3</v>
      </c>
      <c r="H31" s="18"/>
      <c r="I31" s="18">
        <v>6</v>
      </c>
      <c r="J31" s="18">
        <v>2</v>
      </c>
      <c r="K31" s="18">
        <v>3</v>
      </c>
      <c r="L31" s="18"/>
      <c r="M31" s="18"/>
      <c r="N31" s="18"/>
      <c r="O31" s="18"/>
      <c r="P31" s="18"/>
      <c r="Q31" s="18"/>
      <c r="R31" s="18"/>
      <c r="S31" s="18"/>
      <c r="T31" s="18"/>
      <c r="U31" s="18"/>
      <c r="V31" s="18">
        <v>2</v>
      </c>
      <c r="W31" s="18">
        <v>5</v>
      </c>
      <c r="X31" s="18"/>
      <c r="Y31" s="18"/>
      <c r="Z31" s="18"/>
      <c r="AA31" s="18"/>
      <c r="AB31" s="18">
        <v>3</v>
      </c>
      <c r="AC31" s="18">
        <v>4</v>
      </c>
      <c r="AD31" s="18"/>
      <c r="AE31" s="18"/>
      <c r="AF31" s="18">
        <v>5</v>
      </c>
      <c r="AG31" s="18">
        <v>5</v>
      </c>
      <c r="AH31" s="18"/>
      <c r="AI31" s="18"/>
      <c r="AJ31" s="19"/>
      <c r="AK31" s="19"/>
      <c r="AL31" s="18"/>
      <c r="AM31" s="18"/>
      <c r="AN31" s="18"/>
      <c r="AO31" s="17"/>
      <c r="AP31" s="19"/>
      <c r="AQ31" s="19"/>
      <c r="AR31" s="19"/>
      <c r="AS31" s="19"/>
      <c r="AT31" s="19">
        <v>4</v>
      </c>
      <c r="AU31" s="19">
        <v>7</v>
      </c>
      <c r="AV31" s="19">
        <f t="shared" si="1"/>
        <v>28</v>
      </c>
      <c r="AW31" s="19">
        <f t="shared" si="2"/>
        <v>47</v>
      </c>
      <c r="AX31" s="19">
        <f>AV31+AW31</f>
        <v>75</v>
      </c>
      <c r="AY31" s="63">
        <f t="shared" si="6"/>
        <v>37.333333333333336</v>
      </c>
    </row>
    <row r="32" spans="1:51" s="2" customFormat="1" ht="12.6" customHeight="1" x14ac:dyDescent="0.25">
      <c r="A32" s="2" t="s">
        <v>35</v>
      </c>
      <c r="B32" s="18"/>
      <c r="C32" s="18">
        <v>4</v>
      </c>
      <c r="D32" s="18"/>
      <c r="E32" s="18">
        <v>4</v>
      </c>
      <c r="F32" s="18">
        <v>2</v>
      </c>
      <c r="G32" s="18">
        <v>2</v>
      </c>
      <c r="H32" s="18"/>
      <c r="I32" s="18">
        <v>2</v>
      </c>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9"/>
      <c r="AL32" s="18"/>
      <c r="AM32" s="18">
        <v>2</v>
      </c>
      <c r="AN32" s="18"/>
      <c r="AO32" s="17"/>
      <c r="AP32" s="19"/>
      <c r="AQ32" s="19"/>
      <c r="AR32" s="19"/>
      <c r="AS32" s="19"/>
      <c r="AT32" s="19"/>
      <c r="AU32" s="19"/>
      <c r="AV32" s="19">
        <f t="shared" si="1"/>
        <v>2</v>
      </c>
      <c r="AW32" s="19">
        <f t="shared" si="2"/>
        <v>14</v>
      </c>
      <c r="AX32" s="19">
        <f>AV32+AW32</f>
        <v>16</v>
      </c>
      <c r="AY32" s="63">
        <f t="shared" si="6"/>
        <v>12.5</v>
      </c>
    </row>
    <row r="33" spans="1:51" s="2" customFormat="1" ht="12.6"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9"/>
      <c r="AL33" s="18"/>
      <c r="AM33" s="18"/>
      <c r="AN33" s="18"/>
      <c r="AO33" s="17"/>
      <c r="AP33" s="19"/>
      <c r="AQ33" s="19"/>
      <c r="AR33" s="19"/>
      <c r="AS33" s="19"/>
      <c r="AT33" s="19"/>
      <c r="AU33" s="19"/>
      <c r="AV33" s="19"/>
      <c r="AW33" s="19"/>
      <c r="AX33" s="19"/>
      <c r="AY33" s="19"/>
    </row>
    <row r="34" spans="1:51" x14ac:dyDescent="0.25">
      <c r="A34" s="44" t="s">
        <v>10</v>
      </c>
      <c r="B34" s="169">
        <f>100/(B10+C10)*B10</f>
        <v>35.238095238095234</v>
      </c>
      <c r="C34" s="169"/>
      <c r="D34" s="169">
        <f>100/(D10+E10)*D10</f>
        <v>27.301587301587301</v>
      </c>
      <c r="E34" s="169"/>
      <c r="F34" s="169">
        <f>100/(F10+G10)*F10</f>
        <v>48</v>
      </c>
      <c r="G34" s="169"/>
      <c r="H34" s="169">
        <f>100/(H10+I10)*H10</f>
        <v>19.06005221932115</v>
      </c>
      <c r="I34" s="169"/>
      <c r="J34" s="169">
        <f>100/(J10+K10)*J10</f>
        <v>21.276595744680851</v>
      </c>
      <c r="K34" s="169"/>
      <c r="L34" s="169"/>
      <c r="M34" s="169"/>
      <c r="N34" s="169">
        <f>100/(N10+O10)*N10</f>
        <v>38.846153846153847</v>
      </c>
      <c r="O34" s="169"/>
      <c r="P34" s="169">
        <f>100/(P10+Q10)*P10</f>
        <v>57.142857142857146</v>
      </c>
      <c r="Q34" s="169"/>
      <c r="R34" s="169"/>
      <c r="S34" s="169"/>
      <c r="T34" s="169"/>
      <c r="U34" s="169"/>
      <c r="V34" s="169">
        <f>100/(V10+W10)*V10</f>
        <v>43.333333333333336</v>
      </c>
      <c r="W34" s="169"/>
      <c r="X34" s="169"/>
      <c r="Y34" s="169"/>
      <c r="Z34" s="169"/>
      <c r="AA34" s="169"/>
      <c r="AB34" s="169">
        <f>100/(AB10+AC10)*AB10</f>
        <v>50.177935943060504</v>
      </c>
      <c r="AC34" s="169"/>
      <c r="AD34" s="169">
        <f>100/(AD10+AE10)*AD10</f>
        <v>50.434782608695649</v>
      </c>
      <c r="AE34" s="169"/>
      <c r="AF34" s="169">
        <f>100/(AF10+AG10)*AF10</f>
        <v>48.484848484848484</v>
      </c>
      <c r="AG34" s="169"/>
      <c r="AH34" s="169">
        <f>100/(AH10+AI10)*AH10</f>
        <v>19.047619047619047</v>
      </c>
      <c r="AI34" s="169"/>
      <c r="AJ34" s="169"/>
      <c r="AK34" s="169"/>
      <c r="AL34" s="169">
        <f>100/(AL10+AM10)*AL10</f>
        <v>21.69811320754717</v>
      </c>
      <c r="AM34" s="169"/>
      <c r="AN34" s="169">
        <f>100/(AN10+AO10)*AN10</f>
        <v>19.736842105263158</v>
      </c>
      <c r="AO34" s="169"/>
      <c r="AP34" s="169">
        <f>100/(AP10+AQ10)*AP10</f>
        <v>12.5</v>
      </c>
      <c r="AQ34" s="169"/>
      <c r="AR34" s="45"/>
      <c r="AS34" s="45"/>
      <c r="AT34" s="169">
        <f>100/(AT10+AU10)*AT10</f>
        <v>40.143369175627242</v>
      </c>
      <c r="AU34" s="169"/>
      <c r="AV34" s="169"/>
      <c r="AW34" s="169"/>
      <c r="AX34" s="45"/>
      <c r="AY34" s="65">
        <f>100/(AV10+AW10)*AV10</f>
        <v>35.014104372355433</v>
      </c>
    </row>
    <row r="35" spans="1:51" s="2" customFormat="1" ht="20.25" customHeight="1" x14ac:dyDescent="0.25">
      <c r="A35" s="2" t="s">
        <v>54</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9"/>
      <c r="AL35" s="18"/>
      <c r="AM35" s="18"/>
      <c r="AN35" s="18"/>
      <c r="AO35" s="17"/>
      <c r="AP35" s="19"/>
      <c r="AQ35" s="19"/>
      <c r="AR35" s="19"/>
      <c r="AS35" s="19"/>
      <c r="AT35" s="19"/>
      <c r="AU35" s="19"/>
      <c r="AV35" s="19"/>
      <c r="AW35" s="19"/>
      <c r="AX35" s="19"/>
      <c r="AY35" s="19"/>
    </row>
    <row r="36" spans="1:51" s="89" customFormat="1" ht="12.6" customHeight="1" x14ac:dyDescent="0.25">
      <c r="A36" s="138" t="s">
        <v>73</v>
      </c>
      <c r="B36" s="135"/>
      <c r="C36" s="135"/>
      <c r="D36" s="135"/>
      <c r="E36" s="135"/>
      <c r="F36" s="135"/>
      <c r="G36" s="135"/>
      <c r="H36" s="172" t="s">
        <v>105</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1" s="2" customFormat="1" ht="12.6" customHeight="1" x14ac:dyDescent="0.25">
      <c r="A37" s="2" t="s">
        <v>69</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9"/>
      <c r="AL37" s="18"/>
      <c r="AM37" s="18"/>
      <c r="AN37" s="18"/>
      <c r="AO37" s="17"/>
      <c r="AP37" s="19"/>
      <c r="AQ37" s="19"/>
      <c r="AR37" s="19"/>
      <c r="AS37" s="19"/>
      <c r="AT37" s="19"/>
      <c r="AU37" s="19"/>
      <c r="AV37" s="19"/>
      <c r="AW37" s="19"/>
      <c r="AX37" s="19"/>
      <c r="AY37" s="19"/>
    </row>
    <row r="38" spans="1:51" s="2" customFormat="1" ht="12.6" customHeight="1" x14ac:dyDescent="0.25">
      <c r="A38" s="49" t="s">
        <v>67</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9"/>
      <c r="AL38" s="18"/>
      <c r="AM38" s="18"/>
      <c r="AN38" s="18"/>
      <c r="AO38" s="17"/>
      <c r="AP38" s="19"/>
      <c r="AQ38" s="19"/>
      <c r="AR38" s="19"/>
      <c r="AS38" s="19"/>
      <c r="AT38" s="19"/>
      <c r="AU38" s="19"/>
      <c r="AV38" s="19"/>
      <c r="AW38" s="19"/>
      <c r="AX38" s="19"/>
      <c r="AY38" s="19"/>
    </row>
    <row r="39" spans="1:51" ht="21" customHeight="1" x14ac:dyDescent="0.25">
      <c r="A39" s="32"/>
      <c r="B39" s="36"/>
      <c r="C39" s="37"/>
      <c r="D39" s="36"/>
      <c r="E39" s="37"/>
      <c r="F39" s="36"/>
      <c r="G39" s="37"/>
      <c r="H39" s="36"/>
      <c r="I39" s="37"/>
      <c r="J39" s="36"/>
      <c r="K39" s="37"/>
      <c r="L39" s="36"/>
      <c r="M39" s="37"/>
      <c r="N39" s="36"/>
      <c r="O39" s="37"/>
      <c r="P39" s="36"/>
      <c r="Q39" s="37"/>
      <c r="R39" s="36"/>
      <c r="S39" s="37"/>
      <c r="T39" s="36"/>
      <c r="U39" s="37"/>
      <c r="V39" s="36"/>
      <c r="W39" s="37"/>
      <c r="X39" s="36"/>
      <c r="Y39" s="37"/>
      <c r="AA39" s="41"/>
      <c r="AB39" s="36"/>
      <c r="AC39" s="37"/>
      <c r="AD39" s="32"/>
      <c r="AE39" s="38"/>
      <c r="AF39" s="36"/>
      <c r="AG39" s="37"/>
      <c r="AH39" s="37"/>
      <c r="AI39" s="39"/>
      <c r="AK39" s="39"/>
      <c r="AM39" s="39"/>
      <c r="AO39" s="39"/>
      <c r="AQ39" s="39"/>
      <c r="AR39" s="39"/>
      <c r="AS39" s="39"/>
      <c r="AU39" s="39"/>
      <c r="AW39" s="39"/>
      <c r="AX39" s="39"/>
    </row>
    <row r="40" spans="1:51" x14ac:dyDescent="0.25">
      <c r="A40" s="32"/>
      <c r="B40" s="36"/>
      <c r="C40" s="37"/>
      <c r="D40" s="36"/>
      <c r="E40" s="37"/>
      <c r="F40" s="36"/>
      <c r="G40" s="37"/>
      <c r="H40" s="36"/>
      <c r="I40" s="37"/>
      <c r="J40" s="36"/>
      <c r="K40" s="37"/>
      <c r="L40" s="36"/>
      <c r="M40" s="37"/>
      <c r="N40" s="36"/>
      <c r="O40" s="37"/>
      <c r="P40" s="36"/>
      <c r="Q40" s="37"/>
      <c r="R40" s="36"/>
      <c r="S40" s="37"/>
      <c r="T40" s="36"/>
      <c r="U40" s="37"/>
      <c r="V40" s="36"/>
      <c r="W40" s="37"/>
      <c r="X40" s="36"/>
      <c r="Y40" s="37"/>
      <c r="AB40" s="36"/>
      <c r="AC40" s="37"/>
      <c r="AD40" s="32"/>
      <c r="AE40" s="38"/>
      <c r="AF40" s="36"/>
      <c r="AG40" s="37"/>
      <c r="AH40" s="37"/>
      <c r="AI40" s="39"/>
      <c r="AM40" s="39"/>
      <c r="AO40" s="39"/>
      <c r="AQ40" s="39"/>
      <c r="AR40" s="39"/>
      <c r="AS40" s="39"/>
      <c r="AU40" s="39"/>
      <c r="AW40" s="39"/>
      <c r="AX40" s="39"/>
    </row>
    <row r="41" spans="1:51" x14ac:dyDescent="0.25">
      <c r="A41" s="80" t="s">
        <v>70</v>
      </c>
      <c r="B41" s="81"/>
      <c r="C41" s="35"/>
      <c r="D41" s="35"/>
      <c r="E41" s="80"/>
      <c r="F41" s="80"/>
      <c r="G41" s="80"/>
      <c r="H41" s="80"/>
      <c r="I41" s="80"/>
      <c r="J41" s="80"/>
      <c r="K41" s="80"/>
      <c r="L41" s="80"/>
      <c r="M41" s="39"/>
      <c r="O41" s="39"/>
      <c r="Q41" s="39"/>
      <c r="S41" s="39"/>
      <c r="U41" s="39"/>
      <c r="W41" s="39"/>
      <c r="Y41" s="39"/>
      <c r="AA41" s="42"/>
      <c r="AC41" s="39"/>
      <c r="AE41" s="41"/>
      <c r="AG41" s="39"/>
      <c r="AH41" s="39"/>
      <c r="AI41" s="39"/>
      <c r="AK41" s="42"/>
      <c r="AM41" s="39"/>
      <c r="AO41" s="39"/>
      <c r="AQ41" s="39"/>
      <c r="AR41" s="39"/>
      <c r="AS41" s="39"/>
      <c r="AU41" s="39"/>
      <c r="AW41" s="39"/>
      <c r="AX41" s="39"/>
    </row>
    <row r="42" spans="1:51" x14ac:dyDescent="0.25">
      <c r="A42" s="80" t="s">
        <v>71</v>
      </c>
      <c r="B42" s="2"/>
      <c r="C42" s="35"/>
      <c r="D42" s="35"/>
      <c r="E42" s="80"/>
      <c r="F42" s="80"/>
      <c r="G42" s="80"/>
      <c r="H42" s="80"/>
      <c r="I42" s="80"/>
      <c r="J42" s="80"/>
      <c r="K42" s="80"/>
      <c r="L42" s="80"/>
      <c r="AA42" s="42"/>
      <c r="AK42" s="42"/>
    </row>
    <row r="43" spans="1:51" x14ac:dyDescent="0.25">
      <c r="A43" s="80" t="s">
        <v>89</v>
      </c>
      <c r="B43" s="35"/>
      <c r="C43" s="35"/>
      <c r="D43" s="35"/>
      <c r="E43" s="80"/>
      <c r="F43" s="80"/>
      <c r="G43" s="80"/>
      <c r="H43" s="80"/>
      <c r="I43" s="80"/>
      <c r="J43" s="80"/>
      <c r="K43" s="80"/>
      <c r="L43" s="80"/>
      <c r="M43" s="42"/>
      <c r="O43" s="42"/>
      <c r="Q43" s="42"/>
      <c r="S43" s="42"/>
      <c r="U43" s="42"/>
      <c r="W43" s="42"/>
      <c r="Y43" s="42"/>
      <c r="AC43" s="42"/>
      <c r="AE43" s="42"/>
      <c r="AG43" s="42"/>
      <c r="AI43" s="42"/>
      <c r="AM43" s="42"/>
      <c r="AO43" s="42"/>
      <c r="AQ43" s="42"/>
      <c r="AR43" s="42"/>
      <c r="AS43" s="42"/>
      <c r="AU43" s="42"/>
      <c r="AX43" s="42"/>
    </row>
    <row r="44" spans="1:51" x14ac:dyDescent="0.25">
      <c r="A44" s="80" t="s">
        <v>90</v>
      </c>
      <c r="B44" s="35"/>
      <c r="C44" s="35"/>
      <c r="D44" s="35"/>
      <c r="E44" s="80"/>
      <c r="F44" s="80"/>
      <c r="G44" s="80"/>
      <c r="H44" s="80"/>
      <c r="I44" s="80"/>
      <c r="J44" s="80"/>
      <c r="K44" s="80"/>
      <c r="L44" s="80"/>
      <c r="M44" s="42"/>
      <c r="O44" s="42"/>
      <c r="Q44" s="42"/>
      <c r="S44" s="42"/>
      <c r="U44" s="42"/>
      <c r="W44" s="42"/>
      <c r="Y44" s="42"/>
      <c r="AC44" s="42"/>
      <c r="AE44" s="42"/>
      <c r="AG44" s="42"/>
      <c r="AI44" s="42"/>
      <c r="AM44" s="42"/>
      <c r="AO44" s="42"/>
      <c r="AQ44" s="42"/>
      <c r="AR44" s="42"/>
      <c r="AS44" s="42"/>
      <c r="AU44" s="42"/>
      <c r="AW44" s="42"/>
    </row>
    <row r="45" spans="1:51" x14ac:dyDescent="0.25">
      <c r="A45" s="80" t="s">
        <v>72</v>
      </c>
      <c r="B45" s="35"/>
      <c r="C45" s="35"/>
      <c r="D45" s="35"/>
      <c r="E45" s="80"/>
      <c r="F45" s="80"/>
      <c r="G45" s="80"/>
      <c r="H45" s="80"/>
      <c r="I45" s="80"/>
      <c r="J45" s="80"/>
      <c r="K45" s="80"/>
      <c r="L45" s="80"/>
    </row>
    <row r="46" spans="1:51" x14ac:dyDescent="0.25">
      <c r="A46" s="2"/>
      <c r="B46" s="2"/>
      <c r="C46" s="2"/>
      <c r="D46" s="2"/>
      <c r="E46" s="2"/>
      <c r="F46" s="2"/>
      <c r="G46" s="2"/>
      <c r="H46" s="2"/>
      <c r="I46" s="2"/>
      <c r="J46" s="2"/>
      <c r="K46" s="2"/>
      <c r="L46" s="2"/>
    </row>
  </sheetData>
  <mergeCells count="45">
    <mergeCell ref="AV34:AW34"/>
    <mergeCell ref="AL5:AM5"/>
    <mergeCell ref="AN5:AO5"/>
    <mergeCell ref="AP5:AQ5"/>
    <mergeCell ref="AT5:AU5"/>
    <mergeCell ref="AT34:AU34"/>
    <mergeCell ref="AP34:AQ34"/>
    <mergeCell ref="B34:C34"/>
    <mergeCell ref="D34:E34"/>
    <mergeCell ref="F34:G34"/>
    <mergeCell ref="B5:C5"/>
    <mergeCell ref="D5:E5"/>
    <mergeCell ref="F5:G5"/>
    <mergeCell ref="N5:O5"/>
    <mergeCell ref="P5:Q5"/>
    <mergeCell ref="V5:W5"/>
    <mergeCell ref="AB5:AC5"/>
    <mergeCell ref="J34:K34"/>
    <mergeCell ref="N34:O34"/>
    <mergeCell ref="R5:S5"/>
    <mergeCell ref="R34:S34"/>
    <mergeCell ref="H5:I5"/>
    <mergeCell ref="H34:I34"/>
    <mergeCell ref="AB34:AC34"/>
    <mergeCell ref="AN34:AO34"/>
    <mergeCell ref="J5:K5"/>
    <mergeCell ref="L5:M5"/>
    <mergeCell ref="AD34:AE34"/>
    <mergeCell ref="T5:U5"/>
    <mergeCell ref="AJ5:AK5"/>
    <mergeCell ref="AJ34:AK34"/>
    <mergeCell ref="V34:W34"/>
    <mergeCell ref="L34:M34"/>
    <mergeCell ref="T34:U34"/>
    <mergeCell ref="P34:Q34"/>
    <mergeCell ref="AH5:AI5"/>
    <mergeCell ref="AF34:AG34"/>
    <mergeCell ref="AH34:AI34"/>
    <mergeCell ref="AL34:AM34"/>
    <mergeCell ref="X5:Y5"/>
    <mergeCell ref="Z5:AA5"/>
    <mergeCell ref="X34:Y34"/>
    <mergeCell ref="Z34:AA34"/>
    <mergeCell ref="AF5:AG5"/>
    <mergeCell ref="AD5:AE5"/>
  </mergeCells>
  <phoneticPr fontId="1" type="noConversion"/>
  <hyperlinks>
    <hyperlink ref="H36"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6"/>
  <sheetViews>
    <sheetView zoomScaleNormal="100" workbookViewId="0"/>
  </sheetViews>
  <sheetFormatPr baseColWidth="10" defaultRowHeight="13.5" x14ac:dyDescent="0.25"/>
  <cols>
    <col min="1" max="1" width="15.7109375" style="34" customWidth="1"/>
    <col min="2" max="2" width="4.42578125" style="25" customWidth="1"/>
    <col min="3" max="3" width="4.5703125" style="25" customWidth="1"/>
    <col min="4" max="4" width="4.28515625" style="25" customWidth="1"/>
    <col min="5" max="5" width="4.5703125" style="25" customWidth="1"/>
    <col min="6" max="6" width="4.42578125" style="25" customWidth="1"/>
    <col min="7" max="7" width="4.5703125" style="25" customWidth="1"/>
    <col min="8" max="8" width="4.28515625" style="25" customWidth="1"/>
    <col min="9" max="9" width="4.5703125" style="25" customWidth="1"/>
    <col min="10" max="11" width="4.28515625" style="25" customWidth="1"/>
    <col min="12" max="12" width="4.42578125" style="25" customWidth="1"/>
    <col min="13" max="13" width="4.5703125" style="25" customWidth="1"/>
    <col min="14" max="15" width="4.140625" style="25" customWidth="1"/>
    <col min="16" max="17" width="4.28515625" style="25" customWidth="1"/>
    <col min="18" max="18" width="4.42578125" style="25" hidden="1" customWidth="1"/>
    <col min="19" max="19" width="4.5703125" style="25" hidden="1" customWidth="1"/>
    <col min="20" max="20" width="4.85546875" style="25" hidden="1" customWidth="1"/>
    <col min="21" max="21" width="4.5703125" style="25" hidden="1" customWidth="1"/>
    <col min="22" max="23" width="4.28515625" style="25" customWidth="1"/>
    <col min="24" max="25" width="4.28515625" style="25" hidden="1" customWidth="1"/>
    <col min="26" max="26" width="3.85546875" style="25" hidden="1" customWidth="1"/>
    <col min="27" max="27" width="4" style="25" hidden="1" customWidth="1"/>
    <col min="28" max="28" width="3.85546875" style="25" customWidth="1"/>
    <col min="29" max="29" width="4" style="25" customWidth="1"/>
    <col min="30" max="30" width="3.85546875" style="25" customWidth="1"/>
    <col min="31" max="31" width="4" style="25" customWidth="1"/>
    <col min="32" max="32" width="3.85546875" style="25" customWidth="1"/>
    <col min="33" max="33" width="4" style="25" customWidth="1"/>
    <col min="34" max="34" width="3.85546875" style="25" customWidth="1"/>
    <col min="35" max="35" width="4" style="25" customWidth="1"/>
    <col min="36" max="36" width="3.85546875" style="25" hidden="1" customWidth="1"/>
    <col min="37" max="37" width="4" style="25" hidden="1" customWidth="1"/>
    <col min="38" max="38" width="3.85546875" style="25" customWidth="1"/>
    <col min="39" max="39" width="4" style="25" customWidth="1"/>
    <col min="40" max="40" width="3.5703125" style="25" customWidth="1"/>
    <col min="41" max="41" width="3.7109375" style="25" customWidth="1"/>
    <col min="42" max="43" width="4.28515625" style="25" customWidth="1"/>
    <col min="44" max="45" width="4.28515625" style="25" hidden="1" customWidth="1"/>
    <col min="46" max="47" width="4.28515625" style="25" customWidth="1"/>
    <col min="48" max="48" width="7.7109375" style="25" customWidth="1"/>
    <col min="49" max="50" width="5.42578125" style="25" customWidth="1"/>
    <col min="51" max="51" width="9" style="35" customWidth="1"/>
    <col min="52" max="16384" width="11.42578125" style="25"/>
  </cols>
  <sheetData>
    <row r="1" spans="1:51" s="23" customFormat="1" ht="12.75" customHeight="1" x14ac:dyDescent="0.2">
      <c r="A1" s="20" t="s">
        <v>65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2" t="s">
        <v>104</v>
      </c>
    </row>
    <row r="2" spans="1:51" ht="12.95" customHeight="1" x14ac:dyDescent="0.25">
      <c r="A2" s="20" t="s">
        <v>53</v>
      </c>
      <c r="B2" s="24"/>
      <c r="C2" s="24"/>
      <c r="D2" s="24"/>
      <c r="E2" s="24"/>
      <c r="F2" s="24"/>
      <c r="G2" s="24"/>
      <c r="H2" s="24"/>
      <c r="I2" s="24"/>
      <c r="J2" s="24"/>
      <c r="K2" s="24"/>
      <c r="L2" s="24"/>
      <c r="N2" s="24"/>
      <c r="O2" s="24"/>
      <c r="P2" s="24"/>
      <c r="Q2" s="24"/>
      <c r="R2" s="24"/>
      <c r="T2" s="24"/>
      <c r="V2" s="24"/>
      <c r="W2" s="24"/>
      <c r="X2" s="24"/>
      <c r="Y2" s="24"/>
      <c r="Z2" s="24"/>
      <c r="AA2" s="26"/>
      <c r="AB2" s="24"/>
      <c r="AC2" s="24"/>
      <c r="AD2" s="24"/>
      <c r="AE2" s="24"/>
      <c r="AF2" s="24"/>
      <c r="AG2" s="26"/>
      <c r="AH2" s="24"/>
      <c r="AI2" s="24"/>
      <c r="AJ2" s="24"/>
      <c r="AK2" s="24"/>
      <c r="AL2" s="24"/>
      <c r="AM2" s="24"/>
      <c r="AN2" s="24"/>
      <c r="AO2" s="24"/>
      <c r="AP2" s="24"/>
      <c r="AQ2" s="24"/>
      <c r="AR2" s="24"/>
      <c r="AS2" s="24"/>
      <c r="AT2" s="24"/>
      <c r="AU2" s="24"/>
      <c r="AV2" s="24"/>
      <c r="AW2" s="24"/>
      <c r="AX2" s="24"/>
      <c r="AY2" s="24"/>
    </row>
    <row r="3" spans="1:51" ht="8.1" customHeight="1" x14ac:dyDescent="0.25">
      <c r="A3" s="27"/>
      <c r="B3" s="28"/>
      <c r="C3" s="28"/>
      <c r="D3" s="28"/>
      <c r="E3" s="28"/>
      <c r="F3" s="28"/>
      <c r="G3" s="29"/>
      <c r="H3" s="28"/>
      <c r="I3" s="28"/>
      <c r="J3" s="28"/>
      <c r="K3" s="28"/>
      <c r="L3" s="28"/>
      <c r="M3" s="28"/>
      <c r="N3" s="28"/>
      <c r="O3" s="28"/>
      <c r="P3" s="28"/>
      <c r="Q3" s="28"/>
      <c r="R3" s="28"/>
      <c r="S3" s="28"/>
      <c r="T3" s="28"/>
      <c r="U3" s="28"/>
      <c r="V3" s="28"/>
      <c r="W3" s="28"/>
      <c r="X3" s="28"/>
      <c r="Y3" s="28"/>
      <c r="Z3" s="29"/>
      <c r="AA3" s="28"/>
      <c r="AB3" s="28"/>
      <c r="AC3" s="28"/>
      <c r="AD3" s="28"/>
      <c r="AE3" s="28"/>
      <c r="AF3" s="29"/>
      <c r="AG3" s="28"/>
      <c r="AH3" s="28"/>
      <c r="AI3" s="28"/>
      <c r="AJ3" s="28"/>
      <c r="AK3" s="28"/>
      <c r="AL3" s="28"/>
      <c r="AM3" s="28"/>
      <c r="AN3" s="28"/>
      <c r="AO3" s="28"/>
      <c r="AP3" s="28"/>
      <c r="AQ3" s="28"/>
      <c r="AR3" s="28"/>
      <c r="AS3" s="28"/>
      <c r="AT3" s="28"/>
      <c r="AU3" s="28"/>
      <c r="AV3" s="28"/>
      <c r="AW3" s="28"/>
      <c r="AX3" s="28"/>
      <c r="AY3" s="30"/>
    </row>
    <row r="4" spans="1:51" ht="5.25" customHeight="1" x14ac:dyDescent="0.25">
      <c r="A4" s="9"/>
      <c r="B4" s="1"/>
      <c r="C4" s="9"/>
      <c r="D4" s="1"/>
      <c r="E4" s="9"/>
      <c r="F4" s="1"/>
      <c r="G4" s="9"/>
      <c r="H4" s="1"/>
      <c r="I4" s="9"/>
      <c r="J4" s="1"/>
      <c r="K4" s="9"/>
      <c r="L4" s="1"/>
      <c r="M4" s="9"/>
      <c r="N4" s="1"/>
      <c r="O4" s="9"/>
      <c r="P4" s="1"/>
      <c r="Q4" s="9"/>
      <c r="R4" s="1"/>
      <c r="S4" s="9"/>
      <c r="T4" s="1"/>
      <c r="U4" s="9"/>
      <c r="V4" s="1"/>
      <c r="W4" s="9"/>
      <c r="X4" s="58"/>
      <c r="Y4" s="58"/>
      <c r="Z4" s="1"/>
      <c r="AA4" s="9"/>
      <c r="AB4" s="1"/>
      <c r="AC4" s="9"/>
      <c r="AD4" s="1"/>
      <c r="AE4" s="9"/>
      <c r="AF4" s="1"/>
      <c r="AG4" s="9"/>
      <c r="AH4" s="1"/>
      <c r="AI4" s="9"/>
      <c r="AJ4" s="1"/>
      <c r="AK4" s="9"/>
      <c r="AL4" s="1"/>
      <c r="AM4" s="9"/>
      <c r="AN4" s="1"/>
      <c r="AO4" s="9"/>
      <c r="AP4" s="1"/>
      <c r="AQ4" s="9"/>
      <c r="AR4" s="58"/>
      <c r="AS4" s="58"/>
      <c r="AT4" s="1"/>
      <c r="AU4" s="9"/>
      <c r="AV4" s="1"/>
      <c r="AW4" s="58"/>
      <c r="AX4" s="58"/>
      <c r="AY4" s="58"/>
    </row>
    <row r="5" spans="1:51" s="31" customFormat="1" ht="12.95" customHeight="1" x14ac:dyDescent="0.25">
      <c r="A5" s="60" t="s">
        <v>0</v>
      </c>
      <c r="B5" s="166" t="s">
        <v>1</v>
      </c>
      <c r="C5" s="171"/>
      <c r="D5" s="166" t="s">
        <v>2</v>
      </c>
      <c r="E5" s="171"/>
      <c r="F5" s="166" t="s">
        <v>85</v>
      </c>
      <c r="G5" s="171"/>
      <c r="H5" s="166" t="s">
        <v>3</v>
      </c>
      <c r="I5" s="171"/>
      <c r="J5" s="166" t="s">
        <v>4</v>
      </c>
      <c r="K5" s="171"/>
      <c r="L5" s="166" t="s">
        <v>5</v>
      </c>
      <c r="M5" s="171"/>
      <c r="N5" s="166" t="s">
        <v>6</v>
      </c>
      <c r="O5" s="171"/>
      <c r="P5" s="166" t="s">
        <v>38</v>
      </c>
      <c r="Q5" s="171"/>
      <c r="R5" s="166"/>
      <c r="S5" s="171"/>
      <c r="T5" s="166"/>
      <c r="U5" s="171"/>
      <c r="V5" s="166" t="s">
        <v>7</v>
      </c>
      <c r="W5" s="171"/>
      <c r="X5" s="72"/>
      <c r="Y5" s="72"/>
      <c r="Z5" s="166"/>
      <c r="AA5" s="171"/>
      <c r="AB5" s="166" t="s">
        <v>34</v>
      </c>
      <c r="AC5" s="171"/>
      <c r="AD5" s="166" t="s">
        <v>43</v>
      </c>
      <c r="AE5" s="171"/>
      <c r="AF5" s="166" t="s">
        <v>41</v>
      </c>
      <c r="AG5" s="171"/>
      <c r="AH5" s="166" t="s">
        <v>8</v>
      </c>
      <c r="AI5" s="171"/>
      <c r="AJ5" s="166"/>
      <c r="AK5" s="171"/>
      <c r="AL5" s="166" t="s">
        <v>39</v>
      </c>
      <c r="AM5" s="171"/>
      <c r="AN5" s="166" t="s">
        <v>37</v>
      </c>
      <c r="AO5" s="171"/>
      <c r="AP5" s="166" t="s">
        <v>40</v>
      </c>
      <c r="AQ5" s="171"/>
      <c r="AR5" s="72"/>
      <c r="AS5" s="72"/>
      <c r="AT5" s="166" t="s">
        <v>44</v>
      </c>
      <c r="AU5" s="171"/>
      <c r="AV5" s="50" t="s">
        <v>9</v>
      </c>
      <c r="AW5" s="51"/>
      <c r="AX5" s="43"/>
      <c r="AY5" s="43"/>
    </row>
    <row r="6" spans="1:51" s="31" customFormat="1" ht="3" customHeight="1" x14ac:dyDescent="0.15">
      <c r="A6" s="61"/>
      <c r="B6" s="3"/>
      <c r="C6" s="10"/>
      <c r="D6" s="3"/>
      <c r="E6" s="10"/>
      <c r="F6" s="3"/>
      <c r="G6" s="10"/>
      <c r="H6" s="3"/>
      <c r="I6" s="10"/>
      <c r="J6" s="3"/>
      <c r="K6" s="10"/>
      <c r="L6" s="3"/>
      <c r="M6" s="10"/>
      <c r="N6" s="3"/>
      <c r="O6" s="10"/>
      <c r="P6" s="3"/>
      <c r="Q6" s="10"/>
      <c r="R6" s="3"/>
      <c r="S6" s="10"/>
      <c r="T6" s="3"/>
      <c r="U6" s="10"/>
      <c r="V6" s="3"/>
      <c r="W6" s="10"/>
      <c r="X6" s="4"/>
      <c r="Y6" s="4"/>
      <c r="Z6" s="3"/>
      <c r="AA6" s="10"/>
      <c r="AB6" s="3"/>
      <c r="AC6" s="10"/>
      <c r="AD6" s="3"/>
      <c r="AE6" s="10"/>
      <c r="AF6" s="3"/>
      <c r="AG6" s="10"/>
      <c r="AH6" s="3"/>
      <c r="AI6" s="10"/>
      <c r="AJ6" s="3"/>
      <c r="AK6" s="10"/>
      <c r="AL6" s="3"/>
      <c r="AM6" s="10"/>
      <c r="AN6" s="3"/>
      <c r="AO6" s="10"/>
      <c r="AP6" s="3"/>
      <c r="AQ6" s="10"/>
      <c r="AR6" s="4"/>
      <c r="AS6" s="4"/>
      <c r="AT6" s="3"/>
      <c r="AU6" s="10"/>
      <c r="AV6" s="3"/>
      <c r="AW6" s="52"/>
      <c r="AX6" s="4"/>
      <c r="AY6" s="4"/>
    </row>
    <row r="7" spans="1:51" s="33" customFormat="1" ht="15.95" customHeight="1" x14ac:dyDescent="0.25">
      <c r="A7" s="60"/>
      <c r="B7" s="5" t="s">
        <v>11</v>
      </c>
      <c r="C7" s="11" t="s">
        <v>68</v>
      </c>
      <c r="D7" s="5" t="s">
        <v>11</v>
      </c>
      <c r="E7" s="11" t="s">
        <v>68</v>
      </c>
      <c r="F7" s="5" t="s">
        <v>11</v>
      </c>
      <c r="G7" s="11" t="s">
        <v>68</v>
      </c>
      <c r="H7" s="5" t="s">
        <v>11</v>
      </c>
      <c r="I7" s="11" t="s">
        <v>68</v>
      </c>
      <c r="J7" s="5" t="s">
        <v>11</v>
      </c>
      <c r="K7" s="11" t="s">
        <v>68</v>
      </c>
      <c r="L7" s="5" t="s">
        <v>11</v>
      </c>
      <c r="M7" s="11" t="s">
        <v>68</v>
      </c>
      <c r="N7" s="5" t="s">
        <v>11</v>
      </c>
      <c r="O7" s="11" t="s">
        <v>68</v>
      </c>
      <c r="P7" s="5" t="s">
        <v>11</v>
      </c>
      <c r="Q7" s="11" t="s">
        <v>68</v>
      </c>
      <c r="R7" s="5"/>
      <c r="S7" s="11"/>
      <c r="T7" s="5"/>
      <c r="U7" s="11"/>
      <c r="V7" s="5" t="s">
        <v>11</v>
      </c>
      <c r="W7" s="11" t="s">
        <v>68</v>
      </c>
      <c r="X7" s="6"/>
      <c r="Y7" s="6"/>
      <c r="Z7" s="5"/>
      <c r="AA7" s="11"/>
      <c r="AB7" s="5" t="s">
        <v>11</v>
      </c>
      <c r="AC7" s="11" t="s">
        <v>68</v>
      </c>
      <c r="AD7" s="5" t="s">
        <v>11</v>
      </c>
      <c r="AE7" s="11" t="s">
        <v>68</v>
      </c>
      <c r="AF7" s="5" t="s">
        <v>11</v>
      </c>
      <c r="AG7" s="11" t="s">
        <v>68</v>
      </c>
      <c r="AH7" s="5" t="s">
        <v>11</v>
      </c>
      <c r="AI7" s="11" t="s">
        <v>68</v>
      </c>
      <c r="AJ7" s="5"/>
      <c r="AK7" s="11"/>
      <c r="AL7" s="5" t="s">
        <v>11</v>
      </c>
      <c r="AM7" s="11" t="s">
        <v>68</v>
      </c>
      <c r="AN7" s="5" t="s">
        <v>11</v>
      </c>
      <c r="AO7" s="11" t="s">
        <v>68</v>
      </c>
      <c r="AP7" s="5" t="s">
        <v>11</v>
      </c>
      <c r="AQ7" s="11" t="s">
        <v>68</v>
      </c>
      <c r="AR7" s="6"/>
      <c r="AS7" s="6"/>
      <c r="AT7" s="5" t="s">
        <v>11</v>
      </c>
      <c r="AU7" s="11" t="s">
        <v>68</v>
      </c>
      <c r="AV7" s="5" t="s">
        <v>11</v>
      </c>
      <c r="AW7" s="6" t="s">
        <v>68</v>
      </c>
      <c r="AX7" s="53" t="s">
        <v>9</v>
      </c>
      <c r="AY7" s="54" t="s">
        <v>74</v>
      </c>
    </row>
    <row r="8" spans="1:51" s="33" customFormat="1" ht="3.75" customHeight="1" x14ac:dyDescent="0.25">
      <c r="A8" s="62"/>
      <c r="B8" s="7"/>
      <c r="C8" s="12"/>
      <c r="D8" s="7"/>
      <c r="E8" s="12"/>
      <c r="F8" s="7"/>
      <c r="G8" s="12"/>
      <c r="H8" s="7"/>
      <c r="I8" s="12"/>
      <c r="J8" s="7"/>
      <c r="K8" s="12"/>
      <c r="L8" s="7"/>
      <c r="M8" s="12"/>
      <c r="N8" s="7"/>
      <c r="O8" s="12"/>
      <c r="P8" s="7"/>
      <c r="Q8" s="12"/>
      <c r="R8" s="7"/>
      <c r="S8" s="12"/>
      <c r="T8" s="7"/>
      <c r="U8" s="12"/>
      <c r="V8" s="7"/>
      <c r="W8" s="12"/>
      <c r="X8" s="8"/>
      <c r="Y8" s="8"/>
      <c r="Z8" s="7"/>
      <c r="AA8" s="12"/>
      <c r="AB8" s="7"/>
      <c r="AC8" s="12"/>
      <c r="AD8" s="7"/>
      <c r="AE8" s="12"/>
      <c r="AF8" s="7"/>
      <c r="AG8" s="12"/>
      <c r="AH8" s="7"/>
      <c r="AI8" s="12"/>
      <c r="AJ8" s="7"/>
      <c r="AK8" s="12"/>
      <c r="AL8" s="7"/>
      <c r="AM8" s="12"/>
      <c r="AN8" s="7"/>
      <c r="AO8" s="12"/>
      <c r="AP8" s="7"/>
      <c r="AQ8" s="12"/>
      <c r="AR8" s="8"/>
      <c r="AS8" s="8"/>
      <c r="AT8" s="7"/>
      <c r="AU8" s="12"/>
      <c r="AV8" s="55"/>
      <c r="AW8" s="56"/>
      <c r="AX8" s="57"/>
      <c r="AY8" s="8"/>
    </row>
    <row r="9" spans="1:51" s="33" customFormat="1" ht="3.75" customHeight="1" x14ac:dyDescent="0.25">
      <c r="A9" s="5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56"/>
      <c r="AW9" s="56"/>
      <c r="AX9" s="8"/>
      <c r="AY9" s="8"/>
    </row>
    <row r="10" spans="1:51" x14ac:dyDescent="0.25">
      <c r="A10" s="46" t="s">
        <v>9</v>
      </c>
      <c r="B10" s="47">
        <f>SUM(B12:B32)</f>
        <v>109</v>
      </c>
      <c r="C10" s="47">
        <f t="shared" ref="C10:AU10" si="0">SUM(C12:C32)</f>
        <v>246</v>
      </c>
      <c r="D10" s="47">
        <f t="shared" si="0"/>
        <v>113</v>
      </c>
      <c r="E10" s="47">
        <f t="shared" si="0"/>
        <v>216</v>
      </c>
      <c r="F10" s="47">
        <f t="shared" si="0"/>
        <v>172</v>
      </c>
      <c r="G10" s="47">
        <f t="shared" si="0"/>
        <v>196</v>
      </c>
      <c r="H10" s="47">
        <f t="shared" si="0"/>
        <v>75</v>
      </c>
      <c r="I10" s="47">
        <f t="shared" si="0"/>
        <v>257</v>
      </c>
      <c r="J10" s="47">
        <f t="shared" si="0"/>
        <v>17</v>
      </c>
      <c r="K10" s="47">
        <f t="shared" si="0"/>
        <v>40</v>
      </c>
      <c r="L10" s="47">
        <f t="shared" si="0"/>
        <v>35</v>
      </c>
      <c r="M10" s="47">
        <f t="shared" si="0"/>
        <v>74</v>
      </c>
      <c r="N10" s="47">
        <f t="shared" si="0"/>
        <v>78</v>
      </c>
      <c r="O10" s="47">
        <f t="shared" si="0"/>
        <v>134</v>
      </c>
      <c r="P10" s="47">
        <f t="shared" si="0"/>
        <v>16</v>
      </c>
      <c r="Q10" s="47">
        <f t="shared" si="0"/>
        <v>30</v>
      </c>
      <c r="R10" s="47"/>
      <c r="S10" s="47"/>
      <c r="T10" s="47"/>
      <c r="U10" s="47"/>
      <c r="V10" s="47">
        <f t="shared" si="0"/>
        <v>15</v>
      </c>
      <c r="W10" s="47">
        <f t="shared" si="0"/>
        <v>22</v>
      </c>
      <c r="X10" s="47"/>
      <c r="Y10" s="47"/>
      <c r="Z10" s="47"/>
      <c r="AA10" s="47"/>
      <c r="AB10" s="47">
        <f t="shared" si="0"/>
        <v>98</v>
      </c>
      <c r="AC10" s="47">
        <f t="shared" si="0"/>
        <v>96</v>
      </c>
      <c r="AD10" s="47">
        <f t="shared" ref="AD10:AI10" si="1">SUM(AD12:AD32)</f>
        <v>50</v>
      </c>
      <c r="AE10" s="47">
        <f t="shared" si="1"/>
        <v>18</v>
      </c>
      <c r="AF10" s="47">
        <f t="shared" si="1"/>
        <v>15</v>
      </c>
      <c r="AG10" s="47">
        <f t="shared" si="1"/>
        <v>15</v>
      </c>
      <c r="AH10" s="47">
        <f t="shared" si="1"/>
        <v>29</v>
      </c>
      <c r="AI10" s="47">
        <f t="shared" si="1"/>
        <v>91</v>
      </c>
      <c r="AJ10" s="47"/>
      <c r="AK10" s="47"/>
      <c r="AL10" s="47">
        <f t="shared" si="0"/>
        <v>38</v>
      </c>
      <c r="AM10" s="47">
        <f t="shared" si="0"/>
        <v>97</v>
      </c>
      <c r="AN10" s="47">
        <f t="shared" si="0"/>
        <v>19</v>
      </c>
      <c r="AO10" s="47">
        <f t="shared" si="0"/>
        <v>77</v>
      </c>
      <c r="AP10" s="47">
        <f t="shared" si="0"/>
        <v>1</v>
      </c>
      <c r="AQ10" s="47">
        <f t="shared" si="0"/>
        <v>7</v>
      </c>
      <c r="AR10" s="47"/>
      <c r="AS10" s="47"/>
      <c r="AT10" s="47">
        <f t="shared" si="0"/>
        <v>103</v>
      </c>
      <c r="AU10" s="47">
        <f t="shared" si="0"/>
        <v>246</v>
      </c>
      <c r="AV10" s="48">
        <f>SUM(AV12:AV32)</f>
        <v>983</v>
      </c>
      <c r="AW10" s="48">
        <f>SUM(AW12:AW32)</f>
        <v>1862</v>
      </c>
      <c r="AX10" s="48">
        <f>SUM(AX12:AX32)</f>
        <v>2845</v>
      </c>
      <c r="AY10" s="64">
        <f>AV10/AX10*100</f>
        <v>34.551845342706507</v>
      </c>
    </row>
    <row r="11" spans="1:51" s="2" customFormat="1" ht="12.6" customHeight="1" x14ac:dyDescent="0.25">
      <c r="A11" s="13"/>
      <c r="B11" s="14"/>
      <c r="C11" s="15"/>
      <c r="D11" s="14"/>
      <c r="E11" s="15"/>
      <c r="F11" s="14"/>
      <c r="G11" s="15"/>
      <c r="H11" s="14"/>
      <c r="I11" s="15"/>
      <c r="J11" s="14"/>
      <c r="K11" s="15"/>
      <c r="L11" s="14"/>
      <c r="M11" s="15"/>
      <c r="N11" s="14"/>
      <c r="O11" s="15"/>
      <c r="P11" s="14"/>
      <c r="Q11" s="15"/>
      <c r="R11" s="14"/>
      <c r="S11" s="15"/>
      <c r="T11" s="14"/>
      <c r="U11" s="15"/>
      <c r="V11" s="14"/>
      <c r="W11" s="15"/>
      <c r="X11" s="15"/>
      <c r="Y11" s="15"/>
      <c r="Z11" s="14"/>
      <c r="AA11" s="15"/>
      <c r="AB11" s="14"/>
      <c r="AC11" s="15"/>
      <c r="AD11" s="14"/>
      <c r="AE11" s="15"/>
      <c r="AF11" s="14"/>
      <c r="AG11" s="15"/>
      <c r="AH11" s="14"/>
      <c r="AI11" s="15"/>
      <c r="AJ11" s="14"/>
      <c r="AK11" s="15"/>
      <c r="AL11" s="16"/>
      <c r="AM11" s="17"/>
      <c r="AN11" s="19"/>
      <c r="AO11" s="19"/>
      <c r="AP11" s="19"/>
      <c r="AQ11" s="19"/>
      <c r="AR11" s="19"/>
      <c r="AS11" s="19"/>
      <c r="AT11" s="19"/>
      <c r="AU11" s="19"/>
      <c r="AV11" s="19"/>
      <c r="AW11" s="19"/>
      <c r="AX11" s="19"/>
      <c r="AY11" s="19"/>
    </row>
    <row r="12" spans="1:51" s="2" customFormat="1" ht="12.6" customHeight="1" x14ac:dyDescent="0.25">
      <c r="A12" s="2" t="s">
        <v>12</v>
      </c>
      <c r="B12" s="18">
        <v>16</v>
      </c>
      <c r="C12" s="18">
        <v>52</v>
      </c>
      <c r="D12" s="18">
        <v>25</v>
      </c>
      <c r="E12" s="18">
        <v>43</v>
      </c>
      <c r="F12" s="18">
        <v>49</v>
      </c>
      <c r="G12" s="18">
        <v>53</v>
      </c>
      <c r="H12" s="18">
        <v>20</v>
      </c>
      <c r="I12" s="18">
        <v>82</v>
      </c>
      <c r="J12" s="18">
        <v>5</v>
      </c>
      <c r="K12" s="18">
        <v>17</v>
      </c>
      <c r="L12" s="18">
        <v>14</v>
      </c>
      <c r="M12" s="18">
        <v>37</v>
      </c>
      <c r="N12" s="18">
        <v>44</v>
      </c>
      <c r="O12" s="18">
        <v>58</v>
      </c>
      <c r="P12" s="18">
        <v>13</v>
      </c>
      <c r="Q12" s="18">
        <v>21</v>
      </c>
      <c r="R12" s="18"/>
      <c r="S12" s="18"/>
      <c r="T12" s="18"/>
      <c r="U12" s="18"/>
      <c r="V12" s="18"/>
      <c r="W12" s="18"/>
      <c r="X12" s="18"/>
      <c r="Y12" s="18"/>
      <c r="Z12" s="18"/>
      <c r="AA12" s="18"/>
      <c r="AB12" s="18">
        <v>17</v>
      </c>
      <c r="AC12" s="18">
        <v>17</v>
      </c>
      <c r="AD12" s="18">
        <v>50</v>
      </c>
      <c r="AE12" s="18">
        <v>18</v>
      </c>
      <c r="AF12" s="18"/>
      <c r="AG12" s="18"/>
      <c r="AH12" s="18">
        <v>9</v>
      </c>
      <c r="AI12" s="18">
        <v>25</v>
      </c>
      <c r="AJ12" s="18"/>
      <c r="AK12" s="18"/>
      <c r="AL12" s="18">
        <v>8</v>
      </c>
      <c r="AM12" s="17">
        <v>26</v>
      </c>
      <c r="AN12" s="19">
        <v>6</v>
      </c>
      <c r="AO12" s="19">
        <v>28</v>
      </c>
      <c r="AP12" s="19"/>
      <c r="AQ12" s="19"/>
      <c r="AR12" s="19"/>
      <c r="AS12" s="19"/>
      <c r="AT12" s="19">
        <v>43</v>
      </c>
      <c r="AU12" s="19">
        <v>96</v>
      </c>
      <c r="AV12" s="19">
        <f t="shared" ref="AV12:AV32" si="2">SUM(B12,D12,F12,H12,J12,L12,N12,P12,V12,X12,AD12,AB12,AH12,AJ12,AL12,AN12,AP12,AT12,Z12,AF12,R12,T12)</f>
        <v>319</v>
      </c>
      <c r="AW12" s="19">
        <f t="shared" ref="AW12:AW32" si="3">SUM(C12,E12,G12,I12,K12,M12,O12,Q12,W12,Y12,AE12,AC12,AI12,AK12,AM12,AO12,AQ12,AU12,AA12,AG12,S12,U12)</f>
        <v>573</v>
      </c>
      <c r="AX12" s="19">
        <f t="shared" ref="AX12:AX27" si="4">AV12+AW12</f>
        <v>892</v>
      </c>
      <c r="AY12" s="63">
        <f t="shared" ref="AY12:AY21" si="5">AV12/AX12*100</f>
        <v>35.762331838565018</v>
      </c>
    </row>
    <row r="13" spans="1:51" s="2" customFormat="1" ht="12.6" customHeight="1" x14ac:dyDescent="0.25">
      <c r="A13" s="2" t="s">
        <v>13</v>
      </c>
      <c r="B13" s="18">
        <v>38</v>
      </c>
      <c r="C13" s="18">
        <v>43</v>
      </c>
      <c r="D13" s="18">
        <v>9</v>
      </c>
      <c r="E13" s="18">
        <v>18</v>
      </c>
      <c r="F13" s="18">
        <v>13</v>
      </c>
      <c r="G13" s="18">
        <v>13</v>
      </c>
      <c r="H13" s="18">
        <v>17</v>
      </c>
      <c r="I13" s="18">
        <v>50</v>
      </c>
      <c r="J13" s="18"/>
      <c r="K13" s="18"/>
      <c r="L13" s="18">
        <v>7</v>
      </c>
      <c r="M13" s="18">
        <v>20</v>
      </c>
      <c r="N13" s="18">
        <v>17</v>
      </c>
      <c r="O13" s="18">
        <v>37</v>
      </c>
      <c r="P13" s="18"/>
      <c r="Q13" s="18"/>
      <c r="R13" s="18"/>
      <c r="S13" s="18"/>
      <c r="T13" s="18"/>
      <c r="U13" s="18"/>
      <c r="V13" s="18"/>
      <c r="W13" s="18"/>
      <c r="X13" s="18"/>
      <c r="Y13" s="18"/>
      <c r="Z13" s="18"/>
      <c r="AA13" s="18"/>
      <c r="AB13" s="18">
        <v>16</v>
      </c>
      <c r="AC13" s="18">
        <v>9</v>
      </c>
      <c r="AD13" s="18"/>
      <c r="AE13" s="18"/>
      <c r="AF13" s="18"/>
      <c r="AG13" s="18"/>
      <c r="AH13" s="18">
        <v>5</v>
      </c>
      <c r="AI13" s="18">
        <v>22</v>
      </c>
      <c r="AJ13" s="18"/>
      <c r="AK13" s="18"/>
      <c r="AL13" s="18">
        <v>16</v>
      </c>
      <c r="AM13" s="17">
        <v>38</v>
      </c>
      <c r="AN13" s="19">
        <v>5</v>
      </c>
      <c r="AO13" s="19">
        <v>13</v>
      </c>
      <c r="AP13" s="19"/>
      <c r="AQ13" s="19"/>
      <c r="AR13" s="19"/>
      <c r="AS13" s="19"/>
      <c r="AT13" s="19">
        <v>11</v>
      </c>
      <c r="AU13" s="19">
        <v>26</v>
      </c>
      <c r="AV13" s="19">
        <f t="shared" si="2"/>
        <v>154</v>
      </c>
      <c r="AW13" s="19">
        <f t="shared" si="3"/>
        <v>289</v>
      </c>
      <c r="AX13" s="19">
        <f t="shared" si="4"/>
        <v>443</v>
      </c>
      <c r="AY13" s="63">
        <f t="shared" si="5"/>
        <v>34.762979683972908</v>
      </c>
    </row>
    <row r="14" spans="1:51" s="2" customFormat="1" ht="12.6" customHeight="1" x14ac:dyDescent="0.25">
      <c r="A14" s="2" t="s">
        <v>14</v>
      </c>
      <c r="B14" s="18">
        <v>4</v>
      </c>
      <c r="C14" s="18">
        <v>15</v>
      </c>
      <c r="D14" s="18">
        <v>6</v>
      </c>
      <c r="E14" s="18">
        <v>13</v>
      </c>
      <c r="F14" s="18">
        <v>5</v>
      </c>
      <c r="G14" s="18">
        <v>5</v>
      </c>
      <c r="H14" s="18"/>
      <c r="I14" s="18">
        <v>10</v>
      </c>
      <c r="J14" s="18"/>
      <c r="K14" s="18"/>
      <c r="L14" s="18"/>
      <c r="M14" s="18"/>
      <c r="N14" s="18"/>
      <c r="O14" s="18"/>
      <c r="P14" s="18">
        <v>1</v>
      </c>
      <c r="Q14" s="18">
        <v>5</v>
      </c>
      <c r="R14" s="18"/>
      <c r="S14" s="18"/>
      <c r="T14" s="18"/>
      <c r="U14" s="18"/>
      <c r="V14" s="18"/>
      <c r="W14" s="18"/>
      <c r="X14" s="18"/>
      <c r="Y14" s="18"/>
      <c r="Z14" s="18"/>
      <c r="AA14" s="18"/>
      <c r="AB14" s="18">
        <v>5</v>
      </c>
      <c r="AC14" s="18">
        <v>5</v>
      </c>
      <c r="AD14" s="18"/>
      <c r="AE14" s="18"/>
      <c r="AF14" s="18"/>
      <c r="AG14" s="18"/>
      <c r="AH14" s="18"/>
      <c r="AI14" s="18">
        <v>4</v>
      </c>
      <c r="AJ14" s="18"/>
      <c r="AK14" s="18"/>
      <c r="AL14" s="18"/>
      <c r="AM14" s="17"/>
      <c r="AN14" s="19"/>
      <c r="AO14" s="19">
        <v>7</v>
      </c>
      <c r="AP14" s="19"/>
      <c r="AQ14" s="19"/>
      <c r="AR14" s="19"/>
      <c r="AS14" s="19"/>
      <c r="AT14" s="19">
        <v>2</v>
      </c>
      <c r="AU14" s="19">
        <v>3</v>
      </c>
      <c r="AV14" s="19">
        <f t="shared" si="2"/>
        <v>23</v>
      </c>
      <c r="AW14" s="19">
        <f t="shared" si="3"/>
        <v>67</v>
      </c>
      <c r="AX14" s="19">
        <f t="shared" si="4"/>
        <v>90</v>
      </c>
      <c r="AY14" s="63">
        <f t="shared" si="5"/>
        <v>25.555555555555554</v>
      </c>
    </row>
    <row r="15" spans="1:51" s="2" customFormat="1" ht="12.6" customHeight="1" x14ac:dyDescent="0.25">
      <c r="A15" s="2" t="s">
        <v>15</v>
      </c>
      <c r="B15" s="18">
        <v>1</v>
      </c>
      <c r="C15" s="18">
        <v>2</v>
      </c>
      <c r="D15" s="18">
        <v>1</v>
      </c>
      <c r="E15" s="18">
        <v>5</v>
      </c>
      <c r="F15" s="18">
        <v>1</v>
      </c>
      <c r="G15" s="18">
        <v>2</v>
      </c>
      <c r="H15" s="18">
        <v>1</v>
      </c>
      <c r="I15" s="18">
        <v>5</v>
      </c>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7"/>
      <c r="AN15" s="19"/>
      <c r="AO15" s="19"/>
      <c r="AP15" s="19"/>
      <c r="AQ15" s="19"/>
      <c r="AR15" s="19"/>
      <c r="AS15" s="19"/>
      <c r="AT15" s="19">
        <v>1</v>
      </c>
      <c r="AU15" s="19">
        <v>1</v>
      </c>
      <c r="AV15" s="19">
        <f t="shared" si="2"/>
        <v>5</v>
      </c>
      <c r="AW15" s="19">
        <f t="shared" si="3"/>
        <v>15</v>
      </c>
      <c r="AX15" s="19">
        <f t="shared" si="4"/>
        <v>20</v>
      </c>
      <c r="AY15" s="63">
        <f t="shared" si="5"/>
        <v>25</v>
      </c>
    </row>
    <row r="16" spans="1:51" s="2" customFormat="1" ht="12.6" customHeight="1" x14ac:dyDescent="0.25">
      <c r="A16" s="2" t="s">
        <v>16</v>
      </c>
      <c r="B16" s="18">
        <v>1</v>
      </c>
      <c r="C16" s="18">
        <v>2</v>
      </c>
      <c r="D16" s="18">
        <v>1</v>
      </c>
      <c r="E16" s="18">
        <v>2</v>
      </c>
      <c r="F16" s="18">
        <v>1</v>
      </c>
      <c r="G16" s="18">
        <v>2</v>
      </c>
      <c r="H16" s="18">
        <v>1</v>
      </c>
      <c r="I16" s="18">
        <v>2</v>
      </c>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7"/>
      <c r="AN16" s="19"/>
      <c r="AO16" s="19"/>
      <c r="AP16" s="19"/>
      <c r="AQ16" s="19"/>
      <c r="AR16" s="19"/>
      <c r="AS16" s="19"/>
      <c r="AT16" s="19"/>
      <c r="AU16" s="19">
        <v>3</v>
      </c>
      <c r="AV16" s="19">
        <f t="shared" si="2"/>
        <v>4</v>
      </c>
      <c r="AW16" s="19">
        <f t="shared" si="3"/>
        <v>11</v>
      </c>
      <c r="AX16" s="19">
        <f t="shared" si="4"/>
        <v>15</v>
      </c>
      <c r="AY16" s="63">
        <f t="shared" si="5"/>
        <v>26.666666666666668</v>
      </c>
    </row>
    <row r="17" spans="1:51" s="2" customFormat="1" ht="21.95" customHeight="1" x14ac:dyDescent="0.25">
      <c r="A17" s="2" t="s">
        <v>17</v>
      </c>
      <c r="B17" s="18">
        <v>2</v>
      </c>
      <c r="C17" s="18">
        <v>4</v>
      </c>
      <c r="D17" s="18">
        <v>6</v>
      </c>
      <c r="E17" s="18">
        <v>7</v>
      </c>
      <c r="F17" s="18">
        <v>6</v>
      </c>
      <c r="G17" s="18">
        <v>6</v>
      </c>
      <c r="H17" s="18">
        <v>2</v>
      </c>
      <c r="I17" s="18">
        <v>4</v>
      </c>
      <c r="J17" s="18"/>
      <c r="K17" s="18"/>
      <c r="L17" s="18"/>
      <c r="M17" s="18"/>
      <c r="N17" s="18"/>
      <c r="O17" s="18"/>
      <c r="P17" s="18">
        <v>2</v>
      </c>
      <c r="Q17" s="18">
        <v>4</v>
      </c>
      <c r="R17" s="18"/>
      <c r="S17" s="18"/>
      <c r="T17" s="18"/>
      <c r="U17" s="18"/>
      <c r="V17" s="18"/>
      <c r="W17" s="18"/>
      <c r="X17" s="18"/>
      <c r="Y17" s="18"/>
      <c r="Z17" s="18"/>
      <c r="AA17" s="18"/>
      <c r="AB17" s="18"/>
      <c r="AC17" s="18"/>
      <c r="AD17" s="18"/>
      <c r="AE17" s="18"/>
      <c r="AF17" s="18"/>
      <c r="AG17" s="18"/>
      <c r="AH17" s="18">
        <v>1</v>
      </c>
      <c r="AI17" s="18">
        <v>1</v>
      </c>
      <c r="AJ17" s="18"/>
      <c r="AK17" s="18"/>
      <c r="AL17" s="18"/>
      <c r="AM17" s="17"/>
      <c r="AN17" s="19"/>
      <c r="AO17" s="19"/>
      <c r="AP17" s="19"/>
      <c r="AQ17" s="19"/>
      <c r="AR17" s="19"/>
      <c r="AS17" s="19"/>
      <c r="AT17" s="19">
        <v>3</v>
      </c>
      <c r="AU17" s="19">
        <v>10</v>
      </c>
      <c r="AV17" s="19">
        <f t="shared" si="2"/>
        <v>22</v>
      </c>
      <c r="AW17" s="19">
        <f t="shared" si="3"/>
        <v>36</v>
      </c>
      <c r="AX17" s="19">
        <f t="shared" si="4"/>
        <v>58</v>
      </c>
      <c r="AY17" s="63">
        <f t="shared" si="5"/>
        <v>37.931034482758619</v>
      </c>
    </row>
    <row r="18" spans="1:51" s="2" customFormat="1" ht="12.6" customHeight="1" x14ac:dyDescent="0.25">
      <c r="A18" s="2" t="s">
        <v>18</v>
      </c>
      <c r="B18" s="18">
        <v>4</v>
      </c>
      <c r="C18" s="18">
        <v>10</v>
      </c>
      <c r="D18" s="18">
        <v>6</v>
      </c>
      <c r="E18" s="18">
        <v>13</v>
      </c>
      <c r="F18" s="18">
        <v>6</v>
      </c>
      <c r="G18" s="18">
        <v>8</v>
      </c>
      <c r="H18" s="18">
        <v>4</v>
      </c>
      <c r="I18" s="18">
        <v>10</v>
      </c>
      <c r="J18" s="18"/>
      <c r="K18" s="18"/>
      <c r="L18" s="18"/>
      <c r="M18" s="18"/>
      <c r="N18" s="18"/>
      <c r="O18" s="18"/>
      <c r="P18" s="18"/>
      <c r="Q18" s="18"/>
      <c r="R18" s="18"/>
      <c r="S18" s="18"/>
      <c r="T18" s="18"/>
      <c r="U18" s="18"/>
      <c r="V18" s="18"/>
      <c r="W18" s="18"/>
      <c r="X18" s="18"/>
      <c r="Y18" s="18"/>
      <c r="Z18" s="18"/>
      <c r="AA18" s="18"/>
      <c r="AB18" s="18">
        <v>4</v>
      </c>
      <c r="AC18" s="18">
        <v>3</v>
      </c>
      <c r="AD18" s="18"/>
      <c r="AE18" s="18"/>
      <c r="AF18" s="18"/>
      <c r="AG18" s="18"/>
      <c r="AH18" s="18"/>
      <c r="AI18" s="18"/>
      <c r="AJ18" s="18"/>
      <c r="AK18" s="18"/>
      <c r="AL18" s="18"/>
      <c r="AM18" s="17"/>
      <c r="AN18" s="19">
        <v>2</v>
      </c>
      <c r="AO18" s="19">
        <v>5</v>
      </c>
      <c r="AP18" s="19"/>
      <c r="AQ18" s="19"/>
      <c r="AR18" s="19"/>
      <c r="AS18" s="19"/>
      <c r="AT18" s="19"/>
      <c r="AU18" s="19">
        <v>11</v>
      </c>
      <c r="AV18" s="19">
        <f t="shared" si="2"/>
        <v>26</v>
      </c>
      <c r="AW18" s="19">
        <f t="shared" si="3"/>
        <v>60</v>
      </c>
      <c r="AX18" s="19">
        <f t="shared" si="4"/>
        <v>86</v>
      </c>
      <c r="AY18" s="63">
        <f t="shared" si="5"/>
        <v>30.232558139534881</v>
      </c>
    </row>
    <row r="19" spans="1:51" s="2" customFormat="1" ht="12.6" customHeight="1" x14ac:dyDescent="0.25">
      <c r="A19" s="2" t="s">
        <v>19</v>
      </c>
      <c r="B19" s="18">
        <v>5</v>
      </c>
      <c r="C19" s="18">
        <v>7</v>
      </c>
      <c r="D19" s="18">
        <v>3</v>
      </c>
      <c r="E19" s="18">
        <v>3</v>
      </c>
      <c r="F19" s="18">
        <v>3</v>
      </c>
      <c r="G19" s="18">
        <v>3</v>
      </c>
      <c r="H19" s="18">
        <v>2</v>
      </c>
      <c r="I19" s="18">
        <v>4</v>
      </c>
      <c r="J19" s="18">
        <v>2</v>
      </c>
      <c r="K19" s="18">
        <v>4</v>
      </c>
      <c r="L19" s="18"/>
      <c r="M19" s="18"/>
      <c r="N19" s="18">
        <v>3</v>
      </c>
      <c r="O19" s="18">
        <v>3</v>
      </c>
      <c r="P19" s="18"/>
      <c r="Q19" s="18"/>
      <c r="R19" s="18"/>
      <c r="S19" s="18"/>
      <c r="T19" s="18"/>
      <c r="U19" s="18"/>
      <c r="V19" s="18"/>
      <c r="W19" s="18"/>
      <c r="X19" s="18"/>
      <c r="Y19" s="18"/>
      <c r="Z19" s="18"/>
      <c r="AA19" s="18"/>
      <c r="AB19" s="18">
        <v>4</v>
      </c>
      <c r="AC19" s="18">
        <v>2</v>
      </c>
      <c r="AD19" s="18"/>
      <c r="AE19" s="18"/>
      <c r="AF19" s="18"/>
      <c r="AG19" s="18"/>
      <c r="AH19" s="18">
        <v>3</v>
      </c>
      <c r="AI19" s="18">
        <v>3</v>
      </c>
      <c r="AJ19" s="18"/>
      <c r="AK19" s="18"/>
      <c r="AL19" s="18"/>
      <c r="AM19" s="17"/>
      <c r="AN19" s="19"/>
      <c r="AO19" s="19"/>
      <c r="AP19" s="19"/>
      <c r="AQ19" s="19"/>
      <c r="AR19" s="19"/>
      <c r="AS19" s="19"/>
      <c r="AT19" s="19">
        <v>7</v>
      </c>
      <c r="AU19" s="19">
        <v>11</v>
      </c>
      <c r="AV19" s="19">
        <f t="shared" si="2"/>
        <v>32</v>
      </c>
      <c r="AW19" s="19">
        <f t="shared" si="3"/>
        <v>40</v>
      </c>
      <c r="AX19" s="19">
        <f t="shared" si="4"/>
        <v>72</v>
      </c>
      <c r="AY19" s="63">
        <f t="shared" si="5"/>
        <v>44.444444444444443</v>
      </c>
    </row>
    <row r="20" spans="1:51" s="2" customFormat="1" ht="12.6" customHeight="1" x14ac:dyDescent="0.25">
      <c r="A20" s="2" t="s">
        <v>20</v>
      </c>
      <c r="B20" s="18">
        <v>4</v>
      </c>
      <c r="C20" s="18">
        <v>3</v>
      </c>
      <c r="D20" s="18">
        <v>2</v>
      </c>
      <c r="E20" s="18">
        <v>5</v>
      </c>
      <c r="F20" s="18">
        <v>4</v>
      </c>
      <c r="G20" s="18">
        <v>3</v>
      </c>
      <c r="H20" s="18">
        <v>3</v>
      </c>
      <c r="I20" s="18">
        <v>4</v>
      </c>
      <c r="J20" s="18"/>
      <c r="K20" s="18"/>
      <c r="L20" s="18"/>
      <c r="M20" s="18"/>
      <c r="N20" s="18">
        <v>3</v>
      </c>
      <c r="O20" s="18">
        <v>4</v>
      </c>
      <c r="P20" s="18"/>
      <c r="Q20" s="18"/>
      <c r="R20" s="18"/>
      <c r="S20" s="18"/>
      <c r="T20" s="18"/>
      <c r="U20" s="18"/>
      <c r="V20" s="18"/>
      <c r="W20" s="18"/>
      <c r="X20" s="18"/>
      <c r="Y20" s="18"/>
      <c r="Z20" s="18"/>
      <c r="AA20" s="18"/>
      <c r="AB20" s="18">
        <v>5</v>
      </c>
      <c r="AC20" s="18">
        <v>2</v>
      </c>
      <c r="AD20" s="18"/>
      <c r="AE20" s="18"/>
      <c r="AF20" s="18"/>
      <c r="AG20" s="18"/>
      <c r="AH20" s="18">
        <v>1</v>
      </c>
      <c r="AI20" s="18">
        <v>6</v>
      </c>
      <c r="AJ20" s="18"/>
      <c r="AK20" s="18"/>
      <c r="AL20" s="18"/>
      <c r="AM20" s="17"/>
      <c r="AN20" s="19"/>
      <c r="AO20" s="19">
        <v>2</v>
      </c>
      <c r="AP20" s="19"/>
      <c r="AQ20" s="19"/>
      <c r="AR20" s="19"/>
      <c r="AS20" s="19"/>
      <c r="AT20" s="19">
        <v>4</v>
      </c>
      <c r="AU20" s="19">
        <v>7</v>
      </c>
      <c r="AV20" s="19">
        <f t="shared" si="2"/>
        <v>26</v>
      </c>
      <c r="AW20" s="19">
        <f t="shared" si="3"/>
        <v>36</v>
      </c>
      <c r="AX20" s="19">
        <f t="shared" si="4"/>
        <v>62</v>
      </c>
      <c r="AY20" s="63">
        <f t="shared" si="5"/>
        <v>41.935483870967744</v>
      </c>
    </row>
    <row r="21" spans="1:51" s="2" customFormat="1" ht="12.6" customHeight="1" x14ac:dyDescent="0.25">
      <c r="A21" s="2" t="s">
        <v>21</v>
      </c>
      <c r="B21" s="18">
        <v>1</v>
      </c>
      <c r="C21" s="18">
        <v>1</v>
      </c>
      <c r="D21" s="18"/>
      <c r="E21" s="18"/>
      <c r="F21" s="18"/>
      <c r="G21" s="18">
        <v>2</v>
      </c>
      <c r="H21" s="18">
        <v>1</v>
      </c>
      <c r="I21" s="18">
        <v>1</v>
      </c>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7"/>
      <c r="AN21" s="19"/>
      <c r="AO21" s="19"/>
      <c r="AP21" s="19"/>
      <c r="AQ21" s="19"/>
      <c r="AR21" s="19"/>
      <c r="AS21" s="19"/>
      <c r="AT21" s="19"/>
      <c r="AU21" s="19"/>
      <c r="AV21" s="19">
        <f t="shared" si="2"/>
        <v>2</v>
      </c>
      <c r="AW21" s="19">
        <f t="shared" si="3"/>
        <v>4</v>
      </c>
      <c r="AX21" s="19">
        <f t="shared" si="4"/>
        <v>6</v>
      </c>
      <c r="AY21" s="63">
        <f t="shared" si="5"/>
        <v>33.333333333333329</v>
      </c>
    </row>
    <row r="22" spans="1:51" s="2" customFormat="1" ht="21.95" customHeight="1" x14ac:dyDescent="0.25">
      <c r="A22" s="2" t="s">
        <v>22</v>
      </c>
      <c r="B22" s="18">
        <v>1</v>
      </c>
      <c r="C22" s="18"/>
      <c r="D22" s="18"/>
      <c r="E22" s="18"/>
      <c r="F22" s="18"/>
      <c r="G22" s="18">
        <v>1</v>
      </c>
      <c r="H22" s="18"/>
      <c r="I22" s="18">
        <v>1</v>
      </c>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7"/>
      <c r="AN22" s="19"/>
      <c r="AO22" s="19"/>
      <c r="AP22" s="19"/>
      <c r="AQ22" s="19"/>
      <c r="AR22" s="19"/>
      <c r="AS22" s="19"/>
      <c r="AT22" s="19"/>
      <c r="AU22" s="19"/>
      <c r="AV22" s="19">
        <f t="shared" si="2"/>
        <v>1</v>
      </c>
      <c r="AW22" s="19">
        <f t="shared" si="3"/>
        <v>2</v>
      </c>
      <c r="AX22" s="19">
        <f t="shared" si="4"/>
        <v>3</v>
      </c>
      <c r="AY22" s="63"/>
    </row>
    <row r="23" spans="1:51" s="2" customFormat="1" ht="12.6" customHeight="1" x14ac:dyDescent="0.25">
      <c r="A23" s="2" t="s">
        <v>23</v>
      </c>
      <c r="B23" s="18">
        <v>5</v>
      </c>
      <c r="C23" s="18">
        <v>19</v>
      </c>
      <c r="D23" s="18">
        <v>7</v>
      </c>
      <c r="E23" s="18">
        <v>17</v>
      </c>
      <c r="F23" s="18">
        <v>18</v>
      </c>
      <c r="G23" s="18">
        <v>24</v>
      </c>
      <c r="H23" s="18">
        <v>3</v>
      </c>
      <c r="I23" s="18">
        <v>9</v>
      </c>
      <c r="J23" s="18"/>
      <c r="K23" s="18"/>
      <c r="L23" s="18">
        <v>4</v>
      </c>
      <c r="M23" s="18">
        <v>8</v>
      </c>
      <c r="N23" s="18">
        <v>2</v>
      </c>
      <c r="O23" s="18">
        <v>6</v>
      </c>
      <c r="P23" s="18"/>
      <c r="Q23" s="18"/>
      <c r="R23" s="18"/>
      <c r="S23" s="18"/>
      <c r="T23" s="18"/>
      <c r="U23" s="18"/>
      <c r="V23" s="18"/>
      <c r="W23" s="18"/>
      <c r="X23" s="18"/>
      <c r="Y23" s="18"/>
      <c r="Z23" s="18"/>
      <c r="AA23" s="18"/>
      <c r="AB23" s="18">
        <v>6</v>
      </c>
      <c r="AC23" s="18">
        <v>6</v>
      </c>
      <c r="AD23" s="18"/>
      <c r="AE23" s="18"/>
      <c r="AF23" s="18"/>
      <c r="AG23" s="18"/>
      <c r="AH23" s="18"/>
      <c r="AI23" s="18">
        <v>6</v>
      </c>
      <c r="AJ23" s="18"/>
      <c r="AK23" s="18"/>
      <c r="AL23" s="18">
        <v>5</v>
      </c>
      <c r="AM23" s="17">
        <v>7</v>
      </c>
      <c r="AN23" s="19">
        <v>1</v>
      </c>
      <c r="AO23" s="19">
        <v>6</v>
      </c>
      <c r="AP23" s="19"/>
      <c r="AQ23" s="19"/>
      <c r="AR23" s="19"/>
      <c r="AS23" s="19"/>
      <c r="AT23" s="19">
        <v>7</v>
      </c>
      <c r="AU23" s="19">
        <v>15</v>
      </c>
      <c r="AV23" s="19">
        <f t="shared" si="2"/>
        <v>58</v>
      </c>
      <c r="AW23" s="19">
        <f t="shared" si="3"/>
        <v>123</v>
      </c>
      <c r="AX23" s="19">
        <f t="shared" si="4"/>
        <v>181</v>
      </c>
      <c r="AY23" s="63">
        <f t="shared" ref="AY23:AY32" si="6">AV23/AX23*100</f>
        <v>32.044198895027627</v>
      </c>
    </row>
    <row r="24" spans="1:51" s="2" customFormat="1" ht="12.6" customHeight="1" x14ac:dyDescent="0.25">
      <c r="A24" s="2" t="s">
        <v>24</v>
      </c>
      <c r="B24" s="18">
        <v>2</v>
      </c>
      <c r="C24" s="18">
        <v>8</v>
      </c>
      <c r="D24" s="18">
        <v>4</v>
      </c>
      <c r="E24" s="18">
        <v>11</v>
      </c>
      <c r="F24" s="18">
        <v>4</v>
      </c>
      <c r="G24" s="18">
        <v>6</v>
      </c>
      <c r="H24" s="18">
        <v>4</v>
      </c>
      <c r="I24" s="18">
        <v>6</v>
      </c>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7"/>
      <c r="AN24" s="19"/>
      <c r="AO24" s="19"/>
      <c r="AP24" s="19"/>
      <c r="AQ24" s="19"/>
      <c r="AR24" s="19"/>
      <c r="AS24" s="19"/>
      <c r="AT24" s="19">
        <v>4</v>
      </c>
      <c r="AU24" s="19">
        <v>8</v>
      </c>
      <c r="AV24" s="19">
        <f t="shared" si="2"/>
        <v>18</v>
      </c>
      <c r="AW24" s="19">
        <f t="shared" si="3"/>
        <v>39</v>
      </c>
      <c r="AX24" s="19">
        <f t="shared" si="4"/>
        <v>57</v>
      </c>
      <c r="AY24" s="63">
        <f t="shared" si="6"/>
        <v>31.578947368421051</v>
      </c>
    </row>
    <row r="25" spans="1:51" s="2" customFormat="1" ht="12.6" customHeight="1" x14ac:dyDescent="0.25">
      <c r="A25" s="2" t="s">
        <v>25</v>
      </c>
      <c r="B25" s="18">
        <v>5</v>
      </c>
      <c r="C25" s="18">
        <v>10</v>
      </c>
      <c r="D25" s="18">
        <v>10</v>
      </c>
      <c r="E25" s="18">
        <v>20</v>
      </c>
      <c r="F25" s="18">
        <v>17</v>
      </c>
      <c r="G25" s="18">
        <v>13</v>
      </c>
      <c r="H25" s="18">
        <v>6</v>
      </c>
      <c r="I25" s="18">
        <v>24</v>
      </c>
      <c r="J25" s="18"/>
      <c r="K25" s="18"/>
      <c r="L25" s="18">
        <v>10</v>
      </c>
      <c r="M25" s="18">
        <v>9</v>
      </c>
      <c r="N25" s="18">
        <v>7</v>
      </c>
      <c r="O25" s="18">
        <v>21</v>
      </c>
      <c r="P25" s="18"/>
      <c r="Q25" s="18"/>
      <c r="R25" s="18"/>
      <c r="S25" s="18"/>
      <c r="T25" s="18"/>
      <c r="U25" s="18"/>
      <c r="V25" s="18"/>
      <c r="W25" s="18"/>
      <c r="X25" s="18"/>
      <c r="Y25" s="18"/>
      <c r="Z25" s="18"/>
      <c r="AA25" s="18"/>
      <c r="AB25" s="18">
        <v>15</v>
      </c>
      <c r="AC25" s="18">
        <v>15</v>
      </c>
      <c r="AD25" s="18"/>
      <c r="AE25" s="18"/>
      <c r="AF25" s="18"/>
      <c r="AG25" s="18"/>
      <c r="AH25" s="18">
        <v>4</v>
      </c>
      <c r="AI25" s="18">
        <v>11</v>
      </c>
      <c r="AJ25" s="18"/>
      <c r="AK25" s="18"/>
      <c r="AL25" s="18">
        <v>3</v>
      </c>
      <c r="AM25" s="17">
        <v>12</v>
      </c>
      <c r="AN25" s="19">
        <v>4</v>
      </c>
      <c r="AO25" s="19">
        <v>11</v>
      </c>
      <c r="AP25" s="19"/>
      <c r="AQ25" s="19"/>
      <c r="AR25" s="19"/>
      <c r="AS25" s="19"/>
      <c r="AT25" s="19"/>
      <c r="AU25" s="19">
        <v>1</v>
      </c>
      <c r="AV25" s="19">
        <f t="shared" si="2"/>
        <v>81</v>
      </c>
      <c r="AW25" s="19">
        <f t="shared" si="3"/>
        <v>147</v>
      </c>
      <c r="AX25" s="19">
        <f t="shared" si="4"/>
        <v>228</v>
      </c>
      <c r="AY25" s="63">
        <f t="shared" si="6"/>
        <v>35.526315789473685</v>
      </c>
    </row>
    <row r="26" spans="1:51" s="2" customFormat="1" ht="12.6" customHeight="1" x14ac:dyDescent="0.25">
      <c r="A26" s="2" t="s">
        <v>26</v>
      </c>
      <c r="B26" s="18">
        <v>4</v>
      </c>
      <c r="C26" s="18">
        <v>8</v>
      </c>
      <c r="D26" s="18">
        <v>2</v>
      </c>
      <c r="E26" s="18">
        <v>4</v>
      </c>
      <c r="F26" s="18">
        <v>9</v>
      </c>
      <c r="G26" s="18">
        <v>9</v>
      </c>
      <c r="H26" s="18">
        <v>4</v>
      </c>
      <c r="I26" s="18">
        <v>8</v>
      </c>
      <c r="J26" s="18"/>
      <c r="K26" s="18"/>
      <c r="L26" s="18"/>
      <c r="M26" s="18"/>
      <c r="N26" s="18">
        <v>2</v>
      </c>
      <c r="O26" s="18">
        <v>4</v>
      </c>
      <c r="P26" s="18"/>
      <c r="Q26" s="18"/>
      <c r="R26" s="18"/>
      <c r="S26" s="18"/>
      <c r="T26" s="18"/>
      <c r="U26" s="18"/>
      <c r="V26" s="18"/>
      <c r="W26" s="18"/>
      <c r="X26" s="18"/>
      <c r="Y26" s="18"/>
      <c r="Z26" s="18"/>
      <c r="AA26" s="18"/>
      <c r="AB26" s="18">
        <v>3</v>
      </c>
      <c r="AC26" s="18">
        <v>3</v>
      </c>
      <c r="AD26" s="18"/>
      <c r="AE26" s="18"/>
      <c r="AF26" s="18"/>
      <c r="AG26" s="18"/>
      <c r="AH26" s="18"/>
      <c r="AI26" s="18">
        <v>6</v>
      </c>
      <c r="AJ26" s="18"/>
      <c r="AK26" s="18"/>
      <c r="AL26" s="18">
        <v>2</v>
      </c>
      <c r="AM26" s="17">
        <v>4</v>
      </c>
      <c r="AN26" s="19">
        <v>1</v>
      </c>
      <c r="AO26" s="19">
        <v>5</v>
      </c>
      <c r="AP26" s="19"/>
      <c r="AQ26" s="19"/>
      <c r="AR26" s="19"/>
      <c r="AS26" s="19"/>
      <c r="AT26" s="19">
        <v>2</v>
      </c>
      <c r="AU26" s="19">
        <v>11</v>
      </c>
      <c r="AV26" s="19">
        <f t="shared" si="2"/>
        <v>29</v>
      </c>
      <c r="AW26" s="19">
        <f t="shared" si="3"/>
        <v>62</v>
      </c>
      <c r="AX26" s="19">
        <f t="shared" si="4"/>
        <v>91</v>
      </c>
      <c r="AY26" s="63">
        <f t="shared" si="6"/>
        <v>31.868131868131865</v>
      </c>
    </row>
    <row r="27" spans="1:51" s="2" customFormat="1" ht="21.95" customHeight="1" x14ac:dyDescent="0.25">
      <c r="A27" s="2" t="s">
        <v>27</v>
      </c>
      <c r="B27" s="18">
        <v>2</v>
      </c>
      <c r="C27" s="18">
        <v>6</v>
      </c>
      <c r="D27" s="18">
        <v>2</v>
      </c>
      <c r="E27" s="18">
        <v>6</v>
      </c>
      <c r="F27" s="18">
        <v>2</v>
      </c>
      <c r="G27" s="18">
        <v>6</v>
      </c>
      <c r="H27" s="18"/>
      <c r="I27" s="18">
        <v>8</v>
      </c>
      <c r="J27" s="18"/>
      <c r="K27" s="18"/>
      <c r="L27" s="18"/>
      <c r="M27" s="18"/>
      <c r="N27" s="18"/>
      <c r="O27" s="18">
        <v>1</v>
      </c>
      <c r="P27" s="18"/>
      <c r="Q27" s="18"/>
      <c r="R27" s="18"/>
      <c r="S27" s="18"/>
      <c r="T27" s="18"/>
      <c r="U27" s="18"/>
      <c r="V27" s="18">
        <v>1</v>
      </c>
      <c r="W27" s="18">
        <v>6</v>
      </c>
      <c r="X27" s="18"/>
      <c r="Y27" s="18"/>
      <c r="Z27" s="18"/>
      <c r="AA27" s="18"/>
      <c r="AB27" s="18">
        <v>1</v>
      </c>
      <c r="AC27" s="18">
        <v>7</v>
      </c>
      <c r="AD27" s="18"/>
      <c r="AE27" s="18"/>
      <c r="AF27" s="18"/>
      <c r="AG27" s="18"/>
      <c r="AH27" s="18"/>
      <c r="AI27" s="18"/>
      <c r="AJ27" s="18"/>
      <c r="AK27" s="18"/>
      <c r="AL27" s="18"/>
      <c r="AM27" s="17"/>
      <c r="AN27" s="19"/>
      <c r="AO27" s="19"/>
      <c r="AP27" s="19">
        <v>1</v>
      </c>
      <c r="AQ27" s="19">
        <v>7</v>
      </c>
      <c r="AR27" s="19"/>
      <c r="AS27" s="19"/>
      <c r="AT27" s="19">
        <v>1</v>
      </c>
      <c r="AU27" s="19">
        <v>5</v>
      </c>
      <c r="AV27" s="19">
        <f t="shared" si="2"/>
        <v>10</v>
      </c>
      <c r="AW27" s="19">
        <f t="shared" si="3"/>
        <v>52</v>
      </c>
      <c r="AX27" s="19">
        <f t="shared" si="4"/>
        <v>62</v>
      </c>
      <c r="AY27" s="63">
        <f t="shared" si="6"/>
        <v>16.129032258064516</v>
      </c>
    </row>
    <row r="28" spans="1:51" s="2" customFormat="1" ht="12.6" customHeight="1" x14ac:dyDescent="0.25">
      <c r="A28" s="2" t="s">
        <v>28</v>
      </c>
      <c r="B28" s="18">
        <v>5</v>
      </c>
      <c r="C28" s="18">
        <v>23</v>
      </c>
      <c r="D28" s="18">
        <v>15</v>
      </c>
      <c r="E28" s="18">
        <v>19</v>
      </c>
      <c r="F28" s="18">
        <v>17</v>
      </c>
      <c r="G28" s="18">
        <v>17</v>
      </c>
      <c r="H28" s="18">
        <v>5</v>
      </c>
      <c r="I28" s="18">
        <v>12</v>
      </c>
      <c r="J28" s="18">
        <v>6</v>
      </c>
      <c r="K28" s="18">
        <v>11</v>
      </c>
      <c r="L28" s="18"/>
      <c r="M28" s="18"/>
      <c r="N28" s="18"/>
      <c r="O28" s="18"/>
      <c r="P28" s="18"/>
      <c r="Q28" s="18"/>
      <c r="R28" s="18"/>
      <c r="S28" s="18"/>
      <c r="T28" s="18"/>
      <c r="U28" s="18"/>
      <c r="V28" s="18">
        <v>8</v>
      </c>
      <c r="W28" s="18">
        <v>9</v>
      </c>
      <c r="X28" s="18"/>
      <c r="Y28" s="18"/>
      <c r="Z28" s="18"/>
      <c r="AA28" s="18"/>
      <c r="AB28" s="18">
        <v>17</v>
      </c>
      <c r="AC28" s="18">
        <v>17</v>
      </c>
      <c r="AD28" s="18"/>
      <c r="AE28" s="18"/>
      <c r="AF28" s="18">
        <v>6</v>
      </c>
      <c r="AG28" s="18">
        <v>11</v>
      </c>
      <c r="AH28" s="18">
        <v>5</v>
      </c>
      <c r="AI28" s="18">
        <v>6</v>
      </c>
      <c r="AJ28" s="18"/>
      <c r="AK28" s="18"/>
      <c r="AL28" s="18">
        <v>4</v>
      </c>
      <c r="AM28" s="17">
        <v>10</v>
      </c>
      <c r="AN28" s="19"/>
      <c r="AO28" s="19"/>
      <c r="AP28" s="19"/>
      <c r="AQ28" s="19"/>
      <c r="AR28" s="19"/>
      <c r="AS28" s="19"/>
      <c r="AT28" s="19">
        <v>14</v>
      </c>
      <c r="AU28" s="19">
        <v>20</v>
      </c>
      <c r="AV28" s="19">
        <f t="shared" si="2"/>
        <v>102</v>
      </c>
      <c r="AW28" s="19">
        <f t="shared" si="3"/>
        <v>155</v>
      </c>
      <c r="AX28" s="19">
        <f>AV28+AW28</f>
        <v>257</v>
      </c>
      <c r="AY28" s="63">
        <f t="shared" si="6"/>
        <v>39.688715953307394</v>
      </c>
    </row>
    <row r="29" spans="1:51" s="2" customFormat="1" ht="12.6" customHeight="1" x14ac:dyDescent="0.25">
      <c r="A29" s="2" t="s">
        <v>29</v>
      </c>
      <c r="B29" s="18">
        <v>4</v>
      </c>
      <c r="C29" s="18">
        <v>10</v>
      </c>
      <c r="D29" s="18">
        <v>8</v>
      </c>
      <c r="E29" s="18">
        <v>22</v>
      </c>
      <c r="F29" s="18">
        <v>6</v>
      </c>
      <c r="G29" s="18">
        <v>6</v>
      </c>
      <c r="H29" s="18">
        <v>2</v>
      </c>
      <c r="I29" s="18">
        <v>9</v>
      </c>
      <c r="J29" s="18">
        <v>1</v>
      </c>
      <c r="K29" s="18">
        <v>1</v>
      </c>
      <c r="L29" s="18"/>
      <c r="M29" s="18"/>
      <c r="N29" s="18"/>
      <c r="O29" s="18"/>
      <c r="P29" s="18"/>
      <c r="Q29" s="18"/>
      <c r="R29" s="18"/>
      <c r="S29" s="18"/>
      <c r="T29" s="18"/>
      <c r="U29" s="18"/>
      <c r="V29" s="18"/>
      <c r="W29" s="18"/>
      <c r="X29" s="18"/>
      <c r="Y29" s="18"/>
      <c r="Z29" s="18"/>
      <c r="AA29" s="18"/>
      <c r="AB29" s="18"/>
      <c r="AC29" s="18">
        <v>3</v>
      </c>
      <c r="AD29" s="18"/>
      <c r="AE29" s="18"/>
      <c r="AF29" s="18"/>
      <c r="AG29" s="18"/>
      <c r="AH29" s="18"/>
      <c r="AI29" s="18"/>
      <c r="AJ29" s="18"/>
      <c r="AK29" s="18"/>
      <c r="AL29" s="18"/>
      <c r="AM29" s="17"/>
      <c r="AN29" s="19"/>
      <c r="AO29" s="19"/>
      <c r="AP29" s="19"/>
      <c r="AQ29" s="19"/>
      <c r="AR29" s="19"/>
      <c r="AS29" s="19"/>
      <c r="AT29" s="19"/>
      <c r="AU29" s="19"/>
      <c r="AV29" s="19">
        <f t="shared" si="2"/>
        <v>21</v>
      </c>
      <c r="AW29" s="19">
        <f t="shared" si="3"/>
        <v>51</v>
      </c>
      <c r="AX29" s="19">
        <f>AV29+AW29</f>
        <v>72</v>
      </c>
      <c r="AY29" s="63">
        <f t="shared" si="6"/>
        <v>29.166666666666668</v>
      </c>
    </row>
    <row r="30" spans="1:51" s="2" customFormat="1" ht="12.6" customHeight="1" x14ac:dyDescent="0.25">
      <c r="A30" s="2" t="s">
        <v>30</v>
      </c>
      <c r="B30" s="18"/>
      <c r="C30" s="18">
        <v>5</v>
      </c>
      <c r="D30" s="18"/>
      <c r="E30" s="18"/>
      <c r="F30" s="18">
        <v>5</v>
      </c>
      <c r="G30" s="18">
        <v>5</v>
      </c>
      <c r="H30" s="18"/>
      <c r="I30" s="18"/>
      <c r="J30" s="18">
        <v>2</v>
      </c>
      <c r="K30" s="18">
        <v>3</v>
      </c>
      <c r="L30" s="18"/>
      <c r="M30" s="18"/>
      <c r="N30" s="18"/>
      <c r="O30" s="18"/>
      <c r="P30" s="18"/>
      <c r="Q30" s="18"/>
      <c r="R30" s="18"/>
      <c r="S30" s="18"/>
      <c r="T30" s="18"/>
      <c r="U30" s="18"/>
      <c r="V30" s="18">
        <v>2</v>
      </c>
      <c r="W30" s="18">
        <v>3</v>
      </c>
      <c r="X30" s="18"/>
      <c r="Y30" s="18"/>
      <c r="Z30" s="18"/>
      <c r="AA30" s="18"/>
      <c r="AB30" s="18">
        <v>2</v>
      </c>
      <c r="AC30" s="18">
        <v>3</v>
      </c>
      <c r="AD30" s="18"/>
      <c r="AE30" s="18"/>
      <c r="AF30" s="18">
        <v>3</v>
      </c>
      <c r="AG30" s="18">
        <v>1</v>
      </c>
      <c r="AH30" s="18">
        <v>1</v>
      </c>
      <c r="AI30" s="18">
        <v>1</v>
      </c>
      <c r="AJ30" s="18"/>
      <c r="AK30" s="18"/>
      <c r="AL30" s="18"/>
      <c r="AM30" s="17"/>
      <c r="AN30" s="19"/>
      <c r="AO30" s="19"/>
      <c r="AP30" s="19"/>
      <c r="AQ30" s="19"/>
      <c r="AR30" s="19"/>
      <c r="AS30" s="19"/>
      <c r="AT30" s="19"/>
      <c r="AU30" s="19">
        <v>5</v>
      </c>
      <c r="AV30" s="19">
        <f t="shared" si="2"/>
        <v>15</v>
      </c>
      <c r="AW30" s="19">
        <f t="shared" si="3"/>
        <v>26</v>
      </c>
      <c r="AX30" s="19">
        <f>AV30+AW30</f>
        <v>41</v>
      </c>
      <c r="AY30" s="63">
        <f t="shared" si="6"/>
        <v>36.585365853658537</v>
      </c>
    </row>
    <row r="31" spans="1:51" s="2" customFormat="1" ht="12.6" customHeight="1" x14ac:dyDescent="0.25">
      <c r="A31" s="2" t="s">
        <v>31</v>
      </c>
      <c r="B31" s="18">
        <v>3</v>
      </c>
      <c r="C31" s="18">
        <v>10</v>
      </c>
      <c r="D31" s="18">
        <v>4</v>
      </c>
      <c r="E31" s="18">
        <v>6</v>
      </c>
      <c r="F31" s="18">
        <v>6</v>
      </c>
      <c r="G31" s="18">
        <v>8</v>
      </c>
      <c r="H31" s="18"/>
      <c r="I31" s="18">
        <v>6</v>
      </c>
      <c r="J31" s="18">
        <v>1</v>
      </c>
      <c r="K31" s="18">
        <v>4</v>
      </c>
      <c r="L31" s="18"/>
      <c r="M31" s="18"/>
      <c r="N31" s="18"/>
      <c r="O31" s="18"/>
      <c r="P31" s="18"/>
      <c r="Q31" s="18"/>
      <c r="R31" s="18"/>
      <c r="S31" s="18"/>
      <c r="T31" s="18"/>
      <c r="U31" s="18"/>
      <c r="V31" s="18">
        <v>4</v>
      </c>
      <c r="W31" s="18">
        <v>4</v>
      </c>
      <c r="X31" s="18"/>
      <c r="Y31" s="18"/>
      <c r="Z31" s="18"/>
      <c r="AA31" s="18"/>
      <c r="AB31" s="18">
        <v>3</v>
      </c>
      <c r="AC31" s="18">
        <v>4</v>
      </c>
      <c r="AD31" s="18"/>
      <c r="AE31" s="18"/>
      <c r="AF31" s="18">
        <v>6</v>
      </c>
      <c r="AG31" s="18">
        <v>3</v>
      </c>
      <c r="AH31" s="18"/>
      <c r="AI31" s="18"/>
      <c r="AJ31" s="18"/>
      <c r="AK31" s="18"/>
      <c r="AL31" s="18"/>
      <c r="AM31" s="17"/>
      <c r="AN31" s="19"/>
      <c r="AO31" s="19"/>
      <c r="AP31" s="19"/>
      <c r="AQ31" s="19"/>
      <c r="AR31" s="19"/>
      <c r="AS31" s="19"/>
      <c r="AT31" s="19">
        <v>4</v>
      </c>
      <c r="AU31" s="19">
        <v>13</v>
      </c>
      <c r="AV31" s="19">
        <f t="shared" si="2"/>
        <v>31</v>
      </c>
      <c r="AW31" s="19">
        <f t="shared" si="3"/>
        <v>58</v>
      </c>
      <c r="AX31" s="19">
        <f>AV31+AW31</f>
        <v>89</v>
      </c>
      <c r="AY31" s="63">
        <f t="shared" si="6"/>
        <v>34.831460674157306</v>
      </c>
    </row>
    <row r="32" spans="1:51" s="2" customFormat="1" ht="12.6" customHeight="1" x14ac:dyDescent="0.25">
      <c r="A32" s="2" t="s">
        <v>35</v>
      </c>
      <c r="B32" s="18">
        <v>2</v>
      </c>
      <c r="C32" s="18">
        <v>8</v>
      </c>
      <c r="D32" s="18">
        <v>2</v>
      </c>
      <c r="E32" s="18">
        <v>2</v>
      </c>
      <c r="F32" s="18"/>
      <c r="G32" s="18">
        <v>4</v>
      </c>
      <c r="H32" s="18"/>
      <c r="I32" s="18">
        <v>2</v>
      </c>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7"/>
      <c r="AN32" s="19"/>
      <c r="AO32" s="19"/>
      <c r="AP32" s="19"/>
      <c r="AQ32" s="19"/>
      <c r="AR32" s="19"/>
      <c r="AS32" s="19"/>
      <c r="AT32" s="19"/>
      <c r="AU32" s="19"/>
      <c r="AV32" s="19">
        <f t="shared" si="2"/>
        <v>4</v>
      </c>
      <c r="AW32" s="19">
        <f t="shared" si="3"/>
        <v>16</v>
      </c>
      <c r="AX32" s="19">
        <f>AV32+AW32</f>
        <v>20</v>
      </c>
      <c r="AY32" s="63">
        <f t="shared" si="6"/>
        <v>20</v>
      </c>
    </row>
    <row r="33" spans="1:51" s="2" customFormat="1" ht="12.6"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7"/>
      <c r="AN33" s="19"/>
      <c r="AO33" s="19"/>
      <c r="AP33" s="19"/>
      <c r="AQ33" s="19"/>
      <c r="AR33" s="19"/>
      <c r="AS33" s="19"/>
      <c r="AT33" s="19"/>
      <c r="AU33" s="19"/>
      <c r="AV33" s="19"/>
      <c r="AW33" s="19"/>
      <c r="AX33" s="19"/>
      <c r="AY33" s="19"/>
    </row>
    <row r="34" spans="1:51" x14ac:dyDescent="0.25">
      <c r="A34" s="44" t="s">
        <v>10</v>
      </c>
      <c r="B34" s="169">
        <f>100/(B10+C10)*B10</f>
        <v>30.704225352112676</v>
      </c>
      <c r="C34" s="169"/>
      <c r="D34" s="169">
        <f>100/(D10+E10)*D10</f>
        <v>34.346504559270514</v>
      </c>
      <c r="E34" s="169"/>
      <c r="F34" s="169">
        <f>100/(F10+G10)*F10</f>
        <v>46.739130434782609</v>
      </c>
      <c r="G34" s="169"/>
      <c r="H34" s="169">
        <f>100/(H10+I10)*H10</f>
        <v>22.590361445783135</v>
      </c>
      <c r="I34" s="169"/>
      <c r="J34" s="169">
        <f>100/(J10+K10)*J10</f>
        <v>29.82456140350877</v>
      </c>
      <c r="K34" s="169"/>
      <c r="L34" s="169">
        <f>100/(L10+M10)*L10</f>
        <v>32.11009174311927</v>
      </c>
      <c r="M34" s="169"/>
      <c r="N34" s="169">
        <f>100/(N10+O10)*N10</f>
        <v>36.79245283018868</v>
      </c>
      <c r="O34" s="169"/>
      <c r="P34" s="169">
        <f>100/(P10+Q10)*P10</f>
        <v>34.782608695652172</v>
      </c>
      <c r="Q34" s="169"/>
      <c r="R34" s="169"/>
      <c r="S34" s="169"/>
      <c r="T34" s="169"/>
      <c r="U34" s="169"/>
      <c r="V34" s="169">
        <f>100/(V10+W10)*V10</f>
        <v>40.54054054054054</v>
      </c>
      <c r="W34" s="169"/>
      <c r="X34" s="45"/>
      <c r="Y34" s="45"/>
      <c r="Z34" s="169"/>
      <c r="AA34" s="169"/>
      <c r="AB34" s="169">
        <f>100/(AB10+AC10)*AB10</f>
        <v>50.515463917525764</v>
      </c>
      <c r="AC34" s="169"/>
      <c r="AD34" s="169">
        <f>100/(AD10+AE10)*AD10</f>
        <v>73.529411764705884</v>
      </c>
      <c r="AE34" s="169"/>
      <c r="AF34" s="169">
        <f>100/(AF10+AG10)*AF10</f>
        <v>50</v>
      </c>
      <c r="AG34" s="169"/>
      <c r="AH34" s="169">
        <f>100/(AH10+AI10)*AH10</f>
        <v>24.166666666666668</v>
      </c>
      <c r="AI34" s="169"/>
      <c r="AJ34" s="169"/>
      <c r="AK34" s="169"/>
      <c r="AL34" s="169">
        <f>100/(AL10+AM10)*AL10</f>
        <v>28.148148148148145</v>
      </c>
      <c r="AM34" s="169"/>
      <c r="AN34" s="169">
        <f>100/(AN10+AO10)*AN10</f>
        <v>19.791666666666668</v>
      </c>
      <c r="AO34" s="169"/>
      <c r="AP34" s="169">
        <f>100/(AP10+AQ10)*AP10</f>
        <v>12.5</v>
      </c>
      <c r="AQ34" s="169"/>
      <c r="AR34" s="45"/>
      <c r="AS34" s="45"/>
      <c r="AT34" s="169">
        <f>100/(AT10+AU10)*AT10</f>
        <v>29.51289398280802</v>
      </c>
      <c r="AU34" s="169"/>
      <c r="AV34" s="169"/>
      <c r="AW34" s="169"/>
      <c r="AX34" s="45"/>
      <c r="AY34" s="65">
        <f>100/(AV10+AW10)*AV10</f>
        <v>34.551845342706507</v>
      </c>
    </row>
    <row r="35" spans="1:51" s="2" customFormat="1" ht="20.25" customHeight="1" x14ac:dyDescent="0.25">
      <c r="A35" s="2" t="s">
        <v>54</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7"/>
      <c r="AN35" s="19"/>
      <c r="AO35" s="19"/>
      <c r="AP35" s="19"/>
      <c r="AQ35" s="19"/>
      <c r="AR35" s="19"/>
      <c r="AS35" s="19"/>
      <c r="AT35" s="19"/>
      <c r="AU35" s="19"/>
      <c r="AV35" s="19"/>
      <c r="AW35" s="19"/>
    </row>
    <row r="36" spans="1:51" s="89" customFormat="1" ht="12.6" customHeight="1" x14ac:dyDescent="0.25">
      <c r="A36" s="138" t="s">
        <v>73</v>
      </c>
      <c r="B36" s="135"/>
      <c r="C36" s="135"/>
      <c r="D36" s="135"/>
      <c r="E36" s="135"/>
      <c r="F36" s="135"/>
      <c r="G36" s="135"/>
      <c r="H36" s="172" t="s">
        <v>105</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1" s="2" customFormat="1" ht="12.6" customHeight="1" x14ac:dyDescent="0.25">
      <c r="A37" s="2" t="s">
        <v>69</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7"/>
      <c r="AN37" s="19"/>
      <c r="AO37" s="19"/>
      <c r="AP37" s="19"/>
      <c r="AQ37" s="19"/>
      <c r="AR37" s="19"/>
      <c r="AS37" s="19"/>
      <c r="AT37" s="19"/>
      <c r="AU37" s="19"/>
      <c r="AV37" s="19"/>
      <c r="AW37" s="19"/>
    </row>
    <row r="38" spans="1:51" s="2" customFormat="1" ht="12.6" customHeight="1" x14ac:dyDescent="0.25">
      <c r="A38" s="49" t="s">
        <v>55</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7"/>
      <c r="AN38" s="19"/>
      <c r="AO38" s="19"/>
      <c r="AP38" s="19"/>
      <c r="AQ38" s="19"/>
      <c r="AR38" s="19"/>
      <c r="AS38" s="19"/>
      <c r="AT38" s="19"/>
      <c r="AU38" s="19"/>
      <c r="AV38" s="19"/>
      <c r="AW38" s="19"/>
    </row>
    <row r="39" spans="1:51" ht="21" customHeight="1" x14ac:dyDescent="0.25">
      <c r="A39" s="40"/>
      <c r="C39" s="39"/>
      <c r="E39" s="39"/>
      <c r="G39" s="39"/>
      <c r="I39" s="39"/>
      <c r="K39" s="39"/>
      <c r="M39" s="39"/>
      <c r="O39" s="39"/>
      <c r="Q39" s="39"/>
      <c r="S39" s="39"/>
      <c r="U39" s="39"/>
      <c r="W39" s="39"/>
      <c r="X39" s="39"/>
      <c r="Y39" s="39"/>
      <c r="AA39" s="41"/>
      <c r="AB39" s="39"/>
      <c r="AC39" s="39"/>
      <c r="AE39" s="39"/>
      <c r="AG39" s="41"/>
      <c r="AI39" s="39"/>
      <c r="AK39" s="39"/>
      <c r="AM39" s="39"/>
      <c r="AO39" s="39"/>
      <c r="AQ39" s="39"/>
      <c r="AR39" s="39"/>
      <c r="AS39" s="39"/>
      <c r="AU39" s="39"/>
      <c r="AW39" s="39"/>
      <c r="AX39" s="39"/>
    </row>
    <row r="40" spans="1:51" x14ac:dyDescent="0.25">
      <c r="A40" s="40"/>
      <c r="AU40" s="39"/>
      <c r="AW40" s="39"/>
      <c r="AX40" s="39"/>
    </row>
    <row r="41" spans="1:51" x14ac:dyDescent="0.25">
      <c r="A41" s="80" t="s">
        <v>70</v>
      </c>
      <c r="B41" s="81"/>
      <c r="C41" s="35"/>
      <c r="D41" s="35"/>
      <c r="E41" s="80"/>
      <c r="F41" s="80"/>
      <c r="G41" s="80"/>
      <c r="H41" s="80"/>
      <c r="I41" s="80"/>
      <c r="J41" s="80"/>
      <c r="K41" s="80"/>
      <c r="L41" s="80"/>
      <c r="M41" s="42"/>
      <c r="O41" s="42"/>
      <c r="Q41" s="42"/>
      <c r="S41" s="42"/>
      <c r="U41" s="42"/>
      <c r="W41" s="42"/>
      <c r="X41" s="42"/>
      <c r="Y41" s="42"/>
      <c r="AA41" s="42"/>
      <c r="AC41" s="42"/>
      <c r="AE41" s="42"/>
      <c r="AG41" s="42"/>
      <c r="AI41" s="42"/>
      <c r="AK41" s="42"/>
      <c r="AM41" s="42"/>
      <c r="AO41" s="42"/>
      <c r="AQ41" s="42"/>
      <c r="AR41" s="42"/>
      <c r="AS41" s="42"/>
    </row>
    <row r="42" spans="1:51" x14ac:dyDescent="0.25">
      <c r="A42" s="80" t="s">
        <v>71</v>
      </c>
      <c r="B42" s="2"/>
      <c r="C42" s="35"/>
      <c r="D42" s="35"/>
      <c r="E42" s="80"/>
      <c r="F42" s="80"/>
      <c r="G42" s="80"/>
      <c r="H42" s="80"/>
      <c r="I42" s="80"/>
      <c r="J42" s="80"/>
      <c r="K42" s="80"/>
      <c r="L42" s="80"/>
      <c r="M42" s="42"/>
      <c r="O42" s="42"/>
      <c r="Q42" s="42"/>
      <c r="S42" s="42"/>
      <c r="U42" s="42"/>
      <c r="W42" s="42"/>
      <c r="X42" s="42"/>
      <c r="Y42" s="42"/>
      <c r="AA42" s="42"/>
      <c r="AC42" s="42"/>
      <c r="AE42" s="42"/>
      <c r="AG42" s="42"/>
      <c r="AI42" s="42"/>
      <c r="AK42" s="42"/>
      <c r="AM42" s="42"/>
      <c r="AO42" s="42"/>
      <c r="AQ42" s="42"/>
      <c r="AR42" s="42"/>
      <c r="AS42" s="42"/>
      <c r="AU42" s="42"/>
      <c r="AX42" s="42"/>
    </row>
    <row r="43" spans="1:51" x14ac:dyDescent="0.25">
      <c r="A43" s="80" t="s">
        <v>89</v>
      </c>
      <c r="B43" s="35"/>
      <c r="C43" s="35"/>
      <c r="D43" s="35"/>
      <c r="E43" s="80"/>
      <c r="F43" s="80"/>
      <c r="G43" s="80"/>
      <c r="H43" s="80"/>
      <c r="I43" s="80"/>
      <c r="J43" s="80"/>
      <c r="K43" s="80"/>
      <c r="L43" s="80"/>
      <c r="AU43" s="42"/>
      <c r="AW43" s="42"/>
    </row>
    <row r="44" spans="1:51" x14ac:dyDescent="0.25">
      <c r="A44" s="80" t="s">
        <v>90</v>
      </c>
      <c r="B44" s="35"/>
      <c r="C44" s="35"/>
      <c r="D44" s="35"/>
      <c r="E44" s="80"/>
      <c r="F44" s="80"/>
      <c r="G44" s="80"/>
      <c r="H44" s="80"/>
      <c r="I44" s="80"/>
      <c r="J44" s="80"/>
      <c r="K44" s="80"/>
      <c r="L44" s="80"/>
    </row>
    <row r="45" spans="1:51" x14ac:dyDescent="0.25">
      <c r="A45" s="80" t="s">
        <v>72</v>
      </c>
      <c r="B45" s="35"/>
      <c r="C45" s="35"/>
      <c r="D45" s="35"/>
      <c r="E45" s="80"/>
      <c r="F45" s="80"/>
      <c r="G45" s="80"/>
      <c r="H45" s="80"/>
      <c r="I45" s="80"/>
      <c r="J45" s="80"/>
      <c r="K45" s="80"/>
      <c r="L45" s="80"/>
    </row>
    <row r="46" spans="1:51" x14ac:dyDescent="0.25">
      <c r="A46" s="2"/>
      <c r="B46" s="2"/>
      <c r="C46" s="2"/>
      <c r="D46" s="2"/>
      <c r="E46" s="2"/>
      <c r="F46" s="2"/>
      <c r="G46" s="2"/>
      <c r="H46" s="2"/>
      <c r="I46" s="2"/>
      <c r="J46" s="2"/>
      <c r="K46" s="2"/>
      <c r="L46" s="2"/>
    </row>
  </sheetData>
  <mergeCells count="43">
    <mergeCell ref="AV34:AW34"/>
    <mergeCell ref="AJ5:AK5"/>
    <mergeCell ref="AL5:AM5"/>
    <mergeCell ref="AN5:AO5"/>
    <mergeCell ref="AP5:AQ5"/>
    <mergeCell ref="AN34:AO34"/>
    <mergeCell ref="AP34:AQ34"/>
    <mergeCell ref="AJ34:AK34"/>
    <mergeCell ref="V5:W5"/>
    <mergeCell ref="R34:S34"/>
    <mergeCell ref="AT5:AU5"/>
    <mergeCell ref="AT34:AU34"/>
    <mergeCell ref="AL34:AM34"/>
    <mergeCell ref="AB34:AC34"/>
    <mergeCell ref="V34:W34"/>
    <mergeCell ref="Z34:AA34"/>
    <mergeCell ref="AF34:AG34"/>
    <mergeCell ref="AD5:AE5"/>
    <mergeCell ref="N34:O34"/>
    <mergeCell ref="T34:U34"/>
    <mergeCell ref="H34:I34"/>
    <mergeCell ref="J5:K5"/>
    <mergeCell ref="L5:M5"/>
    <mergeCell ref="N5:O5"/>
    <mergeCell ref="P5:Q5"/>
    <mergeCell ref="T5:U5"/>
    <mergeCell ref="R5:S5"/>
    <mergeCell ref="P34:Q34"/>
    <mergeCell ref="J34:K34"/>
    <mergeCell ref="L34:M34"/>
    <mergeCell ref="B5:C5"/>
    <mergeCell ref="D5:E5"/>
    <mergeCell ref="F5:G5"/>
    <mergeCell ref="H5:I5"/>
    <mergeCell ref="B34:C34"/>
    <mergeCell ref="D34:E34"/>
    <mergeCell ref="F34:G34"/>
    <mergeCell ref="AB5:AC5"/>
    <mergeCell ref="Z5:AA5"/>
    <mergeCell ref="AD34:AE34"/>
    <mergeCell ref="AH5:AI5"/>
    <mergeCell ref="AH34:AI34"/>
    <mergeCell ref="AF5:AG5"/>
  </mergeCells>
  <phoneticPr fontId="1" type="noConversion"/>
  <hyperlinks>
    <hyperlink ref="H36"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6"/>
  <sheetViews>
    <sheetView zoomScaleNormal="100" workbookViewId="0"/>
  </sheetViews>
  <sheetFormatPr baseColWidth="10" defaultRowHeight="13.5" x14ac:dyDescent="0.25"/>
  <cols>
    <col min="1" max="1" width="15.7109375" style="34" customWidth="1"/>
    <col min="2" max="2" width="4.42578125" style="25" customWidth="1"/>
    <col min="3" max="3" width="4.5703125" style="25" customWidth="1"/>
    <col min="4" max="4" width="4.28515625" style="25" customWidth="1"/>
    <col min="5" max="5" width="4.5703125" style="25" customWidth="1"/>
    <col min="6" max="6" width="4.42578125" style="25" customWidth="1"/>
    <col min="7" max="7" width="4.5703125" style="25" customWidth="1"/>
    <col min="8" max="8" width="4.28515625" style="25" customWidth="1"/>
    <col min="9" max="9" width="4.5703125" style="25" customWidth="1"/>
    <col min="10" max="11" width="4.28515625" style="25" customWidth="1"/>
    <col min="12" max="12" width="4.42578125" style="25" customWidth="1"/>
    <col min="13" max="13" width="4.5703125" style="25" customWidth="1"/>
    <col min="14" max="15" width="4.140625" style="25" customWidth="1"/>
    <col min="16" max="17" width="4.28515625" style="25" customWidth="1"/>
    <col min="18" max="18" width="4.42578125" style="25" hidden="1" customWidth="1"/>
    <col min="19" max="19" width="4.5703125" style="25" hidden="1" customWidth="1"/>
    <col min="20" max="20" width="4.42578125" style="25" hidden="1" customWidth="1"/>
    <col min="21" max="21" width="4.5703125" style="25" hidden="1" customWidth="1"/>
    <col min="22" max="23" width="4.28515625" style="25" customWidth="1"/>
    <col min="24" max="27" width="4.28515625" style="25" hidden="1" customWidth="1"/>
    <col min="28" max="28" width="3.85546875" style="25" customWidth="1"/>
    <col min="29" max="29" width="4" style="25" customWidth="1"/>
    <col min="30" max="30" width="3.85546875" style="25" customWidth="1"/>
    <col min="31" max="31" width="4" style="25" customWidth="1"/>
    <col min="32" max="32" width="3.85546875" style="25" customWidth="1"/>
    <col min="33" max="33" width="4" style="25" customWidth="1"/>
    <col min="34" max="34" width="3.85546875" style="25" customWidth="1"/>
    <col min="35" max="35" width="4" style="25" customWidth="1"/>
    <col min="36" max="37" width="4.28515625" style="25" hidden="1" customWidth="1"/>
    <col min="38" max="38" width="3.85546875" style="25" customWidth="1"/>
    <col min="39" max="39" width="4" style="25" customWidth="1"/>
    <col min="40" max="40" width="3.5703125" style="25" customWidth="1"/>
    <col min="41" max="41" width="3.7109375" style="25" customWidth="1"/>
    <col min="42" max="43" width="4.28515625" style="25" customWidth="1"/>
    <col min="44" max="45" width="4.28515625" style="25" hidden="1" customWidth="1"/>
    <col min="46" max="47" width="4.28515625" style="25" customWidth="1"/>
    <col min="48" max="48" width="4.42578125" style="25" customWidth="1"/>
    <col min="49" max="50" width="5.42578125" style="25" customWidth="1"/>
    <col min="51" max="51" width="9" style="35" customWidth="1"/>
    <col min="52" max="16384" width="11.42578125" style="25"/>
  </cols>
  <sheetData>
    <row r="1" spans="1:51" s="23" customFormat="1" ht="12.75" customHeight="1" x14ac:dyDescent="0.2">
      <c r="A1" s="20" t="s">
        <v>64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2" t="s">
        <v>104</v>
      </c>
    </row>
    <row r="2" spans="1:51" ht="12.95" customHeight="1" x14ac:dyDescent="0.25">
      <c r="A2" s="20" t="s">
        <v>53</v>
      </c>
      <c r="B2" s="24"/>
      <c r="C2" s="24"/>
      <c r="D2" s="24"/>
      <c r="E2" s="24"/>
      <c r="F2" s="24"/>
      <c r="G2" s="24"/>
      <c r="H2" s="24"/>
      <c r="I2" s="24"/>
      <c r="J2" s="24"/>
      <c r="K2" s="24"/>
      <c r="L2" s="24"/>
      <c r="N2" s="24"/>
      <c r="O2" s="24"/>
      <c r="P2" s="24"/>
      <c r="Q2" s="24"/>
      <c r="R2" s="24"/>
      <c r="T2" s="24"/>
      <c r="V2" s="24"/>
      <c r="W2" s="24"/>
      <c r="X2" s="24"/>
      <c r="Y2" s="24"/>
      <c r="Z2" s="24"/>
      <c r="AA2" s="24"/>
      <c r="AB2" s="24"/>
      <c r="AC2" s="24"/>
      <c r="AD2" s="24"/>
      <c r="AE2" s="24"/>
      <c r="AF2" s="24"/>
      <c r="AG2" s="26"/>
      <c r="AH2" s="24"/>
      <c r="AI2" s="24"/>
      <c r="AJ2" s="24"/>
      <c r="AK2" s="24"/>
      <c r="AL2" s="24"/>
      <c r="AM2" s="24"/>
      <c r="AN2" s="24"/>
      <c r="AO2" s="24"/>
      <c r="AP2" s="24"/>
      <c r="AQ2" s="24"/>
      <c r="AR2" s="24"/>
      <c r="AS2" s="24"/>
      <c r="AT2" s="24"/>
      <c r="AU2" s="24"/>
      <c r="AV2" s="24"/>
      <c r="AW2" s="24"/>
      <c r="AX2" s="24"/>
      <c r="AY2" s="24"/>
    </row>
    <row r="3" spans="1:51" s="75" customFormat="1" ht="8.25" customHeight="1" x14ac:dyDescent="0.25">
      <c r="A3" s="43"/>
      <c r="B3" s="164"/>
      <c r="C3" s="164"/>
      <c r="D3" s="164"/>
      <c r="E3" s="164"/>
      <c r="F3" s="164"/>
      <c r="G3" s="164"/>
      <c r="H3" s="164"/>
      <c r="I3" s="164"/>
      <c r="J3" s="164"/>
      <c r="K3" s="164"/>
      <c r="L3" s="164"/>
      <c r="M3" s="164"/>
      <c r="N3" s="164"/>
      <c r="O3" s="164"/>
      <c r="P3" s="164"/>
      <c r="Q3" s="164"/>
      <c r="R3" s="164"/>
      <c r="S3" s="164"/>
      <c r="T3" s="164"/>
      <c r="U3" s="164"/>
      <c r="V3" s="164"/>
      <c r="W3" s="164"/>
      <c r="X3" s="72"/>
      <c r="Y3" s="72"/>
      <c r="Z3" s="164"/>
      <c r="AA3" s="164"/>
      <c r="AB3" s="164"/>
      <c r="AC3" s="164"/>
      <c r="AD3" s="164"/>
      <c r="AE3" s="164"/>
      <c r="AF3" s="164"/>
      <c r="AG3" s="164"/>
      <c r="AH3" s="164"/>
      <c r="AI3" s="164"/>
      <c r="AJ3" s="164"/>
      <c r="AK3" s="164"/>
      <c r="AL3" s="164"/>
      <c r="AM3" s="164"/>
      <c r="AN3" s="164"/>
      <c r="AO3" s="164"/>
      <c r="AP3" s="164"/>
      <c r="AQ3" s="164"/>
      <c r="AR3" s="72"/>
      <c r="AS3" s="72"/>
      <c r="AT3" s="164"/>
      <c r="AU3" s="164"/>
      <c r="AV3" s="43"/>
      <c r="AW3" s="51"/>
      <c r="AX3" s="43"/>
      <c r="AY3" s="43"/>
    </row>
    <row r="4" spans="1:51" ht="5.25" customHeight="1" x14ac:dyDescent="0.25">
      <c r="A4" s="9"/>
      <c r="B4" s="1"/>
      <c r="C4" s="9"/>
      <c r="D4" s="1"/>
      <c r="E4" s="9"/>
      <c r="F4" s="1"/>
      <c r="G4" s="9"/>
      <c r="H4" s="1"/>
      <c r="I4" s="9"/>
      <c r="J4" s="1"/>
      <c r="K4" s="9"/>
      <c r="L4" s="1"/>
      <c r="M4" s="9"/>
      <c r="N4" s="1"/>
      <c r="O4" s="9"/>
      <c r="P4" s="1"/>
      <c r="Q4" s="9"/>
      <c r="R4" s="1"/>
      <c r="S4" s="9"/>
      <c r="T4" s="1"/>
      <c r="U4" s="9"/>
      <c r="V4" s="1"/>
      <c r="W4" s="9"/>
      <c r="X4" s="58"/>
      <c r="Y4" s="58"/>
      <c r="Z4" s="58"/>
      <c r="AA4" s="58"/>
      <c r="AB4" s="1"/>
      <c r="AC4" s="9"/>
      <c r="AD4" s="1"/>
      <c r="AE4" s="9"/>
      <c r="AF4" s="1"/>
      <c r="AG4" s="9"/>
      <c r="AH4" s="1"/>
      <c r="AI4" s="9"/>
      <c r="AJ4" s="1"/>
      <c r="AK4" s="9"/>
      <c r="AL4" s="1"/>
      <c r="AM4" s="9"/>
      <c r="AN4" s="1"/>
      <c r="AO4" s="9"/>
      <c r="AP4" s="1"/>
      <c r="AQ4" s="9"/>
      <c r="AR4" s="58"/>
      <c r="AS4" s="58"/>
      <c r="AT4" s="1"/>
      <c r="AU4" s="9"/>
      <c r="AV4" s="1"/>
      <c r="AW4" s="58"/>
      <c r="AX4" s="58"/>
      <c r="AY4" s="58"/>
    </row>
    <row r="5" spans="1:51" s="31" customFormat="1" ht="12.95" customHeight="1" x14ac:dyDescent="0.25">
      <c r="A5" s="60" t="s">
        <v>0</v>
      </c>
      <c r="B5" s="166" t="s">
        <v>1</v>
      </c>
      <c r="C5" s="171"/>
      <c r="D5" s="166" t="s">
        <v>2</v>
      </c>
      <c r="E5" s="171"/>
      <c r="F5" s="166" t="s">
        <v>85</v>
      </c>
      <c r="G5" s="171"/>
      <c r="H5" s="166" t="s">
        <v>3</v>
      </c>
      <c r="I5" s="171"/>
      <c r="J5" s="166" t="s">
        <v>4</v>
      </c>
      <c r="K5" s="171"/>
      <c r="L5" s="166" t="s">
        <v>5</v>
      </c>
      <c r="M5" s="171"/>
      <c r="N5" s="166" t="s">
        <v>6</v>
      </c>
      <c r="O5" s="171"/>
      <c r="P5" s="166" t="s">
        <v>38</v>
      </c>
      <c r="Q5" s="171"/>
      <c r="R5" s="166"/>
      <c r="S5" s="171"/>
      <c r="T5" s="166"/>
      <c r="U5" s="171"/>
      <c r="V5" s="166" t="s">
        <v>7</v>
      </c>
      <c r="W5" s="171"/>
      <c r="X5" s="72"/>
      <c r="Y5" s="72"/>
      <c r="Z5" s="72"/>
      <c r="AA5" s="72"/>
      <c r="AB5" s="70" t="s">
        <v>34</v>
      </c>
      <c r="AC5" s="71"/>
      <c r="AD5" s="70" t="s">
        <v>36</v>
      </c>
      <c r="AE5" s="71"/>
      <c r="AF5" s="166" t="s">
        <v>41</v>
      </c>
      <c r="AG5" s="171"/>
      <c r="AH5" s="166" t="s">
        <v>8</v>
      </c>
      <c r="AI5" s="171"/>
      <c r="AJ5" s="166"/>
      <c r="AK5" s="171"/>
      <c r="AL5" s="166" t="s">
        <v>39</v>
      </c>
      <c r="AM5" s="171"/>
      <c r="AN5" s="166" t="s">
        <v>37</v>
      </c>
      <c r="AO5" s="171"/>
      <c r="AP5" s="166" t="s">
        <v>40</v>
      </c>
      <c r="AQ5" s="171"/>
      <c r="AR5" s="72"/>
      <c r="AS5" s="72"/>
      <c r="AT5" s="166" t="s">
        <v>44</v>
      </c>
      <c r="AU5" s="171"/>
      <c r="AV5" s="50" t="s">
        <v>9</v>
      </c>
      <c r="AW5" s="51"/>
      <c r="AX5" s="43"/>
      <c r="AY5" s="43"/>
    </row>
    <row r="6" spans="1:51" s="31" customFormat="1" ht="3" customHeight="1" x14ac:dyDescent="0.15">
      <c r="A6" s="61"/>
      <c r="B6" s="3"/>
      <c r="C6" s="10"/>
      <c r="D6" s="3"/>
      <c r="E6" s="10"/>
      <c r="F6" s="3"/>
      <c r="G6" s="10"/>
      <c r="H6" s="3"/>
      <c r="I6" s="10"/>
      <c r="J6" s="3"/>
      <c r="K6" s="10"/>
      <c r="L6" s="3"/>
      <c r="M6" s="10"/>
      <c r="N6" s="3"/>
      <c r="O6" s="10"/>
      <c r="P6" s="3"/>
      <c r="Q6" s="10"/>
      <c r="R6" s="3"/>
      <c r="S6" s="10"/>
      <c r="T6" s="3"/>
      <c r="U6" s="10"/>
      <c r="V6" s="3"/>
      <c r="W6" s="10"/>
      <c r="X6" s="4"/>
      <c r="Y6" s="4"/>
      <c r="Z6" s="4"/>
      <c r="AA6" s="4"/>
      <c r="AB6" s="3"/>
      <c r="AC6" s="10"/>
      <c r="AD6" s="3"/>
      <c r="AE6" s="10"/>
      <c r="AF6" s="3"/>
      <c r="AG6" s="10"/>
      <c r="AH6" s="3"/>
      <c r="AI6" s="10"/>
      <c r="AJ6" s="3"/>
      <c r="AK6" s="10"/>
      <c r="AL6" s="3"/>
      <c r="AM6" s="10"/>
      <c r="AN6" s="3"/>
      <c r="AO6" s="10"/>
      <c r="AP6" s="3"/>
      <c r="AQ6" s="10"/>
      <c r="AR6" s="4"/>
      <c r="AS6" s="4"/>
      <c r="AT6" s="3"/>
      <c r="AU6" s="10"/>
      <c r="AV6" s="3"/>
      <c r="AW6" s="52"/>
      <c r="AX6" s="4"/>
      <c r="AY6" s="4"/>
    </row>
    <row r="7" spans="1:51" s="33" customFormat="1" ht="15.95" customHeight="1" x14ac:dyDescent="0.25">
      <c r="A7" s="60"/>
      <c r="B7" s="5" t="s">
        <v>11</v>
      </c>
      <c r="C7" s="11" t="s">
        <v>68</v>
      </c>
      <c r="D7" s="5" t="s">
        <v>11</v>
      </c>
      <c r="E7" s="11" t="s">
        <v>68</v>
      </c>
      <c r="F7" s="5" t="s">
        <v>11</v>
      </c>
      <c r="G7" s="11" t="s">
        <v>68</v>
      </c>
      <c r="H7" s="5" t="s">
        <v>11</v>
      </c>
      <c r="I7" s="11" t="s">
        <v>68</v>
      </c>
      <c r="J7" s="5" t="s">
        <v>11</v>
      </c>
      <c r="K7" s="11" t="s">
        <v>68</v>
      </c>
      <c r="L7" s="5" t="s">
        <v>11</v>
      </c>
      <c r="M7" s="11" t="s">
        <v>68</v>
      </c>
      <c r="N7" s="5" t="s">
        <v>11</v>
      </c>
      <c r="O7" s="11" t="s">
        <v>68</v>
      </c>
      <c r="P7" s="5" t="s">
        <v>11</v>
      </c>
      <c r="Q7" s="11" t="s">
        <v>68</v>
      </c>
      <c r="R7" s="5"/>
      <c r="S7" s="11"/>
      <c r="T7" s="5"/>
      <c r="U7" s="11"/>
      <c r="V7" s="5" t="s">
        <v>11</v>
      </c>
      <c r="W7" s="11" t="s">
        <v>68</v>
      </c>
      <c r="X7" s="6"/>
      <c r="Y7" s="6"/>
      <c r="Z7" s="6"/>
      <c r="AA7" s="6"/>
      <c r="AB7" s="5" t="s">
        <v>11</v>
      </c>
      <c r="AC7" s="11" t="s">
        <v>68</v>
      </c>
      <c r="AD7" s="5" t="s">
        <v>11</v>
      </c>
      <c r="AE7" s="11" t="s">
        <v>68</v>
      </c>
      <c r="AF7" s="5" t="s">
        <v>11</v>
      </c>
      <c r="AG7" s="11" t="s">
        <v>68</v>
      </c>
      <c r="AH7" s="5" t="s">
        <v>11</v>
      </c>
      <c r="AI7" s="11" t="s">
        <v>68</v>
      </c>
      <c r="AJ7" s="5"/>
      <c r="AK7" s="11"/>
      <c r="AL7" s="5" t="s">
        <v>11</v>
      </c>
      <c r="AM7" s="11" t="s">
        <v>68</v>
      </c>
      <c r="AN7" s="5" t="s">
        <v>11</v>
      </c>
      <c r="AO7" s="11" t="s">
        <v>68</v>
      </c>
      <c r="AP7" s="5" t="s">
        <v>11</v>
      </c>
      <c r="AQ7" s="11" t="s">
        <v>68</v>
      </c>
      <c r="AR7" s="6"/>
      <c r="AS7" s="6"/>
      <c r="AT7" s="5" t="s">
        <v>11</v>
      </c>
      <c r="AU7" s="11" t="s">
        <v>68</v>
      </c>
      <c r="AV7" s="5" t="s">
        <v>11</v>
      </c>
      <c r="AW7" s="6" t="s">
        <v>68</v>
      </c>
      <c r="AX7" s="53" t="s">
        <v>9</v>
      </c>
      <c r="AY7" s="54" t="s">
        <v>74</v>
      </c>
    </row>
    <row r="8" spans="1:51" s="33" customFormat="1" ht="3.75" customHeight="1" x14ac:dyDescent="0.25">
      <c r="A8" s="62"/>
      <c r="B8" s="7"/>
      <c r="C8" s="12"/>
      <c r="D8" s="7"/>
      <c r="E8" s="12"/>
      <c r="F8" s="7"/>
      <c r="G8" s="12"/>
      <c r="H8" s="7"/>
      <c r="I8" s="12"/>
      <c r="J8" s="7"/>
      <c r="K8" s="12"/>
      <c r="L8" s="7"/>
      <c r="M8" s="12"/>
      <c r="N8" s="7"/>
      <c r="O8" s="12"/>
      <c r="P8" s="7"/>
      <c r="Q8" s="12"/>
      <c r="R8" s="7"/>
      <c r="S8" s="12"/>
      <c r="T8" s="7"/>
      <c r="U8" s="12"/>
      <c r="V8" s="7"/>
      <c r="W8" s="12"/>
      <c r="X8" s="8"/>
      <c r="Y8" s="8"/>
      <c r="Z8" s="8"/>
      <c r="AA8" s="8"/>
      <c r="AB8" s="7"/>
      <c r="AC8" s="12"/>
      <c r="AD8" s="7"/>
      <c r="AE8" s="12"/>
      <c r="AF8" s="7"/>
      <c r="AG8" s="12"/>
      <c r="AH8" s="7"/>
      <c r="AI8" s="12"/>
      <c r="AJ8" s="7"/>
      <c r="AK8" s="12"/>
      <c r="AL8" s="7"/>
      <c r="AM8" s="12"/>
      <c r="AN8" s="7"/>
      <c r="AO8" s="12"/>
      <c r="AP8" s="7"/>
      <c r="AQ8" s="12"/>
      <c r="AR8" s="8"/>
      <c r="AS8" s="8"/>
      <c r="AT8" s="7"/>
      <c r="AU8" s="12"/>
      <c r="AV8" s="55"/>
      <c r="AW8" s="56"/>
      <c r="AX8" s="57"/>
      <c r="AY8" s="8"/>
    </row>
    <row r="9" spans="1:51" s="33" customFormat="1" ht="3.75" customHeight="1" x14ac:dyDescent="0.25">
      <c r="A9" s="5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56"/>
      <c r="AW9" s="56"/>
      <c r="AX9" s="8"/>
      <c r="AY9" s="8"/>
    </row>
    <row r="10" spans="1:51" x14ac:dyDescent="0.25">
      <c r="A10" s="46" t="s">
        <v>9</v>
      </c>
      <c r="B10" s="47">
        <f>SUM(B12:B32)</f>
        <v>90</v>
      </c>
      <c r="C10" s="47">
        <f t="shared" ref="C10:AU10" si="0">SUM(C12:C32)</f>
        <v>215</v>
      </c>
      <c r="D10" s="47">
        <f t="shared" si="0"/>
        <v>124</v>
      </c>
      <c r="E10" s="47">
        <f t="shared" si="0"/>
        <v>214</v>
      </c>
      <c r="F10" s="47">
        <f t="shared" si="0"/>
        <v>112</v>
      </c>
      <c r="G10" s="47">
        <f t="shared" si="0"/>
        <v>128</v>
      </c>
      <c r="H10" s="47">
        <f t="shared" si="0"/>
        <v>61</v>
      </c>
      <c r="I10" s="47">
        <f t="shared" si="0"/>
        <v>233</v>
      </c>
      <c r="J10" s="47">
        <f t="shared" si="0"/>
        <v>20</v>
      </c>
      <c r="K10" s="47">
        <f t="shared" si="0"/>
        <v>59</v>
      </c>
      <c r="L10" s="47">
        <f t="shared" si="0"/>
        <v>64</v>
      </c>
      <c r="M10" s="47">
        <f t="shared" si="0"/>
        <v>95</v>
      </c>
      <c r="N10" s="47">
        <f t="shared" si="0"/>
        <v>62</v>
      </c>
      <c r="O10" s="47">
        <f t="shared" si="0"/>
        <v>100</v>
      </c>
      <c r="P10" s="47">
        <f t="shared" si="0"/>
        <v>7</v>
      </c>
      <c r="Q10" s="47">
        <f t="shared" si="0"/>
        <v>16</v>
      </c>
      <c r="R10" s="47"/>
      <c r="S10" s="47"/>
      <c r="T10" s="47"/>
      <c r="U10" s="47"/>
      <c r="V10" s="47">
        <f t="shared" si="0"/>
        <v>24</v>
      </c>
      <c r="W10" s="47">
        <f t="shared" si="0"/>
        <v>33</v>
      </c>
      <c r="X10" s="47"/>
      <c r="Y10" s="47"/>
      <c r="Z10" s="47"/>
      <c r="AA10" s="47"/>
      <c r="AB10" s="47">
        <f t="shared" ref="AB10:AI10" si="1">SUM(AB12:AB32)</f>
        <v>127</v>
      </c>
      <c r="AC10" s="47">
        <f t="shared" si="1"/>
        <v>129</v>
      </c>
      <c r="AD10" s="47">
        <f t="shared" si="1"/>
        <v>107</v>
      </c>
      <c r="AE10" s="47">
        <f t="shared" si="1"/>
        <v>43</v>
      </c>
      <c r="AF10" s="47">
        <f t="shared" si="1"/>
        <v>14</v>
      </c>
      <c r="AG10" s="47">
        <f t="shared" si="1"/>
        <v>15</v>
      </c>
      <c r="AH10" s="47">
        <f t="shared" si="1"/>
        <v>34</v>
      </c>
      <c r="AI10" s="47">
        <f t="shared" si="1"/>
        <v>105</v>
      </c>
      <c r="AJ10" s="47"/>
      <c r="AK10" s="47"/>
      <c r="AL10" s="47">
        <f t="shared" si="0"/>
        <v>35</v>
      </c>
      <c r="AM10" s="47">
        <f t="shared" si="0"/>
        <v>128</v>
      </c>
      <c r="AN10" s="47">
        <f t="shared" si="0"/>
        <v>16</v>
      </c>
      <c r="AO10" s="47">
        <f t="shared" si="0"/>
        <v>100</v>
      </c>
      <c r="AP10" s="47">
        <f t="shared" si="0"/>
        <v>1</v>
      </c>
      <c r="AQ10" s="47">
        <f t="shared" si="0"/>
        <v>6</v>
      </c>
      <c r="AR10" s="47"/>
      <c r="AS10" s="47"/>
      <c r="AT10" s="47">
        <f t="shared" si="0"/>
        <v>92</v>
      </c>
      <c r="AU10" s="47">
        <f t="shared" si="0"/>
        <v>225</v>
      </c>
      <c r="AV10" s="48">
        <f>SUM(AV12:AV32)</f>
        <v>990</v>
      </c>
      <c r="AW10" s="48">
        <f>SUM(AW12:AW32)</f>
        <v>1844</v>
      </c>
      <c r="AX10" s="48">
        <f>SUM(AX12:AX32)</f>
        <v>2834</v>
      </c>
      <c r="AY10" s="64">
        <f>AV10/AX10*100</f>
        <v>34.932956951305577</v>
      </c>
    </row>
    <row r="11" spans="1:51" s="2" customFormat="1" ht="12.6" customHeight="1" x14ac:dyDescent="0.25">
      <c r="A11" s="13"/>
      <c r="B11" s="14"/>
      <c r="C11" s="15"/>
      <c r="D11" s="14"/>
      <c r="E11" s="15"/>
      <c r="F11" s="14"/>
      <c r="G11" s="15"/>
      <c r="H11" s="14"/>
      <c r="I11" s="15"/>
      <c r="J11" s="14"/>
      <c r="K11" s="15"/>
      <c r="L11" s="14"/>
      <c r="M11" s="15"/>
      <c r="N11" s="14"/>
      <c r="O11" s="15"/>
      <c r="P11" s="14"/>
      <c r="Q11" s="15"/>
      <c r="R11" s="14"/>
      <c r="S11" s="15"/>
      <c r="T11" s="14"/>
      <c r="U11" s="15"/>
      <c r="V11" s="14"/>
      <c r="W11" s="15"/>
      <c r="X11" s="15"/>
      <c r="Y11" s="15"/>
      <c r="Z11" s="15"/>
      <c r="AA11" s="15"/>
      <c r="AB11" s="14"/>
      <c r="AC11" s="15"/>
      <c r="AD11" s="14"/>
      <c r="AE11" s="15"/>
      <c r="AF11" s="14"/>
      <c r="AG11" s="15"/>
      <c r="AH11" s="14"/>
      <c r="AI11" s="15"/>
      <c r="AJ11" s="19"/>
      <c r="AK11" s="19"/>
      <c r="AL11" s="16"/>
      <c r="AM11" s="17"/>
      <c r="AN11" s="19"/>
      <c r="AO11" s="19"/>
      <c r="AP11" s="19"/>
      <c r="AQ11" s="19"/>
      <c r="AR11" s="19"/>
      <c r="AS11" s="19"/>
      <c r="AT11" s="19"/>
      <c r="AU11" s="19"/>
      <c r="AV11" s="19"/>
      <c r="AW11" s="19"/>
      <c r="AX11" s="19"/>
      <c r="AY11" s="19"/>
    </row>
    <row r="12" spans="1:51" s="2" customFormat="1" ht="12.6" customHeight="1" x14ac:dyDescent="0.25">
      <c r="A12" s="2" t="s">
        <v>12</v>
      </c>
      <c r="B12" s="18">
        <v>23</v>
      </c>
      <c r="C12" s="18">
        <v>45</v>
      </c>
      <c r="D12" s="18">
        <v>22</v>
      </c>
      <c r="E12" s="18">
        <v>46</v>
      </c>
      <c r="F12" s="18">
        <v>19</v>
      </c>
      <c r="G12" s="18">
        <v>15</v>
      </c>
      <c r="H12" s="18">
        <v>20</v>
      </c>
      <c r="I12" s="18">
        <v>82</v>
      </c>
      <c r="J12" s="18">
        <v>6</v>
      </c>
      <c r="K12" s="18">
        <v>24</v>
      </c>
      <c r="L12" s="18">
        <v>26</v>
      </c>
      <c r="M12" s="18">
        <v>42</v>
      </c>
      <c r="N12" s="18">
        <v>29</v>
      </c>
      <c r="O12" s="18">
        <v>39</v>
      </c>
      <c r="P12" s="18">
        <v>5</v>
      </c>
      <c r="Q12" s="18">
        <v>12</v>
      </c>
      <c r="R12" s="18"/>
      <c r="S12" s="18"/>
      <c r="T12" s="18"/>
      <c r="U12" s="18"/>
      <c r="V12" s="18"/>
      <c r="W12" s="18"/>
      <c r="X12" s="18"/>
      <c r="Y12" s="18"/>
      <c r="Z12" s="18"/>
      <c r="AA12" s="18"/>
      <c r="AB12" s="18">
        <v>31</v>
      </c>
      <c r="AC12" s="18">
        <v>34</v>
      </c>
      <c r="AD12" s="18">
        <v>49</v>
      </c>
      <c r="AE12" s="18">
        <v>19</v>
      </c>
      <c r="AF12" s="18"/>
      <c r="AG12" s="18"/>
      <c r="AH12" s="18">
        <v>7</v>
      </c>
      <c r="AI12" s="18">
        <v>27</v>
      </c>
      <c r="AJ12" s="19"/>
      <c r="AK12" s="19"/>
      <c r="AL12" s="18">
        <v>8</v>
      </c>
      <c r="AM12" s="17">
        <v>51</v>
      </c>
      <c r="AN12" s="19">
        <v>4</v>
      </c>
      <c r="AO12" s="19">
        <v>30</v>
      </c>
      <c r="AP12" s="19"/>
      <c r="AQ12" s="19"/>
      <c r="AR12" s="19"/>
      <c r="AS12" s="19"/>
      <c r="AT12" s="19">
        <v>28</v>
      </c>
      <c r="AU12" s="19">
        <v>62</v>
      </c>
      <c r="AV12" s="19">
        <f t="shared" ref="AV12:AV32" si="2">SUM(B12,D12,F12,H12,J12,L12,N12,P12,V12,X12,AD12,AB12,AH12,AJ12,AL12,AN12,AP12,AT12,Z12,AF12,R12,T12)</f>
        <v>277</v>
      </c>
      <c r="AW12" s="19">
        <f t="shared" ref="AW12:AW32" si="3">SUM(C12,E12,G12,I12,K12,M12,O12,Q12,W12,Y12,AE12,AC12,AI12,AK12,AM12,AO12,AQ12,AU12,AA12,AG12,S12,U12)</f>
        <v>528</v>
      </c>
      <c r="AX12" s="19">
        <f t="shared" ref="AX12:AX27" si="4">AV12+AW12</f>
        <v>805</v>
      </c>
      <c r="AY12" s="63">
        <f t="shared" ref="AY12:AY21" si="5">AV12/AX12*100</f>
        <v>34.409937888198762</v>
      </c>
    </row>
    <row r="13" spans="1:51" s="2" customFormat="1" ht="12.6" customHeight="1" x14ac:dyDescent="0.25">
      <c r="A13" s="2" t="s">
        <v>13</v>
      </c>
      <c r="B13" s="18">
        <v>20</v>
      </c>
      <c r="C13" s="18">
        <v>61</v>
      </c>
      <c r="D13" s="18">
        <v>20</v>
      </c>
      <c r="E13" s="18">
        <v>32</v>
      </c>
      <c r="F13" s="18">
        <v>13</v>
      </c>
      <c r="G13" s="18">
        <v>13</v>
      </c>
      <c r="H13" s="18">
        <v>13</v>
      </c>
      <c r="I13" s="18">
        <v>54</v>
      </c>
      <c r="J13" s="18">
        <v>2</v>
      </c>
      <c r="K13" s="18">
        <v>11</v>
      </c>
      <c r="L13" s="18">
        <v>18</v>
      </c>
      <c r="M13" s="18">
        <v>20</v>
      </c>
      <c r="N13" s="18">
        <v>15</v>
      </c>
      <c r="O13" s="18">
        <v>39</v>
      </c>
      <c r="P13" s="18"/>
      <c r="Q13" s="18"/>
      <c r="R13" s="18"/>
      <c r="S13" s="18"/>
      <c r="T13" s="18"/>
      <c r="U13" s="18"/>
      <c r="V13" s="18"/>
      <c r="W13" s="18"/>
      <c r="X13" s="18"/>
      <c r="Y13" s="18"/>
      <c r="Z13" s="18"/>
      <c r="AA13" s="18"/>
      <c r="AB13" s="18">
        <v>28</v>
      </c>
      <c r="AC13" s="18">
        <v>30</v>
      </c>
      <c r="AD13" s="18">
        <v>17</v>
      </c>
      <c r="AE13" s="18">
        <v>10</v>
      </c>
      <c r="AF13" s="18"/>
      <c r="AG13" s="18"/>
      <c r="AH13" s="18">
        <v>7</v>
      </c>
      <c r="AI13" s="18">
        <v>20</v>
      </c>
      <c r="AJ13" s="19"/>
      <c r="AK13" s="19"/>
      <c r="AL13" s="18">
        <v>11</v>
      </c>
      <c r="AM13" s="17">
        <v>43</v>
      </c>
      <c r="AN13" s="19">
        <v>3</v>
      </c>
      <c r="AO13" s="19">
        <v>24</v>
      </c>
      <c r="AP13" s="19"/>
      <c r="AQ13" s="19"/>
      <c r="AR13" s="19"/>
      <c r="AS13" s="19"/>
      <c r="AT13" s="19">
        <v>15</v>
      </c>
      <c r="AU13" s="19">
        <v>44</v>
      </c>
      <c r="AV13" s="19">
        <f t="shared" si="2"/>
        <v>182</v>
      </c>
      <c r="AW13" s="19">
        <f t="shared" si="3"/>
        <v>401</v>
      </c>
      <c r="AX13" s="19">
        <f t="shared" si="4"/>
        <v>583</v>
      </c>
      <c r="AY13" s="63">
        <f t="shared" si="5"/>
        <v>31.217838765008576</v>
      </c>
    </row>
    <row r="14" spans="1:51" s="2" customFormat="1" ht="12.6" customHeight="1" x14ac:dyDescent="0.25">
      <c r="A14" s="2" t="s">
        <v>14</v>
      </c>
      <c r="B14" s="18">
        <v>3</v>
      </c>
      <c r="C14" s="18">
        <v>7</v>
      </c>
      <c r="D14" s="18">
        <v>3</v>
      </c>
      <c r="E14" s="18">
        <v>7</v>
      </c>
      <c r="F14" s="18">
        <v>5</v>
      </c>
      <c r="G14" s="18">
        <v>5</v>
      </c>
      <c r="H14" s="18">
        <v>1</v>
      </c>
      <c r="I14" s="18">
        <v>9</v>
      </c>
      <c r="J14" s="18"/>
      <c r="K14" s="18"/>
      <c r="L14" s="18"/>
      <c r="M14" s="18"/>
      <c r="N14" s="18"/>
      <c r="O14" s="18"/>
      <c r="P14" s="18"/>
      <c r="Q14" s="18"/>
      <c r="R14" s="18"/>
      <c r="S14" s="18"/>
      <c r="T14" s="18"/>
      <c r="U14" s="18"/>
      <c r="V14" s="18"/>
      <c r="W14" s="18"/>
      <c r="X14" s="18"/>
      <c r="Y14" s="18"/>
      <c r="Z14" s="18"/>
      <c r="AA14" s="18"/>
      <c r="AB14" s="18">
        <v>8</v>
      </c>
      <c r="AC14" s="18">
        <v>7</v>
      </c>
      <c r="AD14" s="18">
        <v>5</v>
      </c>
      <c r="AE14" s="18"/>
      <c r="AF14" s="18"/>
      <c r="AG14" s="18"/>
      <c r="AH14" s="18"/>
      <c r="AI14" s="18">
        <v>4</v>
      </c>
      <c r="AJ14" s="19"/>
      <c r="AK14" s="19"/>
      <c r="AL14" s="18"/>
      <c r="AM14" s="17"/>
      <c r="AN14" s="19"/>
      <c r="AO14" s="19"/>
      <c r="AP14" s="19"/>
      <c r="AQ14" s="19"/>
      <c r="AR14" s="19"/>
      <c r="AS14" s="19"/>
      <c r="AT14" s="19">
        <v>1</v>
      </c>
      <c r="AU14" s="19">
        <v>3</v>
      </c>
      <c r="AV14" s="19">
        <f t="shared" si="2"/>
        <v>26</v>
      </c>
      <c r="AW14" s="19">
        <f t="shared" si="3"/>
        <v>42</v>
      </c>
      <c r="AX14" s="19">
        <f t="shared" si="4"/>
        <v>68</v>
      </c>
      <c r="AY14" s="63">
        <f t="shared" si="5"/>
        <v>38.235294117647058</v>
      </c>
    </row>
    <row r="15" spans="1:51" s="2" customFormat="1" ht="12.6" customHeight="1" x14ac:dyDescent="0.25">
      <c r="A15" s="2" t="s">
        <v>15</v>
      </c>
      <c r="B15" s="18"/>
      <c r="C15" s="18">
        <v>3</v>
      </c>
      <c r="D15" s="18">
        <v>1</v>
      </c>
      <c r="E15" s="18">
        <v>2</v>
      </c>
      <c r="F15" s="18">
        <v>1</v>
      </c>
      <c r="G15" s="18">
        <v>2</v>
      </c>
      <c r="H15" s="18"/>
      <c r="I15" s="18">
        <v>3</v>
      </c>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v>2</v>
      </c>
      <c r="AJ15" s="19"/>
      <c r="AK15" s="19"/>
      <c r="AL15" s="18"/>
      <c r="AM15" s="17"/>
      <c r="AN15" s="19"/>
      <c r="AO15" s="19">
        <v>3</v>
      </c>
      <c r="AP15" s="19"/>
      <c r="AQ15" s="19"/>
      <c r="AR15" s="19"/>
      <c r="AS15" s="19"/>
      <c r="AT15" s="19">
        <v>1</v>
      </c>
      <c r="AU15" s="19">
        <v>3</v>
      </c>
      <c r="AV15" s="19">
        <f t="shared" si="2"/>
        <v>3</v>
      </c>
      <c r="AW15" s="19">
        <f t="shared" si="3"/>
        <v>18</v>
      </c>
      <c r="AX15" s="19">
        <f t="shared" si="4"/>
        <v>21</v>
      </c>
      <c r="AY15" s="63">
        <f t="shared" si="5"/>
        <v>14.285714285714285</v>
      </c>
    </row>
    <row r="16" spans="1:51" s="2" customFormat="1" ht="12.6" customHeight="1" x14ac:dyDescent="0.25">
      <c r="A16" s="2" t="s">
        <v>16</v>
      </c>
      <c r="B16" s="18">
        <v>1</v>
      </c>
      <c r="C16" s="18">
        <v>2</v>
      </c>
      <c r="D16" s="18">
        <v>1</v>
      </c>
      <c r="E16" s="18">
        <v>2</v>
      </c>
      <c r="F16" s="18">
        <v>1</v>
      </c>
      <c r="G16" s="18">
        <v>2</v>
      </c>
      <c r="H16" s="18"/>
      <c r="I16" s="18">
        <v>3</v>
      </c>
      <c r="J16" s="18"/>
      <c r="K16" s="18"/>
      <c r="L16" s="18"/>
      <c r="M16" s="18"/>
      <c r="N16" s="18"/>
      <c r="O16" s="18"/>
      <c r="P16" s="18"/>
      <c r="Q16" s="18"/>
      <c r="R16" s="18"/>
      <c r="S16" s="18"/>
      <c r="T16" s="18"/>
      <c r="U16" s="18"/>
      <c r="V16" s="18"/>
      <c r="W16" s="18"/>
      <c r="X16" s="18"/>
      <c r="Y16" s="18"/>
      <c r="Z16" s="18"/>
      <c r="AA16" s="18"/>
      <c r="AB16" s="18"/>
      <c r="AC16" s="18"/>
      <c r="AD16" s="18">
        <v>1</v>
      </c>
      <c r="AE16" s="18">
        <v>2</v>
      </c>
      <c r="AF16" s="18"/>
      <c r="AG16" s="18"/>
      <c r="AH16" s="18"/>
      <c r="AI16" s="18"/>
      <c r="AJ16" s="19"/>
      <c r="AK16" s="19"/>
      <c r="AL16" s="18"/>
      <c r="AM16" s="17"/>
      <c r="AN16" s="19"/>
      <c r="AO16" s="19"/>
      <c r="AP16" s="19"/>
      <c r="AQ16" s="19"/>
      <c r="AR16" s="19"/>
      <c r="AS16" s="19"/>
      <c r="AT16" s="19">
        <v>2</v>
      </c>
      <c r="AU16" s="19">
        <v>2</v>
      </c>
      <c r="AV16" s="19">
        <f t="shared" si="2"/>
        <v>6</v>
      </c>
      <c r="AW16" s="19">
        <f t="shared" si="3"/>
        <v>13</v>
      </c>
      <c r="AX16" s="19">
        <f t="shared" si="4"/>
        <v>19</v>
      </c>
      <c r="AY16" s="63">
        <f t="shared" si="5"/>
        <v>31.578947368421051</v>
      </c>
    </row>
    <row r="17" spans="1:51" s="2" customFormat="1" ht="21.95" customHeight="1" x14ac:dyDescent="0.25">
      <c r="A17" s="2" t="s">
        <v>17</v>
      </c>
      <c r="B17" s="18">
        <v>2</v>
      </c>
      <c r="C17" s="18">
        <v>4</v>
      </c>
      <c r="D17" s="18">
        <v>6</v>
      </c>
      <c r="E17" s="18">
        <v>10</v>
      </c>
      <c r="F17" s="18">
        <v>5</v>
      </c>
      <c r="G17" s="18">
        <v>6</v>
      </c>
      <c r="H17" s="18">
        <v>4</v>
      </c>
      <c r="I17" s="18">
        <v>8</v>
      </c>
      <c r="J17" s="18"/>
      <c r="K17" s="18"/>
      <c r="L17" s="18"/>
      <c r="M17" s="18"/>
      <c r="N17" s="18"/>
      <c r="O17" s="18"/>
      <c r="P17" s="18">
        <v>2</v>
      </c>
      <c r="Q17" s="18">
        <v>4</v>
      </c>
      <c r="R17" s="18"/>
      <c r="S17" s="18"/>
      <c r="T17" s="18"/>
      <c r="U17" s="18"/>
      <c r="V17" s="18">
        <v>2</v>
      </c>
      <c r="W17" s="18">
        <v>4</v>
      </c>
      <c r="X17" s="18"/>
      <c r="Y17" s="18"/>
      <c r="Z17" s="18"/>
      <c r="AA17" s="18"/>
      <c r="AB17" s="18">
        <v>3</v>
      </c>
      <c r="AC17" s="18">
        <v>3</v>
      </c>
      <c r="AD17" s="18"/>
      <c r="AE17" s="18"/>
      <c r="AF17" s="18"/>
      <c r="AG17" s="18"/>
      <c r="AH17" s="18"/>
      <c r="AI17" s="18">
        <v>1</v>
      </c>
      <c r="AJ17" s="19"/>
      <c r="AK17" s="19"/>
      <c r="AL17" s="18"/>
      <c r="AM17" s="17"/>
      <c r="AN17" s="19"/>
      <c r="AO17" s="19"/>
      <c r="AP17" s="19"/>
      <c r="AQ17" s="19"/>
      <c r="AR17" s="19"/>
      <c r="AS17" s="19"/>
      <c r="AT17" s="19">
        <v>4</v>
      </c>
      <c r="AU17" s="19">
        <v>10</v>
      </c>
      <c r="AV17" s="19">
        <f t="shared" si="2"/>
        <v>28</v>
      </c>
      <c r="AW17" s="19">
        <f t="shared" si="3"/>
        <v>50</v>
      </c>
      <c r="AX17" s="19">
        <f t="shared" si="4"/>
        <v>78</v>
      </c>
      <c r="AY17" s="63">
        <f t="shared" si="5"/>
        <v>35.897435897435898</v>
      </c>
    </row>
    <row r="18" spans="1:51" s="2" customFormat="1" ht="12.6" customHeight="1" x14ac:dyDescent="0.25">
      <c r="A18" s="2" t="s">
        <v>18</v>
      </c>
      <c r="B18" s="18">
        <v>4</v>
      </c>
      <c r="C18" s="18">
        <v>3</v>
      </c>
      <c r="D18" s="18">
        <v>3</v>
      </c>
      <c r="E18" s="18">
        <v>4</v>
      </c>
      <c r="F18" s="18">
        <v>4</v>
      </c>
      <c r="G18" s="18">
        <v>3</v>
      </c>
      <c r="H18" s="18">
        <v>1</v>
      </c>
      <c r="I18" s="18">
        <v>6</v>
      </c>
      <c r="J18" s="18"/>
      <c r="K18" s="18"/>
      <c r="L18" s="18">
        <v>3</v>
      </c>
      <c r="M18" s="18">
        <v>4</v>
      </c>
      <c r="N18" s="18"/>
      <c r="O18" s="18"/>
      <c r="P18" s="18"/>
      <c r="Q18" s="18"/>
      <c r="R18" s="18"/>
      <c r="S18" s="18"/>
      <c r="T18" s="18"/>
      <c r="U18" s="18"/>
      <c r="V18" s="18"/>
      <c r="W18" s="18"/>
      <c r="X18" s="18"/>
      <c r="Y18" s="18"/>
      <c r="Z18" s="18"/>
      <c r="AA18" s="18"/>
      <c r="AB18" s="18">
        <v>5</v>
      </c>
      <c r="AC18" s="18">
        <v>2</v>
      </c>
      <c r="AD18" s="18"/>
      <c r="AE18" s="18"/>
      <c r="AF18" s="18"/>
      <c r="AG18" s="18"/>
      <c r="AH18" s="18">
        <v>1</v>
      </c>
      <c r="AI18" s="18">
        <v>6</v>
      </c>
      <c r="AJ18" s="19"/>
      <c r="AK18" s="19"/>
      <c r="AL18" s="18"/>
      <c r="AM18" s="17"/>
      <c r="AN18" s="19">
        <v>1</v>
      </c>
      <c r="AO18" s="19">
        <v>6</v>
      </c>
      <c r="AP18" s="19"/>
      <c r="AQ18" s="19"/>
      <c r="AR18" s="19"/>
      <c r="AS18" s="19"/>
      <c r="AT18" s="19"/>
      <c r="AU18" s="19">
        <v>3</v>
      </c>
      <c r="AV18" s="19">
        <f t="shared" si="2"/>
        <v>22</v>
      </c>
      <c r="AW18" s="19">
        <f t="shared" si="3"/>
        <v>37</v>
      </c>
      <c r="AX18" s="19">
        <f t="shared" si="4"/>
        <v>59</v>
      </c>
      <c r="AY18" s="63">
        <f t="shared" si="5"/>
        <v>37.288135593220339</v>
      </c>
    </row>
    <row r="19" spans="1:51" s="2" customFormat="1" ht="12.6" customHeight="1" x14ac:dyDescent="0.25">
      <c r="A19" s="2" t="s">
        <v>19</v>
      </c>
      <c r="B19" s="18">
        <v>2</v>
      </c>
      <c r="C19" s="18">
        <v>4</v>
      </c>
      <c r="D19" s="18">
        <v>2</v>
      </c>
      <c r="E19" s="18">
        <v>4</v>
      </c>
      <c r="F19" s="18">
        <v>3</v>
      </c>
      <c r="G19" s="18">
        <v>3</v>
      </c>
      <c r="H19" s="18"/>
      <c r="I19" s="18"/>
      <c r="J19" s="18">
        <v>2</v>
      </c>
      <c r="K19" s="18">
        <v>4</v>
      </c>
      <c r="L19" s="18"/>
      <c r="M19" s="18"/>
      <c r="N19" s="18">
        <v>3</v>
      </c>
      <c r="O19" s="18">
        <v>3</v>
      </c>
      <c r="P19" s="18"/>
      <c r="Q19" s="18"/>
      <c r="R19" s="18"/>
      <c r="S19" s="18"/>
      <c r="T19" s="18"/>
      <c r="U19" s="18"/>
      <c r="V19" s="18">
        <v>4</v>
      </c>
      <c r="W19" s="18">
        <v>2</v>
      </c>
      <c r="X19" s="18"/>
      <c r="Y19" s="18"/>
      <c r="Z19" s="18"/>
      <c r="AA19" s="18"/>
      <c r="AB19" s="18">
        <v>3</v>
      </c>
      <c r="AC19" s="18">
        <v>3</v>
      </c>
      <c r="AD19" s="18">
        <v>9</v>
      </c>
      <c r="AE19" s="18">
        <v>3</v>
      </c>
      <c r="AF19" s="18">
        <v>3</v>
      </c>
      <c r="AG19" s="18">
        <v>3</v>
      </c>
      <c r="AH19" s="18"/>
      <c r="AI19" s="18">
        <v>6</v>
      </c>
      <c r="AJ19" s="19"/>
      <c r="AK19" s="19"/>
      <c r="AL19" s="18"/>
      <c r="AM19" s="17"/>
      <c r="AN19" s="19">
        <v>1</v>
      </c>
      <c r="AO19" s="19">
        <v>2</v>
      </c>
      <c r="AP19" s="19"/>
      <c r="AQ19" s="19"/>
      <c r="AR19" s="19"/>
      <c r="AS19" s="19"/>
      <c r="AT19" s="19">
        <v>5</v>
      </c>
      <c r="AU19" s="19"/>
      <c r="AV19" s="19">
        <f t="shared" si="2"/>
        <v>37</v>
      </c>
      <c r="AW19" s="19">
        <f t="shared" si="3"/>
        <v>37</v>
      </c>
      <c r="AX19" s="19">
        <f t="shared" si="4"/>
        <v>74</v>
      </c>
      <c r="AY19" s="63">
        <f t="shared" si="5"/>
        <v>50</v>
      </c>
    </row>
    <row r="20" spans="1:51" s="2" customFormat="1" ht="12.6" customHeight="1" x14ac:dyDescent="0.25">
      <c r="A20" s="2" t="s">
        <v>20</v>
      </c>
      <c r="B20" s="18">
        <v>4</v>
      </c>
      <c r="C20" s="18">
        <v>10</v>
      </c>
      <c r="D20" s="18">
        <v>1</v>
      </c>
      <c r="E20" s="18">
        <v>6</v>
      </c>
      <c r="F20" s="18">
        <v>4</v>
      </c>
      <c r="G20" s="18">
        <v>3</v>
      </c>
      <c r="H20" s="18">
        <v>2</v>
      </c>
      <c r="I20" s="18">
        <v>5</v>
      </c>
      <c r="J20" s="18"/>
      <c r="K20" s="18"/>
      <c r="L20" s="18">
        <v>2</v>
      </c>
      <c r="M20" s="18">
        <v>5</v>
      </c>
      <c r="N20" s="18">
        <v>3</v>
      </c>
      <c r="O20" s="18">
        <v>4</v>
      </c>
      <c r="P20" s="18"/>
      <c r="Q20" s="18"/>
      <c r="R20" s="18"/>
      <c r="S20" s="18"/>
      <c r="T20" s="18"/>
      <c r="U20" s="18"/>
      <c r="V20" s="18"/>
      <c r="W20" s="18"/>
      <c r="X20" s="18"/>
      <c r="Y20" s="18"/>
      <c r="Z20" s="18"/>
      <c r="AA20" s="18"/>
      <c r="AB20" s="18">
        <v>4</v>
      </c>
      <c r="AC20" s="18">
        <v>3</v>
      </c>
      <c r="AD20" s="18"/>
      <c r="AE20" s="18"/>
      <c r="AF20" s="18"/>
      <c r="AG20" s="18"/>
      <c r="AH20" s="18">
        <v>2</v>
      </c>
      <c r="AI20" s="18">
        <v>5</v>
      </c>
      <c r="AJ20" s="19"/>
      <c r="AK20" s="19"/>
      <c r="AL20" s="18">
        <v>2</v>
      </c>
      <c r="AM20" s="17">
        <v>2</v>
      </c>
      <c r="AN20" s="19">
        <v>2</v>
      </c>
      <c r="AO20" s="19">
        <v>4</v>
      </c>
      <c r="AP20" s="19"/>
      <c r="AQ20" s="19"/>
      <c r="AR20" s="19"/>
      <c r="AS20" s="19"/>
      <c r="AT20" s="19">
        <v>4</v>
      </c>
      <c r="AU20" s="19">
        <v>11</v>
      </c>
      <c r="AV20" s="19">
        <f t="shared" si="2"/>
        <v>30</v>
      </c>
      <c r="AW20" s="19">
        <f t="shared" si="3"/>
        <v>58</v>
      </c>
      <c r="AX20" s="19">
        <f t="shared" si="4"/>
        <v>88</v>
      </c>
      <c r="AY20" s="63">
        <f t="shared" si="5"/>
        <v>34.090909090909086</v>
      </c>
    </row>
    <row r="21" spans="1:51" s="2" customFormat="1" ht="12.6" customHeight="1" x14ac:dyDescent="0.25">
      <c r="A21" s="2" t="s">
        <v>21</v>
      </c>
      <c r="B21" s="18">
        <v>1</v>
      </c>
      <c r="C21" s="18">
        <v>1</v>
      </c>
      <c r="D21" s="18"/>
      <c r="E21" s="18"/>
      <c r="F21" s="18">
        <v>1</v>
      </c>
      <c r="G21" s="18">
        <v>1</v>
      </c>
      <c r="H21" s="18">
        <v>1</v>
      </c>
      <c r="I21" s="18">
        <v>1</v>
      </c>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9"/>
      <c r="AL21" s="18"/>
      <c r="AM21" s="17"/>
      <c r="AN21" s="19"/>
      <c r="AO21" s="19">
        <v>2</v>
      </c>
      <c r="AP21" s="19"/>
      <c r="AQ21" s="19"/>
      <c r="AR21" s="19"/>
      <c r="AS21" s="19"/>
      <c r="AT21" s="19"/>
      <c r="AU21" s="19">
        <v>1</v>
      </c>
      <c r="AV21" s="19">
        <f t="shared" si="2"/>
        <v>3</v>
      </c>
      <c r="AW21" s="19">
        <f t="shared" si="3"/>
        <v>6</v>
      </c>
      <c r="AX21" s="19">
        <f t="shared" si="4"/>
        <v>9</v>
      </c>
      <c r="AY21" s="63">
        <f t="shared" si="5"/>
        <v>33.333333333333329</v>
      </c>
    </row>
    <row r="22" spans="1:51" s="2" customFormat="1" ht="21.95" customHeight="1" x14ac:dyDescent="0.25">
      <c r="A22" s="2" t="s">
        <v>22</v>
      </c>
      <c r="B22" s="18">
        <v>1</v>
      </c>
      <c r="C22" s="18">
        <v>1</v>
      </c>
      <c r="D22" s="18"/>
      <c r="E22" s="18">
        <v>1</v>
      </c>
      <c r="F22" s="18">
        <v>1</v>
      </c>
      <c r="G22" s="18">
        <v>2</v>
      </c>
      <c r="H22" s="18"/>
      <c r="I22" s="18">
        <v>2</v>
      </c>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9"/>
      <c r="AL22" s="18"/>
      <c r="AM22" s="17"/>
      <c r="AN22" s="19"/>
      <c r="AO22" s="19">
        <v>1</v>
      </c>
      <c r="AP22" s="19"/>
      <c r="AQ22" s="19"/>
      <c r="AR22" s="19"/>
      <c r="AS22" s="19"/>
      <c r="AT22" s="19"/>
      <c r="AU22" s="19">
        <v>1</v>
      </c>
      <c r="AV22" s="19">
        <f t="shared" si="2"/>
        <v>2</v>
      </c>
      <c r="AW22" s="19">
        <f t="shared" si="3"/>
        <v>8</v>
      </c>
      <c r="AX22" s="19">
        <f t="shared" si="4"/>
        <v>10</v>
      </c>
      <c r="AY22" s="63"/>
    </row>
    <row r="23" spans="1:51" s="2" customFormat="1" ht="12.6" customHeight="1" x14ac:dyDescent="0.25">
      <c r="A23" s="2" t="s">
        <v>23</v>
      </c>
      <c r="B23" s="18">
        <v>3</v>
      </c>
      <c r="C23" s="18">
        <v>9</v>
      </c>
      <c r="D23" s="18">
        <v>14</v>
      </c>
      <c r="E23" s="18">
        <v>22</v>
      </c>
      <c r="F23" s="18">
        <v>12</v>
      </c>
      <c r="G23" s="18">
        <v>12</v>
      </c>
      <c r="H23" s="18">
        <v>1</v>
      </c>
      <c r="I23" s="18">
        <v>11</v>
      </c>
      <c r="J23" s="18"/>
      <c r="K23" s="18"/>
      <c r="L23" s="18">
        <v>5</v>
      </c>
      <c r="M23" s="18">
        <v>7</v>
      </c>
      <c r="N23" s="18">
        <v>2</v>
      </c>
      <c r="O23" s="18">
        <v>4</v>
      </c>
      <c r="P23" s="18"/>
      <c r="Q23" s="18"/>
      <c r="R23" s="18"/>
      <c r="S23" s="18"/>
      <c r="T23" s="18"/>
      <c r="U23" s="18"/>
      <c r="V23" s="18"/>
      <c r="W23" s="18"/>
      <c r="X23" s="18"/>
      <c r="Y23" s="18"/>
      <c r="Z23" s="18"/>
      <c r="AA23" s="18"/>
      <c r="AB23" s="18">
        <v>12</v>
      </c>
      <c r="AC23" s="18">
        <v>12</v>
      </c>
      <c r="AD23" s="18"/>
      <c r="AE23" s="18"/>
      <c r="AF23" s="18"/>
      <c r="AG23" s="18"/>
      <c r="AH23" s="18">
        <v>4</v>
      </c>
      <c r="AI23" s="18">
        <v>8</v>
      </c>
      <c r="AJ23" s="19"/>
      <c r="AK23" s="19"/>
      <c r="AL23" s="18">
        <v>5</v>
      </c>
      <c r="AM23" s="17">
        <v>7</v>
      </c>
      <c r="AN23" s="19">
        <v>2</v>
      </c>
      <c r="AO23" s="19">
        <v>10</v>
      </c>
      <c r="AP23" s="19"/>
      <c r="AQ23" s="19"/>
      <c r="AR23" s="19"/>
      <c r="AS23" s="19"/>
      <c r="AT23" s="19">
        <v>13</v>
      </c>
      <c r="AU23" s="19">
        <v>17</v>
      </c>
      <c r="AV23" s="19">
        <f t="shared" si="2"/>
        <v>73</v>
      </c>
      <c r="AW23" s="19">
        <f t="shared" si="3"/>
        <v>119</v>
      </c>
      <c r="AX23" s="19">
        <f t="shared" si="4"/>
        <v>192</v>
      </c>
      <c r="AY23" s="63">
        <f t="shared" ref="AY23:AY32" si="6">AV23/AX23*100</f>
        <v>38.020833333333329</v>
      </c>
    </row>
    <row r="24" spans="1:51" s="2" customFormat="1" ht="12.6" customHeight="1" x14ac:dyDescent="0.25">
      <c r="A24" s="2" t="s">
        <v>24</v>
      </c>
      <c r="B24" s="18">
        <v>2</v>
      </c>
      <c r="C24" s="18">
        <v>3</v>
      </c>
      <c r="D24" s="18">
        <v>4</v>
      </c>
      <c r="E24" s="18">
        <v>6</v>
      </c>
      <c r="F24" s="18">
        <v>2</v>
      </c>
      <c r="G24" s="18">
        <v>3</v>
      </c>
      <c r="H24" s="18">
        <v>4</v>
      </c>
      <c r="I24" s="18">
        <v>6</v>
      </c>
      <c r="J24" s="18"/>
      <c r="K24" s="18"/>
      <c r="L24" s="18">
        <v>2</v>
      </c>
      <c r="M24" s="18">
        <v>2</v>
      </c>
      <c r="N24" s="18"/>
      <c r="O24" s="18"/>
      <c r="P24" s="18"/>
      <c r="Q24" s="18"/>
      <c r="R24" s="18"/>
      <c r="S24" s="18"/>
      <c r="T24" s="18"/>
      <c r="U24" s="18"/>
      <c r="V24" s="18"/>
      <c r="W24" s="18"/>
      <c r="X24" s="18"/>
      <c r="Y24" s="18"/>
      <c r="Z24" s="18"/>
      <c r="AA24" s="18"/>
      <c r="AB24" s="18">
        <v>2</v>
      </c>
      <c r="AC24" s="18">
        <v>3</v>
      </c>
      <c r="AD24" s="18">
        <v>5</v>
      </c>
      <c r="AE24" s="18"/>
      <c r="AF24" s="18"/>
      <c r="AG24" s="18"/>
      <c r="AH24" s="18"/>
      <c r="AI24" s="18"/>
      <c r="AJ24" s="19"/>
      <c r="AK24" s="19"/>
      <c r="AL24" s="18"/>
      <c r="AM24" s="17"/>
      <c r="AN24" s="19"/>
      <c r="AO24" s="19"/>
      <c r="AP24" s="19"/>
      <c r="AQ24" s="19"/>
      <c r="AR24" s="19"/>
      <c r="AS24" s="19"/>
      <c r="AT24" s="19">
        <v>2</v>
      </c>
      <c r="AU24" s="19">
        <v>5</v>
      </c>
      <c r="AV24" s="19">
        <f t="shared" si="2"/>
        <v>23</v>
      </c>
      <c r="AW24" s="19">
        <f t="shared" si="3"/>
        <v>28</v>
      </c>
      <c r="AX24" s="19">
        <f t="shared" si="4"/>
        <v>51</v>
      </c>
      <c r="AY24" s="63">
        <f t="shared" si="6"/>
        <v>45.098039215686278</v>
      </c>
    </row>
    <row r="25" spans="1:51" s="2" customFormat="1" ht="12.6" customHeight="1" x14ac:dyDescent="0.25">
      <c r="A25" s="2" t="s">
        <v>25</v>
      </c>
      <c r="B25" s="18">
        <v>8</v>
      </c>
      <c r="C25" s="18">
        <v>14</v>
      </c>
      <c r="D25" s="18">
        <v>15</v>
      </c>
      <c r="E25" s="18">
        <v>19</v>
      </c>
      <c r="F25" s="18">
        <v>8</v>
      </c>
      <c r="G25" s="18">
        <v>7</v>
      </c>
      <c r="H25" s="18">
        <v>5</v>
      </c>
      <c r="I25" s="18">
        <v>19</v>
      </c>
      <c r="J25" s="18"/>
      <c r="K25" s="18"/>
      <c r="L25" s="18">
        <v>8</v>
      </c>
      <c r="M25" s="18">
        <v>15</v>
      </c>
      <c r="N25" s="18">
        <v>7</v>
      </c>
      <c r="O25" s="18">
        <v>8</v>
      </c>
      <c r="P25" s="18"/>
      <c r="Q25" s="18"/>
      <c r="R25" s="18"/>
      <c r="S25" s="18"/>
      <c r="T25" s="18"/>
      <c r="U25" s="18"/>
      <c r="V25" s="18"/>
      <c r="W25" s="18"/>
      <c r="X25" s="18"/>
      <c r="Y25" s="18"/>
      <c r="Z25" s="18"/>
      <c r="AA25" s="18"/>
      <c r="AB25" s="18">
        <v>8</v>
      </c>
      <c r="AC25" s="18">
        <v>7</v>
      </c>
      <c r="AD25" s="18">
        <v>13</v>
      </c>
      <c r="AE25" s="18"/>
      <c r="AF25" s="18"/>
      <c r="AG25" s="18"/>
      <c r="AH25" s="18">
        <v>3</v>
      </c>
      <c r="AI25" s="18">
        <v>12</v>
      </c>
      <c r="AJ25" s="19"/>
      <c r="AK25" s="19"/>
      <c r="AL25" s="18">
        <v>4</v>
      </c>
      <c r="AM25" s="17">
        <v>8</v>
      </c>
      <c r="AN25" s="19">
        <v>2</v>
      </c>
      <c r="AO25" s="19">
        <v>13</v>
      </c>
      <c r="AP25" s="19"/>
      <c r="AQ25" s="19"/>
      <c r="AR25" s="19"/>
      <c r="AS25" s="19"/>
      <c r="AT25" s="19">
        <v>4</v>
      </c>
      <c r="AU25" s="19">
        <v>11</v>
      </c>
      <c r="AV25" s="19">
        <f t="shared" si="2"/>
        <v>85</v>
      </c>
      <c r="AW25" s="19">
        <f t="shared" si="3"/>
        <v>133</v>
      </c>
      <c r="AX25" s="19">
        <f t="shared" si="4"/>
        <v>218</v>
      </c>
      <c r="AY25" s="63">
        <f t="shared" si="6"/>
        <v>38.990825688073393</v>
      </c>
    </row>
    <row r="26" spans="1:51" s="2" customFormat="1" ht="12.6" customHeight="1" x14ac:dyDescent="0.25">
      <c r="A26" s="2" t="s">
        <v>26</v>
      </c>
      <c r="B26" s="18">
        <v>2</v>
      </c>
      <c r="C26" s="18">
        <v>4</v>
      </c>
      <c r="D26" s="18">
        <v>2</v>
      </c>
      <c r="E26" s="18">
        <v>4</v>
      </c>
      <c r="F26" s="18">
        <v>10</v>
      </c>
      <c r="G26" s="18">
        <v>8</v>
      </c>
      <c r="H26" s="18">
        <v>5</v>
      </c>
      <c r="I26" s="18">
        <v>7</v>
      </c>
      <c r="J26" s="18"/>
      <c r="K26" s="18"/>
      <c r="L26" s="18"/>
      <c r="M26" s="18"/>
      <c r="N26" s="18">
        <v>3</v>
      </c>
      <c r="O26" s="18">
        <v>3</v>
      </c>
      <c r="P26" s="18"/>
      <c r="Q26" s="18"/>
      <c r="R26" s="18"/>
      <c r="S26" s="18"/>
      <c r="T26" s="18"/>
      <c r="U26" s="18"/>
      <c r="V26" s="18"/>
      <c r="W26" s="18"/>
      <c r="X26" s="18"/>
      <c r="Y26" s="18"/>
      <c r="Z26" s="18"/>
      <c r="AA26" s="18"/>
      <c r="AB26" s="18">
        <v>6</v>
      </c>
      <c r="AC26" s="18">
        <v>6</v>
      </c>
      <c r="AD26" s="18"/>
      <c r="AE26" s="18"/>
      <c r="AF26" s="18"/>
      <c r="AG26" s="18"/>
      <c r="AH26" s="18">
        <v>1</v>
      </c>
      <c r="AI26" s="18">
        <v>5</v>
      </c>
      <c r="AJ26" s="19"/>
      <c r="AK26" s="19"/>
      <c r="AL26" s="18"/>
      <c r="AM26" s="17"/>
      <c r="AN26" s="19">
        <v>1</v>
      </c>
      <c r="AO26" s="19">
        <v>5</v>
      </c>
      <c r="AP26" s="19"/>
      <c r="AQ26" s="19"/>
      <c r="AR26" s="19"/>
      <c r="AS26" s="19"/>
      <c r="AT26" s="19"/>
      <c r="AU26" s="19">
        <v>8</v>
      </c>
      <c r="AV26" s="19">
        <f t="shared" si="2"/>
        <v>30</v>
      </c>
      <c r="AW26" s="19">
        <f t="shared" si="3"/>
        <v>50</v>
      </c>
      <c r="AX26" s="19">
        <f t="shared" si="4"/>
        <v>80</v>
      </c>
      <c r="AY26" s="63">
        <f t="shared" si="6"/>
        <v>37.5</v>
      </c>
    </row>
    <row r="27" spans="1:51" s="2" customFormat="1" ht="21.95" customHeight="1" x14ac:dyDescent="0.25">
      <c r="A27" s="2" t="s">
        <v>27</v>
      </c>
      <c r="B27" s="18">
        <v>1</v>
      </c>
      <c r="C27" s="18">
        <v>7</v>
      </c>
      <c r="D27" s="18">
        <v>2</v>
      </c>
      <c r="E27" s="18">
        <v>6</v>
      </c>
      <c r="F27" s="18">
        <v>3</v>
      </c>
      <c r="G27" s="18">
        <v>13</v>
      </c>
      <c r="H27" s="18"/>
      <c r="I27" s="18">
        <v>4</v>
      </c>
      <c r="J27" s="18"/>
      <c r="K27" s="18"/>
      <c r="L27" s="18"/>
      <c r="M27" s="18"/>
      <c r="N27" s="18"/>
      <c r="O27" s="18"/>
      <c r="P27" s="18"/>
      <c r="Q27" s="18"/>
      <c r="R27" s="18"/>
      <c r="S27" s="18"/>
      <c r="T27" s="18"/>
      <c r="U27" s="18"/>
      <c r="V27" s="18">
        <v>2</v>
      </c>
      <c r="W27" s="18">
        <v>6</v>
      </c>
      <c r="X27" s="18"/>
      <c r="Y27" s="18"/>
      <c r="Z27" s="18"/>
      <c r="AA27" s="18"/>
      <c r="AB27" s="18">
        <v>1</v>
      </c>
      <c r="AC27" s="18">
        <v>7</v>
      </c>
      <c r="AD27" s="18"/>
      <c r="AE27" s="18"/>
      <c r="AF27" s="18"/>
      <c r="AG27" s="18"/>
      <c r="AH27" s="18"/>
      <c r="AI27" s="18"/>
      <c r="AJ27" s="19"/>
      <c r="AK27" s="19"/>
      <c r="AL27" s="18"/>
      <c r="AM27" s="17"/>
      <c r="AN27" s="19"/>
      <c r="AO27" s="19"/>
      <c r="AP27" s="19">
        <v>1</v>
      </c>
      <c r="AQ27" s="19">
        <v>6</v>
      </c>
      <c r="AR27" s="19"/>
      <c r="AS27" s="19"/>
      <c r="AT27" s="19"/>
      <c r="AU27" s="19">
        <v>4</v>
      </c>
      <c r="AV27" s="19">
        <f t="shared" si="2"/>
        <v>10</v>
      </c>
      <c r="AW27" s="19">
        <f t="shared" si="3"/>
        <v>53</v>
      </c>
      <c r="AX27" s="19">
        <f t="shared" si="4"/>
        <v>63</v>
      </c>
      <c r="AY27" s="63">
        <f t="shared" si="6"/>
        <v>15.873015873015872</v>
      </c>
    </row>
    <row r="28" spans="1:51" s="2" customFormat="1" ht="12.6" customHeight="1" x14ac:dyDescent="0.25">
      <c r="A28" s="2" t="s">
        <v>28</v>
      </c>
      <c r="B28" s="18">
        <v>3</v>
      </c>
      <c r="C28" s="18">
        <v>14</v>
      </c>
      <c r="D28" s="18">
        <v>17</v>
      </c>
      <c r="E28" s="18">
        <v>17</v>
      </c>
      <c r="F28" s="18">
        <v>6</v>
      </c>
      <c r="G28" s="18">
        <v>11</v>
      </c>
      <c r="H28" s="18">
        <v>4</v>
      </c>
      <c r="I28" s="18">
        <v>13</v>
      </c>
      <c r="J28" s="18">
        <v>6</v>
      </c>
      <c r="K28" s="18">
        <v>11</v>
      </c>
      <c r="L28" s="18"/>
      <c r="M28" s="18"/>
      <c r="N28" s="18"/>
      <c r="O28" s="18"/>
      <c r="P28" s="18"/>
      <c r="Q28" s="18"/>
      <c r="R28" s="18"/>
      <c r="S28" s="18"/>
      <c r="T28" s="18"/>
      <c r="U28" s="18"/>
      <c r="V28" s="18">
        <v>9</v>
      </c>
      <c r="W28" s="18">
        <v>8</v>
      </c>
      <c r="X28" s="18"/>
      <c r="Y28" s="18"/>
      <c r="Z28" s="18"/>
      <c r="AA28" s="18"/>
      <c r="AB28" s="18">
        <v>10</v>
      </c>
      <c r="AC28" s="18">
        <v>7</v>
      </c>
      <c r="AD28" s="18">
        <v>8</v>
      </c>
      <c r="AE28" s="18">
        <v>9</v>
      </c>
      <c r="AF28" s="18">
        <v>7</v>
      </c>
      <c r="AG28" s="18">
        <v>8</v>
      </c>
      <c r="AH28" s="18">
        <v>3</v>
      </c>
      <c r="AI28" s="18">
        <v>5</v>
      </c>
      <c r="AJ28" s="19"/>
      <c r="AK28" s="19"/>
      <c r="AL28" s="18">
        <v>5</v>
      </c>
      <c r="AM28" s="17">
        <v>12</v>
      </c>
      <c r="AN28" s="19"/>
      <c r="AO28" s="19"/>
      <c r="AP28" s="19"/>
      <c r="AQ28" s="19"/>
      <c r="AR28" s="19"/>
      <c r="AS28" s="19"/>
      <c r="AT28" s="19">
        <v>8</v>
      </c>
      <c r="AU28" s="19">
        <v>15</v>
      </c>
      <c r="AV28" s="19">
        <f t="shared" si="2"/>
        <v>86</v>
      </c>
      <c r="AW28" s="19">
        <f t="shared" si="3"/>
        <v>130</v>
      </c>
      <c r="AX28" s="19">
        <f>AV28+AW28</f>
        <v>216</v>
      </c>
      <c r="AY28" s="63">
        <f t="shared" si="6"/>
        <v>39.814814814814817</v>
      </c>
    </row>
    <row r="29" spans="1:51" s="2" customFormat="1" ht="12.6" customHeight="1" x14ac:dyDescent="0.25">
      <c r="A29" s="2" t="s">
        <v>29</v>
      </c>
      <c r="B29" s="18">
        <v>3</v>
      </c>
      <c r="C29" s="18">
        <v>10</v>
      </c>
      <c r="D29" s="18">
        <v>6</v>
      </c>
      <c r="E29" s="18">
        <v>17</v>
      </c>
      <c r="F29" s="18">
        <v>6</v>
      </c>
      <c r="G29" s="18">
        <v>6</v>
      </c>
      <c r="H29" s="18"/>
      <c r="I29" s="18"/>
      <c r="J29" s="18">
        <v>1</v>
      </c>
      <c r="K29" s="18">
        <v>2</v>
      </c>
      <c r="L29" s="18"/>
      <c r="M29" s="18"/>
      <c r="N29" s="18"/>
      <c r="O29" s="18"/>
      <c r="P29" s="18"/>
      <c r="Q29" s="18"/>
      <c r="R29" s="18"/>
      <c r="S29" s="18"/>
      <c r="T29" s="18"/>
      <c r="U29" s="18"/>
      <c r="V29" s="18">
        <v>1</v>
      </c>
      <c r="W29" s="18">
        <v>5</v>
      </c>
      <c r="X29" s="18"/>
      <c r="Y29" s="18"/>
      <c r="Z29" s="18"/>
      <c r="AA29" s="18"/>
      <c r="AB29" s="18"/>
      <c r="AC29" s="18">
        <v>1</v>
      </c>
      <c r="AD29" s="18"/>
      <c r="AE29" s="18"/>
      <c r="AF29" s="18"/>
      <c r="AG29" s="18"/>
      <c r="AH29" s="18"/>
      <c r="AI29" s="18"/>
      <c r="AJ29" s="19"/>
      <c r="AK29" s="19"/>
      <c r="AL29" s="18"/>
      <c r="AM29" s="17"/>
      <c r="AN29" s="19"/>
      <c r="AO29" s="19"/>
      <c r="AP29" s="19"/>
      <c r="AQ29" s="19"/>
      <c r="AR29" s="19"/>
      <c r="AS29" s="19"/>
      <c r="AT29" s="19"/>
      <c r="AU29" s="19"/>
      <c r="AV29" s="19">
        <f t="shared" si="2"/>
        <v>17</v>
      </c>
      <c r="AW29" s="19">
        <f t="shared" si="3"/>
        <v>41</v>
      </c>
      <c r="AX29" s="19">
        <f>AV29+AW29</f>
        <v>58</v>
      </c>
      <c r="AY29" s="63">
        <f t="shared" si="6"/>
        <v>29.310344827586203</v>
      </c>
    </row>
    <row r="30" spans="1:51" s="2" customFormat="1" ht="12.6" customHeight="1" x14ac:dyDescent="0.25">
      <c r="A30" s="2" t="s">
        <v>30</v>
      </c>
      <c r="B30" s="18">
        <v>2</v>
      </c>
      <c r="C30" s="18">
        <v>3</v>
      </c>
      <c r="D30" s="18"/>
      <c r="E30" s="18"/>
      <c r="F30" s="18">
        <v>3</v>
      </c>
      <c r="G30" s="18">
        <v>2</v>
      </c>
      <c r="H30" s="18"/>
      <c r="I30" s="18"/>
      <c r="J30" s="18">
        <v>1</v>
      </c>
      <c r="K30" s="18">
        <v>4</v>
      </c>
      <c r="L30" s="18"/>
      <c r="M30" s="18"/>
      <c r="N30" s="18"/>
      <c r="O30" s="18"/>
      <c r="P30" s="18"/>
      <c r="Q30" s="18"/>
      <c r="R30" s="18"/>
      <c r="S30" s="18"/>
      <c r="T30" s="18"/>
      <c r="U30" s="18"/>
      <c r="V30" s="18">
        <v>2</v>
      </c>
      <c r="W30" s="18">
        <v>3</v>
      </c>
      <c r="X30" s="18"/>
      <c r="Y30" s="18"/>
      <c r="Z30" s="18"/>
      <c r="AA30" s="18"/>
      <c r="AB30" s="18">
        <v>3</v>
      </c>
      <c r="AC30" s="18">
        <v>2</v>
      </c>
      <c r="AD30" s="18"/>
      <c r="AE30" s="18"/>
      <c r="AF30" s="18"/>
      <c r="AG30" s="18"/>
      <c r="AH30" s="18">
        <v>1</v>
      </c>
      <c r="AI30" s="18">
        <v>1</v>
      </c>
      <c r="AJ30" s="19"/>
      <c r="AK30" s="19"/>
      <c r="AL30" s="18"/>
      <c r="AM30" s="17">
        <v>5</v>
      </c>
      <c r="AN30" s="19"/>
      <c r="AO30" s="19"/>
      <c r="AP30" s="19"/>
      <c r="AQ30" s="19"/>
      <c r="AR30" s="19"/>
      <c r="AS30" s="19"/>
      <c r="AT30" s="19">
        <v>1</v>
      </c>
      <c r="AU30" s="19">
        <v>7</v>
      </c>
      <c r="AV30" s="19">
        <f t="shared" si="2"/>
        <v>13</v>
      </c>
      <c r="AW30" s="19">
        <f t="shared" si="3"/>
        <v>27</v>
      </c>
      <c r="AX30" s="19">
        <f>AV30+AW30</f>
        <v>40</v>
      </c>
      <c r="AY30" s="63">
        <f t="shared" si="6"/>
        <v>32.5</v>
      </c>
    </row>
    <row r="31" spans="1:51" s="2" customFormat="1" ht="12.6" customHeight="1" x14ac:dyDescent="0.25">
      <c r="A31" s="2" t="s">
        <v>31</v>
      </c>
      <c r="B31" s="18">
        <v>5</v>
      </c>
      <c r="C31" s="18">
        <v>8</v>
      </c>
      <c r="D31" s="18">
        <v>4</v>
      </c>
      <c r="E31" s="18">
        <v>6</v>
      </c>
      <c r="F31" s="18">
        <v>5</v>
      </c>
      <c r="G31" s="18">
        <v>9</v>
      </c>
      <c r="H31" s="18"/>
      <c r="I31" s="18"/>
      <c r="J31" s="18">
        <v>2</v>
      </c>
      <c r="K31" s="18">
        <v>3</v>
      </c>
      <c r="L31" s="18"/>
      <c r="M31" s="18"/>
      <c r="N31" s="18"/>
      <c r="O31" s="18"/>
      <c r="P31" s="18"/>
      <c r="Q31" s="18"/>
      <c r="R31" s="18"/>
      <c r="S31" s="18"/>
      <c r="T31" s="18"/>
      <c r="U31" s="18"/>
      <c r="V31" s="18">
        <v>4</v>
      </c>
      <c r="W31" s="18">
        <v>5</v>
      </c>
      <c r="X31" s="18"/>
      <c r="Y31" s="18"/>
      <c r="Z31" s="18"/>
      <c r="AA31" s="18"/>
      <c r="AB31" s="18">
        <v>3</v>
      </c>
      <c r="AC31" s="18">
        <v>2</v>
      </c>
      <c r="AD31" s="18"/>
      <c r="AE31" s="18"/>
      <c r="AF31" s="18">
        <v>4</v>
      </c>
      <c r="AG31" s="18">
        <v>4</v>
      </c>
      <c r="AH31" s="18">
        <v>5</v>
      </c>
      <c r="AI31" s="18">
        <v>3</v>
      </c>
      <c r="AJ31" s="19"/>
      <c r="AK31" s="19"/>
      <c r="AL31" s="18"/>
      <c r="AM31" s="17"/>
      <c r="AN31" s="19"/>
      <c r="AO31" s="19"/>
      <c r="AP31" s="19"/>
      <c r="AQ31" s="19"/>
      <c r="AR31" s="19"/>
      <c r="AS31" s="19"/>
      <c r="AT31" s="19">
        <v>4</v>
      </c>
      <c r="AU31" s="19">
        <v>18</v>
      </c>
      <c r="AV31" s="19">
        <f t="shared" si="2"/>
        <v>36</v>
      </c>
      <c r="AW31" s="19">
        <f t="shared" si="3"/>
        <v>58</v>
      </c>
      <c r="AX31" s="19">
        <f>AV31+AW31</f>
        <v>94</v>
      </c>
      <c r="AY31" s="63">
        <f t="shared" si="6"/>
        <v>38.297872340425535</v>
      </c>
    </row>
    <row r="32" spans="1:51" s="2" customFormat="1" ht="12.6" customHeight="1" x14ac:dyDescent="0.25">
      <c r="A32" s="2" t="s">
        <v>35</v>
      </c>
      <c r="B32" s="18"/>
      <c r="C32" s="18">
        <v>2</v>
      </c>
      <c r="D32" s="18">
        <v>1</v>
      </c>
      <c r="E32" s="18">
        <v>3</v>
      </c>
      <c r="F32" s="18"/>
      <c r="G32" s="18">
        <v>2</v>
      </c>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9"/>
      <c r="AL32" s="18"/>
      <c r="AM32" s="17"/>
      <c r="AN32" s="19"/>
      <c r="AO32" s="19"/>
      <c r="AP32" s="19"/>
      <c r="AQ32" s="19"/>
      <c r="AR32" s="19"/>
      <c r="AS32" s="19"/>
      <c r="AT32" s="19"/>
      <c r="AU32" s="19"/>
      <c r="AV32" s="19">
        <f t="shared" si="2"/>
        <v>1</v>
      </c>
      <c r="AW32" s="19">
        <f t="shared" si="3"/>
        <v>7</v>
      </c>
      <c r="AX32" s="19">
        <f>AV32+AW32</f>
        <v>8</v>
      </c>
      <c r="AY32" s="63">
        <f t="shared" si="6"/>
        <v>12.5</v>
      </c>
    </row>
    <row r="33" spans="1:51" s="2" customFormat="1" ht="12.6"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9"/>
      <c r="AL33" s="18"/>
      <c r="AM33" s="17"/>
      <c r="AN33" s="19"/>
      <c r="AO33" s="19"/>
      <c r="AP33" s="19"/>
      <c r="AQ33" s="19"/>
      <c r="AR33" s="19"/>
      <c r="AS33" s="19"/>
      <c r="AT33" s="19"/>
      <c r="AU33" s="19"/>
      <c r="AV33" s="19"/>
      <c r="AW33" s="19"/>
      <c r="AX33" s="19"/>
      <c r="AY33" s="19"/>
    </row>
    <row r="34" spans="1:51" x14ac:dyDescent="0.25">
      <c r="A34" s="44" t="s">
        <v>10</v>
      </c>
      <c r="B34" s="169">
        <f>100/(B10+C10)*B10</f>
        <v>29.508196721311474</v>
      </c>
      <c r="C34" s="169"/>
      <c r="D34" s="169">
        <f>100/(D10+E10)*D10</f>
        <v>36.68639053254438</v>
      </c>
      <c r="E34" s="169"/>
      <c r="F34" s="169">
        <f>100/(F10+G10)*F10</f>
        <v>46.666666666666671</v>
      </c>
      <c r="G34" s="169"/>
      <c r="H34" s="169">
        <f>100/(H10+I10)*H10</f>
        <v>20.748299319727892</v>
      </c>
      <c r="I34" s="169"/>
      <c r="J34" s="169">
        <f>100/(J10+K10)*J10</f>
        <v>25.316455696202532</v>
      </c>
      <c r="K34" s="169"/>
      <c r="L34" s="169">
        <f>100/(L10+M10)*L10</f>
        <v>40.251572327044023</v>
      </c>
      <c r="M34" s="169"/>
      <c r="N34" s="169">
        <f>100/(N10+O10)*N10</f>
        <v>38.271604938271601</v>
      </c>
      <c r="O34" s="169"/>
      <c r="P34" s="169">
        <f>100/(P10+Q10)*P10</f>
        <v>30.434782608695649</v>
      </c>
      <c r="Q34" s="169"/>
      <c r="R34" s="169"/>
      <c r="S34" s="169"/>
      <c r="T34" s="169"/>
      <c r="U34" s="169"/>
      <c r="V34" s="169">
        <f>100/(V10+W10)*V10</f>
        <v>42.105263157894733</v>
      </c>
      <c r="W34" s="169"/>
      <c r="X34" s="45"/>
      <c r="Y34" s="45"/>
      <c r="Z34" s="45"/>
      <c r="AA34" s="45"/>
      <c r="AB34" s="45">
        <f>100/(AB10+AC10)*AB10</f>
        <v>49.609375</v>
      </c>
      <c r="AC34" s="45"/>
      <c r="AD34" s="45">
        <f>100/(AD10+AE10)*AD10</f>
        <v>71.333333333333329</v>
      </c>
      <c r="AE34" s="45"/>
      <c r="AF34" s="169">
        <f>100/(AF10+AG10)*AF10</f>
        <v>48.275862068965516</v>
      </c>
      <c r="AG34" s="169"/>
      <c r="AH34" s="169">
        <f>100/(AH10+AI10)*AH10</f>
        <v>24.460431654676256</v>
      </c>
      <c r="AI34" s="169"/>
      <c r="AJ34" s="169"/>
      <c r="AK34" s="169"/>
      <c r="AL34" s="169">
        <f>100/(AL10+AM10)*AL10</f>
        <v>21.472392638036808</v>
      </c>
      <c r="AM34" s="169"/>
      <c r="AN34" s="169">
        <f>100/(AN10+AO10)*AN10</f>
        <v>13.793103448275861</v>
      </c>
      <c r="AO34" s="169"/>
      <c r="AP34" s="169">
        <f>100/(AP10+AQ10)*AP10</f>
        <v>14.285714285714286</v>
      </c>
      <c r="AQ34" s="169"/>
      <c r="AR34" s="45"/>
      <c r="AS34" s="45"/>
      <c r="AT34" s="169">
        <f>100/(AT10+AU10)*AT10</f>
        <v>29.022082018927442</v>
      </c>
      <c r="AU34" s="169"/>
      <c r="AV34" s="169"/>
      <c r="AW34" s="169"/>
      <c r="AX34" s="45"/>
      <c r="AY34" s="65">
        <f>100/(AV10+AW10)*AV10</f>
        <v>34.932956951305577</v>
      </c>
    </row>
    <row r="35" spans="1:51" s="2" customFormat="1" ht="20.25" customHeight="1" x14ac:dyDescent="0.25">
      <c r="A35" s="2" t="s">
        <v>54</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9"/>
      <c r="AL35" s="18"/>
      <c r="AM35" s="17"/>
      <c r="AN35" s="19"/>
      <c r="AO35" s="19"/>
      <c r="AP35" s="19"/>
      <c r="AQ35" s="19"/>
      <c r="AR35" s="19"/>
      <c r="AS35" s="19"/>
      <c r="AT35" s="19"/>
      <c r="AU35" s="19"/>
      <c r="AV35" s="19"/>
      <c r="AW35" s="19"/>
    </row>
    <row r="36" spans="1:51" s="89" customFormat="1" ht="12.6" customHeight="1" x14ac:dyDescent="0.25">
      <c r="A36" s="138" t="s">
        <v>73</v>
      </c>
      <c r="B36" s="135"/>
      <c r="C36" s="135"/>
      <c r="D36" s="135"/>
      <c r="E36" s="135"/>
      <c r="F36" s="135"/>
      <c r="G36" s="135"/>
      <c r="H36" s="172" t="s">
        <v>105</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1" s="2" customFormat="1" ht="12.6" customHeight="1" x14ac:dyDescent="0.25">
      <c r="A37" s="2" t="s">
        <v>69</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9"/>
      <c r="AL37" s="18"/>
      <c r="AM37" s="17"/>
      <c r="AN37" s="19"/>
      <c r="AO37" s="19"/>
      <c r="AP37" s="19"/>
      <c r="AQ37" s="19"/>
      <c r="AR37" s="19"/>
      <c r="AS37" s="19"/>
      <c r="AT37" s="19"/>
      <c r="AU37" s="19"/>
      <c r="AV37" s="19"/>
      <c r="AW37" s="19"/>
    </row>
    <row r="38" spans="1:51" s="2" customFormat="1" ht="12.6" customHeight="1" x14ac:dyDescent="0.25">
      <c r="A38" s="49" t="s">
        <v>55</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9"/>
      <c r="AL38" s="18"/>
      <c r="AM38" s="17"/>
      <c r="AN38" s="19"/>
      <c r="AO38" s="19"/>
      <c r="AP38" s="19"/>
      <c r="AQ38" s="19"/>
      <c r="AR38" s="19"/>
      <c r="AS38" s="19"/>
      <c r="AT38" s="19"/>
      <c r="AU38" s="19"/>
      <c r="AV38" s="19"/>
      <c r="AW38" s="19"/>
    </row>
    <row r="39" spans="1:51" ht="21" customHeight="1" x14ac:dyDescent="0.25">
      <c r="A39" s="40"/>
      <c r="C39" s="39"/>
      <c r="E39" s="39"/>
      <c r="G39" s="39"/>
      <c r="I39" s="39"/>
      <c r="K39" s="39"/>
      <c r="M39" s="39"/>
      <c r="O39" s="39"/>
      <c r="Q39" s="39"/>
      <c r="S39" s="39"/>
      <c r="U39" s="39"/>
      <c r="W39" s="39"/>
      <c r="X39" s="39"/>
      <c r="Y39" s="39"/>
      <c r="Z39" s="39"/>
      <c r="AA39" s="39"/>
      <c r="AB39" s="39"/>
      <c r="AC39" s="39"/>
      <c r="AE39" s="39"/>
      <c r="AG39" s="41"/>
      <c r="AI39" s="39"/>
      <c r="AK39" s="39"/>
      <c r="AM39" s="39"/>
      <c r="AO39" s="39"/>
      <c r="AQ39" s="39"/>
      <c r="AR39" s="39"/>
      <c r="AS39" s="39"/>
      <c r="AU39" s="39"/>
      <c r="AW39" s="39"/>
      <c r="AX39" s="39"/>
    </row>
    <row r="40" spans="1:51" x14ac:dyDescent="0.25">
      <c r="A40" s="40"/>
      <c r="AU40" s="39"/>
      <c r="AW40" s="39"/>
      <c r="AX40" s="39"/>
    </row>
    <row r="41" spans="1:51" x14ac:dyDescent="0.25">
      <c r="A41" s="80" t="s">
        <v>70</v>
      </c>
      <c r="B41" s="81"/>
      <c r="C41" s="35"/>
      <c r="D41" s="35"/>
      <c r="E41" s="80"/>
      <c r="F41" s="80"/>
      <c r="G41" s="80"/>
      <c r="H41" s="80"/>
      <c r="I41" s="80"/>
      <c r="J41" s="80"/>
      <c r="K41" s="80"/>
      <c r="L41" s="80"/>
      <c r="M41" s="42"/>
      <c r="O41" s="42"/>
      <c r="Q41" s="42"/>
      <c r="S41" s="42"/>
      <c r="U41" s="42"/>
      <c r="W41" s="42"/>
      <c r="X41" s="42"/>
      <c r="Y41" s="42"/>
      <c r="Z41" s="42"/>
      <c r="AA41" s="42"/>
      <c r="AC41" s="42"/>
      <c r="AE41" s="42"/>
      <c r="AG41" s="42"/>
      <c r="AI41" s="42"/>
      <c r="AK41" s="42"/>
      <c r="AM41" s="42"/>
      <c r="AO41" s="42"/>
      <c r="AQ41" s="42"/>
      <c r="AR41" s="42"/>
      <c r="AS41" s="42"/>
    </row>
    <row r="42" spans="1:51" x14ac:dyDescent="0.25">
      <c r="A42" s="80" t="s">
        <v>71</v>
      </c>
      <c r="B42" s="2"/>
      <c r="C42" s="35"/>
      <c r="D42" s="35"/>
      <c r="E42" s="80"/>
      <c r="F42" s="80"/>
      <c r="G42" s="80"/>
      <c r="H42" s="80"/>
      <c r="I42" s="80"/>
      <c r="J42" s="80"/>
      <c r="K42" s="80"/>
      <c r="L42" s="80"/>
      <c r="M42" s="42"/>
      <c r="O42" s="42"/>
      <c r="Q42" s="42"/>
      <c r="S42" s="42"/>
      <c r="U42" s="42"/>
      <c r="W42" s="42"/>
      <c r="X42" s="42"/>
      <c r="Y42" s="42"/>
      <c r="Z42" s="42"/>
      <c r="AA42" s="42"/>
      <c r="AC42" s="42"/>
      <c r="AE42" s="42"/>
      <c r="AG42" s="42"/>
      <c r="AI42" s="42"/>
      <c r="AK42" s="42"/>
      <c r="AM42" s="42"/>
      <c r="AO42" s="42"/>
      <c r="AQ42" s="42"/>
      <c r="AR42" s="42"/>
      <c r="AS42" s="42"/>
      <c r="AU42" s="42"/>
      <c r="AX42" s="42"/>
    </row>
    <row r="43" spans="1:51" x14ac:dyDescent="0.25">
      <c r="A43" s="80" t="s">
        <v>89</v>
      </c>
      <c r="B43" s="35"/>
      <c r="C43" s="35"/>
      <c r="D43" s="35"/>
      <c r="E43" s="80"/>
      <c r="F43" s="80"/>
      <c r="G43" s="80"/>
      <c r="H43" s="80"/>
      <c r="I43" s="80"/>
      <c r="J43" s="80"/>
      <c r="K43" s="80"/>
      <c r="L43" s="80"/>
      <c r="AU43" s="42"/>
      <c r="AW43" s="42"/>
    </row>
    <row r="44" spans="1:51" x14ac:dyDescent="0.25">
      <c r="A44" s="80" t="s">
        <v>90</v>
      </c>
      <c r="B44" s="35"/>
      <c r="C44" s="35"/>
      <c r="D44" s="35"/>
      <c r="E44" s="80"/>
      <c r="F44" s="80"/>
      <c r="G44" s="80"/>
      <c r="H44" s="80"/>
      <c r="I44" s="80"/>
      <c r="J44" s="80"/>
      <c r="K44" s="80"/>
      <c r="L44" s="80"/>
    </row>
    <row r="45" spans="1:51" x14ac:dyDescent="0.25">
      <c r="A45" s="80" t="s">
        <v>72</v>
      </c>
      <c r="B45" s="35"/>
      <c r="C45" s="35"/>
      <c r="D45" s="35"/>
      <c r="E45" s="80"/>
      <c r="F45" s="80"/>
      <c r="G45" s="80"/>
      <c r="H45" s="80"/>
      <c r="I45" s="80"/>
      <c r="J45" s="80"/>
      <c r="K45" s="80"/>
      <c r="L45" s="80"/>
    </row>
    <row r="46" spans="1:51" x14ac:dyDescent="0.25">
      <c r="A46" s="2"/>
      <c r="B46" s="2"/>
      <c r="C46" s="2"/>
      <c r="D46" s="2"/>
      <c r="E46" s="2"/>
      <c r="F46" s="2"/>
      <c r="G46" s="2"/>
      <c r="H46" s="2"/>
      <c r="I46" s="2"/>
      <c r="J46" s="2"/>
      <c r="K46" s="2"/>
      <c r="L46" s="2"/>
    </row>
  </sheetData>
  <mergeCells count="58">
    <mergeCell ref="AT5:AU5"/>
    <mergeCell ref="AV34:AW34"/>
    <mergeCell ref="AF34:AG34"/>
    <mergeCell ref="AL34:AM34"/>
    <mergeCell ref="AT34:AU34"/>
    <mergeCell ref="AL5:AM5"/>
    <mergeCell ref="AN5:AO5"/>
    <mergeCell ref="AN34:AO34"/>
    <mergeCell ref="AP34:AQ34"/>
    <mergeCell ref="AP5:AQ5"/>
    <mergeCell ref="B5:C5"/>
    <mergeCell ref="D5:E5"/>
    <mergeCell ref="F5:G5"/>
    <mergeCell ref="H5:I5"/>
    <mergeCell ref="B34:C34"/>
    <mergeCell ref="D34:E34"/>
    <mergeCell ref="F34:G34"/>
    <mergeCell ref="H34:I34"/>
    <mergeCell ref="AJ5:AK5"/>
    <mergeCell ref="AJ34:AK34"/>
    <mergeCell ref="J5:K5"/>
    <mergeCell ref="L5:M5"/>
    <mergeCell ref="N5:O5"/>
    <mergeCell ref="P5:Q5"/>
    <mergeCell ref="T5:U5"/>
    <mergeCell ref="N34:O34"/>
    <mergeCell ref="P34:Q34"/>
    <mergeCell ref="J34:K34"/>
    <mergeCell ref="L34:M34"/>
    <mergeCell ref="T34:U34"/>
    <mergeCell ref="R3:S3"/>
    <mergeCell ref="V34:W34"/>
    <mergeCell ref="AH5:AI5"/>
    <mergeCell ref="AH34:AI34"/>
    <mergeCell ref="R5:S5"/>
    <mergeCell ref="R34:S34"/>
    <mergeCell ref="V5:W5"/>
    <mergeCell ref="AF5:AG5"/>
    <mergeCell ref="T3:U3"/>
    <mergeCell ref="V3:W3"/>
    <mergeCell ref="J3:K3"/>
    <mergeCell ref="L3:M3"/>
    <mergeCell ref="N3:O3"/>
    <mergeCell ref="P3:Q3"/>
    <mergeCell ref="B3:C3"/>
    <mergeCell ref="D3:E3"/>
    <mergeCell ref="F3:G3"/>
    <mergeCell ref="H3:I3"/>
    <mergeCell ref="AT3:AU3"/>
    <mergeCell ref="AH3:AI3"/>
    <mergeCell ref="AJ3:AK3"/>
    <mergeCell ref="AL3:AM3"/>
    <mergeCell ref="AN3:AO3"/>
    <mergeCell ref="AD3:AE3"/>
    <mergeCell ref="AF3:AG3"/>
    <mergeCell ref="Z3:AA3"/>
    <mergeCell ref="AB3:AC3"/>
    <mergeCell ref="AP3:AQ3"/>
  </mergeCells>
  <phoneticPr fontId="1" type="noConversion"/>
  <hyperlinks>
    <hyperlink ref="H36"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6"/>
  <sheetViews>
    <sheetView zoomScaleNormal="100" workbookViewId="0"/>
  </sheetViews>
  <sheetFormatPr baseColWidth="10" defaultRowHeight="13.5" x14ac:dyDescent="0.25"/>
  <cols>
    <col min="1" max="1" width="15.7109375" style="34" customWidth="1"/>
    <col min="2" max="2" width="4.42578125" style="25" customWidth="1"/>
    <col min="3" max="3" width="4.5703125" style="25" customWidth="1"/>
    <col min="4" max="4" width="4.28515625" style="25" customWidth="1"/>
    <col min="5" max="5" width="4.5703125" style="25" customWidth="1"/>
    <col min="6" max="6" width="4.42578125" style="25" customWidth="1"/>
    <col min="7" max="7" width="4.5703125" style="25" customWidth="1"/>
    <col min="8" max="8" width="4.28515625" style="25" customWidth="1"/>
    <col min="9" max="9" width="4.5703125" style="25" customWidth="1"/>
    <col min="10" max="11" width="4.28515625" style="25" customWidth="1"/>
    <col min="12" max="12" width="4.42578125" style="25" customWidth="1"/>
    <col min="13" max="13" width="4.5703125" style="25" customWidth="1"/>
    <col min="14" max="15" width="4.140625" style="25" customWidth="1"/>
    <col min="16" max="17" width="4.28515625" style="25" customWidth="1"/>
    <col min="18" max="18" width="4.42578125" style="25" hidden="1" customWidth="1"/>
    <col min="19" max="19" width="4.5703125" style="25" hidden="1" customWidth="1"/>
    <col min="20" max="20" width="4.42578125" style="25" hidden="1" customWidth="1"/>
    <col min="21" max="21" width="4.5703125" style="25" hidden="1" customWidth="1"/>
    <col min="22" max="23" width="4.28515625" style="25" customWidth="1"/>
    <col min="24" max="24" width="3.85546875" style="25" customWidth="1"/>
    <col min="25" max="25" width="4" style="25" customWidth="1"/>
    <col min="26" max="26" width="3.85546875" style="25" customWidth="1"/>
    <col min="27" max="27" width="4" style="25" customWidth="1"/>
    <col min="28" max="28" width="3.85546875" style="25" customWidth="1"/>
    <col min="29" max="29" width="4" style="25" customWidth="1"/>
    <col min="30" max="30" width="3.85546875" style="25" customWidth="1"/>
    <col min="31" max="31" width="4" style="25" customWidth="1"/>
    <col min="32" max="32" width="3.85546875" style="25" hidden="1" customWidth="1"/>
    <col min="33" max="33" width="4" style="25" hidden="1" customWidth="1"/>
    <col min="34" max="34" width="3.85546875" style="25" customWidth="1"/>
    <col min="35" max="35" width="4" style="25" customWidth="1"/>
    <col min="36" max="37" width="4.28515625" style="25" hidden="1" customWidth="1"/>
    <col min="38" max="38" width="3.5703125" style="25" customWidth="1"/>
    <col min="39" max="39" width="3.7109375" style="25" customWidth="1"/>
    <col min="40" max="43" width="4.28515625" style="25" customWidth="1"/>
    <col min="44" max="45" width="4.28515625" style="25" hidden="1" customWidth="1"/>
    <col min="46" max="47" width="4.28515625" style="25" customWidth="1"/>
    <col min="48" max="48" width="4.42578125" style="25" customWidth="1"/>
    <col min="49" max="50" width="5.42578125" style="25" customWidth="1"/>
    <col min="51" max="51" width="9" style="35" customWidth="1"/>
    <col min="52" max="16384" width="11.42578125" style="25"/>
  </cols>
  <sheetData>
    <row r="1" spans="1:51" s="23" customFormat="1" ht="12.75" customHeight="1" x14ac:dyDescent="0.2">
      <c r="A1" s="20" t="s">
        <v>63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2" t="s">
        <v>104</v>
      </c>
    </row>
    <row r="2" spans="1:51" ht="12.95" customHeight="1" x14ac:dyDescent="0.25">
      <c r="A2" s="20" t="s">
        <v>53</v>
      </c>
      <c r="B2" s="24"/>
      <c r="C2" s="24"/>
      <c r="D2" s="24"/>
      <c r="E2" s="24"/>
      <c r="F2" s="24"/>
      <c r="G2" s="24"/>
      <c r="H2" s="24"/>
      <c r="I2" s="24"/>
      <c r="J2" s="24"/>
      <c r="K2" s="24"/>
      <c r="L2" s="24"/>
      <c r="N2" s="24"/>
      <c r="O2" s="24"/>
      <c r="P2" s="24"/>
      <c r="Q2" s="24"/>
      <c r="R2" s="24"/>
      <c r="T2" s="24"/>
      <c r="V2" s="24"/>
      <c r="W2" s="24"/>
      <c r="X2" s="24"/>
      <c r="Y2" s="26"/>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row>
    <row r="3" spans="1:51" ht="8.1" customHeight="1" x14ac:dyDescent="0.25">
      <c r="A3" s="27"/>
      <c r="B3" s="28"/>
      <c r="C3" s="28"/>
      <c r="D3" s="28"/>
      <c r="E3" s="28"/>
      <c r="F3" s="28"/>
      <c r="G3" s="29"/>
      <c r="H3" s="28"/>
      <c r="I3" s="28"/>
      <c r="J3" s="28"/>
      <c r="K3" s="28"/>
      <c r="L3" s="28"/>
      <c r="M3" s="28"/>
      <c r="N3" s="28"/>
      <c r="O3" s="28"/>
      <c r="P3" s="28"/>
      <c r="Q3" s="28"/>
      <c r="R3" s="28"/>
      <c r="S3" s="28"/>
      <c r="T3" s="28"/>
      <c r="U3" s="28"/>
      <c r="V3" s="28"/>
      <c r="W3" s="28"/>
      <c r="X3" s="29"/>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30"/>
    </row>
    <row r="4" spans="1:51" ht="5.25" customHeight="1" x14ac:dyDescent="0.25">
      <c r="A4" s="9"/>
      <c r="B4" s="1"/>
      <c r="C4" s="9"/>
      <c r="D4" s="1"/>
      <c r="E4" s="9"/>
      <c r="F4" s="1"/>
      <c r="G4" s="9"/>
      <c r="H4" s="1"/>
      <c r="I4" s="9"/>
      <c r="J4" s="1"/>
      <c r="K4" s="9"/>
      <c r="L4" s="1"/>
      <c r="M4" s="9"/>
      <c r="N4" s="1"/>
      <c r="O4" s="9"/>
      <c r="P4" s="1"/>
      <c r="Q4" s="9"/>
      <c r="R4" s="1"/>
      <c r="S4" s="9"/>
      <c r="T4" s="1"/>
      <c r="U4" s="9"/>
      <c r="V4" s="1"/>
      <c r="W4" s="9"/>
      <c r="X4" s="1"/>
      <c r="Y4" s="9"/>
      <c r="Z4" s="1"/>
      <c r="AA4" s="9"/>
      <c r="AB4" s="1"/>
      <c r="AC4" s="9"/>
      <c r="AD4" s="1"/>
      <c r="AE4" s="9"/>
      <c r="AF4" s="1"/>
      <c r="AG4" s="9"/>
      <c r="AH4" s="1"/>
      <c r="AI4" s="9"/>
      <c r="AJ4" s="1"/>
      <c r="AK4" s="9"/>
      <c r="AL4" s="1"/>
      <c r="AM4" s="9"/>
      <c r="AN4" s="1"/>
      <c r="AO4" s="9"/>
      <c r="AP4" s="1"/>
      <c r="AQ4" s="9"/>
      <c r="AR4" s="58"/>
      <c r="AS4" s="58"/>
      <c r="AT4" s="1"/>
      <c r="AU4" s="9"/>
      <c r="AV4" s="1"/>
      <c r="AW4" s="58"/>
      <c r="AX4" s="58"/>
      <c r="AY4" s="58"/>
    </row>
    <row r="5" spans="1:51" s="31" customFormat="1" ht="12.95" customHeight="1" x14ac:dyDescent="0.25">
      <c r="A5" s="60" t="s">
        <v>0</v>
      </c>
      <c r="B5" s="166" t="s">
        <v>1</v>
      </c>
      <c r="C5" s="171"/>
      <c r="D5" s="166" t="s">
        <v>2</v>
      </c>
      <c r="E5" s="171"/>
      <c r="F5" s="166" t="s">
        <v>85</v>
      </c>
      <c r="G5" s="171"/>
      <c r="H5" s="166" t="s">
        <v>3</v>
      </c>
      <c r="I5" s="171"/>
      <c r="J5" s="166" t="s">
        <v>4</v>
      </c>
      <c r="K5" s="171"/>
      <c r="L5" s="166" t="s">
        <v>5</v>
      </c>
      <c r="M5" s="171"/>
      <c r="N5" s="166" t="s">
        <v>6</v>
      </c>
      <c r="O5" s="171"/>
      <c r="P5" s="166" t="s">
        <v>38</v>
      </c>
      <c r="Q5" s="171"/>
      <c r="R5" s="166"/>
      <c r="S5" s="171"/>
      <c r="T5" s="166"/>
      <c r="U5" s="171"/>
      <c r="V5" s="166" t="s">
        <v>7</v>
      </c>
      <c r="W5" s="171"/>
      <c r="X5" s="166" t="s">
        <v>32</v>
      </c>
      <c r="Y5" s="171"/>
      <c r="Z5" s="166" t="s">
        <v>33</v>
      </c>
      <c r="AA5" s="171"/>
      <c r="AB5" s="166" t="s">
        <v>34</v>
      </c>
      <c r="AC5" s="171"/>
      <c r="AD5" s="166" t="s">
        <v>36</v>
      </c>
      <c r="AE5" s="171"/>
      <c r="AF5" s="166"/>
      <c r="AG5" s="171"/>
      <c r="AH5" s="166" t="s">
        <v>8</v>
      </c>
      <c r="AI5" s="171"/>
      <c r="AJ5" s="166"/>
      <c r="AK5" s="171"/>
      <c r="AL5" s="166" t="s">
        <v>39</v>
      </c>
      <c r="AM5" s="171"/>
      <c r="AN5" s="166" t="s">
        <v>37</v>
      </c>
      <c r="AO5" s="171"/>
      <c r="AP5" s="166" t="s">
        <v>40</v>
      </c>
      <c r="AQ5" s="171"/>
      <c r="AR5" s="72"/>
      <c r="AS5" s="72"/>
      <c r="AT5" s="166" t="s">
        <v>47</v>
      </c>
      <c r="AU5" s="171"/>
      <c r="AV5" s="50" t="s">
        <v>9</v>
      </c>
      <c r="AW5" s="51"/>
      <c r="AX5" s="43"/>
      <c r="AY5" s="43"/>
    </row>
    <row r="6" spans="1:51" s="31" customFormat="1" ht="3" customHeight="1" x14ac:dyDescent="0.15">
      <c r="A6" s="61"/>
      <c r="B6" s="3"/>
      <c r="C6" s="10"/>
      <c r="D6" s="3"/>
      <c r="E6" s="10"/>
      <c r="F6" s="3"/>
      <c r="G6" s="10"/>
      <c r="H6" s="3"/>
      <c r="I6" s="10"/>
      <c r="J6" s="3"/>
      <c r="K6" s="10"/>
      <c r="L6" s="3"/>
      <c r="M6" s="10"/>
      <c r="N6" s="3"/>
      <c r="O6" s="10"/>
      <c r="P6" s="3"/>
      <c r="Q6" s="10"/>
      <c r="R6" s="3"/>
      <c r="S6" s="10"/>
      <c r="T6" s="3"/>
      <c r="U6" s="10"/>
      <c r="V6" s="3"/>
      <c r="W6" s="10"/>
      <c r="X6" s="3"/>
      <c r="Y6" s="10"/>
      <c r="Z6" s="3"/>
      <c r="AA6" s="10"/>
      <c r="AB6" s="3"/>
      <c r="AC6" s="10"/>
      <c r="AD6" s="3"/>
      <c r="AE6" s="10"/>
      <c r="AF6" s="3"/>
      <c r="AG6" s="10"/>
      <c r="AH6" s="3"/>
      <c r="AI6" s="10"/>
      <c r="AJ6" s="3"/>
      <c r="AK6" s="10"/>
      <c r="AL6" s="3"/>
      <c r="AM6" s="10"/>
      <c r="AN6" s="3"/>
      <c r="AO6" s="10"/>
      <c r="AP6" s="3"/>
      <c r="AQ6" s="10"/>
      <c r="AR6" s="4"/>
      <c r="AS6" s="4"/>
      <c r="AT6" s="3"/>
      <c r="AU6" s="10"/>
      <c r="AV6" s="3"/>
      <c r="AW6" s="52"/>
      <c r="AX6" s="4"/>
      <c r="AY6" s="4"/>
    </row>
    <row r="7" spans="1:51" s="33" customFormat="1" ht="15.95" customHeight="1" x14ac:dyDescent="0.25">
      <c r="A7" s="60"/>
      <c r="B7" s="5" t="s">
        <v>11</v>
      </c>
      <c r="C7" s="11" t="s">
        <v>68</v>
      </c>
      <c r="D7" s="5" t="s">
        <v>11</v>
      </c>
      <c r="E7" s="11" t="s">
        <v>68</v>
      </c>
      <c r="F7" s="5" t="s">
        <v>11</v>
      </c>
      <c r="G7" s="11" t="s">
        <v>68</v>
      </c>
      <c r="H7" s="5" t="s">
        <v>11</v>
      </c>
      <c r="I7" s="11" t="s">
        <v>68</v>
      </c>
      <c r="J7" s="5" t="s">
        <v>11</v>
      </c>
      <c r="K7" s="11" t="s">
        <v>68</v>
      </c>
      <c r="L7" s="5" t="s">
        <v>11</v>
      </c>
      <c r="M7" s="11" t="s">
        <v>68</v>
      </c>
      <c r="N7" s="5" t="s">
        <v>11</v>
      </c>
      <c r="O7" s="11" t="s">
        <v>68</v>
      </c>
      <c r="P7" s="5" t="s">
        <v>11</v>
      </c>
      <c r="Q7" s="11" t="s">
        <v>68</v>
      </c>
      <c r="R7" s="5"/>
      <c r="S7" s="11"/>
      <c r="T7" s="5"/>
      <c r="U7" s="11"/>
      <c r="V7" s="5" t="s">
        <v>11</v>
      </c>
      <c r="W7" s="11" t="s">
        <v>68</v>
      </c>
      <c r="X7" s="5" t="s">
        <v>11</v>
      </c>
      <c r="Y7" s="11" t="s">
        <v>68</v>
      </c>
      <c r="Z7" s="5" t="s">
        <v>11</v>
      </c>
      <c r="AA7" s="11" t="s">
        <v>68</v>
      </c>
      <c r="AB7" s="5" t="s">
        <v>11</v>
      </c>
      <c r="AC7" s="11" t="s">
        <v>68</v>
      </c>
      <c r="AD7" s="5" t="s">
        <v>11</v>
      </c>
      <c r="AE7" s="11" t="s">
        <v>68</v>
      </c>
      <c r="AF7" s="5"/>
      <c r="AG7" s="11"/>
      <c r="AH7" s="5" t="s">
        <v>11</v>
      </c>
      <c r="AI7" s="11" t="s">
        <v>68</v>
      </c>
      <c r="AJ7" s="5"/>
      <c r="AK7" s="11"/>
      <c r="AL7" s="5" t="s">
        <v>11</v>
      </c>
      <c r="AM7" s="11" t="s">
        <v>68</v>
      </c>
      <c r="AN7" s="5" t="s">
        <v>11</v>
      </c>
      <c r="AO7" s="11" t="s">
        <v>68</v>
      </c>
      <c r="AP7" s="5" t="s">
        <v>11</v>
      </c>
      <c r="AQ7" s="11" t="s">
        <v>68</v>
      </c>
      <c r="AR7" s="6"/>
      <c r="AS7" s="6"/>
      <c r="AT7" s="5" t="s">
        <v>11</v>
      </c>
      <c r="AU7" s="11" t="s">
        <v>68</v>
      </c>
      <c r="AV7" s="5" t="s">
        <v>11</v>
      </c>
      <c r="AW7" s="6" t="s">
        <v>68</v>
      </c>
      <c r="AX7" s="53" t="s">
        <v>9</v>
      </c>
      <c r="AY7" s="54" t="s">
        <v>74</v>
      </c>
    </row>
    <row r="8" spans="1:51" s="33" customFormat="1" ht="3.75" customHeight="1" x14ac:dyDescent="0.25">
      <c r="A8" s="62"/>
      <c r="B8" s="7"/>
      <c r="C8" s="12"/>
      <c r="D8" s="7"/>
      <c r="E8" s="12"/>
      <c r="F8" s="7"/>
      <c r="G8" s="12"/>
      <c r="H8" s="7"/>
      <c r="I8" s="12"/>
      <c r="J8" s="7"/>
      <c r="K8" s="12"/>
      <c r="L8" s="7"/>
      <c r="M8" s="12"/>
      <c r="N8" s="7"/>
      <c r="O8" s="12"/>
      <c r="P8" s="7"/>
      <c r="Q8" s="12"/>
      <c r="R8" s="7"/>
      <c r="S8" s="12"/>
      <c r="T8" s="7"/>
      <c r="U8" s="12"/>
      <c r="V8" s="7"/>
      <c r="W8" s="12"/>
      <c r="X8" s="7"/>
      <c r="Y8" s="12"/>
      <c r="Z8" s="7"/>
      <c r="AA8" s="12"/>
      <c r="AB8" s="7"/>
      <c r="AC8" s="12"/>
      <c r="AD8" s="7"/>
      <c r="AE8" s="12"/>
      <c r="AF8" s="7"/>
      <c r="AG8" s="12"/>
      <c r="AH8" s="7"/>
      <c r="AI8" s="12"/>
      <c r="AJ8" s="7"/>
      <c r="AK8" s="12"/>
      <c r="AL8" s="7"/>
      <c r="AM8" s="12"/>
      <c r="AN8" s="7"/>
      <c r="AO8" s="12"/>
      <c r="AP8" s="7"/>
      <c r="AQ8" s="12"/>
      <c r="AR8" s="8"/>
      <c r="AS8" s="8"/>
      <c r="AT8" s="7"/>
      <c r="AU8" s="12"/>
      <c r="AV8" s="55"/>
      <c r="AW8" s="56"/>
      <c r="AX8" s="57"/>
      <c r="AY8" s="8"/>
    </row>
    <row r="9" spans="1:51" s="33" customFormat="1" ht="3.75" customHeight="1" x14ac:dyDescent="0.25">
      <c r="A9" s="5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56"/>
      <c r="AW9" s="56"/>
      <c r="AX9" s="8"/>
      <c r="AY9" s="8"/>
    </row>
    <row r="10" spans="1:51" x14ac:dyDescent="0.25">
      <c r="A10" s="46" t="s">
        <v>9</v>
      </c>
      <c r="B10" s="47">
        <f>SUM(B12:B32)</f>
        <v>72</v>
      </c>
      <c r="C10" s="47">
        <f t="shared" ref="C10:AU10" si="0">SUM(C12:C32)</f>
        <v>195</v>
      </c>
      <c r="D10" s="47">
        <f t="shared" si="0"/>
        <v>83</v>
      </c>
      <c r="E10" s="47">
        <f t="shared" si="0"/>
        <v>220</v>
      </c>
      <c r="F10" s="47">
        <f t="shared" si="0"/>
        <v>121</v>
      </c>
      <c r="G10" s="47">
        <f t="shared" si="0"/>
        <v>146</v>
      </c>
      <c r="H10" s="47">
        <f t="shared" si="0"/>
        <v>40</v>
      </c>
      <c r="I10" s="47">
        <f t="shared" si="0"/>
        <v>197</v>
      </c>
      <c r="J10" s="47">
        <f t="shared" si="0"/>
        <v>11</v>
      </c>
      <c r="K10" s="47">
        <f t="shared" si="0"/>
        <v>24</v>
      </c>
      <c r="L10" s="47">
        <f t="shared" si="0"/>
        <v>64</v>
      </c>
      <c r="M10" s="47">
        <f t="shared" si="0"/>
        <v>100</v>
      </c>
      <c r="N10" s="47">
        <f t="shared" si="0"/>
        <v>38</v>
      </c>
      <c r="O10" s="47">
        <f t="shared" si="0"/>
        <v>92</v>
      </c>
      <c r="P10" s="47">
        <f t="shared" si="0"/>
        <v>4</v>
      </c>
      <c r="Q10" s="47">
        <f t="shared" si="0"/>
        <v>7</v>
      </c>
      <c r="R10" s="47"/>
      <c r="S10" s="47"/>
      <c r="T10" s="47"/>
      <c r="U10" s="47"/>
      <c r="V10" s="47">
        <f t="shared" si="0"/>
        <v>34</v>
      </c>
      <c r="W10" s="47">
        <f t="shared" si="0"/>
        <v>38</v>
      </c>
      <c r="X10" s="47">
        <f t="shared" si="0"/>
        <v>3</v>
      </c>
      <c r="Y10" s="47">
        <f t="shared" si="0"/>
        <v>5</v>
      </c>
      <c r="Z10" s="47">
        <f t="shared" si="0"/>
        <v>3</v>
      </c>
      <c r="AA10" s="47">
        <f t="shared" si="0"/>
        <v>3</v>
      </c>
      <c r="AB10" s="47">
        <f t="shared" si="0"/>
        <v>120</v>
      </c>
      <c r="AC10" s="47">
        <f t="shared" si="0"/>
        <v>117</v>
      </c>
      <c r="AD10" s="47">
        <f>SUM(AD12:AD32)</f>
        <v>81</v>
      </c>
      <c r="AE10" s="47">
        <f>SUM(AE12:AE32)</f>
        <v>44</v>
      </c>
      <c r="AF10" s="47"/>
      <c r="AG10" s="47"/>
      <c r="AH10" s="47">
        <f t="shared" si="0"/>
        <v>43</v>
      </c>
      <c r="AI10" s="47">
        <f t="shared" si="0"/>
        <v>111</v>
      </c>
      <c r="AJ10" s="47"/>
      <c r="AK10" s="47"/>
      <c r="AL10" s="47">
        <f t="shared" si="0"/>
        <v>10</v>
      </c>
      <c r="AM10" s="47">
        <f t="shared" si="0"/>
        <v>65</v>
      </c>
      <c r="AN10" s="47">
        <f t="shared" si="0"/>
        <v>9</v>
      </c>
      <c r="AO10" s="47">
        <f t="shared" si="0"/>
        <v>116</v>
      </c>
      <c r="AP10" s="47">
        <f t="shared" si="0"/>
        <v>2</v>
      </c>
      <c r="AQ10" s="47">
        <f t="shared" si="0"/>
        <v>5</v>
      </c>
      <c r="AR10" s="47"/>
      <c r="AS10" s="47"/>
      <c r="AT10" s="47">
        <f t="shared" si="0"/>
        <v>96</v>
      </c>
      <c r="AU10" s="47">
        <f t="shared" si="0"/>
        <v>242</v>
      </c>
      <c r="AV10" s="48">
        <f>SUM(AV12:AV32)</f>
        <v>834</v>
      </c>
      <c r="AW10" s="48">
        <f>SUM(AW12:AW32)</f>
        <v>1727</v>
      </c>
      <c r="AX10" s="48">
        <f>SUM(AX12:AX32)</f>
        <v>2561</v>
      </c>
      <c r="AY10" s="64">
        <f>AV10/AX10*100</f>
        <v>32.565404139008194</v>
      </c>
    </row>
    <row r="11" spans="1:51" s="2" customFormat="1" ht="12.6" customHeight="1" x14ac:dyDescent="0.25">
      <c r="A11" s="13"/>
      <c r="B11" s="14"/>
      <c r="C11" s="15"/>
      <c r="D11" s="14"/>
      <c r="E11" s="15"/>
      <c r="F11" s="14"/>
      <c r="G11" s="15"/>
      <c r="H11" s="14"/>
      <c r="I11" s="15"/>
      <c r="J11" s="14"/>
      <c r="K11" s="15"/>
      <c r="L11" s="14"/>
      <c r="M11" s="15"/>
      <c r="N11" s="14"/>
      <c r="O11" s="15"/>
      <c r="P11" s="14"/>
      <c r="Q11" s="15"/>
      <c r="R11" s="14"/>
      <c r="S11" s="15"/>
      <c r="T11" s="14"/>
      <c r="U11" s="15"/>
      <c r="V11" s="14"/>
      <c r="W11" s="15"/>
      <c r="X11" s="14"/>
      <c r="Y11" s="15"/>
      <c r="Z11" s="14"/>
      <c r="AA11" s="15"/>
      <c r="AB11" s="14"/>
      <c r="AC11" s="15"/>
      <c r="AD11" s="14"/>
      <c r="AE11" s="15"/>
      <c r="AF11" s="14"/>
      <c r="AG11" s="15"/>
      <c r="AH11" s="16"/>
      <c r="AI11" s="17"/>
      <c r="AJ11" s="19"/>
      <c r="AK11" s="19"/>
      <c r="AL11" s="19"/>
      <c r="AM11" s="19"/>
      <c r="AN11" s="19"/>
      <c r="AO11" s="19"/>
      <c r="AP11" s="19"/>
      <c r="AQ11" s="19"/>
      <c r="AR11" s="19"/>
      <c r="AS11" s="19"/>
      <c r="AT11" s="19"/>
      <c r="AU11" s="19"/>
      <c r="AV11" s="19"/>
      <c r="AW11" s="19"/>
      <c r="AX11" s="19"/>
      <c r="AY11" s="19"/>
    </row>
    <row r="12" spans="1:51" s="2" customFormat="1" ht="12.6" customHeight="1" x14ac:dyDescent="0.25">
      <c r="A12" s="2" t="s">
        <v>12</v>
      </c>
      <c r="B12" s="18">
        <v>20</v>
      </c>
      <c r="C12" s="18">
        <v>50</v>
      </c>
      <c r="D12" s="18">
        <v>18</v>
      </c>
      <c r="E12" s="18">
        <v>39</v>
      </c>
      <c r="F12" s="18">
        <v>35</v>
      </c>
      <c r="G12" s="18">
        <v>35</v>
      </c>
      <c r="H12" s="18">
        <v>17</v>
      </c>
      <c r="I12" s="18">
        <v>88</v>
      </c>
      <c r="J12" s="18"/>
      <c r="K12" s="18"/>
      <c r="L12" s="18">
        <v>28</v>
      </c>
      <c r="M12" s="18">
        <v>42</v>
      </c>
      <c r="N12" s="18">
        <v>11</v>
      </c>
      <c r="O12" s="18">
        <v>24</v>
      </c>
      <c r="P12" s="18"/>
      <c r="Q12" s="18"/>
      <c r="R12" s="18"/>
      <c r="S12" s="18"/>
      <c r="T12" s="18"/>
      <c r="U12" s="18"/>
      <c r="V12" s="18"/>
      <c r="W12" s="18"/>
      <c r="X12" s="18"/>
      <c r="Y12" s="18"/>
      <c r="Z12" s="18"/>
      <c r="AA12" s="18"/>
      <c r="AB12" s="18">
        <v>36</v>
      </c>
      <c r="AC12" s="18">
        <v>34</v>
      </c>
      <c r="AD12" s="18">
        <v>52</v>
      </c>
      <c r="AE12" s="18">
        <v>18</v>
      </c>
      <c r="AF12" s="18"/>
      <c r="AG12" s="18"/>
      <c r="AH12" s="18">
        <v>19</v>
      </c>
      <c r="AI12" s="17">
        <v>35</v>
      </c>
      <c r="AJ12" s="19"/>
      <c r="AK12" s="19"/>
      <c r="AL12" s="19">
        <v>3</v>
      </c>
      <c r="AM12" s="19">
        <v>22</v>
      </c>
      <c r="AN12" s="19">
        <v>3</v>
      </c>
      <c r="AO12" s="19">
        <v>32</v>
      </c>
      <c r="AP12" s="19"/>
      <c r="AQ12" s="19"/>
      <c r="AR12" s="19"/>
      <c r="AS12" s="19"/>
      <c r="AT12" s="19">
        <v>48</v>
      </c>
      <c r="AU12" s="19">
        <v>105</v>
      </c>
      <c r="AV12" s="19">
        <f t="shared" ref="AV12:AV32" si="1">SUM(B12,D12,F12,H12,J12,L12,N12,P12,V12,X12,AD12,AB12,AH12,AJ12,AL12,AN12,AP12,AT12,Z12,AF12,R12,T12)</f>
        <v>290</v>
      </c>
      <c r="AW12" s="19">
        <f t="shared" ref="AW12:AW32" si="2">SUM(C12,E12,G12,I12,K12,M12,O12,Q12,W12,Y12,AE12,AC12,AI12,AK12,AM12,AO12,AQ12,AU12,AA12,AG12,S12,U12)</f>
        <v>524</v>
      </c>
      <c r="AX12" s="19">
        <f t="shared" ref="AX12:AX26" si="3">AV12+AW12</f>
        <v>814</v>
      </c>
      <c r="AY12" s="19">
        <f t="shared" ref="AY12:AY26" si="4">AV12/AX12*100</f>
        <v>35.626535626535627</v>
      </c>
    </row>
    <row r="13" spans="1:51" s="2" customFormat="1" ht="12.6" customHeight="1" x14ac:dyDescent="0.25">
      <c r="A13" s="2" t="s">
        <v>13</v>
      </c>
      <c r="B13" s="18">
        <v>14</v>
      </c>
      <c r="C13" s="18">
        <v>44</v>
      </c>
      <c r="D13" s="18">
        <v>18</v>
      </c>
      <c r="E13" s="18">
        <v>39</v>
      </c>
      <c r="F13" s="18">
        <v>28</v>
      </c>
      <c r="G13" s="18">
        <v>29</v>
      </c>
      <c r="H13" s="18">
        <v>9</v>
      </c>
      <c r="I13" s="18">
        <v>40</v>
      </c>
      <c r="J13" s="18"/>
      <c r="K13" s="18"/>
      <c r="L13" s="18">
        <v>15</v>
      </c>
      <c r="M13" s="18">
        <v>14</v>
      </c>
      <c r="N13" s="18">
        <v>16</v>
      </c>
      <c r="O13" s="18">
        <v>42</v>
      </c>
      <c r="P13" s="18"/>
      <c r="Q13" s="18"/>
      <c r="R13" s="18"/>
      <c r="S13" s="18"/>
      <c r="T13" s="18"/>
      <c r="U13" s="18"/>
      <c r="V13" s="18">
        <v>13</v>
      </c>
      <c r="W13" s="18">
        <v>13</v>
      </c>
      <c r="X13" s="18"/>
      <c r="Y13" s="18"/>
      <c r="Z13" s="18"/>
      <c r="AA13" s="18"/>
      <c r="AB13" s="18">
        <v>29</v>
      </c>
      <c r="AC13" s="18">
        <v>29</v>
      </c>
      <c r="AD13" s="18">
        <v>18</v>
      </c>
      <c r="AE13" s="18">
        <v>11</v>
      </c>
      <c r="AF13" s="18"/>
      <c r="AG13" s="18"/>
      <c r="AH13" s="18">
        <v>7</v>
      </c>
      <c r="AI13" s="17">
        <v>22</v>
      </c>
      <c r="AJ13" s="19"/>
      <c r="AK13" s="19"/>
      <c r="AL13" s="19">
        <v>5</v>
      </c>
      <c r="AM13" s="19">
        <v>24</v>
      </c>
      <c r="AN13" s="19"/>
      <c r="AO13" s="19">
        <v>28</v>
      </c>
      <c r="AP13" s="19"/>
      <c r="AQ13" s="19"/>
      <c r="AR13" s="19"/>
      <c r="AS13" s="19"/>
      <c r="AT13" s="19">
        <v>18</v>
      </c>
      <c r="AU13" s="19">
        <v>46</v>
      </c>
      <c r="AV13" s="19">
        <f t="shared" si="1"/>
        <v>190</v>
      </c>
      <c r="AW13" s="19">
        <f t="shared" si="2"/>
        <v>381</v>
      </c>
      <c r="AX13" s="19">
        <f t="shared" si="3"/>
        <v>571</v>
      </c>
      <c r="AY13" s="19">
        <f t="shared" si="4"/>
        <v>33.274956217162874</v>
      </c>
    </row>
    <row r="14" spans="1:51" s="2" customFormat="1" ht="12.6" customHeight="1" x14ac:dyDescent="0.25">
      <c r="A14" s="2" t="s">
        <v>14</v>
      </c>
      <c r="B14" s="18">
        <v>3</v>
      </c>
      <c r="C14" s="18">
        <v>6</v>
      </c>
      <c r="D14" s="18">
        <v>6</v>
      </c>
      <c r="E14" s="18">
        <v>16</v>
      </c>
      <c r="F14" s="18">
        <v>5</v>
      </c>
      <c r="G14" s="18">
        <v>4</v>
      </c>
      <c r="H14" s="18"/>
      <c r="I14" s="18"/>
      <c r="J14" s="18"/>
      <c r="K14" s="18"/>
      <c r="L14" s="18"/>
      <c r="M14" s="18"/>
      <c r="N14" s="18"/>
      <c r="O14" s="18"/>
      <c r="P14" s="18"/>
      <c r="Q14" s="18"/>
      <c r="R14" s="18"/>
      <c r="S14" s="18"/>
      <c r="T14" s="18"/>
      <c r="U14" s="18"/>
      <c r="V14" s="18"/>
      <c r="W14" s="18"/>
      <c r="X14" s="18"/>
      <c r="Y14" s="18"/>
      <c r="Z14" s="18"/>
      <c r="AA14" s="18"/>
      <c r="AB14" s="18">
        <v>4</v>
      </c>
      <c r="AC14" s="18">
        <v>5</v>
      </c>
      <c r="AD14" s="18"/>
      <c r="AE14" s="18"/>
      <c r="AF14" s="18"/>
      <c r="AG14" s="18"/>
      <c r="AH14" s="18">
        <v>2</v>
      </c>
      <c r="AI14" s="17">
        <v>5</v>
      </c>
      <c r="AJ14" s="19"/>
      <c r="AK14" s="19"/>
      <c r="AL14" s="19"/>
      <c r="AM14" s="19"/>
      <c r="AN14" s="19"/>
      <c r="AO14" s="19"/>
      <c r="AP14" s="19"/>
      <c r="AQ14" s="19"/>
      <c r="AR14" s="19"/>
      <c r="AS14" s="19"/>
      <c r="AT14" s="19"/>
      <c r="AU14" s="19">
        <v>1</v>
      </c>
      <c r="AV14" s="19">
        <f t="shared" si="1"/>
        <v>20</v>
      </c>
      <c r="AW14" s="19">
        <f t="shared" si="2"/>
        <v>37</v>
      </c>
      <c r="AX14" s="19">
        <f t="shared" si="3"/>
        <v>57</v>
      </c>
      <c r="AY14" s="19">
        <f t="shared" si="4"/>
        <v>35.087719298245609</v>
      </c>
    </row>
    <row r="15" spans="1:51" s="2" customFormat="1" ht="12.6" customHeight="1" x14ac:dyDescent="0.25">
      <c r="A15" s="2" t="s">
        <v>15</v>
      </c>
      <c r="B15" s="18">
        <v>1</v>
      </c>
      <c r="C15" s="18">
        <v>2</v>
      </c>
      <c r="D15" s="18">
        <v>2</v>
      </c>
      <c r="E15" s="18">
        <v>4</v>
      </c>
      <c r="F15" s="18">
        <v>1</v>
      </c>
      <c r="G15" s="18">
        <v>2</v>
      </c>
      <c r="H15" s="18"/>
      <c r="I15" s="18">
        <v>3</v>
      </c>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7"/>
      <c r="AJ15" s="19"/>
      <c r="AK15" s="19"/>
      <c r="AL15" s="19"/>
      <c r="AM15" s="19"/>
      <c r="AN15" s="19"/>
      <c r="AO15" s="19"/>
      <c r="AP15" s="19"/>
      <c r="AQ15" s="19"/>
      <c r="AR15" s="19"/>
      <c r="AS15" s="19"/>
      <c r="AT15" s="19">
        <v>1</v>
      </c>
      <c r="AU15" s="19">
        <v>3</v>
      </c>
      <c r="AV15" s="19">
        <f t="shared" si="1"/>
        <v>5</v>
      </c>
      <c r="AW15" s="19">
        <f t="shared" si="2"/>
        <v>14</v>
      </c>
      <c r="AX15" s="19">
        <f t="shared" si="3"/>
        <v>19</v>
      </c>
      <c r="AY15" s="19">
        <f t="shared" si="4"/>
        <v>26.315789473684209</v>
      </c>
    </row>
    <row r="16" spans="1:51" s="2" customFormat="1" ht="12.6" customHeight="1" x14ac:dyDescent="0.25">
      <c r="A16" s="2" t="s">
        <v>16</v>
      </c>
      <c r="B16" s="18"/>
      <c r="C16" s="18">
        <v>2</v>
      </c>
      <c r="D16" s="18"/>
      <c r="E16" s="18">
        <v>2</v>
      </c>
      <c r="F16" s="18"/>
      <c r="G16" s="18">
        <v>1</v>
      </c>
      <c r="H16" s="18"/>
      <c r="I16" s="18"/>
      <c r="J16" s="18"/>
      <c r="K16" s="18"/>
      <c r="L16" s="18"/>
      <c r="M16" s="18"/>
      <c r="N16" s="18"/>
      <c r="O16" s="18"/>
      <c r="P16" s="18"/>
      <c r="Q16" s="18"/>
      <c r="R16" s="18"/>
      <c r="S16" s="18"/>
      <c r="T16" s="18"/>
      <c r="U16" s="18"/>
      <c r="V16" s="18"/>
      <c r="W16" s="18"/>
      <c r="X16" s="18"/>
      <c r="Y16" s="18"/>
      <c r="Z16" s="18"/>
      <c r="AA16" s="18"/>
      <c r="AB16" s="18"/>
      <c r="AC16" s="18"/>
      <c r="AD16" s="18"/>
      <c r="AE16" s="18">
        <v>2</v>
      </c>
      <c r="AF16" s="18"/>
      <c r="AG16" s="18"/>
      <c r="AH16" s="18"/>
      <c r="AI16" s="17"/>
      <c r="AJ16" s="19"/>
      <c r="AK16" s="19"/>
      <c r="AL16" s="19"/>
      <c r="AM16" s="19"/>
      <c r="AN16" s="19"/>
      <c r="AO16" s="19"/>
      <c r="AP16" s="19"/>
      <c r="AQ16" s="19"/>
      <c r="AR16" s="19"/>
      <c r="AS16" s="19"/>
      <c r="AT16" s="19">
        <v>1</v>
      </c>
      <c r="AU16" s="19"/>
      <c r="AV16" s="19">
        <f t="shared" si="1"/>
        <v>1</v>
      </c>
      <c r="AW16" s="19">
        <f t="shared" si="2"/>
        <v>7</v>
      </c>
      <c r="AX16" s="19">
        <f t="shared" si="3"/>
        <v>8</v>
      </c>
      <c r="AY16" s="19">
        <f t="shared" si="4"/>
        <v>12.5</v>
      </c>
    </row>
    <row r="17" spans="1:51" s="2" customFormat="1" ht="21.95" customHeight="1" x14ac:dyDescent="0.25">
      <c r="A17" s="2" t="s">
        <v>17</v>
      </c>
      <c r="B17" s="18">
        <v>1</v>
      </c>
      <c r="C17" s="18">
        <v>5</v>
      </c>
      <c r="D17" s="18">
        <v>2</v>
      </c>
      <c r="E17" s="18">
        <v>10</v>
      </c>
      <c r="F17" s="18">
        <v>5</v>
      </c>
      <c r="G17" s="18">
        <v>5</v>
      </c>
      <c r="H17" s="18">
        <v>1</v>
      </c>
      <c r="I17" s="18">
        <v>5</v>
      </c>
      <c r="J17" s="18"/>
      <c r="K17" s="18"/>
      <c r="L17" s="18"/>
      <c r="M17" s="18"/>
      <c r="N17" s="18"/>
      <c r="O17" s="18"/>
      <c r="P17" s="18">
        <v>3</v>
      </c>
      <c r="Q17" s="18">
        <v>3</v>
      </c>
      <c r="R17" s="18"/>
      <c r="S17" s="18"/>
      <c r="T17" s="18"/>
      <c r="U17" s="18"/>
      <c r="V17" s="18"/>
      <c r="W17" s="18"/>
      <c r="X17" s="18"/>
      <c r="Y17" s="18"/>
      <c r="Z17" s="18"/>
      <c r="AA17" s="18"/>
      <c r="AB17" s="18"/>
      <c r="AC17" s="18"/>
      <c r="AD17" s="18"/>
      <c r="AE17" s="18"/>
      <c r="AF17" s="18"/>
      <c r="AG17" s="18"/>
      <c r="AH17" s="18">
        <v>1</v>
      </c>
      <c r="AI17" s="17">
        <v>5</v>
      </c>
      <c r="AJ17" s="19"/>
      <c r="AK17" s="19"/>
      <c r="AL17" s="19"/>
      <c r="AM17" s="19"/>
      <c r="AN17" s="19"/>
      <c r="AO17" s="19"/>
      <c r="AP17" s="19"/>
      <c r="AQ17" s="19"/>
      <c r="AR17" s="19"/>
      <c r="AS17" s="19"/>
      <c r="AT17" s="19">
        <v>3</v>
      </c>
      <c r="AU17" s="19">
        <v>9</v>
      </c>
      <c r="AV17" s="19">
        <f t="shared" si="1"/>
        <v>16</v>
      </c>
      <c r="AW17" s="19">
        <f t="shared" si="2"/>
        <v>42</v>
      </c>
      <c r="AX17" s="19">
        <f t="shared" si="3"/>
        <v>58</v>
      </c>
      <c r="AY17" s="19">
        <f t="shared" si="4"/>
        <v>27.586206896551722</v>
      </c>
    </row>
    <row r="18" spans="1:51" s="2" customFormat="1" ht="12.6" customHeight="1" x14ac:dyDescent="0.25">
      <c r="A18" s="2" t="s">
        <v>18</v>
      </c>
      <c r="B18" s="18">
        <v>7</v>
      </c>
      <c r="C18" s="18">
        <v>7</v>
      </c>
      <c r="D18" s="18">
        <v>1</v>
      </c>
      <c r="E18" s="18">
        <v>6</v>
      </c>
      <c r="F18" s="18">
        <v>6</v>
      </c>
      <c r="G18" s="18">
        <v>8</v>
      </c>
      <c r="H18" s="18"/>
      <c r="I18" s="18"/>
      <c r="J18" s="18"/>
      <c r="K18" s="18"/>
      <c r="L18" s="18">
        <v>1</v>
      </c>
      <c r="M18" s="18">
        <v>6</v>
      </c>
      <c r="N18" s="18">
        <v>1</v>
      </c>
      <c r="O18" s="18">
        <v>3</v>
      </c>
      <c r="P18" s="18"/>
      <c r="Q18" s="18"/>
      <c r="R18" s="18"/>
      <c r="S18" s="18"/>
      <c r="T18" s="18"/>
      <c r="U18" s="18"/>
      <c r="V18" s="18"/>
      <c r="W18" s="18"/>
      <c r="X18" s="18"/>
      <c r="Y18" s="18"/>
      <c r="Z18" s="18"/>
      <c r="AA18" s="18"/>
      <c r="AB18" s="18">
        <v>7</v>
      </c>
      <c r="AC18" s="18"/>
      <c r="AD18" s="18"/>
      <c r="AE18" s="18"/>
      <c r="AF18" s="18"/>
      <c r="AG18" s="18"/>
      <c r="AH18" s="18"/>
      <c r="AI18" s="17"/>
      <c r="AJ18" s="19"/>
      <c r="AK18" s="19"/>
      <c r="AL18" s="19"/>
      <c r="AM18" s="19"/>
      <c r="AN18" s="19"/>
      <c r="AO18" s="19">
        <v>5</v>
      </c>
      <c r="AP18" s="19"/>
      <c r="AQ18" s="19"/>
      <c r="AR18" s="19"/>
      <c r="AS18" s="19"/>
      <c r="AT18" s="19">
        <v>2</v>
      </c>
      <c r="AU18" s="19">
        <v>7</v>
      </c>
      <c r="AV18" s="19">
        <f t="shared" si="1"/>
        <v>25</v>
      </c>
      <c r="AW18" s="19">
        <f t="shared" si="2"/>
        <v>42</v>
      </c>
      <c r="AX18" s="19">
        <f t="shared" si="3"/>
        <v>67</v>
      </c>
      <c r="AY18" s="19">
        <f t="shared" si="4"/>
        <v>37.313432835820898</v>
      </c>
    </row>
    <row r="19" spans="1:51" s="2" customFormat="1" ht="12.6" customHeight="1" x14ac:dyDescent="0.25">
      <c r="A19" s="2" t="s">
        <v>19</v>
      </c>
      <c r="B19" s="18">
        <v>2</v>
      </c>
      <c r="C19" s="18">
        <v>4</v>
      </c>
      <c r="D19" s="18">
        <v>2</v>
      </c>
      <c r="E19" s="18">
        <v>4</v>
      </c>
      <c r="F19" s="18">
        <v>2</v>
      </c>
      <c r="G19" s="18">
        <v>4</v>
      </c>
      <c r="H19" s="18"/>
      <c r="I19" s="18">
        <v>3</v>
      </c>
      <c r="J19" s="18">
        <v>3</v>
      </c>
      <c r="K19" s="18">
        <v>3</v>
      </c>
      <c r="L19" s="18">
        <v>3</v>
      </c>
      <c r="M19" s="18">
        <v>3</v>
      </c>
      <c r="N19" s="18">
        <v>2</v>
      </c>
      <c r="O19" s="18">
        <v>4</v>
      </c>
      <c r="P19" s="18"/>
      <c r="Q19" s="18"/>
      <c r="R19" s="18"/>
      <c r="S19" s="18"/>
      <c r="T19" s="18"/>
      <c r="U19" s="18"/>
      <c r="V19" s="18">
        <v>3</v>
      </c>
      <c r="W19" s="18">
        <v>3</v>
      </c>
      <c r="X19" s="18"/>
      <c r="Y19" s="18"/>
      <c r="Z19" s="18">
        <v>3</v>
      </c>
      <c r="AA19" s="18">
        <v>3</v>
      </c>
      <c r="AB19" s="18">
        <v>3</v>
      </c>
      <c r="AC19" s="18">
        <v>3</v>
      </c>
      <c r="AD19" s="18"/>
      <c r="AE19" s="18"/>
      <c r="AF19" s="18"/>
      <c r="AG19" s="18"/>
      <c r="AH19" s="18">
        <v>1</v>
      </c>
      <c r="AI19" s="17">
        <v>2</v>
      </c>
      <c r="AJ19" s="19"/>
      <c r="AK19" s="19"/>
      <c r="AL19" s="19"/>
      <c r="AM19" s="19">
        <v>6</v>
      </c>
      <c r="AN19" s="19"/>
      <c r="AO19" s="19"/>
      <c r="AP19" s="19"/>
      <c r="AQ19" s="19"/>
      <c r="AR19" s="19"/>
      <c r="AS19" s="19"/>
      <c r="AT19" s="19">
        <v>3</v>
      </c>
      <c r="AU19" s="19">
        <v>9</v>
      </c>
      <c r="AV19" s="19">
        <f t="shared" si="1"/>
        <v>27</v>
      </c>
      <c r="AW19" s="19">
        <f t="shared" si="2"/>
        <v>51</v>
      </c>
      <c r="AX19" s="19">
        <f t="shared" si="3"/>
        <v>78</v>
      </c>
      <c r="AY19" s="19">
        <f t="shared" si="4"/>
        <v>34.615384615384613</v>
      </c>
    </row>
    <row r="20" spans="1:51" s="2" customFormat="1" ht="12.6" customHeight="1" x14ac:dyDescent="0.25">
      <c r="A20" s="2" t="s">
        <v>20</v>
      </c>
      <c r="B20" s="18">
        <v>3</v>
      </c>
      <c r="C20" s="18">
        <v>4</v>
      </c>
      <c r="D20" s="18">
        <v>1</v>
      </c>
      <c r="E20" s="18">
        <v>6</v>
      </c>
      <c r="F20" s="18">
        <v>4</v>
      </c>
      <c r="G20" s="18">
        <v>3</v>
      </c>
      <c r="H20" s="18">
        <v>1</v>
      </c>
      <c r="I20" s="18">
        <v>6</v>
      </c>
      <c r="J20" s="18"/>
      <c r="K20" s="18"/>
      <c r="L20" s="18"/>
      <c r="M20" s="18"/>
      <c r="N20" s="18">
        <v>1</v>
      </c>
      <c r="O20" s="18">
        <v>6</v>
      </c>
      <c r="P20" s="18"/>
      <c r="Q20" s="18"/>
      <c r="R20" s="18"/>
      <c r="S20" s="18"/>
      <c r="T20" s="18"/>
      <c r="U20" s="18"/>
      <c r="V20" s="18"/>
      <c r="W20" s="18"/>
      <c r="X20" s="18"/>
      <c r="Y20" s="18"/>
      <c r="Z20" s="18"/>
      <c r="AA20" s="18"/>
      <c r="AB20" s="18">
        <v>4</v>
      </c>
      <c r="AC20" s="18">
        <v>3</v>
      </c>
      <c r="AD20" s="18"/>
      <c r="AE20" s="18"/>
      <c r="AF20" s="18"/>
      <c r="AG20" s="18"/>
      <c r="AH20" s="18">
        <v>6</v>
      </c>
      <c r="AI20" s="17">
        <v>7</v>
      </c>
      <c r="AJ20" s="19"/>
      <c r="AK20" s="19"/>
      <c r="AL20" s="19"/>
      <c r="AM20" s="19"/>
      <c r="AN20" s="19"/>
      <c r="AO20" s="19">
        <v>4</v>
      </c>
      <c r="AP20" s="19"/>
      <c r="AQ20" s="19"/>
      <c r="AR20" s="19"/>
      <c r="AS20" s="19"/>
      <c r="AT20" s="19"/>
      <c r="AU20" s="19"/>
      <c r="AV20" s="19">
        <f t="shared" si="1"/>
        <v>20</v>
      </c>
      <c r="AW20" s="19">
        <f t="shared" si="2"/>
        <v>39</v>
      </c>
      <c r="AX20" s="19">
        <f t="shared" si="3"/>
        <v>59</v>
      </c>
      <c r="AY20" s="19">
        <f t="shared" si="4"/>
        <v>33.898305084745758</v>
      </c>
    </row>
    <row r="21" spans="1:51" s="2" customFormat="1" ht="12.6" customHeight="1" x14ac:dyDescent="0.25">
      <c r="A21" s="2" t="s">
        <v>21</v>
      </c>
      <c r="B21" s="18"/>
      <c r="C21" s="18">
        <v>2</v>
      </c>
      <c r="D21" s="18"/>
      <c r="E21" s="18"/>
      <c r="F21" s="18">
        <v>1</v>
      </c>
      <c r="G21" s="18">
        <v>1</v>
      </c>
      <c r="H21" s="18">
        <v>1</v>
      </c>
      <c r="I21" s="18">
        <v>1</v>
      </c>
      <c r="J21" s="18"/>
      <c r="K21" s="18"/>
      <c r="L21" s="18"/>
      <c r="M21" s="18"/>
      <c r="N21" s="18"/>
      <c r="O21" s="18"/>
      <c r="P21" s="18"/>
      <c r="Q21" s="18"/>
      <c r="R21" s="18"/>
      <c r="S21" s="18"/>
      <c r="T21" s="18"/>
      <c r="U21" s="18"/>
      <c r="V21" s="18"/>
      <c r="W21" s="18"/>
      <c r="X21" s="18"/>
      <c r="Y21" s="18"/>
      <c r="Z21" s="18"/>
      <c r="AA21" s="18"/>
      <c r="AB21" s="18"/>
      <c r="AC21" s="18"/>
      <c r="AD21" s="18">
        <v>1</v>
      </c>
      <c r="AE21" s="18">
        <v>1</v>
      </c>
      <c r="AF21" s="18"/>
      <c r="AG21" s="18"/>
      <c r="AH21" s="18"/>
      <c r="AI21" s="17"/>
      <c r="AJ21" s="19"/>
      <c r="AK21" s="19"/>
      <c r="AL21" s="19"/>
      <c r="AM21" s="19">
        <v>2</v>
      </c>
      <c r="AN21" s="19"/>
      <c r="AO21" s="19">
        <v>2</v>
      </c>
      <c r="AP21" s="19"/>
      <c r="AQ21" s="19"/>
      <c r="AR21" s="19"/>
      <c r="AS21" s="19"/>
      <c r="AT21" s="19"/>
      <c r="AU21" s="19"/>
      <c r="AV21" s="19">
        <f t="shared" si="1"/>
        <v>3</v>
      </c>
      <c r="AW21" s="19">
        <f t="shared" si="2"/>
        <v>9</v>
      </c>
      <c r="AX21" s="19">
        <f t="shared" si="3"/>
        <v>12</v>
      </c>
      <c r="AY21" s="19">
        <f t="shared" si="4"/>
        <v>25</v>
      </c>
    </row>
    <row r="22" spans="1:51" s="2" customFormat="1" ht="21.95" customHeight="1" x14ac:dyDescent="0.25">
      <c r="A22" s="2" t="s">
        <v>22</v>
      </c>
      <c r="B22" s="18"/>
      <c r="C22" s="18">
        <v>1</v>
      </c>
      <c r="D22" s="18"/>
      <c r="E22" s="18">
        <v>1</v>
      </c>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7"/>
      <c r="AJ22" s="19"/>
      <c r="AK22" s="19"/>
      <c r="AL22" s="19"/>
      <c r="AM22" s="19"/>
      <c r="AN22" s="19"/>
      <c r="AO22" s="19">
        <v>1</v>
      </c>
      <c r="AP22" s="19"/>
      <c r="AQ22" s="19"/>
      <c r="AR22" s="19"/>
      <c r="AS22" s="19"/>
      <c r="AT22" s="19"/>
      <c r="AU22" s="19">
        <v>1</v>
      </c>
      <c r="AV22" s="19">
        <f t="shared" si="1"/>
        <v>0</v>
      </c>
      <c r="AW22" s="19">
        <f t="shared" si="2"/>
        <v>4</v>
      </c>
      <c r="AX22" s="19">
        <f t="shared" si="3"/>
        <v>4</v>
      </c>
      <c r="AY22" s="19">
        <f t="shared" si="4"/>
        <v>0</v>
      </c>
    </row>
    <row r="23" spans="1:51" s="2" customFormat="1" ht="12.6" customHeight="1" x14ac:dyDescent="0.25">
      <c r="A23" s="2" t="s">
        <v>23</v>
      </c>
      <c r="B23" s="18">
        <v>3</v>
      </c>
      <c r="C23" s="18">
        <v>9</v>
      </c>
      <c r="D23" s="18">
        <v>10</v>
      </c>
      <c r="E23" s="18">
        <v>22</v>
      </c>
      <c r="F23" s="18">
        <v>5</v>
      </c>
      <c r="G23" s="18">
        <v>7</v>
      </c>
      <c r="H23" s="18"/>
      <c r="I23" s="18"/>
      <c r="J23" s="18"/>
      <c r="K23" s="18"/>
      <c r="L23" s="18">
        <v>6</v>
      </c>
      <c r="M23" s="18">
        <v>6</v>
      </c>
      <c r="N23" s="18"/>
      <c r="O23" s="18"/>
      <c r="P23" s="18"/>
      <c r="Q23" s="18"/>
      <c r="R23" s="18"/>
      <c r="S23" s="18"/>
      <c r="T23" s="18"/>
      <c r="U23" s="18"/>
      <c r="V23" s="18"/>
      <c r="W23" s="18"/>
      <c r="X23" s="18"/>
      <c r="Y23" s="18"/>
      <c r="Z23" s="18"/>
      <c r="AA23" s="18"/>
      <c r="AB23" s="18">
        <v>12</v>
      </c>
      <c r="AC23" s="18">
        <v>12</v>
      </c>
      <c r="AD23" s="18"/>
      <c r="AE23" s="18"/>
      <c r="AF23" s="18"/>
      <c r="AG23" s="18"/>
      <c r="AH23" s="18"/>
      <c r="AI23" s="17">
        <v>12</v>
      </c>
      <c r="AJ23" s="19"/>
      <c r="AK23" s="19"/>
      <c r="AL23" s="19"/>
      <c r="AM23" s="19"/>
      <c r="AN23" s="19">
        <v>2</v>
      </c>
      <c r="AO23" s="19">
        <v>10</v>
      </c>
      <c r="AP23" s="19"/>
      <c r="AQ23" s="19"/>
      <c r="AR23" s="19"/>
      <c r="AS23" s="19"/>
      <c r="AT23" s="19"/>
      <c r="AU23" s="19"/>
      <c r="AV23" s="19">
        <f t="shared" si="1"/>
        <v>38</v>
      </c>
      <c r="AW23" s="19">
        <f t="shared" si="2"/>
        <v>78</v>
      </c>
      <c r="AX23" s="19">
        <f t="shared" si="3"/>
        <v>116</v>
      </c>
      <c r="AY23" s="19">
        <f t="shared" si="4"/>
        <v>32.758620689655174</v>
      </c>
    </row>
    <row r="24" spans="1:51" s="2" customFormat="1" ht="12.6" customHeight="1" x14ac:dyDescent="0.25">
      <c r="A24" s="2" t="s">
        <v>24</v>
      </c>
      <c r="B24" s="18">
        <v>1</v>
      </c>
      <c r="C24" s="18">
        <v>4</v>
      </c>
      <c r="D24" s="18">
        <v>1</v>
      </c>
      <c r="E24" s="18">
        <v>4</v>
      </c>
      <c r="F24" s="18">
        <v>2</v>
      </c>
      <c r="G24" s="18">
        <v>3</v>
      </c>
      <c r="H24" s="18">
        <v>1</v>
      </c>
      <c r="I24" s="18">
        <v>4</v>
      </c>
      <c r="J24" s="18"/>
      <c r="K24" s="18"/>
      <c r="L24" s="18"/>
      <c r="M24" s="18"/>
      <c r="N24" s="18"/>
      <c r="O24" s="18"/>
      <c r="P24" s="18">
        <v>1</v>
      </c>
      <c r="Q24" s="18">
        <v>4</v>
      </c>
      <c r="R24" s="18"/>
      <c r="S24" s="18"/>
      <c r="T24" s="18"/>
      <c r="U24" s="18"/>
      <c r="V24" s="18"/>
      <c r="W24" s="18"/>
      <c r="X24" s="18"/>
      <c r="Y24" s="18"/>
      <c r="Z24" s="18"/>
      <c r="AA24" s="18"/>
      <c r="AB24" s="18"/>
      <c r="AC24" s="18"/>
      <c r="AD24" s="18">
        <v>2</v>
      </c>
      <c r="AE24" s="18">
        <v>3</v>
      </c>
      <c r="AF24" s="18"/>
      <c r="AG24" s="18"/>
      <c r="AH24" s="18"/>
      <c r="AI24" s="17"/>
      <c r="AJ24" s="19"/>
      <c r="AK24" s="19"/>
      <c r="AL24" s="19"/>
      <c r="AM24" s="19"/>
      <c r="AN24" s="19"/>
      <c r="AO24" s="19"/>
      <c r="AP24" s="19"/>
      <c r="AQ24" s="19"/>
      <c r="AR24" s="19"/>
      <c r="AS24" s="19"/>
      <c r="AT24" s="19">
        <v>1</v>
      </c>
      <c r="AU24" s="19">
        <v>10</v>
      </c>
      <c r="AV24" s="19">
        <f t="shared" si="1"/>
        <v>9</v>
      </c>
      <c r="AW24" s="19">
        <f t="shared" si="2"/>
        <v>32</v>
      </c>
      <c r="AX24" s="19">
        <f t="shared" si="3"/>
        <v>41</v>
      </c>
      <c r="AY24" s="19">
        <f t="shared" si="4"/>
        <v>21.951219512195124</v>
      </c>
    </row>
    <row r="25" spans="1:51" s="2" customFormat="1" ht="12.6" customHeight="1" x14ac:dyDescent="0.25">
      <c r="A25" s="2" t="s">
        <v>25</v>
      </c>
      <c r="B25" s="18">
        <v>5</v>
      </c>
      <c r="C25" s="18">
        <v>9</v>
      </c>
      <c r="D25" s="18">
        <v>4</v>
      </c>
      <c r="E25" s="18">
        <v>10</v>
      </c>
      <c r="F25" s="18">
        <v>7</v>
      </c>
      <c r="G25" s="18">
        <v>7</v>
      </c>
      <c r="H25" s="18">
        <v>4</v>
      </c>
      <c r="I25" s="18">
        <v>16</v>
      </c>
      <c r="J25" s="18"/>
      <c r="K25" s="18"/>
      <c r="L25" s="18">
        <v>7</v>
      </c>
      <c r="M25" s="18">
        <v>15</v>
      </c>
      <c r="N25" s="18">
        <v>5</v>
      </c>
      <c r="O25" s="18">
        <v>9</v>
      </c>
      <c r="P25" s="18"/>
      <c r="Q25" s="18"/>
      <c r="R25" s="18"/>
      <c r="S25" s="18"/>
      <c r="T25" s="18"/>
      <c r="U25" s="18"/>
      <c r="V25" s="18"/>
      <c r="W25" s="18"/>
      <c r="X25" s="18"/>
      <c r="Y25" s="18"/>
      <c r="Z25" s="18"/>
      <c r="AA25" s="18"/>
      <c r="AB25" s="18">
        <v>7</v>
      </c>
      <c r="AC25" s="18">
        <v>7</v>
      </c>
      <c r="AD25" s="18"/>
      <c r="AE25" s="18"/>
      <c r="AF25" s="18"/>
      <c r="AG25" s="18"/>
      <c r="AH25" s="18">
        <v>2</v>
      </c>
      <c r="AI25" s="17">
        <v>8</v>
      </c>
      <c r="AJ25" s="19"/>
      <c r="AK25" s="19"/>
      <c r="AL25" s="19">
        <v>2</v>
      </c>
      <c r="AM25" s="19">
        <v>11</v>
      </c>
      <c r="AN25" s="19">
        <v>2</v>
      </c>
      <c r="AO25" s="19">
        <v>12</v>
      </c>
      <c r="AP25" s="19"/>
      <c r="AQ25" s="19"/>
      <c r="AR25" s="19"/>
      <c r="AS25" s="19"/>
      <c r="AT25" s="19"/>
      <c r="AU25" s="19">
        <v>4</v>
      </c>
      <c r="AV25" s="19">
        <f t="shared" si="1"/>
        <v>45</v>
      </c>
      <c r="AW25" s="19">
        <f t="shared" si="2"/>
        <v>108</v>
      </c>
      <c r="AX25" s="19">
        <f t="shared" si="3"/>
        <v>153</v>
      </c>
      <c r="AY25" s="19">
        <f t="shared" si="4"/>
        <v>29.411764705882355</v>
      </c>
    </row>
    <row r="26" spans="1:51" s="2" customFormat="1" ht="12.6" customHeight="1" x14ac:dyDescent="0.25">
      <c r="A26" s="2" t="s">
        <v>26</v>
      </c>
      <c r="B26" s="18">
        <v>2</v>
      </c>
      <c r="C26" s="18">
        <v>4</v>
      </c>
      <c r="D26" s="18">
        <v>4</v>
      </c>
      <c r="E26" s="18">
        <v>8</v>
      </c>
      <c r="F26" s="18">
        <v>2</v>
      </c>
      <c r="G26" s="18">
        <v>4</v>
      </c>
      <c r="H26" s="18">
        <v>1</v>
      </c>
      <c r="I26" s="18">
        <v>5</v>
      </c>
      <c r="J26" s="18"/>
      <c r="K26" s="18"/>
      <c r="L26" s="18">
        <v>2</v>
      </c>
      <c r="M26" s="18">
        <v>4</v>
      </c>
      <c r="N26" s="18">
        <v>2</v>
      </c>
      <c r="O26" s="18">
        <v>4</v>
      </c>
      <c r="P26" s="18"/>
      <c r="Q26" s="18"/>
      <c r="R26" s="18"/>
      <c r="S26" s="18"/>
      <c r="T26" s="18"/>
      <c r="U26" s="18"/>
      <c r="V26" s="18"/>
      <c r="W26" s="18"/>
      <c r="X26" s="18"/>
      <c r="Y26" s="18"/>
      <c r="Z26" s="18"/>
      <c r="AA26" s="18"/>
      <c r="AB26" s="18">
        <v>3</v>
      </c>
      <c r="AC26" s="18">
        <v>3</v>
      </c>
      <c r="AD26" s="18"/>
      <c r="AE26" s="18"/>
      <c r="AF26" s="18"/>
      <c r="AG26" s="18"/>
      <c r="AH26" s="18"/>
      <c r="AI26" s="17">
        <v>4</v>
      </c>
      <c r="AJ26" s="19"/>
      <c r="AK26" s="19"/>
      <c r="AL26" s="19"/>
      <c r="AM26" s="19"/>
      <c r="AN26" s="19">
        <v>1</v>
      </c>
      <c r="AO26" s="19">
        <v>11</v>
      </c>
      <c r="AP26" s="19"/>
      <c r="AQ26" s="19"/>
      <c r="AR26" s="19"/>
      <c r="AS26" s="19"/>
      <c r="AT26" s="19"/>
      <c r="AU26" s="19">
        <v>3</v>
      </c>
      <c r="AV26" s="19">
        <f t="shared" si="1"/>
        <v>17</v>
      </c>
      <c r="AW26" s="19">
        <f t="shared" si="2"/>
        <v>50</v>
      </c>
      <c r="AX26" s="19">
        <f t="shared" si="3"/>
        <v>67</v>
      </c>
      <c r="AY26" s="19">
        <f t="shared" si="4"/>
        <v>25.373134328358208</v>
      </c>
    </row>
    <row r="27" spans="1:51" s="2" customFormat="1" ht="21.95" customHeight="1" x14ac:dyDescent="0.25">
      <c r="A27" s="2" t="s">
        <v>27</v>
      </c>
      <c r="B27" s="18">
        <v>1</v>
      </c>
      <c r="C27" s="18">
        <v>7</v>
      </c>
      <c r="D27" s="18">
        <v>1</v>
      </c>
      <c r="E27" s="18">
        <v>7</v>
      </c>
      <c r="F27" s="18">
        <v>2</v>
      </c>
      <c r="G27" s="18">
        <v>6</v>
      </c>
      <c r="H27" s="18"/>
      <c r="I27" s="18">
        <v>4</v>
      </c>
      <c r="J27" s="18"/>
      <c r="K27" s="18"/>
      <c r="L27" s="18"/>
      <c r="M27" s="18"/>
      <c r="N27" s="18"/>
      <c r="O27" s="18"/>
      <c r="P27" s="18"/>
      <c r="Q27" s="18"/>
      <c r="R27" s="18"/>
      <c r="S27" s="18"/>
      <c r="T27" s="18"/>
      <c r="U27" s="18"/>
      <c r="V27" s="18">
        <v>2</v>
      </c>
      <c r="W27" s="18">
        <v>6</v>
      </c>
      <c r="X27" s="18">
        <v>3</v>
      </c>
      <c r="Y27" s="18">
        <v>5</v>
      </c>
      <c r="Z27" s="18"/>
      <c r="AA27" s="18"/>
      <c r="AB27" s="18">
        <v>2</v>
      </c>
      <c r="AC27" s="18">
        <v>2</v>
      </c>
      <c r="AD27" s="18"/>
      <c r="AE27" s="18"/>
      <c r="AF27" s="18"/>
      <c r="AG27" s="18"/>
      <c r="AH27" s="18"/>
      <c r="AI27" s="17"/>
      <c r="AJ27" s="19"/>
      <c r="AK27" s="19"/>
      <c r="AL27" s="19"/>
      <c r="AM27" s="19"/>
      <c r="AN27" s="19"/>
      <c r="AO27" s="19"/>
      <c r="AP27" s="19">
        <v>2</v>
      </c>
      <c r="AQ27" s="19">
        <v>5</v>
      </c>
      <c r="AR27" s="19"/>
      <c r="AS27" s="19"/>
      <c r="AT27" s="19">
        <v>2</v>
      </c>
      <c r="AU27" s="19">
        <v>7</v>
      </c>
      <c r="AV27" s="19">
        <f t="shared" si="1"/>
        <v>15</v>
      </c>
      <c r="AW27" s="19">
        <f t="shared" si="2"/>
        <v>49</v>
      </c>
      <c r="AX27" s="19">
        <f t="shared" ref="AX27:AX32" si="5">AV27+AW27</f>
        <v>64</v>
      </c>
      <c r="AY27" s="19">
        <f t="shared" ref="AY27:AY32" si="6">AV27/AX27*100</f>
        <v>23.4375</v>
      </c>
    </row>
    <row r="28" spans="1:51" s="2" customFormat="1" ht="12.6" customHeight="1" x14ac:dyDescent="0.25">
      <c r="A28" s="2" t="s">
        <v>28</v>
      </c>
      <c r="B28" s="18">
        <v>2</v>
      </c>
      <c r="C28" s="18">
        <v>15</v>
      </c>
      <c r="D28" s="18">
        <v>3</v>
      </c>
      <c r="E28" s="18">
        <v>14</v>
      </c>
      <c r="F28" s="18">
        <v>5</v>
      </c>
      <c r="G28" s="18">
        <v>12</v>
      </c>
      <c r="H28" s="18">
        <v>4</v>
      </c>
      <c r="I28" s="18">
        <v>13</v>
      </c>
      <c r="J28" s="18">
        <v>5</v>
      </c>
      <c r="K28" s="18">
        <v>12</v>
      </c>
      <c r="L28" s="18">
        <v>2</v>
      </c>
      <c r="M28" s="18">
        <v>10</v>
      </c>
      <c r="N28" s="18"/>
      <c r="O28" s="18"/>
      <c r="P28" s="18"/>
      <c r="Q28" s="18"/>
      <c r="R28" s="18"/>
      <c r="S28" s="18"/>
      <c r="T28" s="18"/>
      <c r="U28" s="18"/>
      <c r="V28" s="18">
        <v>9</v>
      </c>
      <c r="W28" s="18">
        <v>8</v>
      </c>
      <c r="X28" s="18"/>
      <c r="Y28" s="18"/>
      <c r="Z28" s="18"/>
      <c r="AA28" s="18"/>
      <c r="AB28" s="18">
        <v>7</v>
      </c>
      <c r="AC28" s="18">
        <v>10</v>
      </c>
      <c r="AD28" s="18">
        <v>8</v>
      </c>
      <c r="AE28" s="18">
        <v>9</v>
      </c>
      <c r="AF28" s="18"/>
      <c r="AG28" s="18"/>
      <c r="AH28" s="18">
        <v>1</v>
      </c>
      <c r="AI28" s="17">
        <v>4</v>
      </c>
      <c r="AJ28" s="19"/>
      <c r="AK28" s="19"/>
      <c r="AL28" s="19"/>
      <c r="AM28" s="19"/>
      <c r="AN28" s="19"/>
      <c r="AO28" s="19">
        <v>1</v>
      </c>
      <c r="AP28" s="19"/>
      <c r="AQ28" s="19"/>
      <c r="AR28" s="19"/>
      <c r="AS28" s="19"/>
      <c r="AT28" s="19">
        <v>9</v>
      </c>
      <c r="AU28" s="19">
        <v>12</v>
      </c>
      <c r="AV28" s="19">
        <f t="shared" si="1"/>
        <v>55</v>
      </c>
      <c r="AW28" s="19">
        <f t="shared" si="2"/>
        <v>120</v>
      </c>
      <c r="AX28" s="19">
        <f t="shared" si="5"/>
        <v>175</v>
      </c>
      <c r="AY28" s="19">
        <f t="shared" si="6"/>
        <v>31.428571428571427</v>
      </c>
    </row>
    <row r="29" spans="1:51" s="2" customFormat="1" ht="12.6" customHeight="1" x14ac:dyDescent="0.25">
      <c r="A29" s="2" t="s">
        <v>29</v>
      </c>
      <c r="B29" s="18">
        <v>2</v>
      </c>
      <c r="C29" s="18">
        <v>8</v>
      </c>
      <c r="D29" s="18">
        <v>3</v>
      </c>
      <c r="E29" s="18">
        <v>17</v>
      </c>
      <c r="F29" s="18">
        <v>3</v>
      </c>
      <c r="G29" s="18">
        <v>3</v>
      </c>
      <c r="H29" s="18"/>
      <c r="I29" s="18"/>
      <c r="J29" s="18">
        <v>1</v>
      </c>
      <c r="K29" s="18">
        <v>1</v>
      </c>
      <c r="L29" s="18"/>
      <c r="M29" s="18"/>
      <c r="N29" s="18"/>
      <c r="O29" s="18"/>
      <c r="P29" s="18"/>
      <c r="Q29" s="18"/>
      <c r="R29" s="18"/>
      <c r="S29" s="18"/>
      <c r="T29" s="18"/>
      <c r="U29" s="18"/>
      <c r="V29" s="18"/>
      <c r="W29" s="18"/>
      <c r="X29" s="18"/>
      <c r="Y29" s="18"/>
      <c r="Z29" s="18"/>
      <c r="AA29" s="18"/>
      <c r="AB29" s="18">
        <v>1</v>
      </c>
      <c r="AC29" s="18">
        <v>1</v>
      </c>
      <c r="AD29" s="18"/>
      <c r="AE29" s="18"/>
      <c r="AF29" s="18"/>
      <c r="AG29" s="18"/>
      <c r="AH29" s="18"/>
      <c r="AI29" s="17"/>
      <c r="AJ29" s="19"/>
      <c r="AK29" s="19"/>
      <c r="AL29" s="19"/>
      <c r="AM29" s="19"/>
      <c r="AN29" s="19"/>
      <c r="AO29" s="19"/>
      <c r="AP29" s="19"/>
      <c r="AQ29" s="19"/>
      <c r="AR29" s="19"/>
      <c r="AS29" s="19"/>
      <c r="AT29" s="19"/>
      <c r="AU29" s="19"/>
      <c r="AV29" s="19">
        <f t="shared" si="1"/>
        <v>10</v>
      </c>
      <c r="AW29" s="19">
        <f t="shared" si="2"/>
        <v>30</v>
      </c>
      <c r="AX29" s="19">
        <f t="shared" si="5"/>
        <v>40</v>
      </c>
      <c r="AY29" s="19">
        <f t="shared" si="6"/>
        <v>25</v>
      </c>
    </row>
    <row r="30" spans="1:51" s="2" customFormat="1" ht="12.6" customHeight="1" x14ac:dyDescent="0.25">
      <c r="A30" s="2" t="s">
        <v>30</v>
      </c>
      <c r="B30" s="18"/>
      <c r="C30" s="18">
        <v>5</v>
      </c>
      <c r="D30" s="18"/>
      <c r="E30" s="18"/>
      <c r="F30" s="18">
        <v>2</v>
      </c>
      <c r="G30" s="18">
        <v>3</v>
      </c>
      <c r="H30" s="18"/>
      <c r="I30" s="18"/>
      <c r="J30" s="18">
        <v>1</v>
      </c>
      <c r="K30" s="18">
        <v>4</v>
      </c>
      <c r="L30" s="18"/>
      <c r="M30" s="18"/>
      <c r="N30" s="18"/>
      <c r="O30" s="18"/>
      <c r="P30" s="18"/>
      <c r="Q30" s="18"/>
      <c r="R30" s="18"/>
      <c r="S30" s="18"/>
      <c r="T30" s="18"/>
      <c r="U30" s="18"/>
      <c r="V30" s="18">
        <v>2</v>
      </c>
      <c r="W30" s="18">
        <v>3</v>
      </c>
      <c r="X30" s="18"/>
      <c r="Y30" s="18"/>
      <c r="Z30" s="18"/>
      <c r="AA30" s="18"/>
      <c r="AB30" s="18">
        <v>1</v>
      </c>
      <c r="AC30" s="18">
        <v>4</v>
      </c>
      <c r="AD30" s="18"/>
      <c r="AE30" s="18"/>
      <c r="AF30" s="18"/>
      <c r="AG30" s="18"/>
      <c r="AH30" s="18">
        <v>1</v>
      </c>
      <c r="AI30" s="17">
        <v>2</v>
      </c>
      <c r="AJ30" s="19"/>
      <c r="AK30" s="19"/>
      <c r="AL30" s="19"/>
      <c r="AM30" s="19"/>
      <c r="AN30" s="19"/>
      <c r="AO30" s="19"/>
      <c r="AP30" s="19"/>
      <c r="AQ30" s="19"/>
      <c r="AR30" s="19"/>
      <c r="AS30" s="19"/>
      <c r="AT30" s="19">
        <v>1</v>
      </c>
      <c r="AU30" s="19">
        <v>2</v>
      </c>
      <c r="AV30" s="19">
        <f t="shared" si="1"/>
        <v>8</v>
      </c>
      <c r="AW30" s="19">
        <f t="shared" si="2"/>
        <v>23</v>
      </c>
      <c r="AX30" s="19">
        <f t="shared" si="5"/>
        <v>31</v>
      </c>
      <c r="AY30" s="19">
        <f t="shared" si="6"/>
        <v>25.806451612903224</v>
      </c>
    </row>
    <row r="31" spans="1:51" s="2" customFormat="1" ht="12.6" customHeight="1" x14ac:dyDescent="0.25">
      <c r="A31" s="2" t="s">
        <v>31</v>
      </c>
      <c r="B31" s="18">
        <v>5</v>
      </c>
      <c r="C31" s="18">
        <v>5</v>
      </c>
      <c r="D31" s="18">
        <v>3</v>
      </c>
      <c r="E31" s="18">
        <v>7</v>
      </c>
      <c r="F31" s="18">
        <v>6</v>
      </c>
      <c r="G31" s="18">
        <v>7</v>
      </c>
      <c r="H31" s="18">
        <v>1</v>
      </c>
      <c r="I31" s="18">
        <v>9</v>
      </c>
      <c r="J31" s="18">
        <v>1</v>
      </c>
      <c r="K31" s="18">
        <v>4</v>
      </c>
      <c r="L31" s="18"/>
      <c r="M31" s="18"/>
      <c r="N31" s="18"/>
      <c r="O31" s="18"/>
      <c r="P31" s="18"/>
      <c r="Q31" s="18"/>
      <c r="R31" s="18"/>
      <c r="S31" s="18"/>
      <c r="T31" s="18"/>
      <c r="U31" s="18"/>
      <c r="V31" s="18">
        <v>5</v>
      </c>
      <c r="W31" s="18">
        <v>5</v>
      </c>
      <c r="X31" s="18"/>
      <c r="Y31" s="18"/>
      <c r="Z31" s="18"/>
      <c r="AA31" s="18"/>
      <c r="AB31" s="18">
        <v>4</v>
      </c>
      <c r="AC31" s="18">
        <v>4</v>
      </c>
      <c r="AD31" s="18"/>
      <c r="AE31" s="18"/>
      <c r="AF31" s="18"/>
      <c r="AG31" s="18"/>
      <c r="AH31" s="18">
        <v>3</v>
      </c>
      <c r="AI31" s="17">
        <v>5</v>
      </c>
      <c r="AJ31" s="19"/>
      <c r="AK31" s="19"/>
      <c r="AL31" s="19"/>
      <c r="AM31" s="19"/>
      <c r="AN31" s="19">
        <v>1</v>
      </c>
      <c r="AO31" s="19">
        <v>10</v>
      </c>
      <c r="AP31" s="19"/>
      <c r="AQ31" s="19"/>
      <c r="AR31" s="19"/>
      <c r="AS31" s="19"/>
      <c r="AT31" s="19">
        <v>7</v>
      </c>
      <c r="AU31" s="19">
        <v>23</v>
      </c>
      <c r="AV31" s="19">
        <f t="shared" si="1"/>
        <v>36</v>
      </c>
      <c r="AW31" s="19">
        <f t="shared" si="2"/>
        <v>79</v>
      </c>
      <c r="AX31" s="19">
        <f t="shared" si="5"/>
        <v>115</v>
      </c>
      <c r="AY31" s="19">
        <f t="shared" si="6"/>
        <v>31.304347826086961</v>
      </c>
    </row>
    <row r="32" spans="1:51" s="2" customFormat="1" ht="12.6" customHeight="1" x14ac:dyDescent="0.25">
      <c r="A32" s="2" t="s">
        <v>35</v>
      </c>
      <c r="B32" s="18"/>
      <c r="C32" s="18">
        <v>2</v>
      </c>
      <c r="D32" s="18">
        <v>4</v>
      </c>
      <c r="E32" s="18">
        <v>4</v>
      </c>
      <c r="F32" s="18"/>
      <c r="G32" s="18">
        <v>2</v>
      </c>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7"/>
      <c r="AJ32" s="19"/>
      <c r="AK32" s="19"/>
      <c r="AL32" s="19"/>
      <c r="AM32" s="19"/>
      <c r="AN32" s="19"/>
      <c r="AO32" s="19"/>
      <c r="AP32" s="19"/>
      <c r="AQ32" s="19"/>
      <c r="AR32" s="19"/>
      <c r="AS32" s="19"/>
      <c r="AT32" s="19"/>
      <c r="AU32" s="19"/>
      <c r="AV32" s="19">
        <f t="shared" si="1"/>
        <v>4</v>
      </c>
      <c r="AW32" s="19">
        <f t="shared" si="2"/>
        <v>8</v>
      </c>
      <c r="AX32" s="19">
        <f t="shared" si="5"/>
        <v>12</v>
      </c>
      <c r="AY32" s="19">
        <f t="shared" si="6"/>
        <v>33.333333333333329</v>
      </c>
    </row>
    <row r="33" spans="1:51" s="2" customFormat="1" ht="12.6"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7"/>
      <c r="AJ33" s="19"/>
      <c r="AK33" s="19"/>
      <c r="AL33" s="19"/>
      <c r="AM33" s="19"/>
      <c r="AN33" s="19"/>
      <c r="AO33" s="19"/>
      <c r="AP33" s="19"/>
      <c r="AQ33" s="19"/>
      <c r="AR33" s="19"/>
      <c r="AS33" s="19"/>
      <c r="AT33" s="19"/>
      <c r="AU33" s="19"/>
      <c r="AV33" s="19"/>
      <c r="AW33" s="19"/>
      <c r="AX33" s="19"/>
      <c r="AY33" s="19"/>
    </row>
    <row r="34" spans="1:51" x14ac:dyDescent="0.25">
      <c r="A34" s="44" t="s">
        <v>10</v>
      </c>
      <c r="B34" s="169">
        <f>100/(B10+C10)*B10</f>
        <v>26.966292134831463</v>
      </c>
      <c r="C34" s="169"/>
      <c r="D34" s="169">
        <f>100/(D10+E10)*D10</f>
        <v>27.392739273927393</v>
      </c>
      <c r="E34" s="169"/>
      <c r="F34" s="169">
        <f>100/(F10+G10)*F10</f>
        <v>45.318352059925097</v>
      </c>
      <c r="G34" s="169"/>
      <c r="H34" s="169">
        <f>100/(H10+I10)*H10</f>
        <v>16.877637130801688</v>
      </c>
      <c r="I34" s="169"/>
      <c r="J34" s="169">
        <f>100/(J10+K10)*J10</f>
        <v>31.428571428571431</v>
      </c>
      <c r="K34" s="169"/>
      <c r="L34" s="169">
        <f>100/(L10+M10)*L10</f>
        <v>39.024390243902438</v>
      </c>
      <c r="M34" s="169"/>
      <c r="N34" s="169">
        <f>100/(N10+O10)*N10</f>
        <v>29.230769230769234</v>
      </c>
      <c r="O34" s="169"/>
      <c r="P34" s="169">
        <f>100/(P10+Q10)*P10</f>
        <v>36.363636363636367</v>
      </c>
      <c r="Q34" s="169"/>
      <c r="R34" s="169"/>
      <c r="S34" s="169"/>
      <c r="T34" s="169"/>
      <c r="U34" s="169"/>
      <c r="V34" s="169">
        <f>100/(V10+W10)*V10</f>
        <v>47.222222222222221</v>
      </c>
      <c r="W34" s="169"/>
      <c r="X34" s="169">
        <f>100/(X10+Y10)*X10</f>
        <v>37.5</v>
      </c>
      <c r="Y34" s="169"/>
      <c r="Z34" s="169">
        <f>100/(Z10+AA10)*Z10</f>
        <v>50</v>
      </c>
      <c r="AA34" s="169"/>
      <c r="AB34" s="169">
        <f>100/(AB10+AC10)*AB10</f>
        <v>50.632911392405063</v>
      </c>
      <c r="AC34" s="169"/>
      <c r="AD34" s="169">
        <f>100/(AD10+AE10)*AD10</f>
        <v>64.8</v>
      </c>
      <c r="AE34" s="169"/>
      <c r="AF34" s="169"/>
      <c r="AG34" s="169"/>
      <c r="AH34" s="169">
        <f>100/(AH10+AI10)*AH10</f>
        <v>27.922077922077921</v>
      </c>
      <c r="AI34" s="169"/>
      <c r="AJ34" s="169"/>
      <c r="AK34" s="169"/>
      <c r="AL34" s="169">
        <f>100/(AL10+AM10)*AL10</f>
        <v>13.333333333333332</v>
      </c>
      <c r="AM34" s="169"/>
      <c r="AN34" s="169">
        <f>100/(AN10+AO10)*AN10</f>
        <v>7.2</v>
      </c>
      <c r="AO34" s="169"/>
      <c r="AP34" s="169">
        <f>100/(AP10+AQ10)*AP10</f>
        <v>28.571428571428573</v>
      </c>
      <c r="AQ34" s="169"/>
      <c r="AR34" s="45"/>
      <c r="AS34" s="45"/>
      <c r="AT34" s="169">
        <f>100/(AT10+AU10)*AT10</f>
        <v>28.402366863905328</v>
      </c>
      <c r="AU34" s="169"/>
      <c r="AV34" s="169"/>
      <c r="AW34" s="169"/>
      <c r="AX34" s="45"/>
      <c r="AY34" s="65">
        <f>100/(AV10+AW10)*AV10</f>
        <v>32.565404139008201</v>
      </c>
    </row>
    <row r="35" spans="1:51" s="2" customFormat="1" ht="20.25" customHeight="1" x14ac:dyDescent="0.25">
      <c r="A35" s="2" t="s">
        <v>54</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7"/>
      <c r="AJ35" s="19"/>
      <c r="AK35" s="19"/>
      <c r="AL35" s="19"/>
      <c r="AM35" s="19"/>
      <c r="AN35" s="19"/>
      <c r="AO35" s="19"/>
      <c r="AP35" s="19"/>
      <c r="AQ35" s="19"/>
      <c r="AR35" s="19"/>
      <c r="AS35" s="19"/>
      <c r="AT35" s="19"/>
      <c r="AU35" s="19"/>
    </row>
    <row r="36" spans="1:51" s="89" customFormat="1" ht="12.6" customHeight="1" x14ac:dyDescent="0.25">
      <c r="A36" s="138" t="s">
        <v>73</v>
      </c>
      <c r="B36" s="135"/>
      <c r="C36" s="135"/>
      <c r="D36" s="135"/>
      <c r="E36" s="135"/>
      <c r="F36" s="135"/>
      <c r="G36" s="135"/>
      <c r="H36" s="172" t="s">
        <v>105</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1" s="2" customFormat="1" ht="12.6" customHeight="1" x14ac:dyDescent="0.25">
      <c r="A37" s="2" t="s">
        <v>69</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7"/>
      <c r="AJ37" s="19"/>
      <c r="AK37" s="19"/>
      <c r="AL37" s="19"/>
      <c r="AM37" s="19"/>
      <c r="AN37" s="19"/>
      <c r="AO37" s="19"/>
      <c r="AP37" s="19"/>
      <c r="AQ37" s="19"/>
      <c r="AR37" s="19"/>
      <c r="AS37" s="19"/>
      <c r="AT37" s="19"/>
      <c r="AU37" s="19"/>
    </row>
    <row r="38" spans="1:51" s="2" customFormat="1" ht="12.6" customHeight="1" x14ac:dyDescent="0.25">
      <c r="A38" s="49" t="s">
        <v>55</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7"/>
      <c r="AJ38" s="19"/>
      <c r="AK38" s="19"/>
      <c r="AL38" s="19"/>
      <c r="AM38" s="19"/>
      <c r="AN38" s="19"/>
      <c r="AO38" s="19"/>
      <c r="AP38" s="19"/>
      <c r="AQ38" s="19"/>
      <c r="AR38" s="19"/>
      <c r="AS38" s="19"/>
      <c r="AT38" s="19"/>
      <c r="AU38" s="19"/>
    </row>
    <row r="39" spans="1:51" ht="21" customHeight="1" x14ac:dyDescent="0.25">
      <c r="A39" s="40"/>
      <c r="C39" s="39"/>
      <c r="E39" s="39"/>
      <c r="G39" s="39"/>
      <c r="I39" s="39"/>
      <c r="K39" s="39"/>
      <c r="M39" s="39"/>
      <c r="O39" s="39"/>
      <c r="Q39" s="39"/>
      <c r="S39" s="39"/>
      <c r="U39" s="39"/>
      <c r="W39" s="39"/>
      <c r="Y39" s="41"/>
      <c r="AA39" s="39"/>
      <c r="AC39" s="39"/>
      <c r="AD39" s="39"/>
      <c r="AE39" s="39"/>
      <c r="AF39" s="39"/>
      <c r="AG39" s="39"/>
      <c r="AI39" s="39"/>
      <c r="AK39" s="39"/>
      <c r="AM39" s="39"/>
      <c r="AO39" s="39"/>
      <c r="AQ39" s="39"/>
      <c r="AR39" s="39"/>
      <c r="AS39" s="39"/>
      <c r="AU39" s="39"/>
      <c r="AW39" s="39"/>
      <c r="AX39" s="39"/>
    </row>
    <row r="40" spans="1:51" x14ac:dyDescent="0.25">
      <c r="A40" s="40"/>
      <c r="AQ40" s="39"/>
      <c r="AR40" s="39"/>
      <c r="AS40" s="39"/>
      <c r="AU40" s="39"/>
      <c r="AW40" s="39"/>
      <c r="AX40" s="39"/>
    </row>
    <row r="41" spans="1:51" x14ac:dyDescent="0.25">
      <c r="A41" s="80" t="s">
        <v>70</v>
      </c>
      <c r="B41" s="81"/>
      <c r="C41" s="35"/>
      <c r="D41" s="35"/>
      <c r="E41" s="80"/>
      <c r="F41" s="80"/>
      <c r="G41" s="80"/>
      <c r="H41" s="80"/>
      <c r="I41" s="80"/>
      <c r="J41" s="80"/>
      <c r="K41" s="80"/>
      <c r="L41" s="80"/>
      <c r="M41" s="42"/>
      <c r="O41" s="42"/>
      <c r="Q41" s="42"/>
      <c r="S41" s="42"/>
      <c r="U41" s="42"/>
      <c r="W41" s="42"/>
      <c r="Y41" s="42"/>
      <c r="AA41" s="42"/>
      <c r="AC41" s="42"/>
      <c r="AE41" s="42"/>
      <c r="AG41" s="42"/>
      <c r="AI41" s="42"/>
      <c r="AK41" s="42"/>
      <c r="AM41" s="42"/>
      <c r="AO41" s="42"/>
    </row>
    <row r="42" spans="1:51" x14ac:dyDescent="0.25">
      <c r="A42" s="80" t="s">
        <v>71</v>
      </c>
      <c r="B42" s="2"/>
      <c r="C42" s="35"/>
      <c r="D42" s="35"/>
      <c r="E42" s="80"/>
      <c r="F42" s="80"/>
      <c r="G42" s="80"/>
      <c r="H42" s="80"/>
      <c r="I42" s="80"/>
      <c r="J42" s="80"/>
      <c r="K42" s="80"/>
      <c r="L42" s="80"/>
      <c r="M42" s="42"/>
      <c r="O42" s="42"/>
      <c r="Q42" s="42"/>
      <c r="S42" s="42"/>
      <c r="U42" s="42"/>
      <c r="W42" s="42"/>
      <c r="Y42" s="42"/>
      <c r="AA42" s="42"/>
      <c r="AC42" s="42"/>
      <c r="AE42" s="42"/>
      <c r="AG42" s="42"/>
      <c r="AI42" s="42"/>
      <c r="AK42" s="42"/>
      <c r="AM42" s="42"/>
      <c r="AO42" s="42"/>
      <c r="AQ42" s="42"/>
      <c r="AR42" s="42"/>
      <c r="AS42" s="42"/>
      <c r="AU42" s="42"/>
      <c r="AX42" s="42"/>
    </row>
    <row r="43" spans="1:51" x14ac:dyDescent="0.25">
      <c r="A43" s="80" t="s">
        <v>89</v>
      </c>
      <c r="B43" s="35"/>
      <c r="C43" s="35"/>
      <c r="D43" s="35"/>
      <c r="E43" s="80"/>
      <c r="F43" s="80"/>
      <c r="G43" s="80"/>
      <c r="H43" s="80"/>
      <c r="I43" s="80"/>
      <c r="J43" s="80"/>
      <c r="K43" s="80"/>
      <c r="L43" s="80"/>
      <c r="AQ43" s="42"/>
      <c r="AR43" s="42"/>
      <c r="AS43" s="42"/>
      <c r="AU43" s="42"/>
      <c r="AW43" s="42"/>
    </row>
    <row r="44" spans="1:51" x14ac:dyDescent="0.25">
      <c r="A44" s="80" t="s">
        <v>90</v>
      </c>
      <c r="B44" s="35"/>
      <c r="C44" s="35"/>
      <c r="D44" s="35"/>
      <c r="E44" s="80"/>
      <c r="F44" s="80"/>
      <c r="G44" s="80"/>
      <c r="H44" s="80"/>
      <c r="I44" s="80"/>
      <c r="J44" s="80"/>
      <c r="K44" s="80"/>
      <c r="L44" s="80"/>
    </row>
    <row r="45" spans="1:51" x14ac:dyDescent="0.25">
      <c r="A45" s="80" t="s">
        <v>72</v>
      </c>
      <c r="B45" s="35"/>
      <c r="C45" s="35"/>
      <c r="D45" s="35"/>
      <c r="E45" s="80"/>
      <c r="F45" s="80"/>
      <c r="G45" s="80"/>
      <c r="H45" s="80"/>
      <c r="I45" s="80"/>
      <c r="J45" s="80"/>
      <c r="K45" s="80"/>
      <c r="L45" s="80"/>
    </row>
    <row r="46" spans="1:51" x14ac:dyDescent="0.25">
      <c r="A46" s="2"/>
      <c r="B46" s="2"/>
      <c r="C46" s="2"/>
      <c r="D46" s="2"/>
      <c r="E46" s="2"/>
      <c r="F46" s="2"/>
      <c r="G46" s="2"/>
      <c r="H46" s="2"/>
      <c r="I46" s="2"/>
      <c r="J46" s="2"/>
      <c r="K46" s="2"/>
      <c r="L46" s="2"/>
    </row>
  </sheetData>
  <mergeCells count="45">
    <mergeCell ref="AJ34:AK34"/>
    <mergeCell ref="AL34:AM34"/>
    <mergeCell ref="AV34:AW34"/>
    <mergeCell ref="P34:Q34"/>
    <mergeCell ref="V34:W34"/>
    <mergeCell ref="X34:Y34"/>
    <mergeCell ref="Z34:AA34"/>
    <mergeCell ref="AB34:AC34"/>
    <mergeCell ref="AH34:AI34"/>
    <mergeCell ref="AN34:AO34"/>
    <mergeCell ref="AT5:AU5"/>
    <mergeCell ref="H5:I5"/>
    <mergeCell ref="AD5:AE5"/>
    <mergeCell ref="AF5:AG5"/>
    <mergeCell ref="AT34:AU34"/>
    <mergeCell ref="AP5:AQ5"/>
    <mergeCell ref="J34:K34"/>
    <mergeCell ref="L34:M34"/>
    <mergeCell ref="T5:U5"/>
    <mergeCell ref="T34:U34"/>
    <mergeCell ref="AL5:AM5"/>
    <mergeCell ref="AN5:AO5"/>
    <mergeCell ref="AJ5:AK5"/>
    <mergeCell ref="AP34:AQ34"/>
    <mergeCell ref="H34:I34"/>
    <mergeCell ref="J5:K5"/>
    <mergeCell ref="B34:C34"/>
    <mergeCell ref="D34:E34"/>
    <mergeCell ref="N34:O34"/>
    <mergeCell ref="AB5:AC5"/>
    <mergeCell ref="V5:W5"/>
    <mergeCell ref="X5:Y5"/>
    <mergeCell ref="Z5:AA5"/>
    <mergeCell ref="B5:C5"/>
    <mergeCell ref="D5:E5"/>
    <mergeCell ref="F5:G5"/>
    <mergeCell ref="F34:G34"/>
    <mergeCell ref="L5:M5"/>
    <mergeCell ref="N5:O5"/>
    <mergeCell ref="P5:Q5"/>
    <mergeCell ref="AD34:AE34"/>
    <mergeCell ref="R5:S5"/>
    <mergeCell ref="R34:S34"/>
    <mergeCell ref="AH5:AI5"/>
    <mergeCell ref="AF34:AG34"/>
  </mergeCells>
  <phoneticPr fontId="1" type="noConversion"/>
  <hyperlinks>
    <hyperlink ref="H36"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8"/>
  <sheetViews>
    <sheetView zoomScaleNormal="100" workbookViewId="0"/>
  </sheetViews>
  <sheetFormatPr baseColWidth="10" defaultRowHeight="13.5" x14ac:dyDescent="0.25"/>
  <cols>
    <col min="1" max="1" width="15.7109375" style="34" customWidth="1"/>
    <col min="2" max="2" width="4.42578125" style="25" customWidth="1"/>
    <col min="3" max="3" width="4.5703125" style="25" customWidth="1"/>
    <col min="4" max="4" width="4.28515625" style="25" customWidth="1"/>
    <col min="5" max="5" width="4.5703125" style="25" customWidth="1"/>
    <col min="6" max="6" width="4.42578125" style="25" customWidth="1"/>
    <col min="7" max="7" width="4.5703125" style="25" customWidth="1"/>
    <col min="8" max="8" width="4.28515625" style="25" customWidth="1"/>
    <col min="9" max="9" width="4.5703125" style="25" customWidth="1"/>
    <col min="10" max="11" width="4.28515625" style="25" customWidth="1"/>
    <col min="12" max="12" width="4.42578125" style="25" customWidth="1"/>
    <col min="13" max="13" width="4.5703125" style="25" customWidth="1"/>
    <col min="14" max="15" width="4.140625" style="25" customWidth="1"/>
    <col min="16" max="17" width="4.28515625" style="25" customWidth="1"/>
    <col min="18" max="18" width="4.42578125" style="25" hidden="1" customWidth="1"/>
    <col min="19" max="19" width="4.5703125" style="25" hidden="1" customWidth="1"/>
    <col min="20" max="20" width="4.42578125" style="25" hidden="1" customWidth="1"/>
    <col min="21" max="21" width="4.5703125" style="25" hidden="1" customWidth="1"/>
    <col min="22" max="23" width="4.28515625" style="25" customWidth="1"/>
    <col min="24" max="24" width="3.85546875" style="25" customWidth="1"/>
    <col min="25" max="25" width="4" style="25" customWidth="1"/>
    <col min="26" max="26" width="3.85546875" style="25" customWidth="1"/>
    <col min="27" max="27" width="4" style="25" customWidth="1"/>
    <col min="28" max="28" width="3.85546875" style="25" customWidth="1"/>
    <col min="29" max="29" width="4" style="25" customWidth="1"/>
    <col min="30" max="30" width="3.85546875" style="25" customWidth="1"/>
    <col min="31" max="31" width="4" style="25" customWidth="1"/>
    <col min="32" max="32" width="3.85546875" style="25" customWidth="1"/>
    <col min="33" max="33" width="4" style="25" customWidth="1"/>
    <col min="34" max="34" width="3.85546875" style="25" customWidth="1"/>
    <col min="35" max="35" width="4" style="25" customWidth="1"/>
    <col min="36" max="36" width="3.5703125" style="25" customWidth="1"/>
    <col min="37" max="37" width="3.7109375" style="25" customWidth="1"/>
    <col min="38" max="41" width="4.28515625" style="25" customWidth="1"/>
    <col min="42" max="45" width="4.28515625" style="25" hidden="1" customWidth="1"/>
    <col min="46" max="47" width="4.28515625" style="25" customWidth="1"/>
    <col min="48" max="48" width="4.42578125" style="25" customWidth="1"/>
    <col min="49" max="50" width="5.42578125" style="25" customWidth="1"/>
    <col min="51" max="51" width="9" style="35" customWidth="1"/>
    <col min="52" max="16384" width="11.42578125" style="25"/>
  </cols>
  <sheetData>
    <row r="1" spans="1:51" s="23" customFormat="1" ht="12.75" customHeight="1" x14ac:dyDescent="0.2">
      <c r="A1" s="20" t="s">
        <v>62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2" t="s">
        <v>104</v>
      </c>
    </row>
    <row r="2" spans="1:51" ht="12.95" customHeight="1" x14ac:dyDescent="0.25">
      <c r="A2" s="20" t="s">
        <v>53</v>
      </c>
      <c r="B2" s="24"/>
      <c r="C2" s="24"/>
      <c r="D2" s="24"/>
      <c r="E2" s="24"/>
      <c r="F2" s="24"/>
      <c r="G2" s="24"/>
      <c r="H2" s="24"/>
      <c r="I2" s="24"/>
      <c r="J2" s="24"/>
      <c r="K2" s="24"/>
      <c r="L2" s="24"/>
      <c r="N2" s="24"/>
      <c r="O2" s="24"/>
      <c r="P2" s="24"/>
      <c r="Q2" s="24"/>
      <c r="R2" s="24"/>
      <c r="T2" s="24"/>
      <c r="V2" s="24"/>
      <c r="W2" s="24"/>
      <c r="X2" s="24"/>
      <c r="Y2" s="26"/>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row>
    <row r="3" spans="1:51" ht="8.1" customHeight="1" x14ac:dyDescent="0.25">
      <c r="A3" s="27"/>
      <c r="B3" s="28"/>
      <c r="C3" s="28"/>
      <c r="D3" s="28"/>
      <c r="E3" s="28"/>
      <c r="F3" s="28"/>
      <c r="G3" s="29"/>
      <c r="H3" s="28"/>
      <c r="I3" s="28"/>
      <c r="J3" s="28"/>
      <c r="K3" s="28"/>
      <c r="L3" s="28"/>
      <c r="M3" s="28"/>
      <c r="N3" s="28"/>
      <c r="O3" s="28"/>
      <c r="P3" s="28"/>
      <c r="Q3" s="28"/>
      <c r="R3" s="28"/>
      <c r="S3" s="28"/>
      <c r="T3" s="28"/>
      <c r="U3" s="28"/>
      <c r="V3" s="28"/>
      <c r="W3" s="28"/>
      <c r="X3" s="29"/>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30"/>
    </row>
    <row r="4" spans="1:51" ht="5.25" customHeight="1" x14ac:dyDescent="0.25">
      <c r="A4" s="9"/>
      <c r="B4" s="1"/>
      <c r="C4" s="9"/>
      <c r="D4" s="1"/>
      <c r="E4" s="9"/>
      <c r="F4" s="1"/>
      <c r="G4" s="9"/>
      <c r="H4" s="1"/>
      <c r="I4" s="9"/>
      <c r="J4" s="1"/>
      <c r="K4" s="9"/>
      <c r="L4" s="1"/>
      <c r="M4" s="9"/>
      <c r="N4" s="1"/>
      <c r="O4" s="9"/>
      <c r="P4" s="1"/>
      <c r="Q4" s="9"/>
      <c r="R4" s="1"/>
      <c r="S4" s="9"/>
      <c r="T4" s="1"/>
      <c r="U4" s="9"/>
      <c r="V4" s="1"/>
      <c r="W4" s="9"/>
      <c r="X4" s="1"/>
      <c r="Y4" s="9"/>
      <c r="Z4" s="1"/>
      <c r="AA4" s="9"/>
      <c r="AB4" s="1"/>
      <c r="AC4" s="9"/>
      <c r="AD4" s="1"/>
      <c r="AE4" s="9"/>
      <c r="AF4" s="1"/>
      <c r="AG4" s="9"/>
      <c r="AH4" s="1"/>
      <c r="AI4" s="9"/>
      <c r="AJ4" s="1"/>
      <c r="AK4" s="9"/>
      <c r="AL4" s="1"/>
      <c r="AM4" s="9"/>
      <c r="AN4" s="1"/>
      <c r="AO4" s="9"/>
      <c r="AP4" s="1"/>
      <c r="AQ4" s="9"/>
      <c r="AR4" s="58"/>
      <c r="AS4" s="58"/>
      <c r="AT4" s="1"/>
      <c r="AU4" s="9"/>
      <c r="AV4" s="1"/>
      <c r="AW4" s="58"/>
      <c r="AX4" s="58"/>
      <c r="AY4" s="58"/>
    </row>
    <row r="5" spans="1:51" s="31" customFormat="1" ht="12.95" customHeight="1" x14ac:dyDescent="0.25">
      <c r="A5" s="60" t="s">
        <v>0</v>
      </c>
      <c r="B5" s="166" t="s">
        <v>1</v>
      </c>
      <c r="C5" s="171"/>
      <c r="D5" s="166" t="s">
        <v>2</v>
      </c>
      <c r="E5" s="171"/>
      <c r="F5" s="166" t="s">
        <v>85</v>
      </c>
      <c r="G5" s="171"/>
      <c r="H5" s="166" t="s">
        <v>3</v>
      </c>
      <c r="I5" s="171"/>
      <c r="J5" s="166" t="s">
        <v>4</v>
      </c>
      <c r="K5" s="171"/>
      <c r="L5" s="166" t="s">
        <v>5</v>
      </c>
      <c r="M5" s="171"/>
      <c r="N5" s="166" t="s">
        <v>6</v>
      </c>
      <c r="O5" s="171"/>
      <c r="P5" s="166" t="s">
        <v>38</v>
      </c>
      <c r="Q5" s="171"/>
      <c r="R5" s="166"/>
      <c r="S5" s="171"/>
      <c r="T5" s="166"/>
      <c r="U5" s="171"/>
      <c r="V5" s="166" t="s">
        <v>7</v>
      </c>
      <c r="W5" s="171"/>
      <c r="X5" s="166" t="s">
        <v>32</v>
      </c>
      <c r="Y5" s="171"/>
      <c r="Z5" s="166" t="s">
        <v>33</v>
      </c>
      <c r="AA5" s="171"/>
      <c r="AB5" s="166" t="s">
        <v>34</v>
      </c>
      <c r="AC5" s="171"/>
      <c r="AD5" s="166" t="s">
        <v>36</v>
      </c>
      <c r="AE5" s="171"/>
      <c r="AF5" s="166" t="s">
        <v>41</v>
      </c>
      <c r="AG5" s="171"/>
      <c r="AH5" s="166" t="s">
        <v>8</v>
      </c>
      <c r="AI5" s="171"/>
      <c r="AJ5" s="166" t="s">
        <v>50</v>
      </c>
      <c r="AK5" s="171"/>
      <c r="AL5" s="166" t="s">
        <v>39</v>
      </c>
      <c r="AM5" s="171"/>
      <c r="AN5" s="166" t="s">
        <v>37</v>
      </c>
      <c r="AO5" s="171"/>
      <c r="AP5" s="166"/>
      <c r="AQ5" s="171"/>
      <c r="AR5" s="72"/>
      <c r="AS5" s="72"/>
      <c r="AT5" s="166" t="s">
        <v>46</v>
      </c>
      <c r="AU5" s="171"/>
      <c r="AV5" s="50" t="s">
        <v>9</v>
      </c>
      <c r="AW5" s="51"/>
      <c r="AX5" s="43"/>
      <c r="AY5" s="43"/>
    </row>
    <row r="6" spans="1:51" s="31" customFormat="1" ht="3" customHeight="1" x14ac:dyDescent="0.15">
      <c r="A6" s="61"/>
      <c r="B6" s="3"/>
      <c r="C6" s="10"/>
      <c r="D6" s="3"/>
      <c r="E6" s="10"/>
      <c r="F6" s="3"/>
      <c r="G6" s="10"/>
      <c r="H6" s="3"/>
      <c r="I6" s="10"/>
      <c r="J6" s="3"/>
      <c r="K6" s="10"/>
      <c r="L6" s="3"/>
      <c r="M6" s="10"/>
      <c r="N6" s="3"/>
      <c r="O6" s="10"/>
      <c r="P6" s="3"/>
      <c r="Q6" s="10"/>
      <c r="R6" s="3"/>
      <c r="S6" s="10"/>
      <c r="T6" s="3"/>
      <c r="U6" s="10"/>
      <c r="V6" s="3"/>
      <c r="W6" s="10"/>
      <c r="X6" s="3"/>
      <c r="Y6" s="10"/>
      <c r="Z6" s="3"/>
      <c r="AA6" s="10"/>
      <c r="AB6" s="3"/>
      <c r="AC6" s="10"/>
      <c r="AD6" s="3"/>
      <c r="AE6" s="10"/>
      <c r="AF6" s="3"/>
      <c r="AG6" s="10"/>
      <c r="AH6" s="3"/>
      <c r="AI6" s="10"/>
      <c r="AJ6" s="3"/>
      <c r="AK6" s="10"/>
      <c r="AL6" s="3"/>
      <c r="AM6" s="10"/>
      <c r="AN6" s="3"/>
      <c r="AO6" s="10"/>
      <c r="AP6" s="3"/>
      <c r="AQ6" s="10"/>
      <c r="AR6" s="4"/>
      <c r="AS6" s="4"/>
      <c r="AT6" s="3"/>
      <c r="AU6" s="10"/>
      <c r="AV6" s="3"/>
      <c r="AW6" s="52"/>
      <c r="AX6" s="4"/>
      <c r="AY6" s="4"/>
    </row>
    <row r="7" spans="1:51" s="33" customFormat="1" ht="15.95" customHeight="1" x14ac:dyDescent="0.25">
      <c r="A7" s="60"/>
      <c r="B7" s="5" t="s">
        <v>11</v>
      </c>
      <c r="C7" s="11" t="s">
        <v>68</v>
      </c>
      <c r="D7" s="5" t="s">
        <v>11</v>
      </c>
      <c r="E7" s="11" t="s">
        <v>68</v>
      </c>
      <c r="F7" s="5" t="s">
        <v>11</v>
      </c>
      <c r="G7" s="11" t="s">
        <v>68</v>
      </c>
      <c r="H7" s="5" t="s">
        <v>11</v>
      </c>
      <c r="I7" s="11" t="s">
        <v>68</v>
      </c>
      <c r="J7" s="5" t="s">
        <v>11</v>
      </c>
      <c r="K7" s="11" t="s">
        <v>68</v>
      </c>
      <c r="L7" s="5" t="s">
        <v>11</v>
      </c>
      <c r="M7" s="11" t="s">
        <v>68</v>
      </c>
      <c r="N7" s="5" t="s">
        <v>11</v>
      </c>
      <c r="O7" s="11" t="s">
        <v>68</v>
      </c>
      <c r="P7" s="5" t="s">
        <v>11</v>
      </c>
      <c r="Q7" s="11" t="s">
        <v>68</v>
      </c>
      <c r="R7" s="5"/>
      <c r="S7" s="11"/>
      <c r="T7" s="5"/>
      <c r="U7" s="11"/>
      <c r="V7" s="5" t="s">
        <v>11</v>
      </c>
      <c r="W7" s="11" t="s">
        <v>68</v>
      </c>
      <c r="X7" s="5" t="s">
        <v>11</v>
      </c>
      <c r="Y7" s="11" t="s">
        <v>68</v>
      </c>
      <c r="Z7" s="5" t="s">
        <v>11</v>
      </c>
      <c r="AA7" s="11" t="s">
        <v>68</v>
      </c>
      <c r="AB7" s="5" t="s">
        <v>11</v>
      </c>
      <c r="AC7" s="11" t="s">
        <v>68</v>
      </c>
      <c r="AD7" s="5" t="s">
        <v>11</v>
      </c>
      <c r="AE7" s="11" t="s">
        <v>68</v>
      </c>
      <c r="AF7" s="5" t="s">
        <v>11</v>
      </c>
      <c r="AG7" s="11" t="s">
        <v>68</v>
      </c>
      <c r="AH7" s="5" t="s">
        <v>11</v>
      </c>
      <c r="AI7" s="11" t="s">
        <v>68</v>
      </c>
      <c r="AJ7" s="5" t="s">
        <v>11</v>
      </c>
      <c r="AK7" s="11" t="s">
        <v>68</v>
      </c>
      <c r="AL7" s="5" t="s">
        <v>11</v>
      </c>
      <c r="AM7" s="11" t="s">
        <v>68</v>
      </c>
      <c r="AN7" s="5" t="s">
        <v>11</v>
      </c>
      <c r="AO7" s="11" t="s">
        <v>68</v>
      </c>
      <c r="AP7" s="5"/>
      <c r="AQ7" s="11"/>
      <c r="AR7" s="6"/>
      <c r="AS7" s="6"/>
      <c r="AT7" s="5" t="s">
        <v>11</v>
      </c>
      <c r="AU7" s="11" t="s">
        <v>68</v>
      </c>
      <c r="AV7" s="5" t="s">
        <v>11</v>
      </c>
      <c r="AW7" s="6" t="s">
        <v>68</v>
      </c>
      <c r="AX7" s="53" t="s">
        <v>9</v>
      </c>
      <c r="AY7" s="54" t="s">
        <v>74</v>
      </c>
    </row>
    <row r="8" spans="1:51" s="33" customFormat="1" ht="3.75" customHeight="1" x14ac:dyDescent="0.25">
      <c r="A8" s="62"/>
      <c r="B8" s="7"/>
      <c r="C8" s="12"/>
      <c r="D8" s="7"/>
      <c r="E8" s="12"/>
      <c r="F8" s="7"/>
      <c r="G8" s="12"/>
      <c r="H8" s="7"/>
      <c r="I8" s="12"/>
      <c r="J8" s="7"/>
      <c r="K8" s="12"/>
      <c r="L8" s="7"/>
      <c r="M8" s="12"/>
      <c r="N8" s="7"/>
      <c r="O8" s="12"/>
      <c r="P8" s="7"/>
      <c r="Q8" s="12"/>
      <c r="R8" s="7"/>
      <c r="S8" s="12"/>
      <c r="T8" s="7"/>
      <c r="U8" s="12"/>
      <c r="V8" s="7"/>
      <c r="W8" s="12"/>
      <c r="X8" s="7"/>
      <c r="Y8" s="12"/>
      <c r="Z8" s="7"/>
      <c r="AA8" s="12"/>
      <c r="AB8" s="7"/>
      <c r="AC8" s="12"/>
      <c r="AD8" s="7"/>
      <c r="AE8" s="12"/>
      <c r="AF8" s="7"/>
      <c r="AG8" s="12"/>
      <c r="AH8" s="7"/>
      <c r="AI8" s="12"/>
      <c r="AJ8" s="7"/>
      <c r="AK8" s="12"/>
      <c r="AL8" s="7"/>
      <c r="AM8" s="12"/>
      <c r="AN8" s="7"/>
      <c r="AO8" s="12"/>
      <c r="AP8" s="7"/>
      <c r="AQ8" s="12"/>
      <c r="AR8" s="8"/>
      <c r="AS8" s="8"/>
      <c r="AT8" s="7"/>
      <c r="AU8" s="12"/>
      <c r="AV8" s="55"/>
      <c r="AW8" s="56"/>
      <c r="AX8" s="57"/>
      <c r="AY8" s="8"/>
    </row>
    <row r="9" spans="1:51" s="33" customFormat="1" ht="3.75" customHeight="1" x14ac:dyDescent="0.25">
      <c r="A9" s="5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56"/>
      <c r="AW9" s="56"/>
      <c r="AX9" s="8"/>
      <c r="AY9" s="8"/>
    </row>
    <row r="10" spans="1:51" x14ac:dyDescent="0.25">
      <c r="A10" s="46" t="s">
        <v>9</v>
      </c>
      <c r="B10" s="47">
        <f>SUM(B12:B32)</f>
        <v>54</v>
      </c>
      <c r="C10" s="47">
        <f t="shared" ref="C10:AU10" si="0">SUM(C12:C32)</f>
        <v>209</v>
      </c>
      <c r="D10" s="47">
        <f t="shared" si="0"/>
        <v>43</v>
      </c>
      <c r="E10" s="47">
        <f t="shared" si="0"/>
        <v>168</v>
      </c>
      <c r="F10" s="47">
        <f t="shared" si="0"/>
        <v>105</v>
      </c>
      <c r="G10" s="47">
        <f t="shared" si="0"/>
        <v>174</v>
      </c>
      <c r="H10" s="47">
        <f t="shared" si="0"/>
        <v>31</v>
      </c>
      <c r="I10" s="47">
        <f t="shared" si="0"/>
        <v>172</v>
      </c>
      <c r="J10" s="47">
        <f t="shared" si="0"/>
        <v>7</v>
      </c>
      <c r="K10" s="47">
        <f t="shared" si="0"/>
        <v>26</v>
      </c>
      <c r="L10" s="47">
        <f t="shared" si="0"/>
        <v>60</v>
      </c>
      <c r="M10" s="47">
        <f t="shared" si="0"/>
        <v>108</v>
      </c>
      <c r="N10" s="47">
        <f t="shared" si="0"/>
        <v>25</v>
      </c>
      <c r="O10" s="47">
        <f t="shared" si="0"/>
        <v>75</v>
      </c>
      <c r="P10" s="47">
        <f t="shared" si="0"/>
        <v>2</v>
      </c>
      <c r="Q10" s="47">
        <f t="shared" si="0"/>
        <v>6</v>
      </c>
      <c r="R10" s="47"/>
      <c r="S10" s="47"/>
      <c r="T10" s="47"/>
      <c r="U10" s="47"/>
      <c r="V10" s="47">
        <f t="shared" si="0"/>
        <v>30</v>
      </c>
      <c r="W10" s="47">
        <f t="shared" si="0"/>
        <v>40</v>
      </c>
      <c r="X10" s="47">
        <f t="shared" si="0"/>
        <v>3</v>
      </c>
      <c r="Y10" s="47">
        <f t="shared" si="0"/>
        <v>5</v>
      </c>
      <c r="Z10" s="47">
        <f t="shared" si="0"/>
        <v>48</v>
      </c>
      <c r="AA10" s="47">
        <f t="shared" si="0"/>
        <v>37</v>
      </c>
      <c r="AB10" s="47">
        <f t="shared" si="0"/>
        <v>82</v>
      </c>
      <c r="AC10" s="47">
        <f t="shared" si="0"/>
        <v>104</v>
      </c>
      <c r="AD10" s="47">
        <f>SUM(AD12:AD32)</f>
        <v>58</v>
      </c>
      <c r="AE10" s="47">
        <f>SUM(AE12:AE32)</f>
        <v>56</v>
      </c>
      <c r="AF10" s="47">
        <f>SUM(AF12:AF32)</f>
        <v>0</v>
      </c>
      <c r="AG10" s="47">
        <f>SUM(AG12:AG32)</f>
        <v>0</v>
      </c>
      <c r="AH10" s="47">
        <f t="shared" si="0"/>
        <v>26</v>
      </c>
      <c r="AI10" s="47">
        <f t="shared" si="0"/>
        <v>99</v>
      </c>
      <c r="AJ10" s="47">
        <f t="shared" si="0"/>
        <v>5</v>
      </c>
      <c r="AK10" s="47">
        <f t="shared" si="0"/>
        <v>22</v>
      </c>
      <c r="AL10" s="47">
        <f t="shared" si="0"/>
        <v>7</v>
      </c>
      <c r="AM10" s="47">
        <f t="shared" si="0"/>
        <v>72</v>
      </c>
      <c r="AN10" s="47">
        <f t="shared" si="0"/>
        <v>17</v>
      </c>
      <c r="AO10" s="47">
        <f t="shared" si="0"/>
        <v>91</v>
      </c>
      <c r="AP10" s="47"/>
      <c r="AQ10" s="47"/>
      <c r="AR10" s="47"/>
      <c r="AS10" s="47"/>
      <c r="AT10" s="47">
        <f t="shared" si="0"/>
        <v>101</v>
      </c>
      <c r="AU10" s="47">
        <f t="shared" si="0"/>
        <v>232</v>
      </c>
      <c r="AV10" s="48">
        <f>SUM(AV12:AV32)</f>
        <v>704</v>
      </c>
      <c r="AW10" s="48">
        <f>SUM(AW12:AW32)</f>
        <v>1696</v>
      </c>
      <c r="AX10" s="48">
        <f>SUM(AX12:AX32)</f>
        <v>2400</v>
      </c>
      <c r="AY10" s="64">
        <f>AV10/AX10*100</f>
        <v>29.333333333333332</v>
      </c>
    </row>
    <row r="11" spans="1:51" s="2" customFormat="1" ht="12.6" customHeight="1" x14ac:dyDescent="0.25">
      <c r="A11" s="13"/>
      <c r="B11" s="14"/>
      <c r="C11" s="15"/>
      <c r="D11" s="14"/>
      <c r="E11" s="15"/>
      <c r="F11" s="14"/>
      <c r="G11" s="15"/>
      <c r="H11" s="14"/>
      <c r="I11" s="15"/>
      <c r="J11" s="14"/>
      <c r="K11" s="15"/>
      <c r="L11" s="14"/>
      <c r="M11" s="15"/>
      <c r="N11" s="14"/>
      <c r="O11" s="15"/>
      <c r="P11" s="14"/>
      <c r="Q11" s="15"/>
      <c r="R11" s="14"/>
      <c r="S11" s="15"/>
      <c r="T11" s="14"/>
      <c r="U11" s="15"/>
      <c r="V11" s="14"/>
      <c r="W11" s="15"/>
      <c r="X11" s="14"/>
      <c r="Y11" s="15"/>
      <c r="Z11" s="14"/>
      <c r="AA11" s="15"/>
      <c r="AB11" s="14"/>
      <c r="AC11" s="15"/>
      <c r="AD11" s="14"/>
      <c r="AE11" s="15"/>
      <c r="AF11" s="14"/>
      <c r="AG11" s="15"/>
      <c r="AH11" s="16"/>
      <c r="AI11" s="17"/>
      <c r="AJ11" s="19"/>
      <c r="AK11" s="19"/>
      <c r="AL11" s="19"/>
      <c r="AM11" s="19"/>
      <c r="AN11" s="19"/>
      <c r="AO11" s="19"/>
      <c r="AP11" s="19"/>
      <c r="AQ11" s="19"/>
      <c r="AR11" s="19"/>
      <c r="AS11" s="19"/>
      <c r="AT11" s="19"/>
      <c r="AU11" s="19"/>
      <c r="AV11" s="19"/>
      <c r="AW11" s="19"/>
      <c r="AX11" s="19"/>
      <c r="AY11" s="19"/>
    </row>
    <row r="12" spans="1:51" s="2" customFormat="1" ht="12.6" customHeight="1" x14ac:dyDescent="0.25">
      <c r="A12" s="2" t="s">
        <v>12</v>
      </c>
      <c r="B12" s="18">
        <v>23</v>
      </c>
      <c r="C12" s="18">
        <v>82</v>
      </c>
      <c r="D12" s="18">
        <v>9</v>
      </c>
      <c r="E12" s="18">
        <v>26</v>
      </c>
      <c r="F12" s="18">
        <v>27</v>
      </c>
      <c r="G12" s="18">
        <v>43</v>
      </c>
      <c r="H12" s="18">
        <v>13</v>
      </c>
      <c r="I12" s="18">
        <v>69</v>
      </c>
      <c r="J12" s="18"/>
      <c r="K12" s="18"/>
      <c r="L12" s="18">
        <v>26</v>
      </c>
      <c r="M12" s="18">
        <v>44</v>
      </c>
      <c r="N12" s="18">
        <v>9</v>
      </c>
      <c r="O12" s="18">
        <v>26</v>
      </c>
      <c r="P12" s="18"/>
      <c r="Q12" s="18"/>
      <c r="R12" s="18"/>
      <c r="S12" s="18"/>
      <c r="T12" s="18"/>
      <c r="U12" s="18"/>
      <c r="V12" s="18">
        <v>7</v>
      </c>
      <c r="W12" s="18">
        <v>11</v>
      </c>
      <c r="X12" s="18"/>
      <c r="Y12" s="18"/>
      <c r="Z12" s="18">
        <v>40</v>
      </c>
      <c r="AA12" s="18">
        <v>30</v>
      </c>
      <c r="AB12" s="18">
        <v>33</v>
      </c>
      <c r="AC12" s="18">
        <v>37</v>
      </c>
      <c r="AD12" s="18"/>
      <c r="AE12" s="18"/>
      <c r="AF12" s="18"/>
      <c r="AG12" s="18"/>
      <c r="AH12" s="18">
        <v>6</v>
      </c>
      <c r="AI12" s="17">
        <v>29</v>
      </c>
      <c r="AJ12" s="19">
        <v>4</v>
      </c>
      <c r="AK12" s="19">
        <v>18</v>
      </c>
      <c r="AL12" s="19"/>
      <c r="AM12" s="19">
        <v>35</v>
      </c>
      <c r="AN12" s="19">
        <v>6</v>
      </c>
      <c r="AO12" s="19">
        <v>29</v>
      </c>
      <c r="AP12" s="19"/>
      <c r="AQ12" s="19"/>
      <c r="AR12" s="19"/>
      <c r="AS12" s="19"/>
      <c r="AT12" s="19">
        <v>40</v>
      </c>
      <c r="AU12" s="19">
        <v>93</v>
      </c>
      <c r="AV12" s="19">
        <f t="shared" ref="AV12:AV32" si="1">SUM(B12,D12,F12,H12,J12,L12,N12,P12,V12,X12,AD12,AB12,AH12,AJ12,AL12,AN12,AP12,AT12,Z12,AF12,R12,T12)</f>
        <v>243</v>
      </c>
      <c r="AW12" s="19">
        <f t="shared" ref="AW12:AW32" si="2">SUM(C12,E12,G12,I12,K12,M12,O12,Q12,W12,Y12,AE12,AC12,AI12,AK12,AM12,AO12,AQ12,AU12,AA12,AG12,S12,U12)</f>
        <v>572</v>
      </c>
      <c r="AX12" s="19">
        <f t="shared" ref="AX12:AX26" si="3">AV12+AW12</f>
        <v>815</v>
      </c>
      <c r="AY12" s="19">
        <f t="shared" ref="AY12:AY26" si="4">AV12/AX12*100</f>
        <v>29.815950920245399</v>
      </c>
    </row>
    <row r="13" spans="1:51" s="2" customFormat="1" ht="12.6" customHeight="1" x14ac:dyDescent="0.25">
      <c r="A13" s="2" t="s">
        <v>13</v>
      </c>
      <c r="B13" s="18">
        <v>5</v>
      </c>
      <c r="C13" s="18">
        <v>24</v>
      </c>
      <c r="D13" s="18">
        <v>8</v>
      </c>
      <c r="E13" s="18">
        <v>20</v>
      </c>
      <c r="F13" s="18">
        <v>41</v>
      </c>
      <c r="G13" s="18">
        <v>46</v>
      </c>
      <c r="H13" s="18">
        <v>8</v>
      </c>
      <c r="I13" s="18">
        <v>45</v>
      </c>
      <c r="J13" s="18"/>
      <c r="K13" s="18"/>
      <c r="L13" s="18">
        <v>15</v>
      </c>
      <c r="M13" s="18">
        <v>24</v>
      </c>
      <c r="N13" s="18">
        <v>4</v>
      </c>
      <c r="O13" s="18">
        <v>25</v>
      </c>
      <c r="P13" s="18"/>
      <c r="Q13" s="18"/>
      <c r="R13" s="18"/>
      <c r="S13" s="18"/>
      <c r="T13" s="18"/>
      <c r="U13" s="18"/>
      <c r="V13" s="18"/>
      <c r="W13" s="18"/>
      <c r="X13" s="18"/>
      <c r="Y13" s="18"/>
      <c r="Z13" s="18"/>
      <c r="AA13" s="18"/>
      <c r="AB13" s="18">
        <v>25</v>
      </c>
      <c r="AC13" s="18">
        <v>33</v>
      </c>
      <c r="AD13" s="18">
        <v>16</v>
      </c>
      <c r="AE13" s="18">
        <v>13</v>
      </c>
      <c r="AF13" s="18"/>
      <c r="AG13" s="18"/>
      <c r="AH13" s="18">
        <v>9</v>
      </c>
      <c r="AI13" s="17">
        <v>20</v>
      </c>
      <c r="AJ13" s="19"/>
      <c r="AK13" s="19"/>
      <c r="AL13" s="19">
        <v>3</v>
      </c>
      <c r="AM13" s="19">
        <v>26</v>
      </c>
      <c r="AN13" s="19">
        <v>8</v>
      </c>
      <c r="AO13" s="19">
        <v>21</v>
      </c>
      <c r="AP13" s="19"/>
      <c r="AQ13" s="19"/>
      <c r="AR13" s="19"/>
      <c r="AS13" s="19"/>
      <c r="AT13" s="19">
        <v>32</v>
      </c>
      <c r="AU13" s="19">
        <v>57</v>
      </c>
      <c r="AV13" s="19">
        <f t="shared" si="1"/>
        <v>174</v>
      </c>
      <c r="AW13" s="19">
        <f t="shared" si="2"/>
        <v>354</v>
      </c>
      <c r="AX13" s="19">
        <f t="shared" si="3"/>
        <v>528</v>
      </c>
      <c r="AY13" s="19">
        <f t="shared" si="4"/>
        <v>32.954545454545453</v>
      </c>
    </row>
    <row r="14" spans="1:51" s="2" customFormat="1" ht="12.6" customHeight="1" x14ac:dyDescent="0.25">
      <c r="A14" s="2" t="s">
        <v>14</v>
      </c>
      <c r="B14" s="18">
        <v>1</v>
      </c>
      <c r="C14" s="18">
        <v>8</v>
      </c>
      <c r="D14" s="18">
        <v>5</v>
      </c>
      <c r="E14" s="18">
        <v>10</v>
      </c>
      <c r="F14" s="18">
        <v>5</v>
      </c>
      <c r="G14" s="18">
        <v>4</v>
      </c>
      <c r="H14" s="18"/>
      <c r="I14" s="18"/>
      <c r="J14" s="18"/>
      <c r="K14" s="18"/>
      <c r="L14" s="18"/>
      <c r="M14" s="18"/>
      <c r="N14" s="18"/>
      <c r="O14" s="18"/>
      <c r="P14" s="18"/>
      <c r="Q14" s="18"/>
      <c r="R14" s="18"/>
      <c r="S14" s="18"/>
      <c r="T14" s="18"/>
      <c r="U14" s="18"/>
      <c r="V14" s="18"/>
      <c r="W14" s="18"/>
      <c r="X14" s="18"/>
      <c r="Y14" s="18"/>
      <c r="Z14" s="18"/>
      <c r="AA14" s="18"/>
      <c r="AB14" s="18"/>
      <c r="AC14" s="18"/>
      <c r="AD14" s="18">
        <v>5</v>
      </c>
      <c r="AE14" s="18">
        <v>4</v>
      </c>
      <c r="AF14" s="18"/>
      <c r="AG14" s="18"/>
      <c r="AH14" s="18">
        <v>1</v>
      </c>
      <c r="AI14" s="17">
        <v>5</v>
      </c>
      <c r="AJ14" s="19"/>
      <c r="AK14" s="19"/>
      <c r="AL14" s="19"/>
      <c r="AM14" s="19"/>
      <c r="AN14" s="19">
        <v>1</v>
      </c>
      <c r="AO14" s="19">
        <v>8</v>
      </c>
      <c r="AP14" s="19"/>
      <c r="AQ14" s="19"/>
      <c r="AR14" s="19"/>
      <c r="AS14" s="19"/>
      <c r="AT14" s="19">
        <v>1</v>
      </c>
      <c r="AU14" s="19">
        <v>6</v>
      </c>
      <c r="AV14" s="19">
        <f t="shared" si="1"/>
        <v>19</v>
      </c>
      <c r="AW14" s="19">
        <f t="shared" si="2"/>
        <v>45</v>
      </c>
      <c r="AX14" s="19">
        <f t="shared" si="3"/>
        <v>64</v>
      </c>
      <c r="AY14" s="19">
        <f t="shared" si="4"/>
        <v>29.6875</v>
      </c>
    </row>
    <row r="15" spans="1:51" s="2" customFormat="1" ht="12.6" customHeight="1" x14ac:dyDescent="0.25">
      <c r="A15" s="2" t="s">
        <v>15</v>
      </c>
      <c r="B15" s="18"/>
      <c r="C15" s="18">
        <v>3</v>
      </c>
      <c r="D15" s="18"/>
      <c r="E15" s="18">
        <v>3</v>
      </c>
      <c r="F15" s="18"/>
      <c r="G15" s="18">
        <v>3</v>
      </c>
      <c r="H15" s="18"/>
      <c r="I15" s="18">
        <v>3</v>
      </c>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7"/>
      <c r="AJ15" s="19"/>
      <c r="AK15" s="19"/>
      <c r="AL15" s="19"/>
      <c r="AM15" s="19"/>
      <c r="AN15" s="19">
        <v>1</v>
      </c>
      <c r="AO15" s="19">
        <v>2</v>
      </c>
      <c r="AP15" s="19"/>
      <c r="AQ15" s="19"/>
      <c r="AR15" s="19"/>
      <c r="AS15" s="19"/>
      <c r="AT15" s="19">
        <v>1</v>
      </c>
      <c r="AU15" s="19">
        <v>2</v>
      </c>
      <c r="AV15" s="19">
        <f t="shared" si="1"/>
        <v>2</v>
      </c>
      <c r="AW15" s="19">
        <f t="shared" si="2"/>
        <v>16</v>
      </c>
      <c r="AX15" s="19">
        <f t="shared" si="3"/>
        <v>18</v>
      </c>
      <c r="AY15" s="19">
        <f t="shared" si="4"/>
        <v>11.111111111111111</v>
      </c>
    </row>
    <row r="16" spans="1:51" s="2" customFormat="1" ht="12.6" customHeight="1" x14ac:dyDescent="0.25">
      <c r="A16" s="2" t="s">
        <v>16</v>
      </c>
      <c r="B16" s="18"/>
      <c r="C16" s="18">
        <v>1</v>
      </c>
      <c r="D16" s="18"/>
      <c r="E16" s="18">
        <v>1</v>
      </c>
      <c r="F16" s="18">
        <v>1</v>
      </c>
      <c r="G16" s="18">
        <v>1</v>
      </c>
      <c r="H16" s="18"/>
      <c r="I16" s="18"/>
      <c r="J16" s="18"/>
      <c r="K16" s="18"/>
      <c r="L16" s="18"/>
      <c r="M16" s="18"/>
      <c r="N16" s="18"/>
      <c r="O16" s="18"/>
      <c r="P16" s="18"/>
      <c r="Q16" s="18"/>
      <c r="R16" s="18"/>
      <c r="S16" s="18"/>
      <c r="T16" s="18"/>
      <c r="U16" s="18"/>
      <c r="V16" s="18"/>
      <c r="W16" s="18"/>
      <c r="X16" s="18"/>
      <c r="Y16" s="18"/>
      <c r="Z16" s="18"/>
      <c r="AA16" s="18"/>
      <c r="AB16" s="18"/>
      <c r="AC16" s="18"/>
      <c r="AD16" s="18">
        <v>2</v>
      </c>
      <c r="AE16" s="18"/>
      <c r="AF16" s="18"/>
      <c r="AG16" s="18"/>
      <c r="AH16" s="18"/>
      <c r="AI16" s="17"/>
      <c r="AJ16" s="19"/>
      <c r="AK16" s="19"/>
      <c r="AL16" s="19"/>
      <c r="AM16" s="19"/>
      <c r="AN16" s="19"/>
      <c r="AO16" s="19"/>
      <c r="AP16" s="19"/>
      <c r="AQ16" s="19"/>
      <c r="AR16" s="19"/>
      <c r="AS16" s="19"/>
      <c r="AT16" s="19"/>
      <c r="AU16" s="19">
        <v>2</v>
      </c>
      <c r="AV16" s="19">
        <f t="shared" si="1"/>
        <v>3</v>
      </c>
      <c r="AW16" s="19">
        <f t="shared" si="2"/>
        <v>5</v>
      </c>
      <c r="AX16" s="19">
        <f t="shared" si="3"/>
        <v>8</v>
      </c>
      <c r="AY16" s="19">
        <f t="shared" si="4"/>
        <v>37.5</v>
      </c>
    </row>
    <row r="17" spans="1:51" s="2" customFormat="1" ht="21.95" customHeight="1" x14ac:dyDescent="0.25">
      <c r="A17" s="2" t="s">
        <v>17</v>
      </c>
      <c r="B17" s="18">
        <v>1</v>
      </c>
      <c r="C17" s="18">
        <v>5</v>
      </c>
      <c r="D17" s="18">
        <v>1</v>
      </c>
      <c r="E17" s="18">
        <v>5</v>
      </c>
      <c r="F17" s="18">
        <v>1</v>
      </c>
      <c r="G17" s="18">
        <v>5</v>
      </c>
      <c r="H17" s="18"/>
      <c r="I17" s="18">
        <v>6</v>
      </c>
      <c r="J17" s="18"/>
      <c r="K17" s="18"/>
      <c r="L17" s="18"/>
      <c r="M17" s="18"/>
      <c r="N17" s="18"/>
      <c r="O17" s="18"/>
      <c r="P17" s="18">
        <v>1</v>
      </c>
      <c r="Q17" s="18">
        <v>5</v>
      </c>
      <c r="R17" s="18"/>
      <c r="S17" s="18"/>
      <c r="T17" s="18"/>
      <c r="U17" s="18"/>
      <c r="V17" s="18"/>
      <c r="W17" s="18"/>
      <c r="X17" s="18"/>
      <c r="Y17" s="18"/>
      <c r="Z17" s="18"/>
      <c r="AA17" s="18"/>
      <c r="AB17" s="18">
        <v>1</v>
      </c>
      <c r="AC17" s="18">
        <v>4</v>
      </c>
      <c r="AD17" s="18">
        <v>2</v>
      </c>
      <c r="AE17" s="18">
        <v>4</v>
      </c>
      <c r="AF17" s="18"/>
      <c r="AG17" s="18"/>
      <c r="AH17" s="18"/>
      <c r="AI17" s="17"/>
      <c r="AJ17" s="19"/>
      <c r="AK17" s="19"/>
      <c r="AL17" s="19"/>
      <c r="AM17" s="19"/>
      <c r="AN17" s="19"/>
      <c r="AO17" s="19"/>
      <c r="AP17" s="19"/>
      <c r="AQ17" s="19"/>
      <c r="AR17" s="19"/>
      <c r="AS17" s="19"/>
      <c r="AT17" s="19"/>
      <c r="AU17" s="19">
        <v>4</v>
      </c>
      <c r="AV17" s="19">
        <f t="shared" si="1"/>
        <v>7</v>
      </c>
      <c r="AW17" s="19">
        <f t="shared" si="2"/>
        <v>38</v>
      </c>
      <c r="AX17" s="19">
        <f t="shared" si="3"/>
        <v>45</v>
      </c>
      <c r="AY17" s="19">
        <f t="shared" si="4"/>
        <v>15.555555555555555</v>
      </c>
    </row>
    <row r="18" spans="1:51" s="2" customFormat="1" ht="12.6" customHeight="1" x14ac:dyDescent="0.25">
      <c r="A18" s="2" t="s">
        <v>18</v>
      </c>
      <c r="B18" s="18">
        <v>7</v>
      </c>
      <c r="C18" s="18">
        <v>7</v>
      </c>
      <c r="D18" s="18">
        <v>1</v>
      </c>
      <c r="E18" s="18">
        <v>10</v>
      </c>
      <c r="F18" s="18">
        <v>2</v>
      </c>
      <c r="G18" s="18">
        <v>5</v>
      </c>
      <c r="H18" s="18"/>
      <c r="I18" s="18"/>
      <c r="J18" s="18"/>
      <c r="K18" s="18"/>
      <c r="L18" s="18">
        <v>2</v>
      </c>
      <c r="M18" s="18">
        <v>5</v>
      </c>
      <c r="N18" s="18"/>
      <c r="O18" s="18"/>
      <c r="P18" s="18"/>
      <c r="Q18" s="18"/>
      <c r="R18" s="18"/>
      <c r="S18" s="18"/>
      <c r="T18" s="18"/>
      <c r="U18" s="18"/>
      <c r="V18" s="18">
        <v>3</v>
      </c>
      <c r="W18" s="18">
        <v>3</v>
      </c>
      <c r="X18" s="18"/>
      <c r="Y18" s="18"/>
      <c r="Z18" s="18"/>
      <c r="AA18" s="18"/>
      <c r="AB18" s="18"/>
      <c r="AC18" s="18"/>
      <c r="AD18" s="18"/>
      <c r="AE18" s="18"/>
      <c r="AF18" s="18"/>
      <c r="AG18" s="18"/>
      <c r="AH18" s="18"/>
      <c r="AI18" s="17"/>
      <c r="AJ18" s="19"/>
      <c r="AK18" s="19"/>
      <c r="AL18" s="19"/>
      <c r="AM18" s="19"/>
      <c r="AN18" s="19"/>
      <c r="AO18" s="19">
        <v>5</v>
      </c>
      <c r="AP18" s="19"/>
      <c r="AQ18" s="19"/>
      <c r="AR18" s="19"/>
      <c r="AS18" s="19"/>
      <c r="AT18" s="19">
        <v>4</v>
      </c>
      <c r="AU18" s="19">
        <v>3</v>
      </c>
      <c r="AV18" s="19">
        <f t="shared" si="1"/>
        <v>19</v>
      </c>
      <c r="AW18" s="19">
        <f t="shared" si="2"/>
        <v>38</v>
      </c>
      <c r="AX18" s="19">
        <f t="shared" si="3"/>
        <v>57</v>
      </c>
      <c r="AY18" s="19">
        <f t="shared" si="4"/>
        <v>33.333333333333329</v>
      </c>
    </row>
    <row r="19" spans="1:51" s="2" customFormat="1" ht="12.6" customHeight="1" x14ac:dyDescent="0.25">
      <c r="A19" s="2" t="s">
        <v>19</v>
      </c>
      <c r="B19" s="18">
        <v>1</v>
      </c>
      <c r="C19" s="18">
        <v>5</v>
      </c>
      <c r="D19" s="18">
        <v>1</v>
      </c>
      <c r="E19" s="18">
        <v>5</v>
      </c>
      <c r="F19" s="18">
        <v>3</v>
      </c>
      <c r="G19" s="18">
        <v>3</v>
      </c>
      <c r="H19" s="18"/>
      <c r="I19" s="18"/>
      <c r="J19" s="18">
        <v>2</v>
      </c>
      <c r="K19" s="18">
        <v>4</v>
      </c>
      <c r="L19" s="18">
        <v>3</v>
      </c>
      <c r="M19" s="18">
        <v>3</v>
      </c>
      <c r="N19" s="18">
        <v>3</v>
      </c>
      <c r="O19" s="18">
        <v>3</v>
      </c>
      <c r="P19" s="18"/>
      <c r="Q19" s="18"/>
      <c r="R19" s="18"/>
      <c r="S19" s="18"/>
      <c r="T19" s="18"/>
      <c r="U19" s="18"/>
      <c r="V19" s="18">
        <v>2</v>
      </c>
      <c r="W19" s="18">
        <v>4</v>
      </c>
      <c r="X19" s="18"/>
      <c r="Y19" s="18"/>
      <c r="Z19" s="18">
        <v>3</v>
      </c>
      <c r="AA19" s="18">
        <v>3</v>
      </c>
      <c r="AB19" s="18">
        <v>3</v>
      </c>
      <c r="AC19" s="18">
        <v>3</v>
      </c>
      <c r="AD19" s="18">
        <v>3</v>
      </c>
      <c r="AE19" s="18">
        <v>3</v>
      </c>
      <c r="AF19" s="18"/>
      <c r="AG19" s="18"/>
      <c r="AH19" s="18">
        <v>1</v>
      </c>
      <c r="AI19" s="17">
        <v>2</v>
      </c>
      <c r="AJ19" s="19"/>
      <c r="AK19" s="19"/>
      <c r="AL19" s="19"/>
      <c r="AM19" s="19"/>
      <c r="AN19" s="19"/>
      <c r="AO19" s="19"/>
      <c r="AP19" s="19"/>
      <c r="AQ19" s="19"/>
      <c r="AR19" s="19"/>
      <c r="AS19" s="19"/>
      <c r="AT19" s="19">
        <v>9</v>
      </c>
      <c r="AU19" s="19">
        <v>13</v>
      </c>
      <c r="AV19" s="19">
        <f t="shared" si="1"/>
        <v>34</v>
      </c>
      <c r="AW19" s="19">
        <f t="shared" si="2"/>
        <v>51</v>
      </c>
      <c r="AX19" s="19">
        <f t="shared" si="3"/>
        <v>85</v>
      </c>
      <c r="AY19" s="19">
        <f t="shared" si="4"/>
        <v>40</v>
      </c>
    </row>
    <row r="20" spans="1:51" s="2" customFormat="1" ht="12.6" customHeight="1" x14ac:dyDescent="0.25">
      <c r="A20" s="2" t="s">
        <v>20</v>
      </c>
      <c r="B20" s="18">
        <v>2</v>
      </c>
      <c r="C20" s="18">
        <v>5</v>
      </c>
      <c r="D20" s="18">
        <v>1</v>
      </c>
      <c r="E20" s="18">
        <v>6</v>
      </c>
      <c r="F20" s="18">
        <v>3</v>
      </c>
      <c r="G20" s="18">
        <v>4</v>
      </c>
      <c r="H20" s="18">
        <v>1</v>
      </c>
      <c r="I20" s="18">
        <v>6</v>
      </c>
      <c r="J20" s="18"/>
      <c r="K20" s="18"/>
      <c r="L20" s="18">
        <v>4</v>
      </c>
      <c r="M20" s="18">
        <v>3</v>
      </c>
      <c r="N20" s="18">
        <v>3</v>
      </c>
      <c r="O20" s="18">
        <v>4</v>
      </c>
      <c r="P20" s="18"/>
      <c r="Q20" s="18"/>
      <c r="R20" s="18"/>
      <c r="S20" s="18"/>
      <c r="T20" s="18"/>
      <c r="U20" s="18"/>
      <c r="V20" s="18"/>
      <c r="W20" s="18"/>
      <c r="X20" s="18"/>
      <c r="Y20" s="18"/>
      <c r="Z20" s="18">
        <v>4</v>
      </c>
      <c r="AA20" s="18">
        <v>3</v>
      </c>
      <c r="AB20" s="18">
        <v>3</v>
      </c>
      <c r="AC20" s="18">
        <v>4</v>
      </c>
      <c r="AD20" s="18">
        <v>3</v>
      </c>
      <c r="AE20" s="18">
        <v>3</v>
      </c>
      <c r="AF20" s="18"/>
      <c r="AG20" s="18"/>
      <c r="AH20" s="18">
        <v>1</v>
      </c>
      <c r="AI20" s="17">
        <v>6</v>
      </c>
      <c r="AJ20" s="19"/>
      <c r="AK20" s="19"/>
      <c r="AL20" s="19"/>
      <c r="AM20" s="19"/>
      <c r="AN20" s="19"/>
      <c r="AO20" s="19">
        <v>1</v>
      </c>
      <c r="AP20" s="19"/>
      <c r="AQ20" s="19"/>
      <c r="AR20" s="19"/>
      <c r="AS20" s="19"/>
      <c r="AT20" s="19"/>
      <c r="AU20" s="19"/>
      <c r="AV20" s="19">
        <f t="shared" si="1"/>
        <v>25</v>
      </c>
      <c r="AW20" s="19">
        <f t="shared" si="2"/>
        <v>45</v>
      </c>
      <c r="AX20" s="19">
        <f t="shared" si="3"/>
        <v>70</v>
      </c>
      <c r="AY20" s="19">
        <f t="shared" si="4"/>
        <v>35.714285714285715</v>
      </c>
    </row>
    <row r="21" spans="1:51" s="2" customFormat="1" ht="12.6" customHeight="1" x14ac:dyDescent="0.25">
      <c r="A21" s="2" t="s">
        <v>21</v>
      </c>
      <c r="B21" s="18"/>
      <c r="C21" s="18">
        <v>2</v>
      </c>
      <c r="D21" s="18"/>
      <c r="E21" s="18"/>
      <c r="F21" s="18">
        <v>1</v>
      </c>
      <c r="G21" s="18">
        <v>1</v>
      </c>
      <c r="H21" s="18"/>
      <c r="I21" s="18">
        <v>2</v>
      </c>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7"/>
      <c r="AJ21" s="19"/>
      <c r="AK21" s="19"/>
      <c r="AL21" s="19"/>
      <c r="AM21" s="19">
        <v>2</v>
      </c>
      <c r="AN21" s="19"/>
      <c r="AO21" s="19"/>
      <c r="AP21" s="19"/>
      <c r="AQ21" s="19"/>
      <c r="AR21" s="19"/>
      <c r="AS21" s="19"/>
      <c r="AT21" s="19"/>
      <c r="AU21" s="19"/>
      <c r="AV21" s="19">
        <f t="shared" si="1"/>
        <v>1</v>
      </c>
      <c r="AW21" s="19">
        <f t="shared" si="2"/>
        <v>7</v>
      </c>
      <c r="AX21" s="19">
        <f t="shared" si="3"/>
        <v>8</v>
      </c>
      <c r="AY21" s="19">
        <f t="shared" si="4"/>
        <v>12.5</v>
      </c>
    </row>
    <row r="22" spans="1:51" s="2" customFormat="1" ht="21.95" customHeight="1" x14ac:dyDescent="0.25">
      <c r="A22" s="2" t="s">
        <v>49</v>
      </c>
      <c r="B22" s="18"/>
      <c r="C22" s="18">
        <v>1</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7"/>
      <c r="AJ22" s="19"/>
      <c r="AK22" s="19"/>
      <c r="AL22" s="19"/>
      <c r="AM22" s="19"/>
      <c r="AN22" s="19"/>
      <c r="AO22" s="19"/>
      <c r="AP22" s="19"/>
      <c r="AQ22" s="19"/>
      <c r="AR22" s="19"/>
      <c r="AS22" s="19"/>
      <c r="AT22" s="19"/>
      <c r="AU22" s="19">
        <v>1</v>
      </c>
      <c r="AV22" s="19">
        <f t="shared" si="1"/>
        <v>0</v>
      </c>
      <c r="AW22" s="19">
        <f t="shared" si="2"/>
        <v>2</v>
      </c>
      <c r="AX22" s="19">
        <f t="shared" si="3"/>
        <v>2</v>
      </c>
      <c r="AY22" s="19">
        <f t="shared" si="4"/>
        <v>0</v>
      </c>
    </row>
    <row r="23" spans="1:51" s="2" customFormat="1" ht="12.6" customHeight="1" x14ac:dyDescent="0.25">
      <c r="A23" s="2" t="s">
        <v>23</v>
      </c>
      <c r="B23" s="18">
        <v>3</v>
      </c>
      <c r="C23" s="18">
        <v>9</v>
      </c>
      <c r="D23" s="18">
        <v>5</v>
      </c>
      <c r="E23" s="18">
        <v>19</v>
      </c>
      <c r="F23" s="18">
        <v>4</v>
      </c>
      <c r="G23" s="18">
        <v>8</v>
      </c>
      <c r="H23" s="18"/>
      <c r="I23" s="18"/>
      <c r="J23" s="18"/>
      <c r="K23" s="18"/>
      <c r="L23" s="18">
        <v>2</v>
      </c>
      <c r="M23" s="18">
        <v>10</v>
      </c>
      <c r="N23" s="18">
        <v>2</v>
      </c>
      <c r="O23" s="18">
        <v>7</v>
      </c>
      <c r="P23" s="18"/>
      <c r="Q23" s="18"/>
      <c r="R23" s="18"/>
      <c r="S23" s="18"/>
      <c r="T23" s="18"/>
      <c r="U23" s="18"/>
      <c r="V23" s="18"/>
      <c r="W23" s="18"/>
      <c r="X23" s="18"/>
      <c r="Y23" s="18"/>
      <c r="Z23" s="18"/>
      <c r="AA23" s="18"/>
      <c r="AB23" s="18"/>
      <c r="AC23" s="18"/>
      <c r="AD23" s="18">
        <v>4</v>
      </c>
      <c r="AE23" s="18">
        <v>8</v>
      </c>
      <c r="AF23" s="18"/>
      <c r="AG23" s="18"/>
      <c r="AH23" s="18">
        <v>1</v>
      </c>
      <c r="AI23" s="17">
        <v>7</v>
      </c>
      <c r="AJ23" s="19"/>
      <c r="AK23" s="19"/>
      <c r="AL23" s="19"/>
      <c r="AM23" s="19"/>
      <c r="AN23" s="19"/>
      <c r="AO23" s="19">
        <v>6</v>
      </c>
      <c r="AP23" s="19"/>
      <c r="AQ23" s="19"/>
      <c r="AR23" s="19"/>
      <c r="AS23" s="19"/>
      <c r="AT23" s="19"/>
      <c r="AU23" s="19">
        <v>2</v>
      </c>
      <c r="AV23" s="19">
        <f t="shared" si="1"/>
        <v>21</v>
      </c>
      <c r="AW23" s="19">
        <f t="shared" si="2"/>
        <v>76</v>
      </c>
      <c r="AX23" s="19">
        <f t="shared" si="3"/>
        <v>97</v>
      </c>
      <c r="AY23" s="19">
        <f t="shared" si="4"/>
        <v>21.649484536082475</v>
      </c>
    </row>
    <row r="24" spans="1:51" s="2" customFormat="1" ht="12.6" customHeight="1" x14ac:dyDescent="0.25">
      <c r="A24" s="2" t="s">
        <v>24</v>
      </c>
      <c r="B24" s="18">
        <v>1</v>
      </c>
      <c r="C24" s="18">
        <v>4</v>
      </c>
      <c r="D24" s="18">
        <v>1</v>
      </c>
      <c r="E24" s="18">
        <v>4</v>
      </c>
      <c r="F24" s="18">
        <v>2</v>
      </c>
      <c r="G24" s="18">
        <v>3</v>
      </c>
      <c r="H24" s="18">
        <v>1</v>
      </c>
      <c r="I24" s="18">
        <v>4</v>
      </c>
      <c r="J24" s="18"/>
      <c r="K24" s="18"/>
      <c r="L24" s="18"/>
      <c r="M24" s="18"/>
      <c r="N24" s="18"/>
      <c r="O24" s="18"/>
      <c r="P24" s="18"/>
      <c r="Q24" s="18"/>
      <c r="R24" s="18"/>
      <c r="S24" s="18"/>
      <c r="T24" s="18"/>
      <c r="U24" s="18"/>
      <c r="V24" s="18"/>
      <c r="W24" s="18"/>
      <c r="X24" s="18"/>
      <c r="Y24" s="18"/>
      <c r="Z24" s="18"/>
      <c r="AA24" s="18"/>
      <c r="AB24" s="18"/>
      <c r="AC24" s="18"/>
      <c r="AD24" s="18">
        <v>2</v>
      </c>
      <c r="AE24" s="18">
        <v>3</v>
      </c>
      <c r="AF24" s="18"/>
      <c r="AG24" s="18"/>
      <c r="AH24" s="18"/>
      <c r="AI24" s="17"/>
      <c r="AJ24" s="19"/>
      <c r="AK24" s="19"/>
      <c r="AL24" s="19"/>
      <c r="AM24" s="19"/>
      <c r="AN24" s="19"/>
      <c r="AO24" s="19"/>
      <c r="AP24" s="19"/>
      <c r="AQ24" s="19"/>
      <c r="AR24" s="19"/>
      <c r="AS24" s="19"/>
      <c r="AT24" s="19">
        <v>2</v>
      </c>
      <c r="AU24" s="19">
        <v>5</v>
      </c>
      <c r="AV24" s="19">
        <f t="shared" si="1"/>
        <v>9</v>
      </c>
      <c r="AW24" s="19">
        <f t="shared" si="2"/>
        <v>23</v>
      </c>
      <c r="AX24" s="19">
        <f t="shared" si="3"/>
        <v>32</v>
      </c>
      <c r="AY24" s="19">
        <f t="shared" si="4"/>
        <v>28.125</v>
      </c>
    </row>
    <row r="25" spans="1:51" s="2" customFormat="1" ht="12.6" customHeight="1" x14ac:dyDescent="0.25">
      <c r="A25" s="2" t="s">
        <v>25</v>
      </c>
      <c r="B25" s="18">
        <v>4</v>
      </c>
      <c r="C25" s="18">
        <v>10</v>
      </c>
      <c r="D25" s="18">
        <v>3</v>
      </c>
      <c r="E25" s="18">
        <v>11</v>
      </c>
      <c r="F25" s="18">
        <v>3</v>
      </c>
      <c r="G25" s="18">
        <v>11</v>
      </c>
      <c r="H25" s="18">
        <v>2</v>
      </c>
      <c r="I25" s="18">
        <v>12</v>
      </c>
      <c r="J25" s="18"/>
      <c r="K25" s="18"/>
      <c r="L25" s="18">
        <v>6</v>
      </c>
      <c r="M25" s="18">
        <v>15</v>
      </c>
      <c r="N25" s="18">
        <v>4</v>
      </c>
      <c r="O25" s="18">
        <v>10</v>
      </c>
      <c r="P25" s="18"/>
      <c r="Q25" s="18"/>
      <c r="R25" s="18"/>
      <c r="S25" s="18"/>
      <c r="T25" s="18"/>
      <c r="U25" s="18"/>
      <c r="V25" s="18"/>
      <c r="W25" s="18"/>
      <c r="X25" s="18"/>
      <c r="Y25" s="18"/>
      <c r="Z25" s="18"/>
      <c r="AA25" s="18"/>
      <c r="AB25" s="18"/>
      <c r="AC25" s="18"/>
      <c r="AD25" s="18">
        <v>6</v>
      </c>
      <c r="AE25" s="18">
        <v>8</v>
      </c>
      <c r="AF25" s="18"/>
      <c r="AG25" s="18"/>
      <c r="AH25" s="18">
        <v>1</v>
      </c>
      <c r="AI25" s="17">
        <v>13</v>
      </c>
      <c r="AJ25" s="19"/>
      <c r="AK25" s="19"/>
      <c r="AL25" s="19"/>
      <c r="AM25" s="19">
        <v>6</v>
      </c>
      <c r="AN25" s="19">
        <v>1</v>
      </c>
      <c r="AO25" s="19">
        <v>13</v>
      </c>
      <c r="AP25" s="19"/>
      <c r="AQ25" s="19"/>
      <c r="AR25" s="19"/>
      <c r="AS25" s="19"/>
      <c r="AT25" s="19">
        <v>7</v>
      </c>
      <c r="AU25" s="19">
        <v>7</v>
      </c>
      <c r="AV25" s="19">
        <f t="shared" si="1"/>
        <v>37</v>
      </c>
      <c r="AW25" s="19">
        <f t="shared" si="2"/>
        <v>116</v>
      </c>
      <c r="AX25" s="19">
        <f t="shared" si="3"/>
        <v>153</v>
      </c>
      <c r="AY25" s="19">
        <f t="shared" si="4"/>
        <v>24.183006535947712</v>
      </c>
    </row>
    <row r="26" spans="1:51" s="2" customFormat="1" ht="12.6" customHeight="1" x14ac:dyDescent="0.25">
      <c r="A26" s="2" t="s">
        <v>26</v>
      </c>
      <c r="B26" s="18">
        <v>1</v>
      </c>
      <c r="C26" s="18">
        <v>5</v>
      </c>
      <c r="D26" s="18">
        <v>1</v>
      </c>
      <c r="E26" s="18">
        <v>5</v>
      </c>
      <c r="F26" s="18">
        <v>2</v>
      </c>
      <c r="G26" s="18">
        <v>4</v>
      </c>
      <c r="H26" s="18">
        <v>1</v>
      </c>
      <c r="I26" s="18">
        <v>5</v>
      </c>
      <c r="J26" s="18"/>
      <c r="K26" s="18"/>
      <c r="L26" s="18">
        <v>2</v>
      </c>
      <c r="M26" s="18">
        <v>4</v>
      </c>
      <c r="N26" s="18"/>
      <c r="O26" s="18"/>
      <c r="P26" s="18"/>
      <c r="Q26" s="18"/>
      <c r="R26" s="18"/>
      <c r="S26" s="18"/>
      <c r="T26" s="18"/>
      <c r="U26" s="18"/>
      <c r="V26" s="18"/>
      <c r="W26" s="18"/>
      <c r="X26" s="18"/>
      <c r="Y26" s="18"/>
      <c r="Z26" s="18">
        <v>1</v>
      </c>
      <c r="AA26" s="18">
        <v>1</v>
      </c>
      <c r="AB26" s="18">
        <v>3</v>
      </c>
      <c r="AC26" s="18">
        <v>3</v>
      </c>
      <c r="AD26" s="18"/>
      <c r="AE26" s="18"/>
      <c r="AF26" s="18"/>
      <c r="AG26" s="18"/>
      <c r="AH26" s="18"/>
      <c r="AI26" s="17"/>
      <c r="AJ26" s="19"/>
      <c r="AK26" s="19"/>
      <c r="AL26" s="19"/>
      <c r="AM26" s="19"/>
      <c r="AN26" s="19"/>
      <c r="AO26" s="19">
        <v>6</v>
      </c>
      <c r="AP26" s="19"/>
      <c r="AQ26" s="19"/>
      <c r="AR26" s="19"/>
      <c r="AS26" s="19"/>
      <c r="AT26" s="19">
        <v>1</v>
      </c>
      <c r="AU26" s="19">
        <v>3</v>
      </c>
      <c r="AV26" s="19">
        <f t="shared" si="1"/>
        <v>12</v>
      </c>
      <c r="AW26" s="19">
        <f t="shared" si="2"/>
        <v>36</v>
      </c>
      <c r="AX26" s="19">
        <f t="shared" si="3"/>
        <v>48</v>
      </c>
      <c r="AY26" s="19">
        <f t="shared" si="4"/>
        <v>25</v>
      </c>
    </row>
    <row r="27" spans="1:51" s="2" customFormat="1" ht="21.95" customHeight="1" x14ac:dyDescent="0.25">
      <c r="A27" s="2" t="s">
        <v>27</v>
      </c>
      <c r="B27" s="18"/>
      <c r="C27" s="18">
        <v>8</v>
      </c>
      <c r="D27" s="18"/>
      <c r="E27" s="18">
        <v>8</v>
      </c>
      <c r="F27" s="18">
        <v>2</v>
      </c>
      <c r="G27" s="18">
        <v>6</v>
      </c>
      <c r="H27" s="18">
        <v>1</v>
      </c>
      <c r="I27" s="18">
        <v>7</v>
      </c>
      <c r="J27" s="18"/>
      <c r="K27" s="18"/>
      <c r="L27" s="18"/>
      <c r="M27" s="18"/>
      <c r="N27" s="18"/>
      <c r="O27" s="18"/>
      <c r="P27" s="18"/>
      <c r="Q27" s="18"/>
      <c r="R27" s="18"/>
      <c r="S27" s="18"/>
      <c r="T27" s="18"/>
      <c r="U27" s="18"/>
      <c r="V27" s="18">
        <v>3</v>
      </c>
      <c r="W27" s="18">
        <v>5</v>
      </c>
      <c r="X27" s="18">
        <v>3</v>
      </c>
      <c r="Y27" s="18">
        <v>5</v>
      </c>
      <c r="Z27" s="18"/>
      <c r="AA27" s="18"/>
      <c r="AB27" s="18">
        <v>1</v>
      </c>
      <c r="AC27" s="18">
        <v>3</v>
      </c>
      <c r="AD27" s="18">
        <v>6</v>
      </c>
      <c r="AE27" s="18">
        <v>2</v>
      </c>
      <c r="AF27" s="18"/>
      <c r="AG27" s="18"/>
      <c r="AH27" s="18"/>
      <c r="AI27" s="17"/>
      <c r="AJ27" s="19"/>
      <c r="AK27" s="19"/>
      <c r="AL27" s="19"/>
      <c r="AM27" s="19"/>
      <c r="AN27" s="19"/>
      <c r="AO27" s="19"/>
      <c r="AP27" s="19"/>
      <c r="AQ27" s="19"/>
      <c r="AR27" s="19"/>
      <c r="AS27" s="19"/>
      <c r="AT27" s="19">
        <v>1</v>
      </c>
      <c r="AU27" s="19">
        <v>10</v>
      </c>
      <c r="AV27" s="19">
        <f t="shared" si="1"/>
        <v>17</v>
      </c>
      <c r="AW27" s="19">
        <f t="shared" si="2"/>
        <v>54</v>
      </c>
      <c r="AX27" s="19">
        <f t="shared" ref="AX27:AX32" si="5">AV27+AW27</f>
        <v>71</v>
      </c>
      <c r="AY27" s="19">
        <f t="shared" ref="AY27:AY32" si="6">AV27/AX27*100</f>
        <v>23.943661971830984</v>
      </c>
    </row>
    <row r="28" spans="1:51" s="2" customFormat="1" ht="12.6" customHeight="1" x14ac:dyDescent="0.25">
      <c r="A28" s="2" t="s">
        <v>28</v>
      </c>
      <c r="B28" s="18">
        <v>2</v>
      </c>
      <c r="C28" s="18">
        <v>15</v>
      </c>
      <c r="D28" s="18">
        <v>4</v>
      </c>
      <c r="E28" s="18">
        <v>13</v>
      </c>
      <c r="F28" s="18">
        <v>4</v>
      </c>
      <c r="G28" s="18">
        <v>13</v>
      </c>
      <c r="H28" s="18">
        <v>4</v>
      </c>
      <c r="I28" s="18">
        <v>13</v>
      </c>
      <c r="J28" s="18">
        <v>4</v>
      </c>
      <c r="K28" s="18">
        <v>13</v>
      </c>
      <c r="L28" s="18"/>
      <c r="M28" s="18"/>
      <c r="N28" s="18"/>
      <c r="O28" s="18"/>
      <c r="P28" s="18"/>
      <c r="Q28" s="18"/>
      <c r="R28" s="18"/>
      <c r="S28" s="18"/>
      <c r="T28" s="18"/>
      <c r="U28" s="18"/>
      <c r="V28" s="18">
        <v>8</v>
      </c>
      <c r="W28" s="18">
        <v>9</v>
      </c>
      <c r="X28" s="18"/>
      <c r="Y28" s="18"/>
      <c r="Z28" s="18"/>
      <c r="AA28" s="18"/>
      <c r="AB28" s="18">
        <v>8</v>
      </c>
      <c r="AC28" s="18">
        <v>9</v>
      </c>
      <c r="AD28" s="18">
        <v>9</v>
      </c>
      <c r="AE28" s="18">
        <v>8</v>
      </c>
      <c r="AF28" s="18"/>
      <c r="AG28" s="18"/>
      <c r="AH28" s="18">
        <v>4</v>
      </c>
      <c r="AI28" s="17">
        <v>13</v>
      </c>
      <c r="AJ28" s="19"/>
      <c r="AK28" s="19"/>
      <c r="AL28" s="19">
        <v>4</v>
      </c>
      <c r="AM28" s="19">
        <v>3</v>
      </c>
      <c r="AN28" s="19"/>
      <c r="AO28" s="19"/>
      <c r="AP28" s="19"/>
      <c r="AQ28" s="19"/>
      <c r="AR28" s="19"/>
      <c r="AS28" s="19"/>
      <c r="AT28" s="19">
        <v>1</v>
      </c>
      <c r="AU28" s="19">
        <v>12</v>
      </c>
      <c r="AV28" s="19">
        <f t="shared" si="1"/>
        <v>52</v>
      </c>
      <c r="AW28" s="19">
        <f t="shared" si="2"/>
        <v>121</v>
      </c>
      <c r="AX28" s="19">
        <f t="shared" si="5"/>
        <v>173</v>
      </c>
      <c r="AY28" s="19">
        <f t="shared" si="6"/>
        <v>30.057803468208093</v>
      </c>
    </row>
    <row r="29" spans="1:51" s="2" customFormat="1" ht="12.6" customHeight="1" x14ac:dyDescent="0.25">
      <c r="A29" s="2" t="s">
        <v>29</v>
      </c>
      <c r="B29" s="18">
        <v>1</v>
      </c>
      <c r="C29" s="18">
        <v>5</v>
      </c>
      <c r="D29" s="18">
        <v>1</v>
      </c>
      <c r="E29" s="18">
        <v>15</v>
      </c>
      <c r="F29" s="18">
        <v>2</v>
      </c>
      <c r="G29" s="18">
        <v>4</v>
      </c>
      <c r="H29" s="18"/>
      <c r="I29" s="18"/>
      <c r="J29" s="18"/>
      <c r="K29" s="18"/>
      <c r="L29" s="18"/>
      <c r="M29" s="18"/>
      <c r="N29" s="18"/>
      <c r="O29" s="18"/>
      <c r="P29" s="18"/>
      <c r="Q29" s="18"/>
      <c r="R29" s="18"/>
      <c r="S29" s="18"/>
      <c r="T29" s="18"/>
      <c r="U29" s="18"/>
      <c r="V29" s="18"/>
      <c r="W29" s="18"/>
      <c r="X29" s="18"/>
      <c r="Y29" s="18"/>
      <c r="Z29" s="18"/>
      <c r="AA29" s="18"/>
      <c r="AB29" s="18">
        <v>1</v>
      </c>
      <c r="AC29" s="18">
        <v>1</v>
      </c>
      <c r="AD29" s="18"/>
      <c r="AE29" s="18"/>
      <c r="AF29" s="18"/>
      <c r="AG29" s="18"/>
      <c r="AH29" s="18"/>
      <c r="AI29" s="17"/>
      <c r="AJ29" s="19"/>
      <c r="AK29" s="19"/>
      <c r="AL29" s="19"/>
      <c r="AM29" s="19"/>
      <c r="AN29" s="19"/>
      <c r="AO29" s="19"/>
      <c r="AP29" s="19"/>
      <c r="AQ29" s="19"/>
      <c r="AR29" s="19"/>
      <c r="AS29" s="19"/>
      <c r="AT29" s="19"/>
      <c r="AU29" s="19">
        <v>3</v>
      </c>
      <c r="AV29" s="19">
        <f t="shared" si="1"/>
        <v>5</v>
      </c>
      <c r="AW29" s="19">
        <f t="shared" si="2"/>
        <v>28</v>
      </c>
      <c r="AX29" s="19">
        <f t="shared" si="5"/>
        <v>33</v>
      </c>
      <c r="AY29" s="19">
        <f t="shared" si="6"/>
        <v>15.151515151515152</v>
      </c>
    </row>
    <row r="30" spans="1:51" s="2" customFormat="1" ht="12.6" customHeight="1" x14ac:dyDescent="0.25">
      <c r="A30" s="2" t="s">
        <v>30</v>
      </c>
      <c r="B30" s="18">
        <v>1</v>
      </c>
      <c r="C30" s="18">
        <v>4</v>
      </c>
      <c r="D30" s="18"/>
      <c r="E30" s="18"/>
      <c r="F30" s="18">
        <v>1</v>
      </c>
      <c r="G30" s="18">
        <v>4</v>
      </c>
      <c r="H30" s="18"/>
      <c r="I30" s="18"/>
      <c r="J30" s="18"/>
      <c r="K30" s="18">
        <v>5</v>
      </c>
      <c r="L30" s="18"/>
      <c r="M30" s="18"/>
      <c r="N30" s="18"/>
      <c r="O30" s="18"/>
      <c r="P30" s="18"/>
      <c r="Q30" s="18"/>
      <c r="R30" s="18"/>
      <c r="S30" s="18"/>
      <c r="T30" s="18"/>
      <c r="U30" s="18"/>
      <c r="V30" s="18">
        <v>2</v>
      </c>
      <c r="W30" s="18">
        <v>3</v>
      </c>
      <c r="X30" s="18"/>
      <c r="Y30" s="18"/>
      <c r="Z30" s="18"/>
      <c r="AA30" s="18"/>
      <c r="AB30" s="18">
        <v>1</v>
      </c>
      <c r="AC30" s="18">
        <v>3</v>
      </c>
      <c r="AD30" s="18"/>
      <c r="AE30" s="18"/>
      <c r="AF30" s="18"/>
      <c r="AG30" s="18"/>
      <c r="AH30" s="18">
        <v>1</v>
      </c>
      <c r="AI30" s="17">
        <v>2</v>
      </c>
      <c r="AJ30" s="19"/>
      <c r="AK30" s="19"/>
      <c r="AL30" s="19"/>
      <c r="AM30" s="19"/>
      <c r="AN30" s="19"/>
      <c r="AO30" s="19"/>
      <c r="AP30" s="19"/>
      <c r="AQ30" s="19"/>
      <c r="AR30" s="19"/>
      <c r="AS30" s="19"/>
      <c r="AT30" s="19">
        <v>1</v>
      </c>
      <c r="AU30" s="19">
        <v>1</v>
      </c>
      <c r="AV30" s="19">
        <f t="shared" si="1"/>
        <v>7</v>
      </c>
      <c r="AW30" s="19">
        <f t="shared" si="2"/>
        <v>22</v>
      </c>
      <c r="AX30" s="19">
        <f t="shared" si="5"/>
        <v>29</v>
      </c>
      <c r="AY30" s="19">
        <f t="shared" si="6"/>
        <v>24.137931034482758</v>
      </c>
    </row>
    <row r="31" spans="1:51" s="2" customFormat="1" ht="12.6" customHeight="1" x14ac:dyDescent="0.25">
      <c r="A31" s="2" t="s">
        <v>31</v>
      </c>
      <c r="B31" s="18">
        <v>1</v>
      </c>
      <c r="C31" s="18">
        <v>4</v>
      </c>
      <c r="D31" s="18">
        <v>1</v>
      </c>
      <c r="E31" s="18">
        <v>4</v>
      </c>
      <c r="F31" s="18">
        <v>1</v>
      </c>
      <c r="G31" s="18">
        <v>4</v>
      </c>
      <c r="H31" s="18"/>
      <c r="I31" s="18"/>
      <c r="J31" s="18">
        <v>1</v>
      </c>
      <c r="K31" s="18">
        <v>4</v>
      </c>
      <c r="L31" s="18"/>
      <c r="M31" s="18"/>
      <c r="N31" s="18"/>
      <c r="O31" s="18"/>
      <c r="P31" s="18"/>
      <c r="Q31" s="18"/>
      <c r="R31" s="18"/>
      <c r="S31" s="18"/>
      <c r="T31" s="18"/>
      <c r="U31" s="18"/>
      <c r="V31" s="18">
        <v>5</v>
      </c>
      <c r="W31" s="18">
        <v>5</v>
      </c>
      <c r="X31" s="18"/>
      <c r="Y31" s="18"/>
      <c r="Z31" s="18"/>
      <c r="AA31" s="18"/>
      <c r="AB31" s="18">
        <v>3</v>
      </c>
      <c r="AC31" s="18">
        <v>4</v>
      </c>
      <c r="AD31" s="18"/>
      <c r="AE31" s="18"/>
      <c r="AF31" s="18"/>
      <c r="AG31" s="18"/>
      <c r="AH31" s="18">
        <v>1</v>
      </c>
      <c r="AI31" s="17">
        <v>2</v>
      </c>
      <c r="AJ31" s="19">
        <v>1</v>
      </c>
      <c r="AK31" s="19">
        <v>4</v>
      </c>
      <c r="AL31" s="19"/>
      <c r="AM31" s="19"/>
      <c r="AN31" s="19"/>
      <c r="AO31" s="19"/>
      <c r="AP31" s="19"/>
      <c r="AQ31" s="19"/>
      <c r="AR31" s="19"/>
      <c r="AS31" s="19"/>
      <c r="AT31" s="19">
        <v>1</v>
      </c>
      <c r="AU31" s="19">
        <v>8</v>
      </c>
      <c r="AV31" s="19">
        <f t="shared" si="1"/>
        <v>15</v>
      </c>
      <c r="AW31" s="19">
        <f t="shared" si="2"/>
        <v>39</v>
      </c>
      <c r="AX31" s="19">
        <f t="shared" si="5"/>
        <v>54</v>
      </c>
      <c r="AY31" s="19">
        <f t="shared" si="6"/>
        <v>27.777777777777779</v>
      </c>
    </row>
    <row r="32" spans="1:51" s="2" customFormat="1" ht="12.6" customHeight="1" x14ac:dyDescent="0.25">
      <c r="A32" s="2" t="s">
        <v>35</v>
      </c>
      <c r="B32" s="18"/>
      <c r="C32" s="18">
        <v>2</v>
      </c>
      <c r="D32" s="18">
        <v>1</v>
      </c>
      <c r="E32" s="18">
        <v>3</v>
      </c>
      <c r="F32" s="18"/>
      <c r="G32" s="18">
        <v>2</v>
      </c>
      <c r="H32" s="18"/>
      <c r="I32" s="18"/>
      <c r="J32" s="18"/>
      <c r="K32" s="18"/>
      <c r="L32" s="18"/>
      <c r="M32" s="18"/>
      <c r="N32" s="18"/>
      <c r="O32" s="18"/>
      <c r="P32" s="18">
        <v>1</v>
      </c>
      <c r="Q32" s="18">
        <v>1</v>
      </c>
      <c r="R32" s="18"/>
      <c r="S32" s="18"/>
      <c r="T32" s="18"/>
      <c r="U32" s="18"/>
      <c r="V32" s="18"/>
      <c r="W32" s="18"/>
      <c r="X32" s="18"/>
      <c r="Y32" s="18"/>
      <c r="Z32" s="18"/>
      <c r="AA32" s="18"/>
      <c r="AB32" s="18"/>
      <c r="AC32" s="18"/>
      <c r="AD32" s="18"/>
      <c r="AE32" s="18"/>
      <c r="AF32" s="18"/>
      <c r="AG32" s="18"/>
      <c r="AH32" s="18"/>
      <c r="AI32" s="17"/>
      <c r="AJ32" s="19"/>
      <c r="AK32" s="19"/>
      <c r="AL32" s="19"/>
      <c r="AM32" s="19"/>
      <c r="AN32" s="19"/>
      <c r="AO32" s="19"/>
      <c r="AP32" s="19"/>
      <c r="AQ32" s="19"/>
      <c r="AR32" s="19"/>
      <c r="AS32" s="19"/>
      <c r="AT32" s="19"/>
      <c r="AU32" s="19"/>
      <c r="AV32" s="19">
        <f t="shared" si="1"/>
        <v>2</v>
      </c>
      <c r="AW32" s="19">
        <f t="shared" si="2"/>
        <v>8</v>
      </c>
      <c r="AX32" s="19">
        <f t="shared" si="5"/>
        <v>10</v>
      </c>
      <c r="AY32" s="19">
        <f t="shared" si="6"/>
        <v>20</v>
      </c>
    </row>
    <row r="33" spans="1:51" s="2" customFormat="1" ht="12.6"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7"/>
      <c r="AJ33" s="19"/>
      <c r="AK33" s="19"/>
      <c r="AL33" s="19"/>
      <c r="AM33" s="19"/>
      <c r="AN33" s="19"/>
      <c r="AO33" s="19"/>
      <c r="AP33" s="19"/>
      <c r="AQ33" s="19"/>
      <c r="AR33" s="19"/>
      <c r="AS33" s="19"/>
      <c r="AT33" s="19"/>
      <c r="AU33" s="19"/>
      <c r="AV33" s="19"/>
      <c r="AW33" s="19"/>
      <c r="AX33" s="19"/>
      <c r="AY33" s="19"/>
    </row>
    <row r="34" spans="1:51" x14ac:dyDescent="0.25">
      <c r="A34" s="44" t="s">
        <v>10</v>
      </c>
      <c r="B34" s="169">
        <f>100/(B10+C10)*B10</f>
        <v>20.532319391634978</v>
      </c>
      <c r="C34" s="169"/>
      <c r="D34" s="169">
        <f>100/(D10+E10)*D10</f>
        <v>20.379146919431278</v>
      </c>
      <c r="E34" s="169"/>
      <c r="F34" s="169">
        <f>100/(F10+G10)*F10</f>
        <v>37.634408602150536</v>
      </c>
      <c r="G34" s="169"/>
      <c r="H34" s="169">
        <f>100/(H10+I10)*H10</f>
        <v>15.270935960591133</v>
      </c>
      <c r="I34" s="169"/>
      <c r="J34" s="169">
        <f>100/(J10+K10)*J10</f>
        <v>21.212121212121211</v>
      </c>
      <c r="K34" s="169"/>
      <c r="L34" s="169">
        <f>100/(L10+M10)*L10</f>
        <v>35.714285714285715</v>
      </c>
      <c r="M34" s="169"/>
      <c r="N34" s="169">
        <f>100/(N10+O10)*N10</f>
        <v>25</v>
      </c>
      <c r="O34" s="169"/>
      <c r="P34" s="169">
        <f>100/(P10+Q10)*P10</f>
        <v>25</v>
      </c>
      <c r="Q34" s="169"/>
      <c r="R34" s="169"/>
      <c r="S34" s="169"/>
      <c r="T34" s="169"/>
      <c r="U34" s="169"/>
      <c r="V34" s="169">
        <f>100/(V10+W10)*V10</f>
        <v>42.857142857142861</v>
      </c>
      <c r="W34" s="169"/>
      <c r="X34" s="169">
        <f>100/(X10+Y10)*X10</f>
        <v>37.5</v>
      </c>
      <c r="Y34" s="169"/>
      <c r="Z34" s="169">
        <f>100/(Z10+AA10)*Z10</f>
        <v>56.470588235294116</v>
      </c>
      <c r="AA34" s="169"/>
      <c r="AB34" s="169">
        <f>100/(AB10+AC10)*AB10</f>
        <v>44.086021505376344</v>
      </c>
      <c r="AC34" s="169"/>
      <c r="AD34" s="169">
        <f>100/(AD10+AE10)*AD10</f>
        <v>50.877192982456137</v>
      </c>
      <c r="AE34" s="169"/>
      <c r="AF34" s="169" t="e">
        <f>100/(AF10+AG10)*AF10</f>
        <v>#DIV/0!</v>
      </c>
      <c r="AG34" s="169"/>
      <c r="AH34" s="169">
        <f>100/(AH10+AI10)*AH10</f>
        <v>20.8</v>
      </c>
      <c r="AI34" s="169"/>
      <c r="AJ34" s="169">
        <f>100/(AJ10+AK10)*AJ10</f>
        <v>18.518518518518519</v>
      </c>
      <c r="AK34" s="169"/>
      <c r="AL34" s="169">
        <f>100/(AL10+AM10)*AL10</f>
        <v>8.8607594936708871</v>
      </c>
      <c r="AM34" s="169"/>
      <c r="AN34" s="169">
        <f>100/(AN10+AO10)*AN10</f>
        <v>15.74074074074074</v>
      </c>
      <c r="AO34" s="169"/>
      <c r="AP34" s="169"/>
      <c r="AQ34" s="169"/>
      <c r="AR34" s="45"/>
      <c r="AS34" s="45"/>
      <c r="AT34" s="169">
        <f>100/(AT10+AU10)*AT10</f>
        <v>30.33033033033033</v>
      </c>
      <c r="AU34" s="169"/>
      <c r="AV34" s="169"/>
      <c r="AW34" s="169"/>
      <c r="AX34" s="45"/>
      <c r="AY34" s="65">
        <f>100/(AV10+AW10)*AV10</f>
        <v>29.333333333333332</v>
      </c>
    </row>
    <row r="35" spans="1:51" s="2" customFormat="1" ht="20.25" customHeight="1" x14ac:dyDescent="0.25">
      <c r="A35" s="2" t="s">
        <v>54</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7"/>
      <c r="AJ35" s="19"/>
      <c r="AK35" s="19"/>
      <c r="AL35" s="19"/>
      <c r="AM35" s="19"/>
      <c r="AN35" s="19"/>
      <c r="AO35" s="19"/>
      <c r="AP35" s="19"/>
      <c r="AQ35" s="19"/>
      <c r="AR35" s="19"/>
      <c r="AS35" s="19"/>
      <c r="AT35" s="19"/>
      <c r="AU35" s="19"/>
    </row>
    <row r="36" spans="1:51" s="89" customFormat="1" ht="12.6" customHeight="1" x14ac:dyDescent="0.25">
      <c r="A36" s="138" t="s">
        <v>73</v>
      </c>
      <c r="B36" s="135"/>
      <c r="C36" s="135"/>
      <c r="D36" s="135"/>
      <c r="E36" s="135"/>
      <c r="F36" s="135"/>
      <c r="G36" s="135"/>
      <c r="H36" s="172" t="s">
        <v>105</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1" s="2" customFormat="1" ht="12.6" customHeight="1" x14ac:dyDescent="0.25">
      <c r="A37" s="2" t="s">
        <v>69</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7"/>
      <c r="AJ37" s="19"/>
      <c r="AK37" s="19"/>
      <c r="AL37" s="19"/>
      <c r="AM37" s="19"/>
      <c r="AN37" s="19"/>
      <c r="AO37" s="19"/>
      <c r="AP37" s="19"/>
      <c r="AQ37" s="19"/>
      <c r="AR37" s="19"/>
      <c r="AS37" s="19"/>
      <c r="AT37" s="19"/>
      <c r="AU37" s="19"/>
    </row>
    <row r="38" spans="1:51" s="2" customFormat="1" ht="12.6" customHeight="1" x14ac:dyDescent="0.25">
      <c r="A38" s="49" t="s">
        <v>55</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7"/>
      <c r="AJ38" s="19"/>
      <c r="AK38" s="19"/>
      <c r="AL38" s="19"/>
      <c r="AM38" s="19"/>
      <c r="AN38" s="19"/>
      <c r="AO38" s="19"/>
      <c r="AP38" s="19"/>
      <c r="AQ38" s="19"/>
      <c r="AR38" s="19"/>
      <c r="AS38" s="19"/>
      <c r="AT38" s="19"/>
      <c r="AU38" s="19"/>
    </row>
    <row r="39" spans="1:51" ht="21" customHeight="1" x14ac:dyDescent="0.25">
      <c r="A39" s="49" t="s">
        <v>56</v>
      </c>
      <c r="B39" s="36"/>
      <c r="C39" s="37"/>
      <c r="D39" s="36"/>
      <c r="E39" s="37"/>
      <c r="F39" s="36"/>
      <c r="G39" s="37"/>
      <c r="H39" s="36"/>
      <c r="I39" s="37"/>
      <c r="J39" s="36"/>
      <c r="K39" s="37"/>
      <c r="L39" s="36"/>
      <c r="M39" s="37"/>
      <c r="N39" s="36"/>
      <c r="O39" s="37"/>
      <c r="P39" s="36"/>
      <c r="Q39" s="37"/>
      <c r="R39" s="36"/>
      <c r="S39" s="37"/>
      <c r="T39" s="36"/>
      <c r="U39" s="37"/>
      <c r="V39" s="36"/>
      <c r="W39" s="37"/>
      <c r="X39" s="32"/>
      <c r="Y39" s="38"/>
      <c r="Z39" s="36"/>
      <c r="AA39" s="37"/>
      <c r="AC39" s="39"/>
      <c r="AD39" s="37"/>
      <c r="AE39" s="39"/>
      <c r="AF39" s="39"/>
      <c r="AG39" s="39"/>
      <c r="AI39" s="39"/>
      <c r="AK39" s="39"/>
      <c r="AM39" s="39"/>
      <c r="AN39" s="19"/>
      <c r="AO39" s="19"/>
      <c r="AP39" s="19"/>
      <c r="AQ39" s="19"/>
      <c r="AR39" s="19"/>
      <c r="AS39" s="19"/>
      <c r="AT39" s="19"/>
      <c r="AU39" s="19"/>
      <c r="AV39" s="19"/>
      <c r="AW39" s="19"/>
      <c r="AX39" s="2"/>
      <c r="AY39" s="2"/>
    </row>
    <row r="40" spans="1:51" x14ac:dyDescent="0.25">
      <c r="A40" s="40" t="s">
        <v>57</v>
      </c>
      <c r="C40" s="39"/>
      <c r="E40" s="39"/>
      <c r="G40" s="39"/>
      <c r="I40" s="39"/>
      <c r="K40" s="39"/>
      <c r="M40" s="39"/>
      <c r="O40" s="39"/>
      <c r="Q40" s="39"/>
      <c r="S40" s="39"/>
      <c r="U40" s="39"/>
      <c r="W40" s="39"/>
      <c r="Y40" s="41"/>
      <c r="AA40" s="39"/>
      <c r="AC40" s="39"/>
      <c r="AD40" s="39"/>
      <c r="AE40" s="39"/>
      <c r="AF40" s="39"/>
      <c r="AG40" s="39"/>
      <c r="AI40" s="39"/>
      <c r="AK40" s="39"/>
      <c r="AM40" s="39"/>
      <c r="AO40" s="39"/>
      <c r="AQ40" s="39"/>
      <c r="AR40" s="39"/>
      <c r="AS40" s="39"/>
      <c r="AU40" s="39"/>
      <c r="AW40" s="39"/>
      <c r="AX40" s="39"/>
    </row>
    <row r="41" spans="1:51" x14ac:dyDescent="0.25">
      <c r="A41" s="40" t="s">
        <v>58</v>
      </c>
      <c r="AF41" s="39"/>
      <c r="AG41" s="39"/>
      <c r="AO41" s="39"/>
      <c r="AQ41" s="39"/>
      <c r="AR41" s="39"/>
      <c r="AS41" s="39"/>
      <c r="AU41" s="39"/>
      <c r="AW41" s="39"/>
      <c r="AX41" s="39"/>
    </row>
    <row r="43" spans="1:51" x14ac:dyDescent="0.25">
      <c r="A43" s="80" t="s">
        <v>70</v>
      </c>
      <c r="B43" s="81"/>
      <c r="C43" s="35"/>
      <c r="D43" s="35"/>
      <c r="E43" s="80"/>
      <c r="F43" s="80"/>
      <c r="G43" s="80"/>
      <c r="H43" s="80"/>
      <c r="I43" s="80"/>
      <c r="J43" s="80"/>
      <c r="K43" s="80"/>
      <c r="L43" s="80"/>
      <c r="M43" s="42"/>
      <c r="O43" s="42"/>
      <c r="Q43" s="42"/>
      <c r="S43" s="42"/>
      <c r="U43" s="42"/>
      <c r="W43" s="42"/>
      <c r="Y43" s="42"/>
      <c r="AA43" s="42"/>
      <c r="AC43" s="42"/>
      <c r="AE43" s="42"/>
      <c r="AG43" s="42"/>
      <c r="AI43" s="42"/>
      <c r="AK43" s="42"/>
      <c r="AM43" s="42"/>
    </row>
    <row r="44" spans="1:51" x14ac:dyDescent="0.25">
      <c r="A44" s="80" t="s">
        <v>71</v>
      </c>
      <c r="B44" s="2"/>
      <c r="C44" s="35"/>
      <c r="D44" s="35"/>
      <c r="E44" s="80"/>
      <c r="F44" s="80"/>
      <c r="G44" s="80"/>
      <c r="H44" s="80"/>
      <c r="I44" s="80"/>
      <c r="J44" s="80"/>
      <c r="K44" s="80"/>
      <c r="L44" s="80"/>
      <c r="M44" s="42"/>
      <c r="O44" s="42"/>
      <c r="Q44" s="42"/>
      <c r="S44" s="42"/>
      <c r="U44" s="42"/>
      <c r="W44" s="42"/>
      <c r="Y44" s="42"/>
      <c r="AA44" s="42"/>
      <c r="AC44" s="42"/>
      <c r="AE44" s="42"/>
      <c r="AG44" s="42"/>
      <c r="AI44" s="42"/>
      <c r="AK44" s="42"/>
      <c r="AM44" s="42"/>
      <c r="AO44" s="42"/>
      <c r="AQ44" s="42"/>
      <c r="AR44" s="42"/>
      <c r="AS44" s="42"/>
      <c r="AU44" s="42"/>
      <c r="AX44" s="42"/>
    </row>
    <row r="45" spans="1:51" x14ac:dyDescent="0.25">
      <c r="A45" s="80" t="s">
        <v>89</v>
      </c>
      <c r="B45" s="35"/>
      <c r="C45" s="35"/>
      <c r="D45" s="35"/>
      <c r="E45" s="80"/>
      <c r="F45" s="80"/>
      <c r="G45" s="80"/>
      <c r="H45" s="80"/>
      <c r="I45" s="80"/>
      <c r="J45" s="80"/>
      <c r="K45" s="80"/>
      <c r="L45" s="80"/>
      <c r="AO45" s="42"/>
      <c r="AQ45" s="42"/>
      <c r="AR45" s="42"/>
      <c r="AS45" s="42"/>
      <c r="AU45" s="42"/>
      <c r="AW45" s="42"/>
    </row>
    <row r="46" spans="1:51" x14ac:dyDescent="0.25">
      <c r="A46" s="80" t="s">
        <v>90</v>
      </c>
      <c r="B46" s="35"/>
      <c r="C46" s="35"/>
      <c r="D46" s="35"/>
      <c r="E46" s="80"/>
      <c r="F46" s="80"/>
      <c r="G46" s="80"/>
      <c r="H46" s="80"/>
      <c r="I46" s="80"/>
      <c r="J46" s="80"/>
      <c r="K46" s="80"/>
      <c r="L46" s="80"/>
    </row>
    <row r="47" spans="1:51" x14ac:dyDescent="0.25">
      <c r="A47" s="80" t="s">
        <v>72</v>
      </c>
      <c r="B47" s="35"/>
      <c r="C47" s="35"/>
      <c r="D47" s="35"/>
      <c r="E47" s="80"/>
      <c r="F47" s="80"/>
      <c r="G47" s="80"/>
      <c r="H47" s="80"/>
      <c r="I47" s="80"/>
      <c r="J47" s="80"/>
      <c r="K47" s="80"/>
      <c r="L47" s="80"/>
    </row>
    <row r="48" spans="1:51" x14ac:dyDescent="0.25">
      <c r="A48" s="2"/>
      <c r="B48" s="2"/>
      <c r="C48" s="2"/>
      <c r="D48" s="2"/>
      <c r="E48" s="2"/>
      <c r="F48" s="2"/>
      <c r="G48" s="2"/>
      <c r="H48" s="2"/>
      <c r="I48" s="2"/>
      <c r="J48" s="2"/>
      <c r="K48" s="2"/>
      <c r="L48" s="2"/>
    </row>
  </sheetData>
  <mergeCells count="45">
    <mergeCell ref="AT34:AU34"/>
    <mergeCell ref="AV34:AW34"/>
    <mergeCell ref="AB5:AC5"/>
    <mergeCell ref="AH5:AI5"/>
    <mergeCell ref="AJ5:AK5"/>
    <mergeCell ref="AL5:AM5"/>
    <mergeCell ref="AN5:AO5"/>
    <mergeCell ref="AT5:AU5"/>
    <mergeCell ref="AP5:AQ5"/>
    <mergeCell ref="AP34:AQ34"/>
    <mergeCell ref="AD34:AE34"/>
    <mergeCell ref="AB34:AC34"/>
    <mergeCell ref="AH34:AI34"/>
    <mergeCell ref="AJ34:AK34"/>
    <mergeCell ref="AF34:AG34"/>
    <mergeCell ref="AN34:AO34"/>
    <mergeCell ref="J5:K5"/>
    <mergeCell ref="L5:M5"/>
    <mergeCell ref="N5:O5"/>
    <mergeCell ref="P5:Q5"/>
    <mergeCell ref="AF5:AG5"/>
    <mergeCell ref="R5:S5"/>
    <mergeCell ref="V5:W5"/>
    <mergeCell ref="X5:Y5"/>
    <mergeCell ref="T5:U5"/>
    <mergeCell ref="AD5:AE5"/>
    <mergeCell ref="Z5:AA5"/>
    <mergeCell ref="Z34:AA34"/>
    <mergeCell ref="T34:U34"/>
    <mergeCell ref="X34:Y34"/>
    <mergeCell ref="R34:S34"/>
    <mergeCell ref="B5:C5"/>
    <mergeCell ref="D5:E5"/>
    <mergeCell ref="F5:G5"/>
    <mergeCell ref="H5:I5"/>
    <mergeCell ref="AL34:AM34"/>
    <mergeCell ref="N34:O34"/>
    <mergeCell ref="P34:Q34"/>
    <mergeCell ref="V34:W34"/>
    <mergeCell ref="B34:C34"/>
    <mergeCell ref="D34:E34"/>
    <mergeCell ref="F34:G34"/>
    <mergeCell ref="H34:I34"/>
    <mergeCell ref="J34:K34"/>
    <mergeCell ref="L34:M34"/>
  </mergeCells>
  <phoneticPr fontId="1" type="noConversion"/>
  <hyperlinks>
    <hyperlink ref="H36"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8"/>
  <sheetViews>
    <sheetView zoomScaleNormal="100" workbookViewId="0"/>
  </sheetViews>
  <sheetFormatPr baseColWidth="10" defaultRowHeight="13.5" x14ac:dyDescent="0.25"/>
  <cols>
    <col min="1" max="1" width="15.7109375" style="34" customWidth="1"/>
    <col min="2" max="2" width="4.42578125" style="25" customWidth="1"/>
    <col min="3" max="3" width="4.5703125" style="25" customWidth="1"/>
    <col min="4" max="4" width="4.28515625" style="25" customWidth="1"/>
    <col min="5" max="5" width="4.5703125" style="25" customWidth="1"/>
    <col min="6" max="6" width="4.42578125" style="25" customWidth="1"/>
    <col min="7" max="7" width="4.5703125" style="25" customWidth="1"/>
    <col min="8" max="8" width="4.28515625" style="25" customWidth="1"/>
    <col min="9" max="9" width="4.5703125" style="25" customWidth="1"/>
    <col min="10" max="11" width="4.28515625" style="25" customWidth="1"/>
    <col min="12" max="12" width="4.42578125" style="25" customWidth="1"/>
    <col min="13" max="13" width="4.5703125" style="25" customWidth="1"/>
    <col min="14" max="15" width="4.140625" style="25" customWidth="1"/>
    <col min="16" max="17" width="4.28515625" style="25" customWidth="1"/>
    <col min="18" max="18" width="4.42578125" style="25" hidden="1" customWidth="1"/>
    <col min="19" max="19" width="4.5703125" style="25" hidden="1" customWidth="1"/>
    <col min="20" max="20" width="4.42578125" style="25" hidden="1" customWidth="1"/>
    <col min="21" max="21" width="4.5703125" style="25" hidden="1" customWidth="1"/>
    <col min="22" max="23" width="4.28515625" style="25" customWidth="1"/>
    <col min="24" max="24" width="3.85546875" style="25" customWidth="1"/>
    <col min="25" max="25" width="4" style="25" customWidth="1"/>
    <col min="26" max="26" width="3.85546875" style="25" customWidth="1"/>
    <col min="27" max="27" width="4" style="25" customWidth="1"/>
    <col min="28" max="28" width="3.85546875" style="25" customWidth="1"/>
    <col min="29" max="29" width="4" style="25" customWidth="1"/>
    <col min="30" max="30" width="3.85546875" style="25" customWidth="1"/>
    <col min="31" max="31" width="4" style="25" customWidth="1"/>
    <col min="32" max="32" width="3.85546875" style="25" hidden="1" customWidth="1"/>
    <col min="33" max="33" width="4" style="25" hidden="1" customWidth="1"/>
    <col min="34" max="34" width="3.85546875" style="25" customWidth="1"/>
    <col min="35" max="35" width="4" style="25" customWidth="1"/>
    <col min="36" max="36" width="3.5703125" style="25" customWidth="1"/>
    <col min="37" max="37" width="3.7109375" style="25" customWidth="1"/>
    <col min="38" max="39" width="4.28515625" style="25" customWidth="1"/>
    <col min="40" max="45" width="4.28515625" style="25" hidden="1" customWidth="1"/>
    <col min="46" max="47" width="4.28515625" style="25" customWidth="1"/>
    <col min="48" max="48" width="4.42578125" style="25" customWidth="1"/>
    <col min="49" max="50" width="5.42578125" style="25" customWidth="1"/>
    <col min="51" max="51" width="9" style="35" customWidth="1"/>
    <col min="52" max="16384" width="11.42578125" style="25"/>
  </cols>
  <sheetData>
    <row r="1" spans="1:51" s="23" customFormat="1" ht="12.75" customHeight="1" x14ac:dyDescent="0.2">
      <c r="A1" s="20" t="s">
        <v>77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2" t="s">
        <v>104</v>
      </c>
    </row>
    <row r="2" spans="1:51" ht="12.95" customHeight="1" x14ac:dyDescent="0.25">
      <c r="A2" s="20" t="s">
        <v>53</v>
      </c>
      <c r="B2" s="24"/>
      <c r="C2" s="24"/>
      <c r="D2" s="24"/>
      <c r="E2" s="24"/>
      <c r="F2" s="24"/>
      <c r="G2" s="24"/>
      <c r="H2" s="24"/>
      <c r="I2" s="24"/>
      <c r="J2" s="24"/>
      <c r="K2" s="24"/>
      <c r="L2" s="24"/>
      <c r="N2" s="24"/>
      <c r="O2" s="24"/>
      <c r="P2" s="24"/>
      <c r="Q2" s="24"/>
      <c r="R2" s="24"/>
      <c r="T2" s="24"/>
      <c r="V2" s="24"/>
      <c r="W2" s="24"/>
      <c r="X2" s="24"/>
      <c r="Y2" s="26"/>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row>
    <row r="3" spans="1:51" ht="8.1" customHeight="1" x14ac:dyDescent="0.25">
      <c r="A3" s="27"/>
      <c r="B3" s="28"/>
      <c r="C3" s="28"/>
      <c r="D3" s="28"/>
      <c r="E3" s="28"/>
      <c r="F3" s="28"/>
      <c r="G3" s="29"/>
      <c r="H3" s="28"/>
      <c r="I3" s="28"/>
      <c r="J3" s="28"/>
      <c r="K3" s="28"/>
      <c r="L3" s="28"/>
      <c r="M3" s="28"/>
      <c r="N3" s="28"/>
      <c r="O3" s="28"/>
      <c r="P3" s="28"/>
      <c r="Q3" s="28"/>
      <c r="R3" s="28"/>
      <c r="S3" s="28"/>
      <c r="T3" s="28"/>
      <c r="U3" s="28"/>
      <c r="V3" s="28"/>
      <c r="W3" s="28"/>
      <c r="X3" s="29"/>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30"/>
    </row>
    <row r="4" spans="1:51" ht="5.25" customHeight="1" x14ac:dyDescent="0.25">
      <c r="A4" s="9"/>
      <c r="B4" s="1"/>
      <c r="C4" s="9"/>
      <c r="D4" s="1"/>
      <c r="E4" s="9"/>
      <c r="F4" s="1"/>
      <c r="G4" s="9"/>
      <c r="H4" s="1"/>
      <c r="I4" s="9"/>
      <c r="J4" s="1"/>
      <c r="K4" s="9"/>
      <c r="L4" s="1"/>
      <c r="M4" s="9"/>
      <c r="N4" s="1"/>
      <c r="O4" s="9"/>
      <c r="P4" s="1"/>
      <c r="Q4" s="9"/>
      <c r="R4" s="1"/>
      <c r="S4" s="9"/>
      <c r="T4" s="1"/>
      <c r="U4" s="9"/>
      <c r="V4" s="1"/>
      <c r="W4" s="9"/>
      <c r="X4" s="1"/>
      <c r="Y4" s="9"/>
      <c r="Z4" s="1"/>
      <c r="AA4" s="9"/>
      <c r="AB4" s="1"/>
      <c r="AC4" s="9"/>
      <c r="AD4" s="1"/>
      <c r="AE4" s="9"/>
      <c r="AF4" s="1"/>
      <c r="AG4" s="9"/>
      <c r="AH4" s="1"/>
      <c r="AI4" s="9"/>
      <c r="AJ4" s="1"/>
      <c r="AK4" s="9"/>
      <c r="AL4" s="1"/>
      <c r="AM4" s="9"/>
      <c r="AN4" s="1"/>
      <c r="AO4" s="9"/>
      <c r="AP4" s="1"/>
      <c r="AQ4" s="9"/>
      <c r="AR4" s="58"/>
      <c r="AS4" s="58"/>
      <c r="AT4" s="1"/>
      <c r="AU4" s="9"/>
      <c r="AV4" s="1"/>
      <c r="AW4" s="58"/>
      <c r="AX4" s="58"/>
      <c r="AY4" s="58"/>
    </row>
    <row r="5" spans="1:51" s="31" customFormat="1" ht="12.95" customHeight="1" x14ac:dyDescent="0.25">
      <c r="A5" s="60" t="s">
        <v>0</v>
      </c>
      <c r="B5" s="166" t="s">
        <v>1</v>
      </c>
      <c r="C5" s="171"/>
      <c r="D5" s="166" t="s">
        <v>2</v>
      </c>
      <c r="E5" s="171"/>
      <c r="F5" s="166" t="s">
        <v>85</v>
      </c>
      <c r="G5" s="171"/>
      <c r="H5" s="166" t="s">
        <v>3</v>
      </c>
      <c r="I5" s="171"/>
      <c r="J5" s="166" t="s">
        <v>4</v>
      </c>
      <c r="K5" s="171"/>
      <c r="L5" s="166" t="s">
        <v>5</v>
      </c>
      <c r="M5" s="171"/>
      <c r="N5" s="166" t="s">
        <v>6</v>
      </c>
      <c r="O5" s="171"/>
      <c r="P5" s="166" t="s">
        <v>38</v>
      </c>
      <c r="Q5" s="171"/>
      <c r="R5" s="166"/>
      <c r="S5" s="171"/>
      <c r="T5" s="166"/>
      <c r="U5" s="171"/>
      <c r="V5" s="166" t="s">
        <v>7</v>
      </c>
      <c r="W5" s="171"/>
      <c r="X5" s="166" t="s">
        <v>32</v>
      </c>
      <c r="Y5" s="171"/>
      <c r="Z5" s="166" t="s">
        <v>33</v>
      </c>
      <c r="AA5" s="171"/>
      <c r="AB5" s="166" t="s">
        <v>34</v>
      </c>
      <c r="AC5" s="171"/>
      <c r="AD5" s="166" t="s">
        <v>36</v>
      </c>
      <c r="AE5" s="171"/>
      <c r="AF5" s="166"/>
      <c r="AG5" s="171"/>
      <c r="AH5" s="166" t="s">
        <v>8</v>
      </c>
      <c r="AI5" s="171"/>
      <c r="AJ5" s="166" t="s">
        <v>51</v>
      </c>
      <c r="AK5" s="171"/>
      <c r="AL5" s="166" t="s">
        <v>39</v>
      </c>
      <c r="AM5" s="171"/>
      <c r="AN5" s="166"/>
      <c r="AO5" s="171"/>
      <c r="AP5" s="166"/>
      <c r="AQ5" s="171"/>
      <c r="AR5" s="72"/>
      <c r="AS5" s="72"/>
      <c r="AT5" s="166" t="s">
        <v>44</v>
      </c>
      <c r="AU5" s="171"/>
      <c r="AV5" s="50" t="s">
        <v>9</v>
      </c>
      <c r="AW5" s="51"/>
      <c r="AX5" s="43"/>
      <c r="AY5" s="43"/>
    </row>
    <row r="6" spans="1:51" s="31" customFormat="1" ht="3" customHeight="1" x14ac:dyDescent="0.15">
      <c r="A6" s="61"/>
      <c r="B6" s="3"/>
      <c r="C6" s="10"/>
      <c r="D6" s="3"/>
      <c r="E6" s="10"/>
      <c r="F6" s="3"/>
      <c r="G6" s="10"/>
      <c r="H6" s="3"/>
      <c r="I6" s="10"/>
      <c r="J6" s="3"/>
      <c r="K6" s="10"/>
      <c r="L6" s="3"/>
      <c r="M6" s="10"/>
      <c r="N6" s="3"/>
      <c r="O6" s="10"/>
      <c r="P6" s="3"/>
      <c r="Q6" s="10"/>
      <c r="R6" s="3"/>
      <c r="S6" s="10"/>
      <c r="T6" s="3"/>
      <c r="U6" s="10"/>
      <c r="V6" s="3"/>
      <c r="W6" s="10"/>
      <c r="X6" s="3"/>
      <c r="Y6" s="10"/>
      <c r="Z6" s="3"/>
      <c r="AA6" s="10"/>
      <c r="AB6" s="3"/>
      <c r="AC6" s="10"/>
      <c r="AD6" s="3"/>
      <c r="AE6" s="10"/>
      <c r="AF6" s="3"/>
      <c r="AG6" s="10"/>
      <c r="AH6" s="3"/>
      <c r="AI6" s="10"/>
      <c r="AJ6" s="3"/>
      <c r="AK6" s="10"/>
      <c r="AL6" s="3"/>
      <c r="AM6" s="10"/>
      <c r="AN6" s="3"/>
      <c r="AO6" s="10"/>
      <c r="AP6" s="3"/>
      <c r="AQ6" s="10"/>
      <c r="AR6" s="4"/>
      <c r="AS6" s="4"/>
      <c r="AT6" s="3"/>
      <c r="AU6" s="10"/>
      <c r="AV6" s="3"/>
      <c r="AW6" s="52"/>
      <c r="AX6" s="4"/>
      <c r="AY6" s="4"/>
    </row>
    <row r="7" spans="1:51" s="33" customFormat="1" ht="15.95" customHeight="1" x14ac:dyDescent="0.25">
      <c r="A7" s="60"/>
      <c r="B7" s="5" t="s">
        <v>11</v>
      </c>
      <c r="C7" s="11" t="s">
        <v>68</v>
      </c>
      <c r="D7" s="5" t="s">
        <v>11</v>
      </c>
      <c r="E7" s="11" t="s">
        <v>68</v>
      </c>
      <c r="F7" s="5" t="s">
        <v>11</v>
      </c>
      <c r="G7" s="11" t="s">
        <v>68</v>
      </c>
      <c r="H7" s="5" t="s">
        <v>11</v>
      </c>
      <c r="I7" s="11" t="s">
        <v>68</v>
      </c>
      <c r="J7" s="5" t="s">
        <v>11</v>
      </c>
      <c r="K7" s="11" t="s">
        <v>68</v>
      </c>
      <c r="L7" s="5" t="s">
        <v>11</v>
      </c>
      <c r="M7" s="11" t="s">
        <v>68</v>
      </c>
      <c r="N7" s="5" t="s">
        <v>11</v>
      </c>
      <c r="O7" s="11" t="s">
        <v>68</v>
      </c>
      <c r="P7" s="5" t="s">
        <v>11</v>
      </c>
      <c r="Q7" s="11" t="s">
        <v>68</v>
      </c>
      <c r="R7" s="5"/>
      <c r="S7" s="11"/>
      <c r="T7" s="5"/>
      <c r="U7" s="11"/>
      <c r="V7" s="5" t="s">
        <v>11</v>
      </c>
      <c r="W7" s="11" t="s">
        <v>68</v>
      </c>
      <c r="X7" s="5" t="s">
        <v>11</v>
      </c>
      <c r="Y7" s="11" t="s">
        <v>68</v>
      </c>
      <c r="Z7" s="5" t="s">
        <v>11</v>
      </c>
      <c r="AA7" s="11" t="s">
        <v>68</v>
      </c>
      <c r="AB7" s="5" t="s">
        <v>11</v>
      </c>
      <c r="AC7" s="11" t="s">
        <v>68</v>
      </c>
      <c r="AD7" s="5" t="s">
        <v>11</v>
      </c>
      <c r="AE7" s="11" t="s">
        <v>68</v>
      </c>
      <c r="AF7" s="5"/>
      <c r="AG7" s="11"/>
      <c r="AH7" s="5" t="s">
        <v>11</v>
      </c>
      <c r="AI7" s="11" t="s">
        <v>68</v>
      </c>
      <c r="AJ7" s="5" t="s">
        <v>11</v>
      </c>
      <c r="AK7" s="11" t="s">
        <v>68</v>
      </c>
      <c r="AL7" s="5" t="s">
        <v>11</v>
      </c>
      <c r="AM7" s="11" t="s">
        <v>68</v>
      </c>
      <c r="AN7" s="5"/>
      <c r="AO7" s="11"/>
      <c r="AP7" s="5"/>
      <c r="AQ7" s="11"/>
      <c r="AR7" s="6"/>
      <c r="AS7" s="6"/>
      <c r="AT7" s="5" t="s">
        <v>11</v>
      </c>
      <c r="AU7" s="11" t="s">
        <v>68</v>
      </c>
      <c r="AV7" s="5" t="s">
        <v>11</v>
      </c>
      <c r="AW7" s="6" t="s">
        <v>68</v>
      </c>
      <c r="AX7" s="53" t="s">
        <v>9</v>
      </c>
      <c r="AY7" s="54" t="s">
        <v>74</v>
      </c>
    </row>
    <row r="8" spans="1:51" s="33" customFormat="1" ht="3.75" customHeight="1" x14ac:dyDescent="0.25">
      <c r="A8" s="62"/>
      <c r="B8" s="7"/>
      <c r="C8" s="12"/>
      <c r="D8" s="7"/>
      <c r="E8" s="12"/>
      <c r="F8" s="7"/>
      <c r="G8" s="12"/>
      <c r="H8" s="7"/>
      <c r="I8" s="12"/>
      <c r="J8" s="7"/>
      <c r="K8" s="12"/>
      <c r="L8" s="7"/>
      <c r="M8" s="12"/>
      <c r="N8" s="7"/>
      <c r="O8" s="12"/>
      <c r="P8" s="7"/>
      <c r="Q8" s="12"/>
      <c r="R8" s="7"/>
      <c r="S8" s="12"/>
      <c r="T8" s="7"/>
      <c r="U8" s="12"/>
      <c r="V8" s="7"/>
      <c r="W8" s="12"/>
      <c r="X8" s="7"/>
      <c r="Y8" s="12"/>
      <c r="Z8" s="7"/>
      <c r="AA8" s="12"/>
      <c r="AB8" s="7"/>
      <c r="AC8" s="12"/>
      <c r="AD8" s="7"/>
      <c r="AE8" s="12"/>
      <c r="AF8" s="7"/>
      <c r="AG8" s="12"/>
      <c r="AH8" s="7"/>
      <c r="AI8" s="12"/>
      <c r="AJ8" s="7"/>
      <c r="AK8" s="12"/>
      <c r="AL8" s="7"/>
      <c r="AM8" s="12"/>
      <c r="AN8" s="7"/>
      <c r="AO8" s="12"/>
      <c r="AP8" s="7"/>
      <c r="AQ8" s="12"/>
      <c r="AR8" s="8"/>
      <c r="AS8" s="8"/>
      <c r="AT8" s="7"/>
      <c r="AU8" s="12"/>
      <c r="AV8" s="55"/>
      <c r="AW8" s="56"/>
      <c r="AX8" s="57"/>
      <c r="AY8" s="8"/>
    </row>
    <row r="9" spans="1:51" s="33" customFormat="1" ht="3.75" customHeight="1" x14ac:dyDescent="0.25">
      <c r="A9" s="5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56"/>
      <c r="AW9" s="56"/>
      <c r="AX9" s="8"/>
      <c r="AY9" s="8"/>
    </row>
    <row r="10" spans="1:51" x14ac:dyDescent="0.25">
      <c r="A10" s="46" t="s">
        <v>9</v>
      </c>
      <c r="B10" s="47">
        <f>SUM(B12:B32)</f>
        <v>37</v>
      </c>
      <c r="C10" s="47">
        <f t="shared" ref="C10:AU10" si="0">SUM(C12:C32)</f>
        <v>193</v>
      </c>
      <c r="D10" s="47">
        <f t="shared" si="0"/>
        <v>29</v>
      </c>
      <c r="E10" s="47">
        <f t="shared" si="0"/>
        <v>154</v>
      </c>
      <c r="F10" s="47">
        <f t="shared" si="0"/>
        <v>56</v>
      </c>
      <c r="G10" s="47">
        <f t="shared" si="0"/>
        <v>168</v>
      </c>
      <c r="H10" s="47">
        <f t="shared" si="0"/>
        <v>21</v>
      </c>
      <c r="I10" s="47">
        <f t="shared" si="0"/>
        <v>196</v>
      </c>
      <c r="J10" s="47">
        <f t="shared" si="0"/>
        <v>7</v>
      </c>
      <c r="K10" s="47">
        <f t="shared" si="0"/>
        <v>26</v>
      </c>
      <c r="L10" s="47">
        <f t="shared" si="0"/>
        <v>31</v>
      </c>
      <c r="M10" s="47">
        <f t="shared" si="0"/>
        <v>92</v>
      </c>
      <c r="N10" s="47">
        <f t="shared" si="0"/>
        <v>17</v>
      </c>
      <c r="O10" s="47">
        <f t="shared" si="0"/>
        <v>73</v>
      </c>
      <c r="P10" s="47">
        <f t="shared" si="0"/>
        <v>3</v>
      </c>
      <c r="Q10" s="47">
        <f t="shared" si="0"/>
        <v>9</v>
      </c>
      <c r="R10" s="47"/>
      <c r="S10" s="47"/>
      <c r="T10" s="47"/>
      <c r="U10" s="47"/>
      <c r="V10" s="47">
        <f t="shared" si="0"/>
        <v>17</v>
      </c>
      <c r="W10" s="47">
        <f t="shared" si="0"/>
        <v>34</v>
      </c>
      <c r="X10" s="47">
        <f t="shared" si="0"/>
        <v>1</v>
      </c>
      <c r="Y10" s="47">
        <f t="shared" si="0"/>
        <v>7</v>
      </c>
      <c r="Z10" s="47">
        <f t="shared" si="0"/>
        <v>50</v>
      </c>
      <c r="AA10" s="47">
        <f t="shared" si="0"/>
        <v>52</v>
      </c>
      <c r="AB10" s="47">
        <f t="shared" si="0"/>
        <v>25</v>
      </c>
      <c r="AC10" s="47">
        <f t="shared" si="0"/>
        <v>51</v>
      </c>
      <c r="AD10" s="47">
        <f>SUM(AD12:AD32)</f>
        <v>34</v>
      </c>
      <c r="AE10" s="47">
        <f>SUM(AE12:AE32)</f>
        <v>58</v>
      </c>
      <c r="AF10" s="47"/>
      <c r="AG10" s="47"/>
      <c r="AH10" s="47">
        <f t="shared" si="0"/>
        <v>20</v>
      </c>
      <c r="AI10" s="47">
        <f t="shared" si="0"/>
        <v>77</v>
      </c>
      <c r="AJ10" s="47">
        <f t="shared" si="0"/>
        <v>1</v>
      </c>
      <c r="AK10" s="47">
        <f t="shared" si="0"/>
        <v>4</v>
      </c>
      <c r="AL10" s="47">
        <f t="shared" si="0"/>
        <v>7</v>
      </c>
      <c r="AM10" s="47">
        <f t="shared" si="0"/>
        <v>32</v>
      </c>
      <c r="AN10" s="47"/>
      <c r="AO10" s="47"/>
      <c r="AP10" s="47"/>
      <c r="AQ10" s="47"/>
      <c r="AR10" s="47"/>
      <c r="AS10" s="47"/>
      <c r="AT10" s="47">
        <f t="shared" si="0"/>
        <v>78</v>
      </c>
      <c r="AU10" s="47">
        <f t="shared" si="0"/>
        <v>220</v>
      </c>
      <c r="AV10" s="48">
        <f>SUM(AV12:AV32)</f>
        <v>434</v>
      </c>
      <c r="AW10" s="48">
        <f>SUM(AW12:AW32)</f>
        <v>1446</v>
      </c>
      <c r="AX10" s="48">
        <f>SUM(AX12:AX32)</f>
        <v>1880</v>
      </c>
      <c r="AY10" s="64">
        <f>AV10/AX10*100</f>
        <v>23.085106382978722</v>
      </c>
    </row>
    <row r="11" spans="1:51" s="2" customFormat="1" ht="12.6" customHeight="1" x14ac:dyDescent="0.25">
      <c r="A11" s="13"/>
      <c r="B11" s="14"/>
      <c r="C11" s="15"/>
      <c r="D11" s="14"/>
      <c r="E11" s="15"/>
      <c r="F11" s="14"/>
      <c r="G11" s="15"/>
      <c r="H11" s="14"/>
      <c r="I11" s="15"/>
      <c r="J11" s="14"/>
      <c r="K11" s="15"/>
      <c r="L11" s="14"/>
      <c r="M11" s="15"/>
      <c r="N11" s="14"/>
      <c r="O11" s="15"/>
      <c r="P11" s="14"/>
      <c r="Q11" s="15"/>
      <c r="R11" s="14"/>
      <c r="S11" s="15"/>
      <c r="T11" s="14"/>
      <c r="U11" s="15"/>
      <c r="V11" s="14"/>
      <c r="W11" s="15"/>
      <c r="X11" s="14"/>
      <c r="Y11" s="15"/>
      <c r="Z11" s="14"/>
      <c r="AA11" s="15"/>
      <c r="AB11" s="14"/>
      <c r="AC11" s="15"/>
      <c r="AD11" s="14"/>
      <c r="AE11" s="15"/>
      <c r="AF11" s="14"/>
      <c r="AG11" s="15"/>
      <c r="AH11" s="16"/>
      <c r="AI11" s="17"/>
      <c r="AJ11" s="19"/>
      <c r="AK11" s="19"/>
      <c r="AL11" s="19"/>
      <c r="AM11" s="19"/>
      <c r="AN11" s="19"/>
      <c r="AO11" s="19"/>
      <c r="AP11" s="19"/>
      <c r="AQ11" s="19"/>
      <c r="AR11" s="19"/>
      <c r="AS11" s="19"/>
      <c r="AT11" s="19"/>
      <c r="AU11" s="19"/>
      <c r="AV11" s="19"/>
      <c r="AW11" s="19"/>
      <c r="AX11" s="19"/>
      <c r="AY11" s="19"/>
    </row>
    <row r="12" spans="1:51" s="2" customFormat="1" ht="12.6" customHeight="1" x14ac:dyDescent="0.25">
      <c r="A12" s="2" t="s">
        <v>12</v>
      </c>
      <c r="B12" s="18">
        <v>14</v>
      </c>
      <c r="C12" s="18">
        <v>56</v>
      </c>
      <c r="D12" s="18">
        <v>6</v>
      </c>
      <c r="E12" s="18">
        <v>29</v>
      </c>
      <c r="F12" s="18">
        <v>17</v>
      </c>
      <c r="G12" s="18">
        <v>53</v>
      </c>
      <c r="H12" s="18">
        <v>7</v>
      </c>
      <c r="I12" s="18">
        <v>63</v>
      </c>
      <c r="J12" s="18"/>
      <c r="K12" s="18"/>
      <c r="L12" s="18">
        <v>9</v>
      </c>
      <c r="M12" s="18">
        <v>26</v>
      </c>
      <c r="N12" s="18">
        <v>6</v>
      </c>
      <c r="O12" s="18">
        <v>29</v>
      </c>
      <c r="P12" s="18"/>
      <c r="Q12" s="18"/>
      <c r="R12" s="18"/>
      <c r="S12" s="18"/>
      <c r="T12" s="18"/>
      <c r="U12" s="18"/>
      <c r="V12" s="18">
        <v>7</v>
      </c>
      <c r="W12" s="18">
        <v>11</v>
      </c>
      <c r="X12" s="18"/>
      <c r="Y12" s="18"/>
      <c r="Z12" s="18">
        <v>17</v>
      </c>
      <c r="AA12" s="18">
        <v>18</v>
      </c>
      <c r="AB12" s="18">
        <v>10</v>
      </c>
      <c r="AC12" s="18">
        <v>25</v>
      </c>
      <c r="AD12" s="18">
        <v>7</v>
      </c>
      <c r="AE12" s="18">
        <v>11</v>
      </c>
      <c r="AF12" s="18"/>
      <c r="AG12" s="18"/>
      <c r="AH12" s="18">
        <v>8</v>
      </c>
      <c r="AI12" s="17">
        <v>27</v>
      </c>
      <c r="AJ12" s="19"/>
      <c r="AK12" s="19"/>
      <c r="AL12" s="19">
        <v>2</v>
      </c>
      <c r="AM12" s="19">
        <v>8</v>
      </c>
      <c r="AN12" s="19"/>
      <c r="AO12" s="19"/>
      <c r="AP12" s="19"/>
      <c r="AQ12" s="19"/>
      <c r="AR12" s="19"/>
      <c r="AS12" s="19"/>
      <c r="AT12" s="19">
        <v>20</v>
      </c>
      <c r="AU12" s="19">
        <v>83</v>
      </c>
      <c r="AV12" s="19">
        <f t="shared" ref="AV12:AV32" si="1">SUM(B12,D12,F12,H12,J12,L12,N12,P12,V12,X12,AD12,AB12,AH12,AJ12,AL12,AN12,AP12,AT12,Z12,AF12,R12,T12)</f>
        <v>130</v>
      </c>
      <c r="AW12" s="19">
        <f t="shared" ref="AW12:AW32" si="2">SUM(C12,E12,G12,I12,K12,M12,O12,Q12,W12,Y12,AE12,AC12,AI12,AK12,AM12,AO12,AQ12,AU12,AA12,AG12,S12,U12)</f>
        <v>439</v>
      </c>
      <c r="AX12" s="19">
        <f t="shared" ref="AX12:AX26" si="3">AV12+AW12</f>
        <v>569</v>
      </c>
      <c r="AY12" s="19">
        <f t="shared" ref="AY12:AY26" si="4">AV12/AX12*100</f>
        <v>22.847100175746924</v>
      </c>
    </row>
    <row r="13" spans="1:51" s="2" customFormat="1" ht="12.6" customHeight="1" x14ac:dyDescent="0.25">
      <c r="A13" s="2" t="s">
        <v>13</v>
      </c>
      <c r="B13" s="18">
        <v>4</v>
      </c>
      <c r="C13" s="18">
        <v>25</v>
      </c>
      <c r="D13" s="18">
        <v>3</v>
      </c>
      <c r="E13" s="18">
        <v>11</v>
      </c>
      <c r="F13" s="18">
        <v>6</v>
      </c>
      <c r="G13" s="18">
        <v>23</v>
      </c>
      <c r="H13" s="18">
        <v>6</v>
      </c>
      <c r="I13" s="18">
        <v>65</v>
      </c>
      <c r="J13" s="18"/>
      <c r="K13" s="18"/>
      <c r="L13" s="18">
        <v>9</v>
      </c>
      <c r="M13" s="18">
        <v>20</v>
      </c>
      <c r="N13" s="18">
        <v>3</v>
      </c>
      <c r="O13" s="18">
        <v>26</v>
      </c>
      <c r="P13" s="18"/>
      <c r="Q13" s="18"/>
      <c r="R13" s="18"/>
      <c r="S13" s="18"/>
      <c r="T13" s="18"/>
      <c r="U13" s="18"/>
      <c r="V13" s="18"/>
      <c r="W13" s="18"/>
      <c r="X13" s="18"/>
      <c r="Y13" s="18"/>
      <c r="Z13" s="18">
        <v>15</v>
      </c>
      <c r="AA13" s="18">
        <v>14</v>
      </c>
      <c r="AB13" s="18"/>
      <c r="AC13" s="18"/>
      <c r="AD13" s="18">
        <v>13</v>
      </c>
      <c r="AE13" s="18">
        <v>26</v>
      </c>
      <c r="AF13" s="18"/>
      <c r="AG13" s="18"/>
      <c r="AH13" s="18">
        <v>3</v>
      </c>
      <c r="AI13" s="17">
        <v>12</v>
      </c>
      <c r="AJ13" s="19"/>
      <c r="AK13" s="19"/>
      <c r="AL13" s="19">
        <v>5</v>
      </c>
      <c r="AM13" s="19">
        <v>24</v>
      </c>
      <c r="AN13" s="19"/>
      <c r="AO13" s="19"/>
      <c r="AP13" s="19"/>
      <c r="AQ13" s="19"/>
      <c r="AR13" s="19"/>
      <c r="AS13" s="19"/>
      <c r="AT13" s="19">
        <v>28</v>
      </c>
      <c r="AU13" s="19">
        <v>74</v>
      </c>
      <c r="AV13" s="19">
        <f t="shared" si="1"/>
        <v>95</v>
      </c>
      <c r="AW13" s="19">
        <f t="shared" si="2"/>
        <v>320</v>
      </c>
      <c r="AX13" s="19">
        <f t="shared" si="3"/>
        <v>415</v>
      </c>
      <c r="AY13" s="19">
        <f t="shared" si="4"/>
        <v>22.891566265060241</v>
      </c>
    </row>
    <row r="14" spans="1:51" s="2" customFormat="1" ht="12.6" customHeight="1" x14ac:dyDescent="0.25">
      <c r="A14" s="2" t="s">
        <v>14</v>
      </c>
      <c r="B14" s="18">
        <v>1</v>
      </c>
      <c r="C14" s="18">
        <v>8</v>
      </c>
      <c r="D14" s="18">
        <v>4</v>
      </c>
      <c r="E14" s="18">
        <v>10</v>
      </c>
      <c r="F14" s="18">
        <v>3</v>
      </c>
      <c r="G14" s="18">
        <v>6</v>
      </c>
      <c r="H14" s="18"/>
      <c r="I14" s="18"/>
      <c r="J14" s="18"/>
      <c r="K14" s="18"/>
      <c r="L14" s="18"/>
      <c r="M14" s="18"/>
      <c r="N14" s="18"/>
      <c r="O14" s="18"/>
      <c r="P14" s="18"/>
      <c r="Q14" s="18"/>
      <c r="R14" s="18"/>
      <c r="S14" s="18"/>
      <c r="T14" s="18"/>
      <c r="U14" s="18"/>
      <c r="V14" s="18"/>
      <c r="W14" s="18"/>
      <c r="X14" s="18"/>
      <c r="Y14" s="18"/>
      <c r="Z14" s="18">
        <v>4</v>
      </c>
      <c r="AA14" s="18">
        <v>5</v>
      </c>
      <c r="AB14" s="18"/>
      <c r="AC14" s="18"/>
      <c r="AD14" s="18"/>
      <c r="AE14" s="18"/>
      <c r="AF14" s="18"/>
      <c r="AG14" s="18"/>
      <c r="AH14" s="18"/>
      <c r="AI14" s="17">
        <v>2</v>
      </c>
      <c r="AJ14" s="19"/>
      <c r="AK14" s="19"/>
      <c r="AL14" s="19"/>
      <c r="AM14" s="19"/>
      <c r="AN14" s="19"/>
      <c r="AO14" s="19"/>
      <c r="AP14" s="19"/>
      <c r="AQ14" s="19"/>
      <c r="AR14" s="19"/>
      <c r="AS14" s="19"/>
      <c r="AT14" s="19"/>
      <c r="AU14" s="19">
        <v>1</v>
      </c>
      <c r="AV14" s="19">
        <f t="shared" si="1"/>
        <v>12</v>
      </c>
      <c r="AW14" s="19">
        <f t="shared" si="2"/>
        <v>32</v>
      </c>
      <c r="AX14" s="19">
        <f t="shared" si="3"/>
        <v>44</v>
      </c>
      <c r="AY14" s="19">
        <f t="shared" si="4"/>
        <v>27.27272727272727</v>
      </c>
    </row>
    <row r="15" spans="1:51" s="2" customFormat="1" ht="12.6" customHeight="1" x14ac:dyDescent="0.25">
      <c r="A15" s="2" t="s">
        <v>15</v>
      </c>
      <c r="B15" s="18"/>
      <c r="C15" s="18">
        <v>3</v>
      </c>
      <c r="D15" s="18">
        <v>1</v>
      </c>
      <c r="E15" s="18">
        <v>2</v>
      </c>
      <c r="F15" s="18"/>
      <c r="G15" s="18">
        <v>1</v>
      </c>
      <c r="H15" s="18"/>
      <c r="I15" s="18">
        <v>3</v>
      </c>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7"/>
      <c r="AJ15" s="19"/>
      <c r="AK15" s="19"/>
      <c r="AL15" s="19"/>
      <c r="AM15" s="19"/>
      <c r="AN15" s="19"/>
      <c r="AO15" s="19"/>
      <c r="AP15" s="19"/>
      <c r="AQ15" s="19"/>
      <c r="AR15" s="19"/>
      <c r="AS15" s="19"/>
      <c r="AT15" s="19"/>
      <c r="AU15" s="19"/>
      <c r="AV15" s="19">
        <f t="shared" si="1"/>
        <v>1</v>
      </c>
      <c r="AW15" s="19">
        <f t="shared" si="2"/>
        <v>9</v>
      </c>
      <c r="AX15" s="19">
        <f t="shared" si="3"/>
        <v>10</v>
      </c>
      <c r="AY15" s="19">
        <f t="shared" si="4"/>
        <v>10</v>
      </c>
    </row>
    <row r="16" spans="1:51" s="2" customFormat="1" ht="12.6" customHeight="1" x14ac:dyDescent="0.25">
      <c r="A16" s="2" t="s">
        <v>16</v>
      </c>
      <c r="B16" s="18"/>
      <c r="C16" s="18">
        <v>1</v>
      </c>
      <c r="D16" s="18"/>
      <c r="E16" s="18">
        <v>2</v>
      </c>
      <c r="F16" s="18"/>
      <c r="G16" s="18">
        <v>2</v>
      </c>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7"/>
      <c r="AJ16" s="19"/>
      <c r="AK16" s="19"/>
      <c r="AL16" s="19"/>
      <c r="AM16" s="19"/>
      <c r="AN16" s="19"/>
      <c r="AO16" s="19"/>
      <c r="AP16" s="19"/>
      <c r="AQ16" s="19"/>
      <c r="AR16" s="19"/>
      <c r="AS16" s="19"/>
      <c r="AT16" s="19">
        <v>1</v>
      </c>
      <c r="AU16" s="19">
        <v>3</v>
      </c>
      <c r="AV16" s="19">
        <f t="shared" si="1"/>
        <v>1</v>
      </c>
      <c r="AW16" s="19">
        <f t="shared" si="2"/>
        <v>8</v>
      </c>
      <c r="AX16" s="19">
        <f t="shared" si="3"/>
        <v>9</v>
      </c>
      <c r="AY16" s="19">
        <f t="shared" si="4"/>
        <v>11.111111111111111</v>
      </c>
    </row>
    <row r="17" spans="1:51" s="2" customFormat="1" ht="21.95" customHeight="1" x14ac:dyDescent="0.25">
      <c r="A17" s="2" t="s">
        <v>17</v>
      </c>
      <c r="B17" s="18">
        <v>1</v>
      </c>
      <c r="C17" s="18">
        <v>5</v>
      </c>
      <c r="D17" s="18">
        <v>1</v>
      </c>
      <c r="E17" s="18">
        <v>5</v>
      </c>
      <c r="F17" s="18">
        <v>1</v>
      </c>
      <c r="G17" s="18">
        <v>5</v>
      </c>
      <c r="H17" s="18">
        <v>1</v>
      </c>
      <c r="I17" s="18">
        <v>5</v>
      </c>
      <c r="J17" s="18"/>
      <c r="K17" s="18"/>
      <c r="L17" s="18"/>
      <c r="M17" s="18"/>
      <c r="N17" s="18"/>
      <c r="O17" s="18"/>
      <c r="P17" s="18">
        <v>2</v>
      </c>
      <c r="Q17" s="18">
        <v>4</v>
      </c>
      <c r="R17" s="18"/>
      <c r="S17" s="18"/>
      <c r="T17" s="18"/>
      <c r="U17" s="18"/>
      <c r="V17" s="18"/>
      <c r="W17" s="18"/>
      <c r="X17" s="18"/>
      <c r="Y17" s="18"/>
      <c r="Z17" s="18"/>
      <c r="AA17" s="18"/>
      <c r="AB17" s="18"/>
      <c r="AC17" s="18"/>
      <c r="AD17" s="18"/>
      <c r="AE17" s="18"/>
      <c r="AF17" s="18"/>
      <c r="AG17" s="18"/>
      <c r="AH17" s="18"/>
      <c r="AI17" s="17"/>
      <c r="AJ17" s="19"/>
      <c r="AK17" s="19"/>
      <c r="AL17" s="19"/>
      <c r="AM17" s="19"/>
      <c r="AN17" s="19"/>
      <c r="AO17" s="19"/>
      <c r="AP17" s="19"/>
      <c r="AQ17" s="19"/>
      <c r="AR17" s="19"/>
      <c r="AS17" s="19"/>
      <c r="AT17" s="19"/>
      <c r="AU17" s="19">
        <v>2</v>
      </c>
      <c r="AV17" s="19">
        <f t="shared" si="1"/>
        <v>6</v>
      </c>
      <c r="AW17" s="19">
        <f t="shared" si="2"/>
        <v>26</v>
      </c>
      <c r="AX17" s="19">
        <f t="shared" si="3"/>
        <v>32</v>
      </c>
      <c r="AY17" s="19">
        <f t="shared" si="4"/>
        <v>18.75</v>
      </c>
    </row>
    <row r="18" spans="1:51" s="2" customFormat="1" ht="12.6" customHeight="1" x14ac:dyDescent="0.25">
      <c r="A18" s="2" t="s">
        <v>18</v>
      </c>
      <c r="B18" s="18">
        <v>1</v>
      </c>
      <c r="C18" s="18">
        <v>6</v>
      </c>
      <c r="D18" s="18">
        <v>1</v>
      </c>
      <c r="E18" s="18">
        <v>6</v>
      </c>
      <c r="F18" s="18">
        <v>2</v>
      </c>
      <c r="G18" s="18">
        <v>5</v>
      </c>
      <c r="H18" s="18"/>
      <c r="I18" s="18"/>
      <c r="J18" s="18"/>
      <c r="K18" s="18"/>
      <c r="L18" s="18">
        <v>1</v>
      </c>
      <c r="M18" s="18">
        <v>6</v>
      </c>
      <c r="N18" s="18"/>
      <c r="O18" s="18"/>
      <c r="P18" s="18"/>
      <c r="Q18" s="18"/>
      <c r="R18" s="18"/>
      <c r="S18" s="18"/>
      <c r="T18" s="18"/>
      <c r="U18" s="18"/>
      <c r="V18" s="18"/>
      <c r="W18" s="18"/>
      <c r="X18" s="18"/>
      <c r="Y18" s="18"/>
      <c r="Z18" s="18">
        <v>6</v>
      </c>
      <c r="AA18" s="18">
        <v>8</v>
      </c>
      <c r="AB18" s="18"/>
      <c r="AC18" s="18"/>
      <c r="AD18" s="18"/>
      <c r="AE18" s="18"/>
      <c r="AF18" s="18"/>
      <c r="AG18" s="18"/>
      <c r="AH18" s="18"/>
      <c r="AI18" s="17"/>
      <c r="AJ18" s="19"/>
      <c r="AK18" s="19"/>
      <c r="AL18" s="19"/>
      <c r="AM18" s="19"/>
      <c r="AN18" s="19"/>
      <c r="AO18" s="19"/>
      <c r="AP18" s="19"/>
      <c r="AQ18" s="19"/>
      <c r="AR18" s="19"/>
      <c r="AS18" s="19"/>
      <c r="AT18" s="19">
        <v>1</v>
      </c>
      <c r="AU18" s="19">
        <v>2</v>
      </c>
      <c r="AV18" s="19">
        <f t="shared" si="1"/>
        <v>12</v>
      </c>
      <c r="AW18" s="19">
        <f t="shared" si="2"/>
        <v>33</v>
      </c>
      <c r="AX18" s="19">
        <f t="shared" si="3"/>
        <v>45</v>
      </c>
      <c r="AY18" s="19">
        <f t="shared" si="4"/>
        <v>26.666666666666668</v>
      </c>
    </row>
    <row r="19" spans="1:51" s="2" customFormat="1" ht="12.6" customHeight="1" x14ac:dyDescent="0.25">
      <c r="A19" s="2" t="s">
        <v>19</v>
      </c>
      <c r="B19" s="18">
        <v>2</v>
      </c>
      <c r="C19" s="18">
        <v>4</v>
      </c>
      <c r="D19" s="18">
        <v>1</v>
      </c>
      <c r="E19" s="18">
        <v>5</v>
      </c>
      <c r="F19" s="18">
        <v>2</v>
      </c>
      <c r="G19" s="18">
        <v>4</v>
      </c>
      <c r="H19" s="18"/>
      <c r="I19" s="18"/>
      <c r="J19" s="18">
        <v>2</v>
      </c>
      <c r="K19" s="18">
        <v>4</v>
      </c>
      <c r="L19" s="18">
        <v>2</v>
      </c>
      <c r="M19" s="18">
        <v>4</v>
      </c>
      <c r="N19" s="18">
        <v>2</v>
      </c>
      <c r="O19" s="18">
        <v>4</v>
      </c>
      <c r="P19" s="18"/>
      <c r="Q19" s="18"/>
      <c r="R19" s="18"/>
      <c r="S19" s="18"/>
      <c r="T19" s="18"/>
      <c r="U19" s="18"/>
      <c r="V19" s="18">
        <v>2</v>
      </c>
      <c r="W19" s="18">
        <v>4</v>
      </c>
      <c r="X19" s="18"/>
      <c r="Y19" s="18"/>
      <c r="Z19" s="18">
        <v>3</v>
      </c>
      <c r="AA19" s="18">
        <v>3</v>
      </c>
      <c r="AB19" s="18"/>
      <c r="AC19" s="18"/>
      <c r="AD19" s="18">
        <v>2</v>
      </c>
      <c r="AE19" s="18">
        <v>2</v>
      </c>
      <c r="AF19" s="18"/>
      <c r="AG19" s="18"/>
      <c r="AH19" s="18"/>
      <c r="AI19" s="17">
        <v>6</v>
      </c>
      <c r="AJ19" s="19"/>
      <c r="AK19" s="19"/>
      <c r="AL19" s="19"/>
      <c r="AM19" s="19"/>
      <c r="AN19" s="19"/>
      <c r="AO19" s="19"/>
      <c r="AP19" s="19"/>
      <c r="AQ19" s="19"/>
      <c r="AR19" s="19"/>
      <c r="AS19" s="19"/>
      <c r="AT19" s="19">
        <v>5</v>
      </c>
      <c r="AU19" s="19">
        <v>12</v>
      </c>
      <c r="AV19" s="19">
        <f t="shared" si="1"/>
        <v>23</v>
      </c>
      <c r="AW19" s="19">
        <f t="shared" si="2"/>
        <v>52</v>
      </c>
      <c r="AX19" s="19">
        <f t="shared" si="3"/>
        <v>75</v>
      </c>
      <c r="AY19" s="19">
        <f t="shared" si="4"/>
        <v>30.666666666666664</v>
      </c>
    </row>
    <row r="20" spans="1:51" s="2" customFormat="1" ht="12.6" customHeight="1" x14ac:dyDescent="0.25">
      <c r="A20" s="2" t="s">
        <v>20</v>
      </c>
      <c r="B20" s="18">
        <v>2</v>
      </c>
      <c r="C20" s="18">
        <v>5</v>
      </c>
      <c r="D20" s="18"/>
      <c r="E20" s="18">
        <v>7</v>
      </c>
      <c r="F20" s="18">
        <v>3</v>
      </c>
      <c r="G20" s="18">
        <v>4</v>
      </c>
      <c r="H20" s="18"/>
      <c r="I20" s="18">
        <v>7</v>
      </c>
      <c r="J20" s="18"/>
      <c r="K20" s="18"/>
      <c r="L20" s="18">
        <v>2</v>
      </c>
      <c r="M20" s="18">
        <v>5</v>
      </c>
      <c r="N20" s="18"/>
      <c r="O20" s="18"/>
      <c r="P20" s="18"/>
      <c r="Q20" s="18"/>
      <c r="R20" s="18"/>
      <c r="S20" s="18"/>
      <c r="T20" s="18"/>
      <c r="U20" s="18"/>
      <c r="V20" s="18"/>
      <c r="W20" s="18"/>
      <c r="X20" s="18"/>
      <c r="Y20" s="18"/>
      <c r="Z20" s="18">
        <v>4</v>
      </c>
      <c r="AA20" s="18">
        <v>3</v>
      </c>
      <c r="AB20" s="18">
        <v>2</v>
      </c>
      <c r="AC20" s="18">
        <v>4</v>
      </c>
      <c r="AD20" s="18">
        <v>2</v>
      </c>
      <c r="AE20" s="18">
        <v>5</v>
      </c>
      <c r="AF20" s="18"/>
      <c r="AG20" s="18"/>
      <c r="AH20" s="18">
        <v>1</v>
      </c>
      <c r="AI20" s="17">
        <v>6</v>
      </c>
      <c r="AJ20" s="19"/>
      <c r="AK20" s="19"/>
      <c r="AL20" s="19"/>
      <c r="AM20" s="19"/>
      <c r="AN20" s="19"/>
      <c r="AO20" s="19"/>
      <c r="AP20" s="19"/>
      <c r="AQ20" s="19"/>
      <c r="AR20" s="19"/>
      <c r="AS20" s="19"/>
      <c r="AT20" s="19"/>
      <c r="AU20" s="19"/>
      <c r="AV20" s="19">
        <f t="shared" si="1"/>
        <v>16</v>
      </c>
      <c r="AW20" s="19">
        <f t="shared" si="2"/>
        <v>46</v>
      </c>
      <c r="AX20" s="19">
        <f t="shared" si="3"/>
        <v>62</v>
      </c>
      <c r="AY20" s="19">
        <f t="shared" si="4"/>
        <v>25.806451612903224</v>
      </c>
    </row>
    <row r="21" spans="1:51" s="2" customFormat="1" ht="12.6" customHeight="1" x14ac:dyDescent="0.25">
      <c r="A21" s="2" t="s">
        <v>21</v>
      </c>
      <c r="B21" s="18"/>
      <c r="C21" s="18">
        <v>2</v>
      </c>
      <c r="D21" s="18"/>
      <c r="E21" s="18">
        <v>2</v>
      </c>
      <c r="F21" s="18"/>
      <c r="G21" s="18">
        <v>2</v>
      </c>
      <c r="H21" s="18"/>
      <c r="I21" s="18">
        <v>2</v>
      </c>
      <c r="J21" s="18"/>
      <c r="K21" s="18"/>
      <c r="L21" s="18">
        <v>1</v>
      </c>
      <c r="M21" s="18">
        <v>1</v>
      </c>
      <c r="N21" s="18"/>
      <c r="O21" s="18"/>
      <c r="P21" s="18"/>
      <c r="Q21" s="18"/>
      <c r="R21" s="18"/>
      <c r="S21" s="18"/>
      <c r="T21" s="18"/>
      <c r="U21" s="18"/>
      <c r="V21" s="18"/>
      <c r="W21" s="18"/>
      <c r="X21" s="18"/>
      <c r="Y21" s="18"/>
      <c r="Z21" s="18">
        <v>1</v>
      </c>
      <c r="AA21" s="18">
        <v>1</v>
      </c>
      <c r="AB21" s="18"/>
      <c r="AC21" s="18"/>
      <c r="AD21" s="18"/>
      <c r="AE21" s="18"/>
      <c r="AF21" s="18"/>
      <c r="AG21" s="18"/>
      <c r="AH21" s="18"/>
      <c r="AI21" s="17"/>
      <c r="AJ21" s="19"/>
      <c r="AK21" s="19"/>
      <c r="AL21" s="19"/>
      <c r="AM21" s="19"/>
      <c r="AN21" s="19"/>
      <c r="AO21" s="19"/>
      <c r="AP21" s="19"/>
      <c r="AQ21" s="19"/>
      <c r="AR21" s="19"/>
      <c r="AS21" s="19"/>
      <c r="AT21" s="19">
        <v>1</v>
      </c>
      <c r="AU21" s="19">
        <v>1</v>
      </c>
      <c r="AV21" s="19">
        <f t="shared" si="1"/>
        <v>3</v>
      </c>
      <c r="AW21" s="19">
        <f t="shared" si="2"/>
        <v>11</v>
      </c>
      <c r="AX21" s="19">
        <f t="shared" si="3"/>
        <v>14</v>
      </c>
      <c r="AY21" s="19">
        <f t="shared" si="4"/>
        <v>21.428571428571427</v>
      </c>
    </row>
    <row r="22" spans="1:51" s="2" customFormat="1" ht="21.95" customHeight="1" x14ac:dyDescent="0.25">
      <c r="A22" s="2" t="s">
        <v>22</v>
      </c>
      <c r="B22" s="18"/>
      <c r="C22" s="18">
        <v>1</v>
      </c>
      <c r="D22" s="18"/>
      <c r="E22" s="18">
        <v>1</v>
      </c>
      <c r="F22" s="18"/>
      <c r="G22" s="18">
        <v>1</v>
      </c>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7"/>
      <c r="AJ22" s="19"/>
      <c r="AK22" s="19"/>
      <c r="AL22" s="19"/>
      <c r="AM22" s="19"/>
      <c r="AN22" s="19"/>
      <c r="AO22" s="19"/>
      <c r="AP22" s="19"/>
      <c r="AQ22" s="19"/>
      <c r="AR22" s="19"/>
      <c r="AS22" s="19"/>
      <c r="AT22" s="19"/>
      <c r="AU22" s="19">
        <v>1</v>
      </c>
      <c r="AV22" s="19">
        <f t="shared" si="1"/>
        <v>0</v>
      </c>
      <c r="AW22" s="19">
        <f t="shared" si="2"/>
        <v>4</v>
      </c>
      <c r="AX22" s="19">
        <f t="shared" si="3"/>
        <v>4</v>
      </c>
      <c r="AY22" s="19">
        <f t="shared" si="4"/>
        <v>0</v>
      </c>
    </row>
    <row r="23" spans="1:51" s="2" customFormat="1" ht="12.6" customHeight="1" x14ac:dyDescent="0.25">
      <c r="A23" s="2" t="s">
        <v>23</v>
      </c>
      <c r="B23" s="18">
        <v>2</v>
      </c>
      <c r="C23" s="18">
        <v>10</v>
      </c>
      <c r="D23" s="18">
        <v>1</v>
      </c>
      <c r="E23" s="18">
        <v>11</v>
      </c>
      <c r="F23" s="18">
        <v>3</v>
      </c>
      <c r="G23" s="18">
        <v>9</v>
      </c>
      <c r="H23" s="18">
        <v>1</v>
      </c>
      <c r="I23" s="18">
        <v>5</v>
      </c>
      <c r="J23" s="18"/>
      <c r="K23" s="18"/>
      <c r="L23" s="18">
        <v>3</v>
      </c>
      <c r="M23" s="18">
        <v>9</v>
      </c>
      <c r="N23" s="18"/>
      <c r="O23" s="18"/>
      <c r="P23" s="18"/>
      <c r="Q23" s="18"/>
      <c r="R23" s="18"/>
      <c r="S23" s="18"/>
      <c r="T23" s="18"/>
      <c r="U23" s="18"/>
      <c r="V23" s="18"/>
      <c r="W23" s="18"/>
      <c r="X23" s="18"/>
      <c r="Y23" s="18"/>
      <c r="Z23" s="18"/>
      <c r="AA23" s="18"/>
      <c r="AB23" s="18"/>
      <c r="AC23" s="18"/>
      <c r="AD23" s="18">
        <v>3</v>
      </c>
      <c r="AE23" s="18">
        <v>4</v>
      </c>
      <c r="AF23" s="18"/>
      <c r="AG23" s="18"/>
      <c r="AH23" s="18"/>
      <c r="AI23" s="17"/>
      <c r="AJ23" s="19"/>
      <c r="AK23" s="19"/>
      <c r="AL23" s="19"/>
      <c r="AM23" s="19"/>
      <c r="AN23" s="19"/>
      <c r="AO23" s="19"/>
      <c r="AP23" s="19"/>
      <c r="AQ23" s="19"/>
      <c r="AR23" s="19"/>
      <c r="AS23" s="19"/>
      <c r="AT23" s="19"/>
      <c r="AU23" s="19"/>
      <c r="AV23" s="19">
        <f t="shared" si="1"/>
        <v>13</v>
      </c>
      <c r="AW23" s="19">
        <f t="shared" si="2"/>
        <v>48</v>
      </c>
      <c r="AX23" s="19">
        <f t="shared" si="3"/>
        <v>61</v>
      </c>
      <c r="AY23" s="19">
        <f t="shared" si="4"/>
        <v>21.311475409836063</v>
      </c>
    </row>
    <row r="24" spans="1:51" s="2" customFormat="1" ht="12.6" customHeight="1" x14ac:dyDescent="0.25">
      <c r="A24" s="2" t="s">
        <v>24</v>
      </c>
      <c r="B24" s="18">
        <v>1</v>
      </c>
      <c r="C24" s="18">
        <v>4</v>
      </c>
      <c r="D24" s="18">
        <v>1</v>
      </c>
      <c r="E24" s="18">
        <v>4</v>
      </c>
      <c r="F24" s="18">
        <v>1</v>
      </c>
      <c r="G24" s="18">
        <v>4</v>
      </c>
      <c r="H24" s="18">
        <v>1</v>
      </c>
      <c r="I24" s="18">
        <v>4</v>
      </c>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7"/>
      <c r="AJ24" s="19"/>
      <c r="AK24" s="19"/>
      <c r="AL24" s="19"/>
      <c r="AM24" s="19"/>
      <c r="AN24" s="19"/>
      <c r="AO24" s="19"/>
      <c r="AP24" s="19"/>
      <c r="AQ24" s="19"/>
      <c r="AR24" s="19"/>
      <c r="AS24" s="19"/>
      <c r="AT24" s="19"/>
      <c r="AU24" s="19"/>
      <c r="AV24" s="19">
        <f t="shared" si="1"/>
        <v>4</v>
      </c>
      <c r="AW24" s="19">
        <f t="shared" si="2"/>
        <v>16</v>
      </c>
      <c r="AX24" s="19">
        <f t="shared" si="3"/>
        <v>20</v>
      </c>
      <c r="AY24" s="19">
        <f t="shared" si="4"/>
        <v>20</v>
      </c>
    </row>
    <row r="25" spans="1:51" s="2" customFormat="1" ht="12.6" customHeight="1" x14ac:dyDescent="0.25">
      <c r="A25" s="2" t="s">
        <v>25</v>
      </c>
      <c r="B25" s="18">
        <v>3</v>
      </c>
      <c r="C25" s="18">
        <v>11</v>
      </c>
      <c r="D25" s="18">
        <v>2</v>
      </c>
      <c r="E25" s="18">
        <v>12</v>
      </c>
      <c r="F25" s="18">
        <v>2</v>
      </c>
      <c r="G25" s="18">
        <v>12</v>
      </c>
      <c r="H25" s="18">
        <v>2</v>
      </c>
      <c r="I25" s="18">
        <v>12</v>
      </c>
      <c r="J25" s="18"/>
      <c r="K25" s="18"/>
      <c r="L25" s="18">
        <v>2</v>
      </c>
      <c r="M25" s="18">
        <v>12</v>
      </c>
      <c r="N25" s="18">
        <v>5</v>
      </c>
      <c r="O25" s="18">
        <v>9</v>
      </c>
      <c r="P25" s="18"/>
      <c r="Q25" s="18"/>
      <c r="R25" s="18"/>
      <c r="S25" s="18"/>
      <c r="T25" s="18"/>
      <c r="U25" s="18"/>
      <c r="V25" s="18"/>
      <c r="W25" s="18"/>
      <c r="X25" s="18"/>
      <c r="Y25" s="18"/>
      <c r="Z25" s="18"/>
      <c r="AA25" s="18"/>
      <c r="AB25" s="18"/>
      <c r="AC25" s="18"/>
      <c r="AD25" s="18"/>
      <c r="AE25" s="18"/>
      <c r="AF25" s="18"/>
      <c r="AG25" s="18"/>
      <c r="AH25" s="18">
        <v>3</v>
      </c>
      <c r="AI25" s="17">
        <v>10</v>
      </c>
      <c r="AJ25" s="19"/>
      <c r="AK25" s="19"/>
      <c r="AL25" s="19"/>
      <c r="AM25" s="19"/>
      <c r="AN25" s="19"/>
      <c r="AO25" s="19"/>
      <c r="AP25" s="19"/>
      <c r="AQ25" s="19"/>
      <c r="AR25" s="19"/>
      <c r="AS25" s="19"/>
      <c r="AT25" s="19">
        <v>5</v>
      </c>
      <c r="AU25" s="19">
        <v>9</v>
      </c>
      <c r="AV25" s="19">
        <f t="shared" si="1"/>
        <v>24</v>
      </c>
      <c r="AW25" s="19">
        <f t="shared" si="2"/>
        <v>87</v>
      </c>
      <c r="AX25" s="19">
        <f t="shared" si="3"/>
        <v>111</v>
      </c>
      <c r="AY25" s="19">
        <f t="shared" si="4"/>
        <v>21.621621621621621</v>
      </c>
    </row>
    <row r="26" spans="1:51" s="2" customFormat="1" ht="12.6" customHeight="1" x14ac:dyDescent="0.25">
      <c r="A26" s="2" t="s">
        <v>26</v>
      </c>
      <c r="B26" s="18">
        <v>1</v>
      </c>
      <c r="C26" s="18">
        <v>5</v>
      </c>
      <c r="D26" s="18">
        <v>1</v>
      </c>
      <c r="E26" s="18">
        <v>5</v>
      </c>
      <c r="F26" s="18">
        <v>1</v>
      </c>
      <c r="G26" s="18">
        <v>5</v>
      </c>
      <c r="H26" s="18">
        <v>1</v>
      </c>
      <c r="I26" s="18">
        <v>5</v>
      </c>
      <c r="J26" s="18"/>
      <c r="K26" s="18"/>
      <c r="L26" s="18">
        <v>1</v>
      </c>
      <c r="M26" s="18">
        <v>5</v>
      </c>
      <c r="N26" s="18">
        <v>1</v>
      </c>
      <c r="O26" s="18">
        <v>5</v>
      </c>
      <c r="P26" s="18"/>
      <c r="Q26" s="18"/>
      <c r="R26" s="18"/>
      <c r="S26" s="18"/>
      <c r="T26" s="18"/>
      <c r="U26" s="18"/>
      <c r="V26" s="18"/>
      <c r="W26" s="18"/>
      <c r="X26" s="18"/>
      <c r="Y26" s="18"/>
      <c r="Z26" s="18"/>
      <c r="AA26" s="18"/>
      <c r="AB26" s="18">
        <v>2</v>
      </c>
      <c r="AC26" s="18">
        <v>4</v>
      </c>
      <c r="AD26" s="18"/>
      <c r="AE26" s="18"/>
      <c r="AF26" s="18"/>
      <c r="AG26" s="18"/>
      <c r="AH26" s="18"/>
      <c r="AI26" s="17">
        <v>6</v>
      </c>
      <c r="AJ26" s="19"/>
      <c r="AK26" s="19"/>
      <c r="AL26" s="19"/>
      <c r="AM26" s="19"/>
      <c r="AN26" s="19"/>
      <c r="AO26" s="19"/>
      <c r="AP26" s="19"/>
      <c r="AQ26" s="19"/>
      <c r="AR26" s="19"/>
      <c r="AS26" s="19"/>
      <c r="AT26" s="19"/>
      <c r="AU26" s="19"/>
      <c r="AV26" s="19">
        <f t="shared" si="1"/>
        <v>8</v>
      </c>
      <c r="AW26" s="19">
        <f t="shared" si="2"/>
        <v>40</v>
      </c>
      <c r="AX26" s="19">
        <f t="shared" si="3"/>
        <v>48</v>
      </c>
      <c r="AY26" s="19">
        <f t="shared" si="4"/>
        <v>16.666666666666664</v>
      </c>
    </row>
    <row r="27" spans="1:51" s="2" customFormat="1" ht="21.95" customHeight="1" x14ac:dyDescent="0.25">
      <c r="A27" s="2" t="s">
        <v>27</v>
      </c>
      <c r="B27" s="18"/>
      <c r="C27" s="18">
        <v>8</v>
      </c>
      <c r="D27" s="18">
        <v>1</v>
      </c>
      <c r="E27" s="18">
        <v>7</v>
      </c>
      <c r="F27" s="18">
        <v>3</v>
      </c>
      <c r="G27" s="18">
        <v>5</v>
      </c>
      <c r="H27" s="18"/>
      <c r="I27" s="18">
        <v>8</v>
      </c>
      <c r="J27" s="18"/>
      <c r="K27" s="18"/>
      <c r="L27" s="18"/>
      <c r="M27" s="18"/>
      <c r="N27" s="18"/>
      <c r="O27" s="18"/>
      <c r="P27" s="18"/>
      <c r="Q27" s="18"/>
      <c r="R27" s="18"/>
      <c r="S27" s="18"/>
      <c r="T27" s="18"/>
      <c r="U27" s="18"/>
      <c r="V27" s="18"/>
      <c r="W27" s="18"/>
      <c r="X27" s="18">
        <v>1</v>
      </c>
      <c r="Y27" s="18">
        <v>7</v>
      </c>
      <c r="Z27" s="18"/>
      <c r="AA27" s="18"/>
      <c r="AB27" s="18"/>
      <c r="AC27" s="18"/>
      <c r="AD27" s="18"/>
      <c r="AE27" s="18"/>
      <c r="AF27" s="18"/>
      <c r="AG27" s="18"/>
      <c r="AH27" s="18"/>
      <c r="AI27" s="17"/>
      <c r="AJ27" s="19"/>
      <c r="AK27" s="19"/>
      <c r="AL27" s="19"/>
      <c r="AM27" s="19"/>
      <c r="AN27" s="19"/>
      <c r="AO27" s="19"/>
      <c r="AP27" s="19"/>
      <c r="AQ27" s="19"/>
      <c r="AR27" s="19"/>
      <c r="AS27" s="19"/>
      <c r="AT27" s="19">
        <v>3</v>
      </c>
      <c r="AU27" s="19">
        <v>10</v>
      </c>
      <c r="AV27" s="19">
        <f t="shared" si="1"/>
        <v>8</v>
      </c>
      <c r="AW27" s="19">
        <f t="shared" si="2"/>
        <v>45</v>
      </c>
      <c r="AX27" s="19">
        <f t="shared" ref="AX27:AX32" si="5">AV27+AW27</f>
        <v>53</v>
      </c>
      <c r="AY27" s="19">
        <f t="shared" ref="AY27:AY32" si="6">AV27/AX27*100</f>
        <v>15.09433962264151</v>
      </c>
    </row>
    <row r="28" spans="1:51" s="2" customFormat="1" ht="12.6" customHeight="1" x14ac:dyDescent="0.25">
      <c r="A28" s="2" t="s">
        <v>28</v>
      </c>
      <c r="B28" s="18">
        <v>3</v>
      </c>
      <c r="C28" s="18">
        <v>14</v>
      </c>
      <c r="D28" s="18">
        <v>3</v>
      </c>
      <c r="E28" s="18">
        <v>14</v>
      </c>
      <c r="F28" s="18">
        <v>6</v>
      </c>
      <c r="G28" s="18">
        <v>11</v>
      </c>
      <c r="H28" s="18">
        <v>2</v>
      </c>
      <c r="I28" s="18">
        <v>15</v>
      </c>
      <c r="J28" s="18">
        <v>4</v>
      </c>
      <c r="K28" s="18">
        <v>13</v>
      </c>
      <c r="L28" s="18"/>
      <c r="M28" s="18"/>
      <c r="N28" s="18"/>
      <c r="O28" s="18"/>
      <c r="P28" s="18"/>
      <c r="Q28" s="18"/>
      <c r="R28" s="18"/>
      <c r="S28" s="18"/>
      <c r="T28" s="18"/>
      <c r="U28" s="18"/>
      <c r="V28" s="18">
        <v>6</v>
      </c>
      <c r="W28" s="18">
        <v>11</v>
      </c>
      <c r="X28" s="18"/>
      <c r="Y28" s="18"/>
      <c r="Z28" s="18"/>
      <c r="AA28" s="18"/>
      <c r="AB28" s="18">
        <v>8</v>
      </c>
      <c r="AC28" s="18">
        <v>9</v>
      </c>
      <c r="AD28" s="18">
        <v>7</v>
      </c>
      <c r="AE28" s="18">
        <v>10</v>
      </c>
      <c r="AF28" s="18"/>
      <c r="AG28" s="18"/>
      <c r="AH28" s="18">
        <v>3</v>
      </c>
      <c r="AI28" s="17">
        <v>5</v>
      </c>
      <c r="AJ28" s="19"/>
      <c r="AK28" s="19"/>
      <c r="AL28" s="19"/>
      <c r="AM28" s="19"/>
      <c r="AN28" s="19"/>
      <c r="AO28" s="19"/>
      <c r="AP28" s="19"/>
      <c r="AQ28" s="19"/>
      <c r="AR28" s="19"/>
      <c r="AS28" s="19"/>
      <c r="AT28" s="19">
        <v>10</v>
      </c>
      <c r="AU28" s="19">
        <v>10</v>
      </c>
      <c r="AV28" s="19">
        <f t="shared" si="1"/>
        <v>52</v>
      </c>
      <c r="AW28" s="19">
        <f t="shared" si="2"/>
        <v>112</v>
      </c>
      <c r="AX28" s="19">
        <f t="shared" si="5"/>
        <v>164</v>
      </c>
      <c r="AY28" s="19">
        <f t="shared" si="6"/>
        <v>31.707317073170731</v>
      </c>
    </row>
    <row r="29" spans="1:51" s="2" customFormat="1" ht="12.6" customHeight="1" x14ac:dyDescent="0.25">
      <c r="A29" s="2" t="s">
        <v>29</v>
      </c>
      <c r="B29" s="18">
        <v>1</v>
      </c>
      <c r="C29" s="18">
        <v>10</v>
      </c>
      <c r="D29" s="18">
        <v>1</v>
      </c>
      <c r="E29" s="18">
        <v>16</v>
      </c>
      <c r="F29" s="18">
        <v>1</v>
      </c>
      <c r="G29" s="18">
        <v>5</v>
      </c>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7"/>
      <c r="AJ29" s="19"/>
      <c r="AK29" s="19"/>
      <c r="AL29" s="19"/>
      <c r="AM29" s="19"/>
      <c r="AN29" s="19"/>
      <c r="AO29" s="19"/>
      <c r="AP29" s="19"/>
      <c r="AQ29" s="19"/>
      <c r="AR29" s="19"/>
      <c r="AS29" s="19"/>
      <c r="AT29" s="19"/>
      <c r="AU29" s="19">
        <v>3</v>
      </c>
      <c r="AV29" s="19">
        <f t="shared" si="1"/>
        <v>3</v>
      </c>
      <c r="AW29" s="19">
        <f t="shared" si="2"/>
        <v>34</v>
      </c>
      <c r="AX29" s="19">
        <f t="shared" si="5"/>
        <v>37</v>
      </c>
      <c r="AY29" s="19">
        <f t="shared" si="6"/>
        <v>8.1081081081081088</v>
      </c>
    </row>
    <row r="30" spans="1:51" s="2" customFormat="1" ht="12.6" customHeight="1" x14ac:dyDescent="0.25">
      <c r="A30" s="2" t="s">
        <v>30</v>
      </c>
      <c r="B30" s="18"/>
      <c r="C30" s="18">
        <v>5</v>
      </c>
      <c r="D30" s="18"/>
      <c r="E30" s="18"/>
      <c r="F30" s="18">
        <v>1</v>
      </c>
      <c r="G30" s="18">
        <v>4</v>
      </c>
      <c r="H30" s="18"/>
      <c r="I30" s="18"/>
      <c r="J30" s="18">
        <v>1</v>
      </c>
      <c r="K30" s="18">
        <v>4</v>
      </c>
      <c r="L30" s="18">
        <v>1</v>
      </c>
      <c r="M30" s="18">
        <v>4</v>
      </c>
      <c r="N30" s="18"/>
      <c r="O30" s="18"/>
      <c r="P30" s="18"/>
      <c r="Q30" s="18"/>
      <c r="R30" s="18"/>
      <c r="S30" s="18"/>
      <c r="T30" s="18"/>
      <c r="U30" s="18"/>
      <c r="V30" s="18">
        <v>1</v>
      </c>
      <c r="W30" s="18">
        <v>4</v>
      </c>
      <c r="X30" s="18"/>
      <c r="Y30" s="18"/>
      <c r="Z30" s="18"/>
      <c r="AA30" s="18"/>
      <c r="AB30" s="18">
        <v>1</v>
      </c>
      <c r="AC30" s="18">
        <v>3</v>
      </c>
      <c r="AD30" s="18"/>
      <c r="AE30" s="18"/>
      <c r="AF30" s="18"/>
      <c r="AG30" s="18"/>
      <c r="AH30" s="18"/>
      <c r="AI30" s="17"/>
      <c r="AJ30" s="19"/>
      <c r="AK30" s="19"/>
      <c r="AL30" s="19"/>
      <c r="AM30" s="19"/>
      <c r="AN30" s="19"/>
      <c r="AO30" s="19"/>
      <c r="AP30" s="19"/>
      <c r="AQ30" s="19"/>
      <c r="AR30" s="19"/>
      <c r="AS30" s="19"/>
      <c r="AT30" s="19">
        <v>2</v>
      </c>
      <c r="AU30" s="19">
        <v>3</v>
      </c>
      <c r="AV30" s="19">
        <f t="shared" si="1"/>
        <v>7</v>
      </c>
      <c r="AW30" s="19">
        <f t="shared" si="2"/>
        <v>27</v>
      </c>
      <c r="AX30" s="19">
        <f t="shared" si="5"/>
        <v>34</v>
      </c>
      <c r="AY30" s="19">
        <f t="shared" si="6"/>
        <v>20.588235294117645</v>
      </c>
    </row>
    <row r="31" spans="1:51" s="2" customFormat="1" ht="12.6" customHeight="1" x14ac:dyDescent="0.25">
      <c r="A31" s="2" t="s">
        <v>31</v>
      </c>
      <c r="B31" s="18">
        <v>1</v>
      </c>
      <c r="C31" s="18">
        <v>4</v>
      </c>
      <c r="D31" s="18">
        <v>2</v>
      </c>
      <c r="E31" s="18">
        <v>3</v>
      </c>
      <c r="F31" s="18">
        <v>2</v>
      </c>
      <c r="G31" s="18">
        <v>3</v>
      </c>
      <c r="H31" s="18"/>
      <c r="I31" s="18"/>
      <c r="J31" s="18"/>
      <c r="K31" s="18">
        <v>5</v>
      </c>
      <c r="L31" s="18"/>
      <c r="M31" s="18"/>
      <c r="N31" s="18"/>
      <c r="O31" s="18"/>
      <c r="P31" s="18"/>
      <c r="Q31" s="18"/>
      <c r="R31" s="18"/>
      <c r="S31" s="18"/>
      <c r="T31" s="18"/>
      <c r="U31" s="18"/>
      <c r="V31" s="18">
        <v>1</v>
      </c>
      <c r="W31" s="18">
        <v>4</v>
      </c>
      <c r="X31" s="18"/>
      <c r="Y31" s="18"/>
      <c r="Z31" s="18"/>
      <c r="AA31" s="18"/>
      <c r="AB31" s="18">
        <v>2</v>
      </c>
      <c r="AC31" s="18">
        <v>6</v>
      </c>
      <c r="AD31" s="18"/>
      <c r="AE31" s="18"/>
      <c r="AF31" s="18"/>
      <c r="AG31" s="18"/>
      <c r="AH31" s="18">
        <v>2</v>
      </c>
      <c r="AI31" s="17">
        <v>3</v>
      </c>
      <c r="AJ31" s="19">
        <v>1</v>
      </c>
      <c r="AK31" s="19">
        <v>4</v>
      </c>
      <c r="AL31" s="19"/>
      <c r="AM31" s="19"/>
      <c r="AN31" s="19"/>
      <c r="AO31" s="19"/>
      <c r="AP31" s="19"/>
      <c r="AQ31" s="19"/>
      <c r="AR31" s="19"/>
      <c r="AS31" s="19"/>
      <c r="AT31" s="19">
        <v>2</v>
      </c>
      <c r="AU31" s="19">
        <v>5</v>
      </c>
      <c r="AV31" s="19">
        <f t="shared" si="1"/>
        <v>13</v>
      </c>
      <c r="AW31" s="19">
        <f t="shared" si="2"/>
        <v>37</v>
      </c>
      <c r="AX31" s="19">
        <f t="shared" si="5"/>
        <v>50</v>
      </c>
      <c r="AY31" s="19">
        <f t="shared" si="6"/>
        <v>26</v>
      </c>
    </row>
    <row r="32" spans="1:51" s="2" customFormat="1" ht="12.6" customHeight="1" x14ac:dyDescent="0.25">
      <c r="A32" s="2" t="s">
        <v>35</v>
      </c>
      <c r="B32" s="18"/>
      <c r="C32" s="18">
        <v>6</v>
      </c>
      <c r="D32" s="18"/>
      <c r="E32" s="18">
        <v>2</v>
      </c>
      <c r="F32" s="18">
        <v>2</v>
      </c>
      <c r="G32" s="18">
        <v>4</v>
      </c>
      <c r="H32" s="18"/>
      <c r="I32" s="18">
        <v>2</v>
      </c>
      <c r="J32" s="18"/>
      <c r="K32" s="18"/>
      <c r="L32" s="18"/>
      <c r="M32" s="18"/>
      <c r="N32" s="18"/>
      <c r="O32" s="18"/>
      <c r="P32" s="18">
        <v>1</v>
      </c>
      <c r="Q32" s="18">
        <v>5</v>
      </c>
      <c r="R32" s="18"/>
      <c r="S32" s="18"/>
      <c r="T32" s="18"/>
      <c r="U32" s="18"/>
      <c r="V32" s="18"/>
      <c r="W32" s="18"/>
      <c r="X32" s="18"/>
      <c r="Y32" s="18"/>
      <c r="Z32" s="18"/>
      <c r="AA32" s="18"/>
      <c r="AB32" s="18"/>
      <c r="AC32" s="18"/>
      <c r="AD32" s="18"/>
      <c r="AE32" s="18"/>
      <c r="AF32" s="18"/>
      <c r="AG32" s="18"/>
      <c r="AH32" s="18"/>
      <c r="AI32" s="17"/>
      <c r="AJ32" s="19"/>
      <c r="AK32" s="19"/>
      <c r="AL32" s="19"/>
      <c r="AM32" s="19"/>
      <c r="AN32" s="19"/>
      <c r="AO32" s="19"/>
      <c r="AP32" s="19"/>
      <c r="AQ32" s="19"/>
      <c r="AR32" s="19"/>
      <c r="AS32" s="19"/>
      <c r="AT32" s="19"/>
      <c r="AU32" s="19">
        <v>1</v>
      </c>
      <c r="AV32" s="19">
        <f t="shared" si="1"/>
        <v>3</v>
      </c>
      <c r="AW32" s="19">
        <f t="shared" si="2"/>
        <v>20</v>
      </c>
      <c r="AX32" s="19">
        <f t="shared" si="5"/>
        <v>23</v>
      </c>
      <c r="AY32" s="19">
        <f t="shared" si="6"/>
        <v>13.043478260869565</v>
      </c>
    </row>
    <row r="33" spans="1:53" s="2" customFormat="1" ht="12.6"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7"/>
      <c r="AJ33" s="19"/>
      <c r="AK33" s="19"/>
      <c r="AL33" s="19"/>
      <c r="AM33" s="19"/>
      <c r="AN33" s="19"/>
      <c r="AO33" s="19"/>
      <c r="AP33" s="19"/>
      <c r="AQ33" s="19"/>
      <c r="AR33" s="19"/>
      <c r="AS33" s="19"/>
      <c r="AT33" s="19"/>
      <c r="AU33" s="19"/>
      <c r="AV33" s="19"/>
      <c r="AW33" s="19"/>
      <c r="AX33" s="19"/>
      <c r="AY33" s="19"/>
    </row>
    <row r="34" spans="1:53" x14ac:dyDescent="0.25">
      <c r="A34" s="44" t="s">
        <v>10</v>
      </c>
      <c r="B34" s="169">
        <f>100/(B10+C10)*B10</f>
        <v>16.086956521739129</v>
      </c>
      <c r="C34" s="169"/>
      <c r="D34" s="169">
        <f>100/(D10+E10)*D10</f>
        <v>15.846994535519126</v>
      </c>
      <c r="E34" s="169"/>
      <c r="F34" s="169">
        <f>100/(F10+G10)*F10</f>
        <v>25</v>
      </c>
      <c r="G34" s="169"/>
      <c r="H34" s="169">
        <f>100/(H10+I10)*H10</f>
        <v>9.67741935483871</v>
      </c>
      <c r="I34" s="169"/>
      <c r="J34" s="169">
        <f>100/(J10+K10)*J10</f>
        <v>21.212121212121211</v>
      </c>
      <c r="K34" s="169"/>
      <c r="L34" s="169">
        <f>100/(L10+M10)*L10</f>
        <v>25.203252032520325</v>
      </c>
      <c r="M34" s="169"/>
      <c r="N34" s="169">
        <f>100/(N10+O10)*N10</f>
        <v>18.888888888888889</v>
      </c>
      <c r="O34" s="169"/>
      <c r="P34" s="169">
        <f>100/(P10+Q10)*P10</f>
        <v>25</v>
      </c>
      <c r="Q34" s="169"/>
      <c r="R34" s="169"/>
      <c r="S34" s="169"/>
      <c r="T34" s="169"/>
      <c r="U34" s="169"/>
      <c r="V34" s="169">
        <f>100/(V10+W10)*V10</f>
        <v>33.333333333333329</v>
      </c>
      <c r="W34" s="169"/>
      <c r="X34" s="169">
        <f>100/(X10+Y10)*X10</f>
        <v>12.5</v>
      </c>
      <c r="Y34" s="169"/>
      <c r="Z34" s="169">
        <f>100/(Z10+AA10)*Z10</f>
        <v>49.019607843137251</v>
      </c>
      <c r="AA34" s="169"/>
      <c r="AB34" s="169">
        <f>100/(AB10+AC10)*AB10</f>
        <v>32.894736842105267</v>
      </c>
      <c r="AC34" s="169"/>
      <c r="AD34" s="169">
        <f>100/(AD10+AE10)*AD10</f>
        <v>36.95652173913043</v>
      </c>
      <c r="AE34" s="169"/>
      <c r="AF34" s="169"/>
      <c r="AG34" s="169"/>
      <c r="AH34" s="169">
        <f>100/(AH10+AI10)*AH10</f>
        <v>20.618556701030926</v>
      </c>
      <c r="AI34" s="169"/>
      <c r="AJ34" s="169">
        <f>100/(AJ10+AK10)*AJ10</f>
        <v>20</v>
      </c>
      <c r="AK34" s="169"/>
      <c r="AL34" s="169">
        <f>100/(AL10+AM10)*AL10</f>
        <v>17.948717948717949</v>
      </c>
      <c r="AM34" s="169"/>
      <c r="AN34" s="169"/>
      <c r="AO34" s="169"/>
      <c r="AP34" s="169"/>
      <c r="AQ34" s="169"/>
      <c r="AR34" s="45"/>
      <c r="AS34" s="45"/>
      <c r="AT34" s="169">
        <f>100/(AT10+AU10)*AT10</f>
        <v>26.174496644295303</v>
      </c>
      <c r="AU34" s="169"/>
      <c r="AV34" s="169"/>
      <c r="AW34" s="169"/>
      <c r="AX34" s="45"/>
      <c r="AY34" s="65">
        <f>100/(AV10+AW10)*AV10</f>
        <v>23.085106382978722</v>
      </c>
    </row>
    <row r="35" spans="1:53" s="2" customFormat="1" ht="20.25" customHeight="1" x14ac:dyDescent="0.25">
      <c r="A35" s="2" t="s">
        <v>54</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7"/>
      <c r="AJ35" s="19"/>
      <c r="AK35" s="19"/>
      <c r="AL35" s="19"/>
      <c r="AM35" s="19"/>
      <c r="AN35" s="19"/>
      <c r="AO35" s="19"/>
      <c r="AP35" s="19"/>
      <c r="AQ35" s="19"/>
      <c r="AR35" s="19"/>
      <c r="AS35" s="19"/>
      <c r="AT35" s="19"/>
      <c r="AU35" s="19"/>
      <c r="AV35" s="19"/>
      <c r="AW35" s="19"/>
    </row>
    <row r="36" spans="1:53" s="89" customFormat="1" ht="12.6" customHeight="1" x14ac:dyDescent="0.25">
      <c r="A36" s="138" t="s">
        <v>73</v>
      </c>
      <c r="B36" s="135"/>
      <c r="C36" s="135"/>
      <c r="D36" s="135"/>
      <c r="E36" s="135"/>
      <c r="F36" s="135"/>
      <c r="G36" s="135"/>
      <c r="H36" s="172" t="s">
        <v>105</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4"/>
      <c r="AI36" s="134"/>
      <c r="AJ36" s="134"/>
      <c r="AK36" s="134"/>
      <c r="AL36" s="135"/>
      <c r="AM36" s="135"/>
      <c r="AN36" s="135"/>
      <c r="AO36" s="133"/>
      <c r="AP36" s="134"/>
      <c r="AQ36" s="134"/>
      <c r="AR36" s="134"/>
      <c r="AS36" s="134"/>
      <c r="AT36" s="134"/>
      <c r="AU36" s="134"/>
      <c r="AV36" s="134"/>
      <c r="AW36" s="134"/>
      <c r="AX36" s="134"/>
      <c r="AY36" s="134"/>
    </row>
    <row r="37" spans="1:53" s="2" customFormat="1" ht="12.6" customHeight="1" x14ac:dyDescent="0.25">
      <c r="A37" s="2" t="s">
        <v>69</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7"/>
      <c r="AJ37" s="19"/>
      <c r="AK37" s="19"/>
      <c r="AL37" s="19"/>
      <c r="AM37" s="19"/>
      <c r="AN37" s="19"/>
      <c r="AO37" s="19"/>
      <c r="AP37" s="19"/>
      <c r="AQ37" s="19"/>
      <c r="AR37" s="19"/>
      <c r="AS37" s="19"/>
      <c r="AT37" s="19"/>
      <c r="AU37" s="19"/>
      <c r="AV37" s="19"/>
      <c r="AW37" s="19"/>
    </row>
    <row r="38" spans="1:53" s="2" customFormat="1" ht="12.6" customHeight="1" x14ac:dyDescent="0.25">
      <c r="A38" s="49" t="s">
        <v>55</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7"/>
      <c r="AJ38" s="19"/>
      <c r="AK38" s="19"/>
      <c r="AL38" s="19"/>
      <c r="AM38" s="19"/>
      <c r="AN38" s="19"/>
      <c r="AO38" s="19"/>
      <c r="AP38" s="19"/>
      <c r="AQ38" s="19"/>
      <c r="AR38" s="19"/>
      <c r="AS38" s="19"/>
      <c r="AT38" s="19"/>
      <c r="AU38" s="19"/>
      <c r="AV38" s="19"/>
      <c r="AW38" s="19"/>
    </row>
    <row r="39" spans="1:53" s="2" customFormat="1" ht="21" customHeight="1" x14ac:dyDescent="0.25">
      <c r="A39" s="49" t="s">
        <v>60</v>
      </c>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39"/>
      <c r="AG39" s="39"/>
      <c r="AH39" s="18"/>
      <c r="AI39" s="17"/>
      <c r="AJ39" s="19"/>
      <c r="AK39" s="19"/>
      <c r="AL39" s="19"/>
      <c r="AM39" s="19"/>
      <c r="AN39" s="19"/>
      <c r="AO39" s="19"/>
      <c r="AP39" s="19"/>
      <c r="AQ39" s="19"/>
      <c r="AR39" s="19"/>
      <c r="AS39" s="19"/>
      <c r="AT39" s="19"/>
      <c r="AU39" s="19"/>
      <c r="AV39" s="19"/>
      <c r="AW39" s="19"/>
    </row>
    <row r="40" spans="1:53" x14ac:dyDescent="0.25">
      <c r="A40" s="40" t="s">
        <v>80</v>
      </c>
      <c r="C40" s="39"/>
      <c r="E40" s="39"/>
      <c r="G40" s="39"/>
      <c r="I40" s="39"/>
      <c r="K40" s="39"/>
      <c r="M40" s="39"/>
      <c r="O40" s="39"/>
      <c r="Q40" s="39"/>
      <c r="S40" s="39"/>
      <c r="U40" s="39"/>
      <c r="W40" s="39"/>
      <c r="Y40" s="41"/>
      <c r="AA40" s="39"/>
      <c r="AC40" s="39"/>
      <c r="AD40" s="39"/>
      <c r="AE40" s="39"/>
      <c r="AF40" s="39"/>
      <c r="AG40" s="39"/>
      <c r="AI40" s="39"/>
      <c r="AK40" s="39"/>
      <c r="AM40" s="39"/>
      <c r="AO40" s="39"/>
      <c r="AQ40" s="39"/>
      <c r="AR40" s="39"/>
      <c r="AS40" s="39"/>
      <c r="AU40" s="39"/>
      <c r="AW40" s="39"/>
      <c r="AY40" s="39"/>
      <c r="AZ40" s="39"/>
      <c r="BA40" s="35"/>
    </row>
    <row r="41" spans="1:53" x14ac:dyDescent="0.25">
      <c r="A41" s="40"/>
      <c r="C41" s="39"/>
      <c r="E41" s="39"/>
      <c r="G41" s="39"/>
      <c r="I41" s="39"/>
      <c r="K41" s="39"/>
      <c r="M41" s="39"/>
      <c r="O41" s="39"/>
      <c r="Q41" s="39"/>
      <c r="S41" s="39"/>
      <c r="U41" s="39"/>
      <c r="W41" s="39"/>
      <c r="Y41" s="41"/>
      <c r="AA41" s="39"/>
      <c r="AC41" s="39"/>
      <c r="AD41" s="39"/>
      <c r="AE41" s="39"/>
      <c r="AF41" s="39"/>
      <c r="AG41" s="39"/>
      <c r="AI41" s="39"/>
      <c r="AK41" s="39"/>
      <c r="AM41" s="39"/>
      <c r="AO41" s="39"/>
      <c r="AQ41" s="39"/>
      <c r="AR41" s="39"/>
      <c r="AS41" s="39"/>
      <c r="AU41" s="39"/>
      <c r="AW41" s="39"/>
      <c r="AY41" s="39"/>
      <c r="AZ41" s="39"/>
      <c r="BA41" s="35"/>
    </row>
    <row r="42" spans="1:53" x14ac:dyDescent="0.25">
      <c r="A42" s="40"/>
      <c r="C42" s="39"/>
      <c r="E42" s="39"/>
      <c r="G42" s="39"/>
      <c r="I42" s="39"/>
      <c r="K42" s="39"/>
      <c r="M42" s="39"/>
      <c r="O42" s="39"/>
      <c r="Q42" s="39"/>
      <c r="S42" s="39"/>
      <c r="U42" s="39"/>
      <c r="W42" s="39"/>
      <c r="Y42" s="41"/>
      <c r="AA42" s="39"/>
      <c r="AC42" s="39"/>
      <c r="AD42" s="39"/>
      <c r="AE42" s="39"/>
      <c r="AI42" s="39"/>
      <c r="AK42" s="39"/>
      <c r="AM42" s="39"/>
      <c r="AU42" s="39"/>
      <c r="AW42" s="39"/>
      <c r="AX42" s="39"/>
    </row>
    <row r="43" spans="1:53" x14ac:dyDescent="0.25">
      <c r="A43" s="80" t="s">
        <v>70</v>
      </c>
      <c r="B43" s="81"/>
      <c r="C43" s="35"/>
      <c r="D43" s="35"/>
      <c r="E43" s="80"/>
      <c r="F43" s="80"/>
      <c r="G43" s="80"/>
      <c r="H43" s="80"/>
      <c r="I43" s="80"/>
      <c r="J43" s="80"/>
      <c r="K43" s="80"/>
      <c r="L43" s="80"/>
      <c r="AG43" s="42"/>
      <c r="AU43" s="39"/>
      <c r="AW43" s="39"/>
      <c r="AX43" s="39"/>
    </row>
    <row r="44" spans="1:53" x14ac:dyDescent="0.25">
      <c r="A44" s="80" t="s">
        <v>71</v>
      </c>
      <c r="B44" s="2"/>
      <c r="C44" s="35"/>
      <c r="D44" s="35"/>
      <c r="E44" s="80"/>
      <c r="F44" s="80"/>
      <c r="G44" s="80"/>
      <c r="H44" s="80"/>
      <c r="I44" s="80"/>
      <c r="J44" s="80"/>
      <c r="K44" s="80"/>
      <c r="L44" s="80"/>
      <c r="M44" s="42"/>
      <c r="O44" s="42"/>
      <c r="Q44" s="42"/>
      <c r="S44" s="42"/>
      <c r="U44" s="42"/>
      <c r="W44" s="42"/>
      <c r="Y44" s="42"/>
      <c r="AA44" s="42"/>
      <c r="AC44" s="42"/>
      <c r="AE44" s="42"/>
      <c r="AG44" s="42"/>
      <c r="AI44" s="42"/>
      <c r="AK44" s="42"/>
      <c r="AM44" s="42"/>
      <c r="AO44" s="42"/>
      <c r="AQ44" s="42"/>
      <c r="AR44" s="42"/>
      <c r="AS44" s="42"/>
    </row>
    <row r="45" spans="1:53" x14ac:dyDescent="0.25">
      <c r="A45" s="80" t="s">
        <v>89</v>
      </c>
      <c r="B45" s="35"/>
      <c r="C45" s="35"/>
      <c r="D45" s="35"/>
      <c r="E45" s="80"/>
      <c r="F45" s="80"/>
      <c r="G45" s="80"/>
      <c r="H45" s="80"/>
      <c r="I45" s="80"/>
      <c r="J45" s="80"/>
      <c r="K45" s="80"/>
      <c r="L45" s="80"/>
      <c r="M45" s="42"/>
      <c r="O45" s="42"/>
      <c r="Q45" s="42"/>
      <c r="S45" s="42"/>
      <c r="U45" s="42"/>
      <c r="W45" s="42"/>
      <c r="Y45" s="42"/>
      <c r="AA45" s="42"/>
      <c r="AC45" s="42"/>
      <c r="AE45" s="42"/>
      <c r="AI45" s="42"/>
      <c r="AK45" s="42"/>
      <c r="AM45" s="42"/>
      <c r="AO45" s="42"/>
      <c r="AQ45" s="42"/>
      <c r="AR45" s="42"/>
      <c r="AS45" s="42"/>
      <c r="AU45" s="42"/>
      <c r="AX45" s="42"/>
    </row>
    <row r="46" spans="1:53" x14ac:dyDescent="0.25">
      <c r="A46" s="80" t="s">
        <v>90</v>
      </c>
      <c r="B46" s="35"/>
      <c r="C46" s="35"/>
      <c r="D46" s="35"/>
      <c r="E46" s="80"/>
      <c r="F46" s="80"/>
      <c r="G46" s="80"/>
      <c r="H46" s="80"/>
      <c r="I46" s="80"/>
      <c r="J46" s="80"/>
      <c r="K46" s="80"/>
      <c r="L46" s="80"/>
      <c r="AU46" s="42"/>
      <c r="AW46" s="42"/>
    </row>
    <row r="47" spans="1:53" x14ac:dyDescent="0.25">
      <c r="A47" s="80" t="s">
        <v>72</v>
      </c>
      <c r="B47" s="35"/>
      <c r="C47" s="35"/>
      <c r="D47" s="35"/>
      <c r="E47" s="80"/>
      <c r="F47" s="80"/>
      <c r="G47" s="80"/>
      <c r="H47" s="80"/>
      <c r="I47" s="80"/>
      <c r="J47" s="80"/>
      <c r="K47" s="80"/>
      <c r="L47" s="80"/>
    </row>
    <row r="48" spans="1:53" x14ac:dyDescent="0.25">
      <c r="A48" s="2"/>
      <c r="B48" s="2"/>
      <c r="C48" s="2"/>
      <c r="D48" s="2"/>
      <c r="E48" s="2"/>
      <c r="F48" s="2"/>
      <c r="G48" s="2"/>
      <c r="H48" s="2"/>
      <c r="I48" s="2"/>
      <c r="J48" s="2"/>
      <c r="K48" s="2"/>
      <c r="L48" s="2"/>
    </row>
  </sheetData>
  <mergeCells count="45">
    <mergeCell ref="AT5:AU5"/>
    <mergeCell ref="AT34:AU34"/>
    <mergeCell ref="AV34:AW34"/>
    <mergeCell ref="AB5:AC5"/>
    <mergeCell ref="AH5:AI5"/>
    <mergeCell ref="AJ5:AK5"/>
    <mergeCell ref="AL5:AM5"/>
    <mergeCell ref="P5:Q5"/>
    <mergeCell ref="P34:Q34"/>
    <mergeCell ref="X5:Y5"/>
    <mergeCell ref="B5:C5"/>
    <mergeCell ref="D5:E5"/>
    <mergeCell ref="F5:G5"/>
    <mergeCell ref="H5:I5"/>
    <mergeCell ref="J5:K5"/>
    <mergeCell ref="L5:M5"/>
    <mergeCell ref="V34:W34"/>
    <mergeCell ref="T34:U34"/>
    <mergeCell ref="R34:S34"/>
    <mergeCell ref="X34:Y34"/>
    <mergeCell ref="AF34:AG34"/>
    <mergeCell ref="AN5:AO5"/>
    <mergeCell ref="B34:C34"/>
    <mergeCell ref="F34:G34"/>
    <mergeCell ref="D34:E34"/>
    <mergeCell ref="N34:O34"/>
    <mergeCell ref="L34:M34"/>
    <mergeCell ref="J34:K34"/>
    <mergeCell ref="H34:I34"/>
    <mergeCell ref="Z5:AA5"/>
    <mergeCell ref="AD5:AE5"/>
    <mergeCell ref="R5:S5"/>
    <mergeCell ref="V5:W5"/>
    <mergeCell ref="T5:U5"/>
    <mergeCell ref="N5:O5"/>
    <mergeCell ref="AB34:AC34"/>
    <mergeCell ref="AJ34:AK34"/>
    <mergeCell ref="AH34:AI34"/>
    <mergeCell ref="AL34:AM34"/>
    <mergeCell ref="Z34:AA34"/>
    <mergeCell ref="AP5:AQ5"/>
    <mergeCell ref="AN34:AO34"/>
    <mergeCell ref="AP34:AQ34"/>
    <mergeCell ref="AF5:AG5"/>
    <mergeCell ref="AD34:AE34"/>
  </mergeCells>
  <phoneticPr fontId="1" type="noConversion"/>
  <hyperlinks>
    <hyperlink ref="H36" r:id="rId1"/>
  </hyperlinks>
  <pageMargins left="0.19685039370078741" right="0.19685039370078741" top="0.70866141732283472" bottom="0.35433070866141736" header="0.51181102362204722" footer="0.15748031496062992"/>
  <pageSetup paperSize="9" scale="82" orientation="landscape" r:id="rId2"/>
  <headerFooter alignWithMargins="0">
    <oddFooter xml:space="preserve">&amp;C&amp;6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12</vt:i4>
      </vt:variant>
      <vt:variant>
        <vt:lpstr>Plages nommées</vt:lpstr>
      </vt:variant>
      <vt:variant>
        <vt:i4>3</vt:i4>
      </vt:variant>
    </vt:vector>
  </HeadingPairs>
  <TitlesOfParts>
    <vt:vector size="15" baseType="lpstr">
      <vt:lpstr>2015</vt:lpstr>
      <vt:lpstr>2011</vt:lpstr>
      <vt:lpstr>2007</vt:lpstr>
      <vt:lpstr>2003</vt:lpstr>
      <vt:lpstr>1999</vt:lpstr>
      <vt:lpstr>1995</vt:lpstr>
      <vt:lpstr>1991</vt:lpstr>
      <vt:lpstr>1987</vt:lpstr>
      <vt:lpstr>1983</vt:lpstr>
      <vt:lpstr>1979</vt:lpstr>
      <vt:lpstr>1975</vt:lpstr>
      <vt:lpstr>1971</vt:lpstr>
      <vt:lpstr>'2007'!Zone_d_impression</vt:lpstr>
      <vt:lpstr>'2011'!Zone_d_impression</vt:lpstr>
      <vt:lpstr>'2015'!Zone_d_impression</vt:lpstr>
    </vt:vector>
  </TitlesOfParts>
  <Company>BFS/OST/UST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BFS/OST/UST</dc:creator>
  <cp:lastModifiedBy>Postec Loïc BFS</cp:lastModifiedBy>
  <cp:lastPrinted>2013-02-28T13:24:46Z</cp:lastPrinted>
  <dcterms:created xsi:type="dcterms:W3CDTF">1999-12-01T13:25:48Z</dcterms:created>
  <dcterms:modified xsi:type="dcterms:W3CDTF">2017-03-01T09:52:15Z</dcterms:modified>
</cp:coreProperties>
</file>