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fpm\Desktop\"/>
    </mc:Choice>
  </mc:AlternateContent>
  <bookViews>
    <workbookView xWindow="0" yWindow="0" windowWidth="27930" windowHeight="118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D29" i="1"/>
  <c r="E21" i="1"/>
  <c r="D21" i="1"/>
  <c r="E15" i="1"/>
  <c r="D15" i="1"/>
  <c r="BW9" i="1"/>
  <c r="H9" i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L9" i="1" s="1"/>
  <c r="BM9" i="1" s="1"/>
  <c r="BN9" i="1" s="1"/>
  <c r="BO9" i="1" s="1"/>
  <c r="BP9" i="1" s="1"/>
  <c r="BQ9" i="1" s="1"/>
  <c r="BR9" i="1" s="1"/>
  <c r="BS9" i="1" s="1"/>
  <c r="BT9" i="1" s="1"/>
  <c r="BU9" i="1" s="1"/>
  <c r="BV9" i="1" s="1"/>
  <c r="C21" i="1"/>
  <c r="C15" i="1"/>
  <c r="C10" i="1"/>
  <c r="D10" i="1"/>
  <c r="D11" i="1" s="1"/>
  <c r="E11" i="1" l="1"/>
  <c r="D12" i="1" s="1"/>
  <c r="E12" i="1" s="1"/>
  <c r="E10" i="1"/>
  <c r="D13" i="1" l="1"/>
  <c r="E13" i="1" s="1"/>
  <c r="D16" i="1" s="1"/>
  <c r="E16" i="1" s="1"/>
  <c r="D17" i="1" s="1"/>
  <c r="E17" i="1" s="1"/>
  <c r="D18" i="1" s="1"/>
  <c r="E18" i="1" s="1"/>
  <c r="D19" i="1" s="1"/>
  <c r="E19" i="1" s="1"/>
  <c r="D22" i="1" s="1"/>
  <c r="E22" i="1" s="1"/>
  <c r="D23" i="1" s="1"/>
  <c r="E23" i="1" s="1"/>
  <c r="D24" i="1" s="1"/>
  <c r="E24" i="1" s="1"/>
  <c r="D25" i="1" s="1"/>
  <c r="E25" i="1" s="1"/>
  <c r="D26" i="1" s="1"/>
  <c r="E26" i="1" s="1"/>
  <c r="D27" i="1" s="1"/>
  <c r="E27" i="1" s="1"/>
  <c r="D30" i="1" s="1"/>
  <c r="E30" i="1" s="1"/>
</calcChain>
</file>

<file path=xl/sharedStrings.xml><?xml version="1.0" encoding="utf-8"?>
<sst xmlns="http://schemas.openxmlformats.org/spreadsheetml/2006/main" count="43" uniqueCount="30">
  <si>
    <t>Identify Objectives</t>
  </si>
  <si>
    <t>Determine Project Feasibility</t>
  </si>
  <si>
    <t>Create Project Plan</t>
  </si>
  <si>
    <t>Identify Resources</t>
  </si>
  <si>
    <t>Finalize Budget</t>
  </si>
  <si>
    <t>Research Design</t>
  </si>
  <si>
    <t>Create Prototype Board</t>
  </si>
  <si>
    <t>Finalize Protoype</t>
  </si>
  <si>
    <t>Create PCB  Board</t>
  </si>
  <si>
    <t>Write Code</t>
  </si>
  <si>
    <t>Complete Testing</t>
  </si>
  <si>
    <t>Fix Issues</t>
  </si>
  <si>
    <t>Analyze Project Performance</t>
  </si>
  <si>
    <t>Determine Scope</t>
  </si>
  <si>
    <t>Claudio</t>
  </si>
  <si>
    <t>Initiating Phase</t>
  </si>
  <si>
    <t>Planning Phase</t>
  </si>
  <si>
    <t>Execution Phase</t>
  </si>
  <si>
    <t>Deploy Phase</t>
  </si>
  <si>
    <t xml:space="preserve">SEPTEMBER </t>
  </si>
  <si>
    <t>OCTOBER</t>
  </si>
  <si>
    <t>NOVEMBER</t>
  </si>
  <si>
    <t>TASK NAME</t>
  </si>
  <si>
    <t>DURATION (DAYS)</t>
  </si>
  <si>
    <t>START DATE</t>
  </si>
  <si>
    <t>FINISH DATE</t>
  </si>
  <si>
    <t>OWNER</t>
  </si>
  <si>
    <t>MEIS-ALERT INTRUSION DETECTION SYSTEM PROJECT</t>
  </si>
  <si>
    <t>CLAUDIO F. MEIS - N00674230</t>
  </si>
  <si>
    <t>DETAILED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</si>
</sst>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[$-409]d\-mmm\-yy;@"/>
    <numFmt numFmtId="168" formatCode="[$-409]mmmm\ d\,\ yy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4" fillId="3" borderId="0" xfId="2"/>
    <xf numFmtId="0" fontId="4" fillId="4" borderId="0" xfId="3"/>
    <xf numFmtId="0" fontId="4" fillId="4" borderId="0" xfId="3" applyAlignment="1"/>
    <xf numFmtId="0" fontId="4" fillId="5" borderId="0" xfId="4" applyAlignment="1"/>
    <xf numFmtId="0" fontId="4" fillId="9" borderId="0" xfId="8"/>
    <xf numFmtId="0" fontId="4" fillId="6" borderId="0" xfId="5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167" fontId="7" fillId="0" borderId="0" xfId="0" applyNumberFormat="1" applyFont="1" applyAlignment="1">
      <alignment horizontal="center"/>
    </xf>
    <xf numFmtId="0" fontId="7" fillId="0" borderId="0" xfId="0" applyFont="1"/>
    <xf numFmtId="0" fontId="3" fillId="8" borderId="1" xfId="7" applyNumberFormat="1" applyFont="1" applyBorder="1" applyAlignment="1">
      <alignment horizontal="center"/>
    </xf>
    <xf numFmtId="0" fontId="6" fillId="4" borderId="1" xfId="3" applyFont="1" applyBorder="1" applyAlignment="1"/>
    <xf numFmtId="0" fontId="6" fillId="4" borderId="1" xfId="3" applyFont="1" applyBorder="1" applyAlignment="1">
      <alignment horizontal="center"/>
    </xf>
    <xf numFmtId="167" fontId="6" fillId="4" borderId="1" xfId="3" applyNumberFormat="1" applyFont="1" applyBorder="1" applyAlignment="1">
      <alignment horizontal="center"/>
    </xf>
    <xf numFmtId="0" fontId="5" fillId="6" borderId="1" xfId="5" applyFont="1" applyBorder="1" applyAlignment="1">
      <alignment horizontal="center"/>
    </xf>
    <xf numFmtId="0" fontId="5" fillId="4" borderId="1" xfId="3" applyFont="1" applyBorder="1" applyAlignment="1">
      <alignment horizontal="center"/>
    </xf>
    <xf numFmtId="0" fontId="5" fillId="3" borderId="1" xfId="2" applyFont="1" applyBorder="1" applyAlignment="1">
      <alignment horizontal="center"/>
    </xf>
    <xf numFmtId="0" fontId="5" fillId="9" borderId="1" xfId="8" applyFont="1" applyBorder="1" applyAlignment="1">
      <alignment horizontal="center"/>
    </xf>
    <xf numFmtId="0" fontId="6" fillId="6" borderId="1" xfId="5" applyFont="1" applyBorder="1" applyAlignment="1"/>
    <xf numFmtId="0" fontId="6" fillId="9" borderId="0" xfId="8" applyFont="1" applyAlignment="1"/>
    <xf numFmtId="0" fontId="6" fillId="6" borderId="1" xfId="5" applyFont="1" applyBorder="1" applyAlignment="1">
      <alignment horizontal="center"/>
    </xf>
    <xf numFmtId="167" fontId="6" fillId="6" borderId="1" xfId="5" applyNumberFormat="1" applyFont="1" applyBorder="1" applyAlignment="1">
      <alignment horizontal="center"/>
    </xf>
    <xf numFmtId="0" fontId="6" fillId="9" borderId="0" xfId="8" applyFont="1" applyAlignment="1">
      <alignment horizontal="center"/>
    </xf>
    <xf numFmtId="167" fontId="6" fillId="9" borderId="0" xfId="8" applyNumberFormat="1" applyFont="1" applyAlignment="1">
      <alignment horizontal="center"/>
    </xf>
    <xf numFmtId="0" fontId="6" fillId="3" borderId="0" xfId="2" applyFont="1" applyAlignment="1"/>
    <xf numFmtId="0" fontId="6" fillId="3" borderId="0" xfId="2" applyFont="1" applyAlignment="1">
      <alignment horizontal="center"/>
    </xf>
    <xf numFmtId="167" fontId="6" fillId="3" borderId="0" xfId="2" applyNumberFormat="1" applyFont="1" applyAlignment="1">
      <alignment horizontal="center"/>
    </xf>
    <xf numFmtId="0" fontId="5" fillId="2" borderId="1" xfId="1" applyFont="1" applyBorder="1" applyAlignment="1">
      <alignment horizontal="center" vertical="center"/>
    </xf>
    <xf numFmtId="0" fontId="5" fillId="2" borderId="1" xfId="1" applyFont="1" applyBorder="1" applyAlignment="1">
      <alignment horizontal="center" vertical="center" wrapText="1"/>
    </xf>
    <xf numFmtId="0" fontId="5" fillId="9" borderId="1" xfId="8" applyFont="1" applyBorder="1" applyAlignment="1">
      <alignment horizontal="center"/>
    </xf>
    <xf numFmtId="0" fontId="5" fillId="7" borderId="1" xfId="6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8" fontId="3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8" fontId="8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</cellXfs>
  <cellStyles count="9">
    <cellStyle name="40% - Accent6" xfId="7" builtinId="51"/>
    <cellStyle name="60% - Accent2" xfId="3" builtinId="36"/>
    <cellStyle name="60% - Accent6" xfId="8" builtinId="52"/>
    <cellStyle name="Accent1" xfId="2" builtinId="29"/>
    <cellStyle name="Accent3" xfId="4" builtinId="37"/>
    <cellStyle name="Accent4" xfId="5" builtinId="41"/>
    <cellStyle name="Accent6" xfId="6" builtinId="49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0"/>
  <sheetViews>
    <sheetView tabSelected="1" zoomScale="70" zoomScaleNormal="70" workbookViewId="0">
      <selection activeCell="U2" sqref="U2"/>
    </sheetView>
  </sheetViews>
  <sheetFormatPr defaultRowHeight="15" x14ac:dyDescent="0.25"/>
  <cols>
    <col min="1" max="1" width="4.5703125" customWidth="1"/>
    <col min="2" max="2" width="29.42578125" customWidth="1"/>
    <col min="3" max="3" width="11.85546875" style="2" customWidth="1"/>
    <col min="4" max="4" width="13.85546875" style="2" customWidth="1"/>
    <col min="5" max="5" width="11.85546875" style="2" customWidth="1"/>
    <col min="6" max="6" width="9.140625" style="2"/>
    <col min="7" max="75" width="3.7109375" customWidth="1"/>
  </cols>
  <sheetData>
    <row r="1" spans="1:75" ht="31.5" x14ac:dyDescent="0.5">
      <c r="A1" s="34" t="s">
        <v>27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2"/>
      <c r="S1" s="2"/>
      <c r="T1" s="2"/>
      <c r="U1" s="2"/>
      <c r="V1" s="2"/>
      <c r="W1" s="2"/>
      <c r="X1" s="2"/>
      <c r="Y1" s="2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</row>
    <row r="2" spans="1:75" ht="31.5" x14ac:dyDescent="0.5">
      <c r="A2" s="34" t="s">
        <v>29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2"/>
      <c r="S2" s="2"/>
      <c r="T2" s="2"/>
      <c r="U2" s="2"/>
      <c r="V2" s="2"/>
      <c r="W2" s="2"/>
      <c r="X2" s="2"/>
      <c r="Y2" s="2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</row>
    <row r="3" spans="1:75" ht="21" x14ac:dyDescent="0.35">
      <c r="A3" s="37" t="s">
        <v>28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</row>
    <row r="4" spans="1:75" ht="21" x14ac:dyDescent="0.35">
      <c r="A4" s="38">
        <v>43720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6"/>
      <c r="S4" s="36"/>
      <c r="T4" s="36"/>
      <c r="U4" s="36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</row>
    <row r="8" spans="1:75" ht="14.25" customHeight="1" x14ac:dyDescent="0.25">
      <c r="A8" s="30" t="s">
        <v>22</v>
      </c>
      <c r="B8" s="30"/>
      <c r="C8" s="31" t="s">
        <v>23</v>
      </c>
      <c r="D8" s="30" t="s">
        <v>24</v>
      </c>
      <c r="E8" s="30" t="s">
        <v>25</v>
      </c>
      <c r="F8" s="30" t="s">
        <v>26</v>
      </c>
      <c r="G8" s="13" t="s">
        <v>19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32" t="s">
        <v>20</v>
      </c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3" t="s">
        <v>21</v>
      </c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</row>
    <row r="9" spans="1:75" x14ac:dyDescent="0.25">
      <c r="A9" s="30"/>
      <c r="B9" s="30"/>
      <c r="C9" s="31"/>
      <c r="D9" s="30"/>
      <c r="E9" s="30"/>
      <c r="F9" s="30"/>
      <c r="G9" s="18">
        <v>6</v>
      </c>
      <c r="H9" s="18">
        <f>G9+1</f>
        <v>7</v>
      </c>
      <c r="I9" s="18">
        <f t="shared" ref="I9:BT9" si="0">H9+1</f>
        <v>8</v>
      </c>
      <c r="J9" s="18">
        <f t="shared" si="0"/>
        <v>9</v>
      </c>
      <c r="K9" s="18">
        <f t="shared" si="0"/>
        <v>10</v>
      </c>
      <c r="L9" s="18">
        <f t="shared" si="0"/>
        <v>11</v>
      </c>
      <c r="M9" s="18">
        <f t="shared" si="0"/>
        <v>12</v>
      </c>
      <c r="N9" s="18">
        <f t="shared" si="0"/>
        <v>13</v>
      </c>
      <c r="O9" s="18">
        <f t="shared" si="0"/>
        <v>14</v>
      </c>
      <c r="P9" s="17">
        <f t="shared" si="0"/>
        <v>15</v>
      </c>
      <c r="Q9" s="17">
        <f t="shared" si="0"/>
        <v>16</v>
      </c>
      <c r="R9" s="17">
        <f t="shared" si="0"/>
        <v>17</v>
      </c>
      <c r="S9" s="17">
        <f t="shared" si="0"/>
        <v>18</v>
      </c>
      <c r="T9" s="17">
        <f t="shared" si="0"/>
        <v>19</v>
      </c>
      <c r="U9" s="17">
        <f t="shared" si="0"/>
        <v>20</v>
      </c>
      <c r="V9" s="17">
        <f t="shared" si="0"/>
        <v>21</v>
      </c>
      <c r="W9" s="17">
        <f t="shared" si="0"/>
        <v>22</v>
      </c>
      <c r="X9" s="17">
        <f t="shared" si="0"/>
        <v>23</v>
      </c>
      <c r="Y9" s="17">
        <f t="shared" si="0"/>
        <v>24</v>
      </c>
      <c r="Z9" s="17">
        <f t="shared" si="0"/>
        <v>25</v>
      </c>
      <c r="AA9" s="17">
        <f t="shared" si="0"/>
        <v>26</v>
      </c>
      <c r="AB9" s="17">
        <f t="shared" si="0"/>
        <v>27</v>
      </c>
      <c r="AC9" s="17">
        <f t="shared" si="0"/>
        <v>28</v>
      </c>
      <c r="AD9" s="17">
        <f t="shared" si="0"/>
        <v>29</v>
      </c>
      <c r="AE9" s="17">
        <v>30</v>
      </c>
      <c r="AF9" s="17">
        <v>1</v>
      </c>
      <c r="AG9" s="17">
        <f t="shared" si="0"/>
        <v>2</v>
      </c>
      <c r="AH9" s="17">
        <f t="shared" si="0"/>
        <v>3</v>
      </c>
      <c r="AI9" s="17">
        <f t="shared" si="0"/>
        <v>4</v>
      </c>
      <c r="AJ9" s="17">
        <f t="shared" si="0"/>
        <v>5</v>
      </c>
      <c r="AK9" s="19">
        <f t="shared" si="0"/>
        <v>6</v>
      </c>
      <c r="AL9" s="19">
        <f t="shared" si="0"/>
        <v>7</v>
      </c>
      <c r="AM9" s="19">
        <f t="shared" si="0"/>
        <v>8</v>
      </c>
      <c r="AN9" s="19">
        <f t="shared" si="0"/>
        <v>9</v>
      </c>
      <c r="AO9" s="19">
        <f t="shared" si="0"/>
        <v>10</v>
      </c>
      <c r="AP9" s="19">
        <f t="shared" si="0"/>
        <v>11</v>
      </c>
      <c r="AQ9" s="19">
        <f t="shared" si="0"/>
        <v>12</v>
      </c>
      <c r="AR9" s="19">
        <f t="shared" si="0"/>
        <v>13</v>
      </c>
      <c r="AS9" s="19">
        <f t="shared" si="0"/>
        <v>14</v>
      </c>
      <c r="AT9" s="19">
        <f t="shared" si="0"/>
        <v>15</v>
      </c>
      <c r="AU9" s="19">
        <f t="shared" si="0"/>
        <v>16</v>
      </c>
      <c r="AV9" s="19">
        <f t="shared" si="0"/>
        <v>17</v>
      </c>
      <c r="AW9" s="19">
        <f t="shared" si="0"/>
        <v>18</v>
      </c>
      <c r="AX9" s="19">
        <f t="shared" si="0"/>
        <v>19</v>
      </c>
      <c r="AY9" s="19">
        <f t="shared" si="0"/>
        <v>20</v>
      </c>
      <c r="AZ9" s="19">
        <f t="shared" si="0"/>
        <v>21</v>
      </c>
      <c r="BA9" s="19">
        <f t="shared" si="0"/>
        <v>22</v>
      </c>
      <c r="BB9" s="19">
        <f t="shared" si="0"/>
        <v>23</v>
      </c>
      <c r="BC9" s="19">
        <f t="shared" si="0"/>
        <v>24</v>
      </c>
      <c r="BD9" s="19">
        <f t="shared" si="0"/>
        <v>25</v>
      </c>
      <c r="BE9" s="19">
        <f t="shared" si="0"/>
        <v>26</v>
      </c>
      <c r="BF9" s="19">
        <f t="shared" si="0"/>
        <v>27</v>
      </c>
      <c r="BG9" s="19">
        <f t="shared" si="0"/>
        <v>28</v>
      </c>
      <c r="BH9" s="19">
        <f t="shared" si="0"/>
        <v>29</v>
      </c>
      <c r="BI9" s="19">
        <f t="shared" si="0"/>
        <v>30</v>
      </c>
      <c r="BJ9" s="19">
        <v>31</v>
      </c>
      <c r="BK9" s="19">
        <v>1</v>
      </c>
      <c r="BL9" s="19">
        <f t="shared" si="0"/>
        <v>2</v>
      </c>
      <c r="BM9" s="19">
        <f t="shared" si="0"/>
        <v>3</v>
      </c>
      <c r="BN9" s="19">
        <f t="shared" si="0"/>
        <v>4</v>
      </c>
      <c r="BO9" s="19">
        <f t="shared" si="0"/>
        <v>5</v>
      </c>
      <c r="BP9" s="19">
        <f t="shared" si="0"/>
        <v>6</v>
      </c>
      <c r="BQ9" s="19">
        <f t="shared" si="0"/>
        <v>7</v>
      </c>
      <c r="BR9" s="20">
        <f t="shared" si="0"/>
        <v>8</v>
      </c>
      <c r="BS9" s="20">
        <f t="shared" si="0"/>
        <v>9</v>
      </c>
      <c r="BT9" s="20">
        <f t="shared" si="0"/>
        <v>10</v>
      </c>
      <c r="BU9" s="20">
        <f t="shared" ref="BU9:BW9" si="1">BT9+1</f>
        <v>11</v>
      </c>
      <c r="BV9" s="20">
        <f t="shared" si="1"/>
        <v>12</v>
      </c>
      <c r="BW9" s="20">
        <f t="shared" si="1"/>
        <v>13</v>
      </c>
    </row>
    <row r="10" spans="1:75" ht="15.75" x14ac:dyDescent="0.25">
      <c r="A10" s="14" t="s">
        <v>15</v>
      </c>
      <c r="B10" s="14"/>
      <c r="C10" s="15">
        <f>SUM(C11:C13)</f>
        <v>8</v>
      </c>
      <c r="D10" s="16">
        <f>DATE(2019,9, 6)</f>
        <v>43714</v>
      </c>
      <c r="E10" s="16">
        <f>D10+7</f>
        <v>43721</v>
      </c>
      <c r="F10" s="10"/>
      <c r="G10" s="6"/>
      <c r="H10" s="6"/>
      <c r="I10" s="6"/>
      <c r="J10" s="6"/>
      <c r="K10" s="6"/>
      <c r="L10" s="6"/>
      <c r="M10" s="6"/>
      <c r="N10" s="6"/>
      <c r="O10" s="6"/>
    </row>
    <row r="11" spans="1:75" ht="15.75" x14ac:dyDescent="0.25">
      <c r="A11" s="12"/>
      <c r="B11" s="12" t="s">
        <v>0</v>
      </c>
      <c r="C11" s="10">
        <v>3</v>
      </c>
      <c r="D11" s="11">
        <f>D10</f>
        <v>43714</v>
      </c>
      <c r="E11" s="11">
        <f>D10+2</f>
        <v>43716</v>
      </c>
      <c r="F11" s="10" t="s">
        <v>14</v>
      </c>
      <c r="G11" s="4"/>
      <c r="H11" s="4"/>
      <c r="I11" s="4"/>
    </row>
    <row r="12" spans="1:75" ht="15.75" x14ac:dyDescent="0.25">
      <c r="A12" s="12"/>
      <c r="B12" s="12" t="s">
        <v>1</v>
      </c>
      <c r="C12" s="10">
        <v>2</v>
      </c>
      <c r="D12" s="11">
        <f>E11+1</f>
        <v>43717</v>
      </c>
      <c r="E12" s="11">
        <f>D12+1</f>
        <v>43718</v>
      </c>
      <c r="F12" s="10" t="s">
        <v>14</v>
      </c>
      <c r="J12" s="5"/>
      <c r="K12" s="1"/>
    </row>
    <row r="13" spans="1:75" ht="15.75" x14ac:dyDescent="0.25">
      <c r="A13" s="12"/>
      <c r="B13" s="12" t="s">
        <v>13</v>
      </c>
      <c r="C13" s="10">
        <v>3</v>
      </c>
      <c r="D13" s="11">
        <f>E12+1</f>
        <v>43719</v>
      </c>
      <c r="E13" s="11">
        <f>D13+3</f>
        <v>43722</v>
      </c>
      <c r="F13" s="10" t="s">
        <v>14</v>
      </c>
      <c r="L13" s="4"/>
      <c r="M13" s="4"/>
      <c r="N13" s="4"/>
      <c r="O13" s="4"/>
    </row>
    <row r="14" spans="1:75" ht="15.75" x14ac:dyDescent="0.25">
      <c r="A14" s="12"/>
      <c r="B14" s="12"/>
      <c r="C14" s="10"/>
      <c r="D14" s="10"/>
      <c r="E14" s="10"/>
      <c r="F14" s="10"/>
    </row>
    <row r="15" spans="1:75" ht="15.75" x14ac:dyDescent="0.25">
      <c r="A15" s="21" t="s">
        <v>16</v>
      </c>
      <c r="B15" s="21"/>
      <c r="C15" s="23">
        <f>SUM(C16:C19)</f>
        <v>21</v>
      </c>
      <c r="D15" s="24">
        <f>E13+1</f>
        <v>43723</v>
      </c>
      <c r="E15" s="24">
        <f>E19</f>
        <v>43743</v>
      </c>
      <c r="F15" s="10"/>
      <c r="P15" s="6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75" ht="15.75" x14ac:dyDescent="0.25">
      <c r="A16" s="12"/>
      <c r="B16" s="12" t="s">
        <v>2</v>
      </c>
      <c r="C16" s="10">
        <v>6</v>
      </c>
      <c r="D16" s="11">
        <f>E13+1</f>
        <v>43723</v>
      </c>
      <c r="E16" s="11">
        <f>D16+5</f>
        <v>43728</v>
      </c>
      <c r="F16" s="10" t="s">
        <v>14</v>
      </c>
      <c r="P16" s="8"/>
      <c r="Q16" s="8"/>
      <c r="R16" s="8"/>
      <c r="S16" s="8"/>
      <c r="T16" s="8"/>
      <c r="U16" s="8"/>
    </row>
    <row r="17" spans="1:75" ht="15.75" x14ac:dyDescent="0.25">
      <c r="A17" s="12"/>
      <c r="B17" s="12" t="s">
        <v>3</v>
      </c>
      <c r="C17" s="10">
        <v>5</v>
      </c>
      <c r="D17" s="11">
        <f>E16+1</f>
        <v>43729</v>
      </c>
      <c r="E17" s="11">
        <f>D17+4</f>
        <v>43733</v>
      </c>
      <c r="F17" s="10" t="s">
        <v>14</v>
      </c>
      <c r="V17" s="8"/>
      <c r="W17" s="8"/>
      <c r="X17" s="8"/>
      <c r="Y17" s="8"/>
      <c r="Z17" s="8"/>
    </row>
    <row r="18" spans="1:75" ht="15.75" x14ac:dyDescent="0.25">
      <c r="A18" s="12"/>
      <c r="B18" s="12" t="s">
        <v>4</v>
      </c>
      <c r="C18" s="10">
        <v>5</v>
      </c>
      <c r="D18" s="11">
        <f>E17+1</f>
        <v>43734</v>
      </c>
      <c r="E18" s="11">
        <f>D18+4</f>
        <v>43738</v>
      </c>
      <c r="F18" s="10" t="s">
        <v>14</v>
      </c>
      <c r="AA18" s="8"/>
      <c r="AB18" s="8"/>
      <c r="AC18" s="8"/>
      <c r="AD18" s="8"/>
      <c r="AE18" s="8"/>
    </row>
    <row r="19" spans="1:75" ht="15.75" x14ac:dyDescent="0.25">
      <c r="A19" s="12"/>
      <c r="B19" s="12" t="s">
        <v>5</v>
      </c>
      <c r="C19" s="10">
        <v>5</v>
      </c>
      <c r="D19" s="11">
        <f>E18+1</f>
        <v>43739</v>
      </c>
      <c r="E19" s="11">
        <f>D19+4</f>
        <v>43743</v>
      </c>
      <c r="F19" s="10" t="s">
        <v>14</v>
      </c>
      <c r="AF19" s="8"/>
      <c r="AG19" s="8"/>
      <c r="AH19" s="8"/>
      <c r="AI19" s="8"/>
      <c r="AJ19" s="8"/>
    </row>
    <row r="20" spans="1:75" ht="15.75" x14ac:dyDescent="0.25">
      <c r="A20" s="12"/>
      <c r="B20" s="12"/>
      <c r="C20" s="10"/>
      <c r="D20" s="10"/>
      <c r="E20" s="10"/>
      <c r="F20" s="10"/>
    </row>
    <row r="21" spans="1:75" ht="15.75" x14ac:dyDescent="0.25">
      <c r="A21" s="27" t="s">
        <v>17</v>
      </c>
      <c r="B21" s="27"/>
      <c r="C21" s="28">
        <f>SUM(C22:C27)</f>
        <v>34</v>
      </c>
      <c r="D21" s="29">
        <f>D22</f>
        <v>43744</v>
      </c>
      <c r="E21" s="29">
        <f>E27</f>
        <v>43776</v>
      </c>
      <c r="F21" s="10"/>
      <c r="AK21" s="6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</row>
    <row r="22" spans="1:75" ht="15.75" x14ac:dyDescent="0.25">
      <c r="A22" s="12"/>
      <c r="B22" s="12" t="s">
        <v>6</v>
      </c>
      <c r="C22" s="10">
        <v>5</v>
      </c>
      <c r="D22" s="11">
        <f>E19+1</f>
        <v>43744</v>
      </c>
      <c r="E22" s="11">
        <f>D22+4</f>
        <v>43748</v>
      </c>
      <c r="F22" s="10" t="s">
        <v>14</v>
      </c>
      <c r="AK22" s="3"/>
      <c r="AL22" s="3"/>
      <c r="AM22" s="3"/>
      <c r="AN22" s="3"/>
      <c r="AO22" s="3"/>
    </row>
    <row r="23" spans="1:75" ht="15.75" x14ac:dyDescent="0.25">
      <c r="A23" s="12"/>
      <c r="B23" s="12" t="s">
        <v>7</v>
      </c>
      <c r="C23" s="10">
        <v>3</v>
      </c>
      <c r="D23" s="11">
        <f>E22+1</f>
        <v>43749</v>
      </c>
      <c r="E23" s="11">
        <f>D23+1</f>
        <v>43750</v>
      </c>
      <c r="F23" s="10" t="s">
        <v>14</v>
      </c>
      <c r="AP23" s="3"/>
      <c r="AQ23" s="3"/>
    </row>
    <row r="24" spans="1:75" ht="15.75" x14ac:dyDescent="0.25">
      <c r="A24" s="12"/>
      <c r="B24" s="12" t="s">
        <v>8</v>
      </c>
      <c r="C24" s="10">
        <v>6</v>
      </c>
      <c r="D24" s="11">
        <f>E23+1</f>
        <v>43751</v>
      </c>
      <c r="E24" s="11">
        <f>D24+5</f>
        <v>43756</v>
      </c>
      <c r="F24" s="10" t="s">
        <v>14</v>
      </c>
      <c r="AR24" s="3"/>
      <c r="AS24" s="3"/>
      <c r="AT24" s="3"/>
      <c r="AU24" s="3"/>
      <c r="AV24" s="3"/>
      <c r="AW24" s="3"/>
    </row>
    <row r="25" spans="1:75" ht="15.75" x14ac:dyDescent="0.25">
      <c r="A25" s="12"/>
      <c r="B25" s="12" t="s">
        <v>9</v>
      </c>
      <c r="C25" s="10">
        <v>8</v>
      </c>
      <c r="D25" s="11">
        <f>E24+1</f>
        <v>43757</v>
      </c>
      <c r="E25" s="11">
        <f>D25+7</f>
        <v>43764</v>
      </c>
      <c r="F25" s="10" t="s">
        <v>14</v>
      </c>
      <c r="AX25" s="3"/>
      <c r="AY25" s="3"/>
      <c r="AZ25" s="3"/>
      <c r="BA25" s="3"/>
      <c r="BB25" s="3"/>
      <c r="BC25" s="3"/>
      <c r="BD25" s="3"/>
      <c r="BE25" s="3"/>
    </row>
    <row r="26" spans="1:75" ht="15.75" x14ac:dyDescent="0.25">
      <c r="A26" s="12"/>
      <c r="B26" s="12" t="s">
        <v>10</v>
      </c>
      <c r="C26" s="10">
        <v>6</v>
      </c>
      <c r="D26" s="11">
        <f>E25+1</f>
        <v>43765</v>
      </c>
      <c r="E26" s="11">
        <f>D26+5</f>
        <v>43770</v>
      </c>
      <c r="F26" s="10" t="s">
        <v>14</v>
      </c>
      <c r="BF26" s="3"/>
      <c r="BG26" s="3"/>
      <c r="BH26" s="3"/>
      <c r="BI26" s="3"/>
      <c r="BJ26" s="3"/>
      <c r="BK26" s="3"/>
    </row>
    <row r="27" spans="1:75" ht="15.75" x14ac:dyDescent="0.25">
      <c r="A27" s="12"/>
      <c r="B27" s="12" t="s">
        <v>11</v>
      </c>
      <c r="C27" s="10">
        <v>6</v>
      </c>
      <c r="D27" s="11">
        <f>E26+1</f>
        <v>43771</v>
      </c>
      <c r="E27" s="11">
        <f>D27+5</f>
        <v>43776</v>
      </c>
      <c r="F27" s="10" t="s">
        <v>14</v>
      </c>
      <c r="BL27" s="3"/>
      <c r="BM27" s="3"/>
      <c r="BN27" s="3"/>
      <c r="BO27" s="3"/>
      <c r="BP27" s="3"/>
      <c r="BQ27" s="3"/>
    </row>
    <row r="28" spans="1:75" ht="15.75" x14ac:dyDescent="0.25">
      <c r="A28" s="12"/>
      <c r="B28" s="12"/>
      <c r="C28" s="10"/>
      <c r="D28" s="10"/>
      <c r="E28" s="10"/>
      <c r="F28" s="10"/>
      <c r="BR28" s="6"/>
      <c r="BS28" s="1"/>
      <c r="BT28" s="1"/>
      <c r="BU28" s="1"/>
      <c r="BV28" s="1"/>
      <c r="BW28" s="1"/>
    </row>
    <row r="29" spans="1:75" ht="15.75" x14ac:dyDescent="0.25">
      <c r="A29" s="22" t="s">
        <v>18</v>
      </c>
      <c r="B29" s="22"/>
      <c r="C29" s="25">
        <v>6</v>
      </c>
      <c r="D29" s="26">
        <f>D30</f>
        <v>43777</v>
      </c>
      <c r="E29" s="26">
        <f>E30</f>
        <v>43782</v>
      </c>
      <c r="F29" s="10"/>
    </row>
    <row r="30" spans="1:75" ht="15.75" x14ac:dyDescent="0.25">
      <c r="A30" s="12"/>
      <c r="B30" s="12" t="s">
        <v>12</v>
      </c>
      <c r="C30" s="10">
        <v>6</v>
      </c>
      <c r="D30" s="11">
        <f>E27+1</f>
        <v>43777</v>
      </c>
      <c r="E30" s="11">
        <f>D30+5</f>
        <v>43782</v>
      </c>
      <c r="F30" s="10" t="s">
        <v>14</v>
      </c>
      <c r="BR30" s="7"/>
      <c r="BS30" s="7"/>
      <c r="BT30" s="7"/>
      <c r="BU30" s="7"/>
      <c r="BV30" s="7"/>
      <c r="BW30" s="7"/>
    </row>
  </sheetData>
  <mergeCells count="21">
    <mergeCell ref="A8:B9"/>
    <mergeCell ref="J12:K12"/>
    <mergeCell ref="A3:Q3"/>
    <mergeCell ref="A1:Q1"/>
    <mergeCell ref="A2:Q2"/>
    <mergeCell ref="A4:Q4"/>
    <mergeCell ref="AF8:BJ8"/>
    <mergeCell ref="BK8:BW8"/>
    <mergeCell ref="BR28:BW28"/>
    <mergeCell ref="AK21:BQ21"/>
    <mergeCell ref="P15:AJ15"/>
    <mergeCell ref="G10:O10"/>
    <mergeCell ref="A10:B10"/>
    <mergeCell ref="A15:B15"/>
    <mergeCell ref="A21:B21"/>
    <mergeCell ref="A29:B29"/>
    <mergeCell ref="G8:AE8"/>
    <mergeCell ref="F8:F9"/>
    <mergeCell ref="E8:E9"/>
    <mergeCell ref="D8:D9"/>
    <mergeCell ref="C8:C9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Meis</dc:creator>
  <cp:lastModifiedBy>Claudio Meis</cp:lastModifiedBy>
  <cp:lastPrinted>2019-09-13T00:06:37Z</cp:lastPrinted>
  <dcterms:created xsi:type="dcterms:W3CDTF">2019-09-12T22:43:32Z</dcterms:created>
  <dcterms:modified xsi:type="dcterms:W3CDTF">2019-09-13T00:24:02Z</dcterms:modified>
</cp:coreProperties>
</file>