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 de métricas de calidad" sheetId="1" r:id="rId4"/>
  </sheets>
  <definedNames/>
  <calcPr/>
</workbook>
</file>

<file path=xl/sharedStrings.xml><?xml version="1.0" encoding="utf-8"?>
<sst xmlns="http://schemas.openxmlformats.org/spreadsheetml/2006/main" count="52" uniqueCount="34">
  <si>
    <t>Control de métricas de calidad</t>
  </si>
  <si>
    <t>Grupo:</t>
  </si>
  <si>
    <t>Proyecto:</t>
  </si>
  <si>
    <t>Vehículo con propulsión eólica</t>
  </si>
  <si>
    <t>Errores</t>
  </si>
  <si>
    <t>Planeación</t>
  </si>
  <si>
    <t>Modelado</t>
  </si>
  <si>
    <t>Construcción</t>
  </si>
  <si>
    <t>Pruebas Unitarias</t>
  </si>
  <si>
    <t>Pruebas integración</t>
  </si>
  <si>
    <t>Validación</t>
  </si>
  <si>
    <t>Totales</t>
  </si>
  <si>
    <t>Errores menores encontrados en la etapa</t>
  </si>
  <si>
    <t>Errores mayores encontrados en la etapa</t>
  </si>
  <si>
    <t>Artefactos totales de la etapa</t>
  </si>
  <si>
    <t>Densidad de errores por etapa:</t>
  </si>
  <si>
    <t>Esfuerzo (minutos/horas-persona)</t>
  </si>
  <si>
    <t xml:space="preserve">Esfuerzo de desarrollo </t>
  </si>
  <si>
    <t>Esfuerzo de pruebas</t>
  </si>
  <si>
    <t>Total esfuerzo por etapa:</t>
  </si>
  <si>
    <t>Costo por hora/minuto:</t>
  </si>
  <si>
    <t>Unidad monetaria:</t>
  </si>
  <si>
    <t>Quetzales</t>
  </si>
  <si>
    <t>Rendimiento del producto</t>
  </si>
  <si>
    <t>Distancia recorrida sin peso adicional</t>
  </si>
  <si>
    <t>Distancia recorrida con peso adicional</t>
  </si>
  <si>
    <t>Vehículo 1</t>
  </si>
  <si>
    <t>Alex</t>
  </si>
  <si>
    <t>Vehículo 2</t>
  </si>
  <si>
    <t>Luis</t>
  </si>
  <si>
    <t>Vehículo 3</t>
  </si>
  <si>
    <t>Andres</t>
  </si>
  <si>
    <t>Unidad de medida de la distancia:</t>
  </si>
  <si>
    <t>cm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</si>
</sst>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"/>
  </numFmts>
  <fonts count="6">
    <font>
      <sz val="11.0"/>
      <color theme="1"/>
      <name val="Arial"/>
    </font>
    <font>
      <b/>
      <sz val="14.0"/>
      <color rgb="FF009999"/>
      <name val="Calibri"/>
    </font>
    <font/>
    <font>
      <sz val="11.0"/>
      <color theme="1"/>
      <name val="Calibri"/>
    </font>
    <font>
      <sz val="11.0"/>
      <color theme="0"/>
      <name val="Calibri"/>
    </font>
    <font>
      <b/>
      <sz val="11.0"/>
      <color theme="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009999"/>
        <bgColor rgb="FF009999"/>
      </patternFill>
    </fill>
  </fills>
  <borders count="2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ont="1"/>
    <xf borderId="4" fillId="2" fontId="3" numFmtId="0" xfId="0" applyAlignment="1" applyBorder="1" applyFont="1">
      <alignment horizontal="right"/>
    </xf>
    <xf borderId="5" fillId="3" fontId="3" numFmtId="0" xfId="0" applyAlignment="1" applyBorder="1" applyFill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8" fillId="4" fontId="4" numFmtId="0" xfId="0" applyAlignment="1" applyBorder="1" applyFill="1" applyFont="1">
      <alignment horizontal="center"/>
    </xf>
    <xf borderId="9" fillId="4" fontId="5" numFmtId="0" xfId="0" applyAlignment="1" applyBorder="1" applyFont="1">
      <alignment horizontal="center"/>
    </xf>
    <xf borderId="10" fillId="4" fontId="5" numFmtId="0" xfId="0" applyAlignment="1" applyBorder="1" applyFont="1">
      <alignment horizontal="center"/>
    </xf>
    <xf borderId="11" fillId="4" fontId="5" numFmtId="0" xfId="0" applyAlignment="1" applyBorder="1" applyFont="1">
      <alignment horizontal="center"/>
    </xf>
    <xf borderId="12" fillId="2" fontId="3" numFmtId="0" xfId="0" applyBorder="1" applyFont="1"/>
    <xf borderId="13" fillId="2" fontId="3" numFmtId="0" xfId="0" applyAlignment="1" applyBorder="1" applyFont="1">
      <alignment horizontal="center" readingOrder="0"/>
    </xf>
    <xf borderId="14" fillId="2" fontId="3" numFmtId="0" xfId="0" applyAlignment="1" applyBorder="1" applyFont="1">
      <alignment horizontal="center" readingOrder="0"/>
    </xf>
    <xf borderId="14" fillId="2" fontId="3" numFmtId="9" xfId="0" applyAlignment="1" applyBorder="1" applyFont="1" applyNumberFormat="1">
      <alignment horizontal="center" readingOrder="0"/>
    </xf>
    <xf borderId="15" fillId="2" fontId="3" numFmtId="0" xfId="0" applyAlignment="1" applyBorder="1" applyFont="1">
      <alignment horizontal="center"/>
    </xf>
    <xf borderId="16" fillId="2" fontId="3" numFmtId="0" xfId="0" applyBorder="1" applyFont="1"/>
    <xf borderId="17" fillId="4" fontId="4" numFmtId="0" xfId="0" applyBorder="1" applyFont="1"/>
    <xf borderId="18" fillId="4" fontId="4" numFmtId="0" xfId="0" applyAlignment="1" applyBorder="1" applyFont="1">
      <alignment horizontal="center"/>
    </xf>
    <xf borderId="19" fillId="4" fontId="4" numFmtId="0" xfId="0" applyAlignment="1" applyBorder="1" applyFont="1">
      <alignment horizontal="center"/>
    </xf>
    <xf borderId="20" fillId="4" fontId="4" numFmtId="0" xfId="0" applyAlignment="1" applyBorder="1" applyFont="1">
      <alignment horizontal="center"/>
    </xf>
    <xf borderId="12" fillId="4" fontId="4" numFmtId="0" xfId="0" applyAlignment="1" applyBorder="1" applyFont="1">
      <alignment horizontal="center"/>
    </xf>
    <xf borderId="21" fillId="4" fontId="5" numFmtId="0" xfId="0" applyAlignment="1" applyBorder="1" applyFont="1">
      <alignment horizontal="center"/>
    </xf>
    <xf borderId="22" fillId="2" fontId="3" numFmtId="0" xfId="0" applyAlignment="1" applyBorder="1" applyFont="1">
      <alignment readingOrder="0"/>
    </xf>
    <xf borderId="14" fillId="2" fontId="3" numFmtId="0" xfId="0" applyAlignment="1" applyBorder="1" applyFont="1">
      <alignment readingOrder="0"/>
    </xf>
    <xf borderId="15" fillId="2" fontId="3" numFmtId="0" xfId="0" applyBorder="1" applyFont="1"/>
    <xf borderId="23" fillId="4" fontId="4" numFmtId="0" xfId="0" applyBorder="1" applyFont="1"/>
    <xf borderId="19" fillId="4" fontId="4" numFmtId="0" xfId="0" applyBorder="1" applyFont="1"/>
    <xf borderId="20" fillId="4" fontId="4" numFmtId="0" xfId="0" applyBorder="1" applyFont="1"/>
    <xf borderId="24" fillId="3" fontId="3" numFmtId="164" xfId="0" applyAlignment="1" applyBorder="1" applyFont="1" applyNumberFormat="1">
      <alignment readingOrder="0"/>
    </xf>
    <xf borderId="24" fillId="3" fontId="3" numFmtId="0" xfId="0" applyAlignment="1" applyBorder="1" applyFont="1">
      <alignment readingOrder="0"/>
    </xf>
    <xf borderId="22" fillId="3" fontId="3" numFmtId="164" xfId="0" applyBorder="1" applyFont="1" applyNumberFormat="1"/>
    <xf borderId="23" fillId="4" fontId="4" numFmtId="164" xfId="0" applyBorder="1" applyFont="1" applyNumberFormat="1"/>
    <xf borderId="19" fillId="4" fontId="4" numFmtId="164" xfId="0" applyBorder="1" applyFont="1" applyNumberFormat="1"/>
    <xf borderId="20" fillId="4" fontId="4" numFmtId="164" xfId="0" applyBorder="1" applyFont="1" applyNumberFormat="1"/>
    <xf borderId="14" fillId="4" fontId="5" numFmtId="0" xfId="0" applyAlignment="1" applyBorder="1" applyFont="1">
      <alignment horizontal="center"/>
    </xf>
    <xf borderId="14" fillId="4" fontId="5" numFmtId="0" xfId="0" applyAlignment="1" applyBorder="1" applyFont="1">
      <alignment horizontal="center" shrinkToFit="0" wrapText="1"/>
    </xf>
    <xf borderId="14" fillId="2" fontId="3" numFmtId="0" xfId="0" applyAlignment="1" applyBorder="1" applyFont="1">
      <alignment horizontal="center"/>
    </xf>
    <xf borderId="4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9.13"/>
    <col customWidth="1" min="3" max="3" width="10.13"/>
    <col customWidth="1" min="4" max="4" width="11.38"/>
    <col customWidth="1" min="5" max="5" width="15.25"/>
    <col customWidth="1" min="6" max="6" width="16.38"/>
    <col customWidth="1" min="7" max="7" width="11.38"/>
    <col customWidth="1" min="8" max="8" width="13.25"/>
    <col customWidth="1" min="9" max="26" width="9.38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6">
        <v>5.0</v>
      </c>
      <c r="C2" s="7"/>
      <c r="D2" s="7"/>
      <c r="E2" s="7"/>
      <c r="F2" s="7"/>
      <c r="G2" s="7"/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5" t="s">
        <v>2</v>
      </c>
      <c r="B3" s="6" t="s">
        <v>3</v>
      </c>
      <c r="C3" s="7"/>
      <c r="D3" s="7"/>
      <c r="E3" s="7"/>
      <c r="F3" s="7"/>
      <c r="G3" s="7"/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9" t="s">
        <v>4</v>
      </c>
      <c r="B5" s="10" t="s">
        <v>5</v>
      </c>
      <c r="C5" s="11" t="s">
        <v>6</v>
      </c>
      <c r="D5" s="11" t="s">
        <v>7</v>
      </c>
      <c r="E5" s="11" t="s">
        <v>8</v>
      </c>
      <c r="F5" s="11" t="s">
        <v>9</v>
      </c>
      <c r="G5" s="11" t="s">
        <v>10</v>
      </c>
      <c r="H5" s="12" t="s">
        <v>11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3" t="s">
        <v>12</v>
      </c>
      <c r="B6" s="14">
        <v>2.0</v>
      </c>
      <c r="C6" s="15">
        <v>3.0</v>
      </c>
      <c r="D6" s="15">
        <v>2.0</v>
      </c>
      <c r="E6" s="15">
        <v>2.0</v>
      </c>
      <c r="F6" s="16">
        <v>0.0</v>
      </c>
      <c r="G6" s="15">
        <v>1.0</v>
      </c>
      <c r="H6" s="17">
        <f t="shared" ref="H6:H8" si="1">SUM(B6:G6)</f>
        <v>10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8" t="s">
        <v>13</v>
      </c>
      <c r="B7" s="14">
        <v>0.0</v>
      </c>
      <c r="C7" s="15">
        <v>1.0</v>
      </c>
      <c r="D7" s="15">
        <v>1.0</v>
      </c>
      <c r="E7" s="15">
        <v>1.0</v>
      </c>
      <c r="F7" s="15">
        <v>0.0</v>
      </c>
      <c r="G7" s="15">
        <v>0.0</v>
      </c>
      <c r="H7" s="17">
        <f t="shared" si="1"/>
        <v>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8" t="s">
        <v>14</v>
      </c>
      <c r="B8" s="14">
        <v>4.0</v>
      </c>
      <c r="C8" s="15">
        <v>4.0</v>
      </c>
      <c r="D8" s="15">
        <v>4.0</v>
      </c>
      <c r="E8" s="15">
        <v>3.0</v>
      </c>
      <c r="F8" s="15">
        <v>3.0</v>
      </c>
      <c r="G8" s="15">
        <v>3.0</v>
      </c>
      <c r="H8" s="17">
        <f t="shared" si="1"/>
        <v>21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9" t="s">
        <v>15</v>
      </c>
      <c r="B9" s="20">
        <f t="shared" ref="B9:H9" si="2">SUM(B6:B7)/B8</f>
        <v>0.5</v>
      </c>
      <c r="C9" s="21">
        <f t="shared" si="2"/>
        <v>1</v>
      </c>
      <c r="D9" s="21">
        <f t="shared" si="2"/>
        <v>0.75</v>
      </c>
      <c r="E9" s="21">
        <f t="shared" si="2"/>
        <v>1</v>
      </c>
      <c r="F9" s="21">
        <f t="shared" si="2"/>
        <v>0</v>
      </c>
      <c r="G9" s="21">
        <f t="shared" si="2"/>
        <v>0.3333333333</v>
      </c>
      <c r="H9" s="22">
        <f t="shared" si="2"/>
        <v>0.619047619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23" t="s">
        <v>16</v>
      </c>
      <c r="B11" s="24" t="s">
        <v>5</v>
      </c>
      <c r="C11" s="11" t="s">
        <v>6</v>
      </c>
      <c r="D11" s="11" t="s">
        <v>7</v>
      </c>
      <c r="E11" s="11" t="s">
        <v>8</v>
      </c>
      <c r="F11" s="11" t="s">
        <v>9</v>
      </c>
      <c r="G11" s="11" t="s">
        <v>10</v>
      </c>
      <c r="H11" s="12" t="s">
        <v>11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8" t="s">
        <v>17</v>
      </c>
      <c r="B12" s="25">
        <v>5.0</v>
      </c>
      <c r="C12" s="26">
        <v>5.0</v>
      </c>
      <c r="D12" s="26">
        <v>10.0</v>
      </c>
      <c r="E12" s="26">
        <v>5.0</v>
      </c>
      <c r="F12" s="26">
        <v>5.0</v>
      </c>
      <c r="G12" s="26">
        <v>3.0</v>
      </c>
      <c r="H12" s="27">
        <f t="shared" ref="H12:H13" si="3">SUM(B12:G12)</f>
        <v>33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8" t="s">
        <v>18</v>
      </c>
      <c r="B13" s="25">
        <v>5.0</v>
      </c>
      <c r="C13" s="26">
        <v>5.0</v>
      </c>
      <c r="D13" s="26">
        <v>5.0</v>
      </c>
      <c r="E13" s="26">
        <v>5.0</v>
      </c>
      <c r="F13" s="26">
        <v>5.0</v>
      </c>
      <c r="G13" s="26">
        <v>2.0</v>
      </c>
      <c r="H13" s="27">
        <f t="shared" si="3"/>
        <v>27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19" t="s">
        <v>19</v>
      </c>
      <c r="B14" s="28">
        <f t="shared" ref="B14:H14" si="4">SUM(B12:B13)</f>
        <v>10</v>
      </c>
      <c r="C14" s="29">
        <f t="shared" si="4"/>
        <v>10</v>
      </c>
      <c r="D14" s="29">
        <f t="shared" si="4"/>
        <v>15</v>
      </c>
      <c r="E14" s="29">
        <f t="shared" si="4"/>
        <v>10</v>
      </c>
      <c r="F14" s="29">
        <f t="shared" si="4"/>
        <v>10</v>
      </c>
      <c r="G14" s="29">
        <f t="shared" si="4"/>
        <v>5</v>
      </c>
      <c r="H14" s="30">
        <f t="shared" si="4"/>
        <v>60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 t="s">
        <v>20</v>
      </c>
      <c r="B16" s="31">
        <v>44287.0</v>
      </c>
      <c r="C16" s="4"/>
      <c r="D16" s="5" t="s">
        <v>21</v>
      </c>
      <c r="E16" s="32" t="s">
        <v>22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23" t="s">
        <v>16</v>
      </c>
      <c r="B17" s="24" t="s">
        <v>5</v>
      </c>
      <c r="C17" s="11" t="s">
        <v>6</v>
      </c>
      <c r="D17" s="11" t="s">
        <v>7</v>
      </c>
      <c r="E17" s="11" t="s">
        <v>8</v>
      </c>
      <c r="F17" s="11" t="s">
        <v>9</v>
      </c>
      <c r="G17" s="11" t="s">
        <v>10</v>
      </c>
      <c r="H17" s="12" t="s">
        <v>11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18" t="s">
        <v>17</v>
      </c>
      <c r="B18" s="33">
        <f t="shared" ref="B18:H18" si="5">B12*$B16</f>
        <v>221435</v>
      </c>
      <c r="C18" s="33">
        <f t="shared" si="5"/>
        <v>221435</v>
      </c>
      <c r="D18" s="33">
        <f t="shared" si="5"/>
        <v>442870</v>
      </c>
      <c r="E18" s="33">
        <f t="shared" si="5"/>
        <v>221435</v>
      </c>
      <c r="F18" s="33">
        <f t="shared" si="5"/>
        <v>221435</v>
      </c>
      <c r="G18" s="33">
        <f t="shared" si="5"/>
        <v>132861</v>
      </c>
      <c r="H18" s="33">
        <f t="shared" si="5"/>
        <v>1461471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18" t="s">
        <v>18</v>
      </c>
      <c r="B19" s="33">
        <f t="shared" ref="B19:H19" si="6">B13*$B16</f>
        <v>221435</v>
      </c>
      <c r="C19" s="33">
        <f t="shared" si="6"/>
        <v>221435</v>
      </c>
      <c r="D19" s="33">
        <f t="shared" si="6"/>
        <v>221435</v>
      </c>
      <c r="E19" s="33">
        <f t="shared" si="6"/>
        <v>221435</v>
      </c>
      <c r="F19" s="33">
        <f t="shared" si="6"/>
        <v>221435</v>
      </c>
      <c r="G19" s="33">
        <f t="shared" si="6"/>
        <v>88574</v>
      </c>
      <c r="H19" s="33">
        <f t="shared" si="6"/>
        <v>1195749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9" t="s">
        <v>19</v>
      </c>
      <c r="B20" s="34">
        <f t="shared" ref="B20:H20" si="7">SUM(B18:B19)</f>
        <v>442870</v>
      </c>
      <c r="C20" s="35">
        <f t="shared" si="7"/>
        <v>442870</v>
      </c>
      <c r="D20" s="35">
        <f t="shared" si="7"/>
        <v>664305</v>
      </c>
      <c r="E20" s="35">
        <f t="shared" si="7"/>
        <v>442870</v>
      </c>
      <c r="F20" s="35">
        <f t="shared" si="7"/>
        <v>442870</v>
      </c>
      <c r="G20" s="35">
        <f t="shared" si="7"/>
        <v>221435</v>
      </c>
      <c r="H20" s="36">
        <f t="shared" si="7"/>
        <v>2657220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37" t="s">
        <v>23</v>
      </c>
      <c r="B22" s="38" t="s">
        <v>24</v>
      </c>
      <c r="C22" s="38" t="s">
        <v>25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39" t="s">
        <v>26</v>
      </c>
      <c r="B23" s="26">
        <v>70.0</v>
      </c>
      <c r="C23" s="26">
        <v>56.0</v>
      </c>
      <c r="D23" s="40" t="s">
        <v>27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39" t="s">
        <v>28</v>
      </c>
      <c r="B24" s="26">
        <v>41.0</v>
      </c>
      <c r="C24" s="26">
        <v>35.0</v>
      </c>
      <c r="D24" s="40" t="s">
        <v>29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39" t="s">
        <v>30</v>
      </c>
      <c r="B25" s="26">
        <v>252.0</v>
      </c>
      <c r="C25" s="26">
        <v>206.0</v>
      </c>
      <c r="D25" s="40" t="s">
        <v>31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5" t="s">
        <v>32</v>
      </c>
      <c r="B27" s="32" t="s">
        <v>33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">
    <mergeCell ref="A1:H1"/>
    <mergeCell ref="B2:H2"/>
    <mergeCell ref="B3:H3"/>
  </mergeCells>
  <printOptions/>
  <pageMargins bottom="0.75" footer="0.0" header="0.0" left="0.7" right="0.7" top="0.75"/>
  <pageSetup orientation="landscape"/>
  <drawing r:id="rId1"/>
</worksheet>
</file>