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925"/>
  </bookViews>
  <sheets>
    <sheet name="T2常规组件" sheetId="1" r:id="rId1"/>
    <sheet name="T2旗舰组件" sheetId="2" r:id="rId2"/>
  </sheets>
  <definedNames>
    <definedName name="_xlnm._FilterDatabase" localSheetId="0" hidden="1">T2常规组件!$A$1:$K$109</definedName>
  </definedNames>
  <calcPr calcId="144525"/>
</workbook>
</file>

<file path=xl/sharedStrings.xml><?xml version="1.0" encoding="utf-8"?>
<sst xmlns="http://schemas.openxmlformats.org/spreadsheetml/2006/main" count="105">
  <si>
    <t>序号</t>
  </si>
  <si>
    <t>种族</t>
  </si>
  <si>
    <t>组件名称（体积为1m³）</t>
  </si>
  <si>
    <t>所需材料</t>
  </si>
  <si>
    <t>单位体积（m³/个）</t>
  </si>
  <si>
    <t>数量（个）</t>
  </si>
  <si>
    <t>体积（m³）</t>
  </si>
  <si>
    <t>总体积（m³）</t>
  </si>
  <si>
    <t>前后体积比</t>
  </si>
  <si>
    <t>放大/缩小</t>
  </si>
  <si>
    <t>比例</t>
  </si>
  <si>
    <t>艾玛</t>
  </si>
  <si>
    <t>超立方电容器单元</t>
  </si>
  <si>
    <t>碳化钨</t>
  </si>
  <si>
    <t>缩小</t>
  </si>
  <si>
    <t>纳米晶体管</t>
  </si>
  <si>
    <t>太赫兹超材料</t>
  </si>
  <si>
    <t>富勒化合物</t>
  </si>
  <si>
    <t>电磁发生器</t>
  </si>
  <si>
    <t>酚合成物</t>
  </si>
  <si>
    <t>反物质反应堆组件</t>
  </si>
  <si>
    <t>费米子冷凝物</t>
  </si>
  <si>
    <t>激光器定焦水晶</t>
  </si>
  <si>
    <t>超级突触纤维</t>
  </si>
  <si>
    <t>聚变推进器</t>
  </si>
  <si>
    <t>铁磁胶体</t>
  </si>
  <si>
    <t>雷达感应器组</t>
  </si>
  <si>
    <t>纳米电子微处理器</t>
  </si>
  <si>
    <t>碳化钨附甲</t>
  </si>
  <si>
    <t>放大</t>
  </si>
  <si>
    <t>多晶碳化硅纤维</t>
  </si>
  <si>
    <t>线性护盾能量发射器</t>
  </si>
  <si>
    <t>盖伦特</t>
  </si>
  <si>
    <t>磁力感应器组</t>
  </si>
  <si>
    <t>碳化晶体</t>
  </si>
  <si>
    <t>等离子脉冲发生器</t>
  </si>
  <si>
    <t>光子微处理器</t>
  </si>
  <si>
    <t>光子超材料</t>
  </si>
  <si>
    <t>聚变反应堆机组</t>
  </si>
  <si>
    <t>离子推进器</t>
  </si>
  <si>
    <t>粒子加速装置</t>
  </si>
  <si>
    <t>脉冲护盾发射器</t>
  </si>
  <si>
    <t>碳化晶体附甲</t>
  </si>
  <si>
    <t>震荡电容器单元</t>
  </si>
  <si>
    <t>加达里</t>
  </si>
  <si>
    <t>标量电容器单元</t>
  </si>
  <si>
    <t>非线性超材料</t>
  </si>
  <si>
    <t>碳化钛</t>
  </si>
  <si>
    <t>超导体轨道</t>
  </si>
  <si>
    <t>磁脉冲推进器</t>
  </si>
  <si>
    <t>迪波特钛合金附甲</t>
  </si>
  <si>
    <t>恒定护盾发射器</t>
  </si>
  <si>
    <t>量子微处理器</t>
  </si>
  <si>
    <t>引力感应器组</t>
  </si>
  <si>
    <t>引力子反应器机组</t>
  </si>
  <si>
    <t>引力子脉冲发生器</t>
  </si>
  <si>
    <t>米玛塔尔</t>
  </si>
  <si>
    <t>等离子推进器</t>
  </si>
  <si>
    <t>菲尔合金碳化物</t>
  </si>
  <si>
    <t>电解电容器单元</t>
  </si>
  <si>
    <t>等离子体超材料</t>
  </si>
  <si>
    <t>光雷达感应器组</t>
  </si>
  <si>
    <t>核反应堆机组</t>
  </si>
  <si>
    <t>核脉冲发生器</t>
  </si>
  <si>
    <t>纳米机械微处理器</t>
  </si>
  <si>
    <t>偏阻护盾发射器</t>
  </si>
  <si>
    <t>热核反应击发装置</t>
  </si>
  <si>
    <t>碳化菲尔金属合成物附甲</t>
  </si>
  <si>
    <t>组件名称（体积为10m³）</t>
  </si>
  <si>
    <t>旗舰级超立方电容器单元</t>
  </si>
  <si>
    <t>旗舰级电磁脉冲发生器</t>
  </si>
  <si>
    <t>旗舰级反物质反应堆组件</t>
  </si>
  <si>
    <t>旗舰级激光器定焦水晶</t>
  </si>
  <si>
    <t>旗舰级聚变推进器</t>
  </si>
  <si>
    <t>旗舰级雷达感应器组</t>
  </si>
  <si>
    <t>旗舰级纳米电子微处理器</t>
  </si>
  <si>
    <t>旗舰级碳化钨附甲</t>
  </si>
  <si>
    <t>旗舰级线性护盾能量发射器</t>
  </si>
  <si>
    <t>旗舰级磁力感应器组</t>
  </si>
  <si>
    <t>旗舰级等离子脉冲发生器</t>
  </si>
  <si>
    <t>旗舰级光子微处理器</t>
  </si>
  <si>
    <t>旗舰级聚变反应堆机组</t>
  </si>
  <si>
    <t>旗舰级离子推进器</t>
  </si>
  <si>
    <t>旗舰级粒子加速装置</t>
  </si>
  <si>
    <t>旗舰级脉冲护盾发射器</t>
  </si>
  <si>
    <t>旗舰级碳化晶体附甲</t>
  </si>
  <si>
    <t>旗舰级震荡电容器单元</t>
  </si>
  <si>
    <t>旗舰级标量电容器单元</t>
  </si>
  <si>
    <t>旗舰级超导体轨道</t>
  </si>
  <si>
    <t>旗舰级磁脉冲推进器</t>
  </si>
  <si>
    <t>旗舰级迪波特钛合金附甲</t>
  </si>
  <si>
    <t>旗舰级恒定护盾发射器</t>
  </si>
  <si>
    <t>旗舰级量子微处理器</t>
  </si>
  <si>
    <t>旗舰级引力感应器组</t>
  </si>
  <si>
    <t>旗舰级引力子反应器机组</t>
  </si>
  <si>
    <t>旗舰级引力子脉冲发生器</t>
  </si>
  <si>
    <t>旗舰级等离子推进器</t>
  </si>
  <si>
    <t>旗舰级电解电容器单元</t>
  </si>
  <si>
    <t>旗舰级光雷达感应器集群</t>
  </si>
  <si>
    <t>旗舰级核反应堆机组</t>
  </si>
  <si>
    <t>旗舰级核脉冲发生器</t>
  </si>
  <si>
    <t>旗舰级纳米机械微处理器</t>
  </si>
  <si>
    <t>旗舰级偏阻护盾发射器</t>
  </si>
  <si>
    <t>旗舰级热核反应击发装置</t>
  </si>
  <si>
    <t>旗舰级碳化菲尔金属合成物附甲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</si>
</sst>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2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33">
    <xf numFmtId="0" fontId="0" fillId="0" borderId="0" xfId="0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9"/>
  <sheetViews>
    <sheetView tabSelected="1" topLeftCell="A53" workbookViewId="0">
      <selection activeCell="D76" sqref="D76"/>
    </sheetView>
  </sheetViews>
  <sheetFormatPr defaultColWidth="9" defaultRowHeight="13.5"/>
  <cols>
    <col min="1" max="1" width="6.625" style="2" customWidth="1"/>
    <col min="2" max="2" width="9" style="3"/>
    <col min="3" max="3" width="23.875" style="3" customWidth="1"/>
    <col min="4" max="4" width="14.125" style="3" customWidth="1"/>
    <col min="5" max="5" width="17.5" style="3" customWidth="1"/>
    <col min="6" max="7" width="10.875" style="3" customWidth="1"/>
    <col min="8" max="8" width="12.625" style="3" customWidth="1"/>
    <col min="9" max="9" width="12.75" style="4" customWidth="1"/>
    <col min="10" max="10" width="11.5" style="2" customWidth="1"/>
    <col min="11" max="11" width="9" style="5"/>
    <col min="12" max="16384" width="9" style="3"/>
  </cols>
  <sheetData>
    <row r="1" s="1" customFormat="1" spans="1:1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17" t="s">
        <v>8</v>
      </c>
      <c r="J1" s="6" t="s">
        <v>9</v>
      </c>
      <c r="K1" s="18" t="s">
        <v>10</v>
      </c>
    </row>
    <row r="2" spans="1:11">
      <c r="A2" s="9">
        <v>1</v>
      </c>
      <c r="B2" s="9" t="s">
        <v>11</v>
      </c>
      <c r="C2" s="10" t="s">
        <v>12</v>
      </c>
      <c r="D2" s="10" t="s">
        <v>13</v>
      </c>
      <c r="E2" s="10">
        <v>0.01</v>
      </c>
      <c r="F2" s="10">
        <v>25</v>
      </c>
      <c r="G2" s="10">
        <f>SUM(E2*F2)</f>
        <v>0.25</v>
      </c>
      <c r="H2" s="11">
        <f>SUM(G2:G5)</f>
        <v>4</v>
      </c>
      <c r="I2" s="19">
        <f>SUM(1/H2)</f>
        <v>0.25</v>
      </c>
      <c r="J2" s="20" t="s">
        <v>14</v>
      </c>
      <c r="K2" s="21">
        <f>SUM(1-I2)</f>
        <v>0.75</v>
      </c>
    </row>
    <row r="3" spans="1:11">
      <c r="A3" s="9"/>
      <c r="B3" s="9"/>
      <c r="C3" s="10"/>
      <c r="D3" s="10" t="s">
        <v>15</v>
      </c>
      <c r="E3" s="10">
        <v>0.25</v>
      </c>
      <c r="F3" s="10">
        <v>1</v>
      </c>
      <c r="G3" s="10">
        <f t="shared" ref="G3:G87" si="0">SUM(E3*F3)</f>
        <v>0.25</v>
      </c>
      <c r="H3" s="12"/>
      <c r="I3" s="22"/>
      <c r="J3" s="23"/>
      <c r="K3" s="24"/>
    </row>
    <row r="4" spans="1:11">
      <c r="A4" s="9"/>
      <c r="B4" s="9"/>
      <c r="C4" s="10"/>
      <c r="D4" s="10" t="s">
        <v>16</v>
      </c>
      <c r="E4" s="10">
        <v>1</v>
      </c>
      <c r="F4" s="10">
        <v>2</v>
      </c>
      <c r="G4" s="10">
        <f t="shared" si="0"/>
        <v>2</v>
      </c>
      <c r="H4" s="12"/>
      <c r="I4" s="22"/>
      <c r="J4" s="23"/>
      <c r="K4" s="24"/>
    </row>
    <row r="5" spans="1:11">
      <c r="A5" s="9"/>
      <c r="B5" s="9"/>
      <c r="C5" s="10"/>
      <c r="D5" s="10" t="s">
        <v>17</v>
      </c>
      <c r="E5" s="10">
        <v>0.15</v>
      </c>
      <c r="F5" s="10">
        <v>10</v>
      </c>
      <c r="G5" s="10">
        <f t="shared" si="0"/>
        <v>1.5</v>
      </c>
      <c r="H5" s="13"/>
      <c r="I5" s="25"/>
      <c r="J5" s="26"/>
      <c r="K5" s="27"/>
    </row>
    <row r="6" spans="1:11">
      <c r="A6" s="9">
        <v>2</v>
      </c>
      <c r="B6" s="9"/>
      <c r="C6" s="10" t="s">
        <v>18</v>
      </c>
      <c r="D6" s="10" t="s">
        <v>13</v>
      </c>
      <c r="E6" s="10">
        <v>0.01</v>
      </c>
      <c r="F6" s="10">
        <v>20</v>
      </c>
      <c r="G6" s="10">
        <f t="shared" si="0"/>
        <v>0.2</v>
      </c>
      <c r="H6" s="11">
        <f>SUM(G6:G8)</f>
        <v>2.1</v>
      </c>
      <c r="I6" s="28">
        <f t="shared" ref="I6:I11" si="1">SUM(1/H6)</f>
        <v>0.476190476190476</v>
      </c>
      <c r="J6" s="20" t="s">
        <v>14</v>
      </c>
      <c r="K6" s="21">
        <f t="shared" ref="K6:K11" si="2">SUM(1-I6)</f>
        <v>0.523809523809524</v>
      </c>
    </row>
    <row r="7" spans="1:11">
      <c r="A7" s="9"/>
      <c r="B7" s="9"/>
      <c r="C7" s="10"/>
      <c r="D7" s="10" t="s">
        <v>19</v>
      </c>
      <c r="E7" s="10">
        <v>0.2</v>
      </c>
      <c r="F7" s="10">
        <v>7</v>
      </c>
      <c r="G7" s="10">
        <f t="shared" si="0"/>
        <v>1.4</v>
      </c>
      <c r="H7" s="12"/>
      <c r="I7" s="29"/>
      <c r="J7" s="23"/>
      <c r="K7" s="24"/>
    </row>
    <row r="8" spans="1:11">
      <c r="A8" s="9"/>
      <c r="B8" s="9"/>
      <c r="C8" s="10"/>
      <c r="D8" s="10" t="s">
        <v>15</v>
      </c>
      <c r="E8" s="10">
        <v>0.25</v>
      </c>
      <c r="F8" s="10">
        <v>2</v>
      </c>
      <c r="G8" s="10">
        <f t="shared" si="0"/>
        <v>0.5</v>
      </c>
      <c r="H8" s="13"/>
      <c r="I8" s="30"/>
      <c r="J8" s="26"/>
      <c r="K8" s="27"/>
    </row>
    <row r="9" spans="1:11">
      <c r="A9" s="9">
        <v>3</v>
      </c>
      <c r="B9" s="9"/>
      <c r="C9" s="10" t="s">
        <v>20</v>
      </c>
      <c r="D9" s="10" t="s">
        <v>13</v>
      </c>
      <c r="E9" s="10">
        <v>0.01</v>
      </c>
      <c r="F9" s="10">
        <v>9</v>
      </c>
      <c r="G9" s="10">
        <f t="shared" si="0"/>
        <v>0.09</v>
      </c>
      <c r="H9" s="11">
        <f>SUM(G9:G10)</f>
        <v>2.69</v>
      </c>
      <c r="I9" s="19">
        <f t="shared" ref="I9:I14" si="3">SUM(1/H9)</f>
        <v>0.371747211895911</v>
      </c>
      <c r="J9" s="20" t="s">
        <v>14</v>
      </c>
      <c r="K9" s="21">
        <f t="shared" ref="K9:K14" si="4">SUM(1-I9)</f>
        <v>0.628252788104089</v>
      </c>
    </row>
    <row r="10" spans="1:11">
      <c r="A10" s="9"/>
      <c r="B10" s="9"/>
      <c r="C10" s="10"/>
      <c r="D10" s="10" t="s">
        <v>21</v>
      </c>
      <c r="E10" s="10">
        <v>1.3</v>
      </c>
      <c r="F10" s="10">
        <v>2</v>
      </c>
      <c r="G10" s="10">
        <f t="shared" si="0"/>
        <v>2.6</v>
      </c>
      <c r="H10" s="13"/>
      <c r="I10" s="25"/>
      <c r="J10" s="26"/>
      <c r="K10" s="27"/>
    </row>
    <row r="11" spans="1:11">
      <c r="A11" s="9">
        <v>4</v>
      </c>
      <c r="B11" s="9"/>
      <c r="C11" s="10" t="s">
        <v>22</v>
      </c>
      <c r="D11" s="10" t="s">
        <v>13</v>
      </c>
      <c r="E11" s="10">
        <v>0.01</v>
      </c>
      <c r="F11" s="10">
        <v>28</v>
      </c>
      <c r="G11" s="10">
        <f t="shared" si="0"/>
        <v>0.28</v>
      </c>
      <c r="H11" s="11">
        <f>SUM(G11:G13)</f>
        <v>2.38</v>
      </c>
      <c r="I11" s="19">
        <f>SUM(1/H11)</f>
        <v>0.420168067226891</v>
      </c>
      <c r="J11" s="20" t="s">
        <v>14</v>
      </c>
      <c r="K11" s="21">
        <f>SUM(1-I11)</f>
        <v>0.579831932773109</v>
      </c>
    </row>
    <row r="12" spans="1:11">
      <c r="A12" s="9"/>
      <c r="B12" s="9"/>
      <c r="C12" s="10"/>
      <c r="D12" s="10" t="s">
        <v>23</v>
      </c>
      <c r="E12" s="10">
        <v>0.6</v>
      </c>
      <c r="F12" s="10">
        <v>1</v>
      </c>
      <c r="G12" s="10">
        <f t="shared" si="0"/>
        <v>0.6</v>
      </c>
      <c r="H12" s="12"/>
      <c r="I12" s="22"/>
      <c r="J12" s="23"/>
      <c r="K12" s="24"/>
    </row>
    <row r="13" spans="1:11">
      <c r="A13" s="9"/>
      <c r="B13" s="9"/>
      <c r="C13" s="10"/>
      <c r="D13" s="10" t="s">
        <v>17</v>
      </c>
      <c r="E13" s="10">
        <v>0.15</v>
      </c>
      <c r="F13" s="10">
        <v>10</v>
      </c>
      <c r="G13" s="10">
        <f t="shared" si="0"/>
        <v>1.5</v>
      </c>
      <c r="H13" s="13"/>
      <c r="I13" s="25"/>
      <c r="J13" s="26"/>
      <c r="K13" s="27"/>
    </row>
    <row r="14" spans="1:11">
      <c r="A14" s="9">
        <v>5</v>
      </c>
      <c r="B14" s="9"/>
      <c r="C14" s="10" t="s">
        <v>24</v>
      </c>
      <c r="D14" s="10" t="s">
        <v>13</v>
      </c>
      <c r="E14" s="10">
        <v>0.01</v>
      </c>
      <c r="F14" s="10">
        <v>12</v>
      </c>
      <c r="G14" s="10">
        <f t="shared" si="0"/>
        <v>0.12</v>
      </c>
      <c r="H14" s="11">
        <f>SUM(G14:G16)</f>
        <v>1.72</v>
      </c>
      <c r="I14" s="19">
        <f>SUM(1/H14)</f>
        <v>0.581395348837209</v>
      </c>
      <c r="J14" s="20" t="s">
        <v>14</v>
      </c>
      <c r="K14" s="21">
        <f>SUM(1-I14)</f>
        <v>0.418604651162791</v>
      </c>
    </row>
    <row r="15" spans="1:11">
      <c r="A15" s="9"/>
      <c r="B15" s="9"/>
      <c r="C15" s="10"/>
      <c r="D15" s="10" t="s">
        <v>19</v>
      </c>
      <c r="E15" s="10">
        <v>0.2</v>
      </c>
      <c r="F15" s="10">
        <v>3</v>
      </c>
      <c r="G15" s="10">
        <f t="shared" si="0"/>
        <v>0.6</v>
      </c>
      <c r="H15" s="12"/>
      <c r="I15" s="22"/>
      <c r="J15" s="23"/>
      <c r="K15" s="24"/>
    </row>
    <row r="16" spans="1:11">
      <c r="A16" s="9"/>
      <c r="B16" s="9"/>
      <c r="C16" s="10"/>
      <c r="D16" s="10" t="s">
        <v>25</v>
      </c>
      <c r="E16" s="10">
        <v>1</v>
      </c>
      <c r="F16" s="10">
        <v>1</v>
      </c>
      <c r="G16" s="10">
        <f t="shared" si="0"/>
        <v>1</v>
      </c>
      <c r="H16" s="13"/>
      <c r="I16" s="25"/>
      <c r="J16" s="26"/>
      <c r="K16" s="27"/>
    </row>
    <row r="17" spans="1:11">
      <c r="A17" s="9">
        <v>6</v>
      </c>
      <c r="B17" s="9"/>
      <c r="C17" s="10" t="s">
        <v>26</v>
      </c>
      <c r="D17" s="10" t="s">
        <v>13</v>
      </c>
      <c r="E17" s="10">
        <v>0.01</v>
      </c>
      <c r="F17" s="10">
        <v>20</v>
      </c>
      <c r="G17" s="10">
        <f t="shared" si="0"/>
        <v>0.2</v>
      </c>
      <c r="H17" s="11">
        <f>SUM(G17:G19)</f>
        <v>1.65</v>
      </c>
      <c r="I17" s="19">
        <f>SUM(1/H17)</f>
        <v>0.606060606060606</v>
      </c>
      <c r="J17" s="20" t="s">
        <v>14</v>
      </c>
      <c r="K17" s="21">
        <f>SUM(1-I17)</f>
        <v>0.393939393939394</v>
      </c>
    </row>
    <row r="18" spans="1:11">
      <c r="A18" s="9"/>
      <c r="B18" s="9"/>
      <c r="C18" s="10"/>
      <c r="D18" s="10" t="s">
        <v>15</v>
      </c>
      <c r="E18" s="10">
        <v>0.25</v>
      </c>
      <c r="F18" s="10">
        <v>1</v>
      </c>
      <c r="G18" s="10">
        <f t="shared" si="0"/>
        <v>0.25</v>
      </c>
      <c r="H18" s="12"/>
      <c r="I18" s="22"/>
      <c r="J18" s="23"/>
      <c r="K18" s="24"/>
    </row>
    <row r="19" spans="1:11">
      <c r="A19" s="9"/>
      <c r="B19" s="9"/>
      <c r="C19" s="10"/>
      <c r="D19" s="10" t="s">
        <v>23</v>
      </c>
      <c r="E19" s="10">
        <v>0.6</v>
      </c>
      <c r="F19" s="10">
        <v>2</v>
      </c>
      <c r="G19" s="10">
        <f t="shared" si="0"/>
        <v>1.2</v>
      </c>
      <c r="H19" s="13"/>
      <c r="I19" s="25"/>
      <c r="J19" s="26"/>
      <c r="K19" s="27"/>
    </row>
    <row r="20" spans="1:11">
      <c r="A20" s="9">
        <v>7</v>
      </c>
      <c r="B20" s="9"/>
      <c r="C20" s="10" t="s">
        <v>27</v>
      </c>
      <c r="D20" s="10" t="s">
        <v>13</v>
      </c>
      <c r="E20" s="10">
        <v>0.01</v>
      </c>
      <c r="F20" s="10">
        <v>16</v>
      </c>
      <c r="G20" s="10">
        <f t="shared" si="0"/>
        <v>0.16</v>
      </c>
      <c r="H20" s="11">
        <f>SUM(G20:G23)</f>
        <v>3.86</v>
      </c>
      <c r="I20" s="19">
        <f>SUM(1/H20)</f>
        <v>0.259067357512953</v>
      </c>
      <c r="J20" s="20" t="s">
        <v>14</v>
      </c>
      <c r="K20" s="21">
        <f>SUM(1-I20)</f>
        <v>0.740932642487047</v>
      </c>
    </row>
    <row r="21" spans="1:11">
      <c r="A21" s="9"/>
      <c r="B21" s="9"/>
      <c r="C21" s="10"/>
      <c r="D21" s="10" t="s">
        <v>19</v>
      </c>
      <c r="E21" s="10">
        <v>0.2</v>
      </c>
      <c r="F21" s="10">
        <v>6</v>
      </c>
      <c r="G21" s="10">
        <f t="shared" si="0"/>
        <v>1.2</v>
      </c>
      <c r="H21" s="12"/>
      <c r="I21" s="22"/>
      <c r="J21" s="23"/>
      <c r="K21" s="24"/>
    </row>
    <row r="22" spans="1:11">
      <c r="A22" s="9"/>
      <c r="B22" s="9"/>
      <c r="C22" s="10"/>
      <c r="D22" s="10" t="s">
        <v>16</v>
      </c>
      <c r="E22" s="10">
        <v>1</v>
      </c>
      <c r="F22" s="10">
        <v>2</v>
      </c>
      <c r="G22" s="10">
        <f t="shared" si="0"/>
        <v>2</v>
      </c>
      <c r="H22" s="12"/>
      <c r="I22" s="22"/>
      <c r="J22" s="23"/>
      <c r="K22" s="24"/>
    </row>
    <row r="23" spans="1:11">
      <c r="A23" s="9"/>
      <c r="B23" s="9"/>
      <c r="C23" s="10"/>
      <c r="D23" s="10" t="s">
        <v>15</v>
      </c>
      <c r="E23" s="10">
        <v>0.25</v>
      </c>
      <c r="F23" s="10">
        <v>2</v>
      </c>
      <c r="G23" s="10">
        <f t="shared" si="0"/>
        <v>0.5</v>
      </c>
      <c r="H23" s="13"/>
      <c r="I23" s="25"/>
      <c r="J23" s="26"/>
      <c r="K23" s="27"/>
    </row>
    <row r="24" spans="1:11">
      <c r="A24" s="9">
        <v>8</v>
      </c>
      <c r="B24" s="9"/>
      <c r="C24" s="10" t="s">
        <v>28</v>
      </c>
      <c r="D24" s="10" t="s">
        <v>13</v>
      </c>
      <c r="E24" s="10">
        <v>0.01</v>
      </c>
      <c r="F24" s="10">
        <v>40</v>
      </c>
      <c r="G24" s="10">
        <f t="shared" si="0"/>
        <v>0.4</v>
      </c>
      <c r="H24" s="11">
        <f>SUM(G24:G25)</f>
        <v>0.9</v>
      </c>
      <c r="I24" s="19">
        <f t="shared" ref="I24:I29" si="5">SUM(1/H24)</f>
        <v>1.11111111111111</v>
      </c>
      <c r="J24" s="20" t="s">
        <v>29</v>
      </c>
      <c r="K24" s="21">
        <f>SUM(I24-1)</f>
        <v>0.111111111111111</v>
      </c>
    </row>
    <row r="25" spans="1:11">
      <c r="A25" s="9"/>
      <c r="B25" s="9"/>
      <c r="C25" s="10"/>
      <c r="D25" s="10" t="s">
        <v>30</v>
      </c>
      <c r="E25" s="10">
        <v>0.05</v>
      </c>
      <c r="F25" s="10">
        <v>10</v>
      </c>
      <c r="G25" s="10">
        <f t="shared" si="0"/>
        <v>0.5</v>
      </c>
      <c r="H25" s="13"/>
      <c r="I25" s="25"/>
      <c r="J25" s="26"/>
      <c r="K25" s="27"/>
    </row>
    <row r="26" spans="1:11">
      <c r="A26" s="9">
        <v>9</v>
      </c>
      <c r="B26" s="9"/>
      <c r="C26" s="10" t="s">
        <v>31</v>
      </c>
      <c r="D26" s="10" t="s">
        <v>13</v>
      </c>
      <c r="E26" s="10">
        <v>0.01</v>
      </c>
      <c r="F26" s="10">
        <v>20</v>
      </c>
      <c r="G26" s="10">
        <f t="shared" si="0"/>
        <v>0.2</v>
      </c>
      <c r="H26" s="11">
        <f>SUM(G26:G28)</f>
        <v>1.65</v>
      </c>
      <c r="I26" s="19">
        <f>SUM(1/H26)</f>
        <v>0.606060606060606</v>
      </c>
      <c r="J26" s="20" t="s">
        <v>14</v>
      </c>
      <c r="K26" s="21">
        <f>SUM(1-I26)</f>
        <v>0.393939393939394</v>
      </c>
    </row>
    <row r="27" spans="1:11">
      <c r="A27" s="9"/>
      <c r="B27" s="9"/>
      <c r="C27" s="10"/>
      <c r="D27" s="10" t="s">
        <v>25</v>
      </c>
      <c r="E27" s="10">
        <v>1</v>
      </c>
      <c r="F27" s="10">
        <v>1</v>
      </c>
      <c r="G27" s="10">
        <f t="shared" si="0"/>
        <v>1</v>
      </c>
      <c r="H27" s="12"/>
      <c r="I27" s="22"/>
      <c r="J27" s="23"/>
      <c r="K27" s="24"/>
    </row>
    <row r="28" spans="1:11">
      <c r="A28" s="9"/>
      <c r="B28" s="9"/>
      <c r="C28" s="10"/>
      <c r="D28" s="10" t="s">
        <v>30</v>
      </c>
      <c r="E28" s="10">
        <v>0.05</v>
      </c>
      <c r="F28" s="10">
        <v>9</v>
      </c>
      <c r="G28" s="10">
        <f t="shared" si="0"/>
        <v>0.45</v>
      </c>
      <c r="H28" s="13"/>
      <c r="I28" s="25"/>
      <c r="J28" s="26"/>
      <c r="K28" s="27"/>
    </row>
    <row r="29" spans="1:11">
      <c r="A29" s="14">
        <v>10</v>
      </c>
      <c r="B29" s="14" t="s">
        <v>32</v>
      </c>
      <c r="C29" s="11" t="s">
        <v>33</v>
      </c>
      <c r="D29" s="10" t="s">
        <v>15</v>
      </c>
      <c r="E29" s="10">
        <v>0.25</v>
      </c>
      <c r="F29" s="10">
        <v>1</v>
      </c>
      <c r="G29" s="10">
        <f t="shared" si="0"/>
        <v>0.25</v>
      </c>
      <c r="H29" s="11">
        <f>SUM(G29:G31)</f>
        <v>1.65</v>
      </c>
      <c r="I29" s="19">
        <f>SUM(1/H29)</f>
        <v>0.606060606060606</v>
      </c>
      <c r="J29" s="20" t="s">
        <v>14</v>
      </c>
      <c r="K29" s="21">
        <f>SUM(1-I29)</f>
        <v>0.393939393939394</v>
      </c>
    </row>
    <row r="30" spans="1:11">
      <c r="A30" s="15"/>
      <c r="B30" s="15"/>
      <c r="C30" s="12"/>
      <c r="D30" s="10" t="s">
        <v>23</v>
      </c>
      <c r="E30" s="10">
        <v>0.6</v>
      </c>
      <c r="F30" s="10">
        <v>2</v>
      </c>
      <c r="G30" s="10">
        <f t="shared" si="0"/>
        <v>1.2</v>
      </c>
      <c r="H30" s="12"/>
      <c r="I30" s="22"/>
      <c r="J30" s="23"/>
      <c r="K30" s="24"/>
    </row>
    <row r="31" spans="1:11">
      <c r="A31" s="16"/>
      <c r="B31" s="15"/>
      <c r="C31" s="13"/>
      <c r="D31" s="10" t="s">
        <v>34</v>
      </c>
      <c r="E31" s="10">
        <v>0.01</v>
      </c>
      <c r="F31" s="10">
        <v>20</v>
      </c>
      <c r="G31" s="10">
        <f t="shared" si="0"/>
        <v>0.2</v>
      </c>
      <c r="H31" s="13"/>
      <c r="I31" s="25"/>
      <c r="J31" s="26"/>
      <c r="K31" s="27"/>
    </row>
    <row r="32" spans="1:11">
      <c r="A32" s="14">
        <v>11</v>
      </c>
      <c r="B32" s="15"/>
      <c r="C32" s="11" t="s">
        <v>35</v>
      </c>
      <c r="D32" s="10" t="s">
        <v>19</v>
      </c>
      <c r="E32" s="10">
        <v>0.2</v>
      </c>
      <c r="F32" s="10">
        <v>7</v>
      </c>
      <c r="G32" s="10">
        <f t="shared" si="0"/>
        <v>1.4</v>
      </c>
      <c r="H32" s="11">
        <f>SUM(G32:G34)</f>
        <v>2.1</v>
      </c>
      <c r="I32" s="19">
        <f>SUM(1/H32)</f>
        <v>0.476190476190476</v>
      </c>
      <c r="J32" s="20" t="s">
        <v>14</v>
      </c>
      <c r="K32" s="21">
        <f>SUM(1-I32)</f>
        <v>0.523809523809524</v>
      </c>
    </row>
    <row r="33" spans="1:11">
      <c r="A33" s="15"/>
      <c r="B33" s="15"/>
      <c r="C33" s="12"/>
      <c r="D33" s="10" t="s">
        <v>15</v>
      </c>
      <c r="E33" s="10">
        <v>0.25</v>
      </c>
      <c r="F33" s="10">
        <v>2</v>
      </c>
      <c r="G33" s="10">
        <f t="shared" si="0"/>
        <v>0.5</v>
      </c>
      <c r="H33" s="12"/>
      <c r="I33" s="22"/>
      <c r="J33" s="23"/>
      <c r="K33" s="24"/>
    </row>
    <row r="34" spans="1:11">
      <c r="A34" s="16"/>
      <c r="B34" s="15"/>
      <c r="C34" s="13"/>
      <c r="D34" s="10" t="s">
        <v>34</v>
      </c>
      <c r="E34" s="10">
        <v>0.01</v>
      </c>
      <c r="F34" s="10">
        <v>20</v>
      </c>
      <c r="G34" s="10">
        <f t="shared" si="0"/>
        <v>0.2</v>
      </c>
      <c r="H34" s="13"/>
      <c r="I34" s="25"/>
      <c r="J34" s="26"/>
      <c r="K34" s="27"/>
    </row>
    <row r="35" spans="1:11">
      <c r="A35" s="14">
        <v>12</v>
      </c>
      <c r="B35" s="15"/>
      <c r="C35" s="11" t="s">
        <v>36</v>
      </c>
      <c r="D35" s="10" t="s">
        <v>19</v>
      </c>
      <c r="E35" s="10">
        <v>0.2</v>
      </c>
      <c r="F35" s="10">
        <v>6</v>
      </c>
      <c r="G35" s="10">
        <f t="shared" si="0"/>
        <v>1.2</v>
      </c>
      <c r="H35" s="11">
        <f>SUM(G35:G38)</f>
        <v>3.86</v>
      </c>
      <c r="I35" s="19">
        <f>SUM(1/H35)</f>
        <v>0.259067357512953</v>
      </c>
      <c r="J35" s="20" t="s">
        <v>14</v>
      </c>
      <c r="K35" s="21">
        <f>SUM(1-I35)</f>
        <v>0.740932642487047</v>
      </c>
    </row>
    <row r="36" spans="1:11">
      <c r="A36" s="15"/>
      <c r="B36" s="15"/>
      <c r="C36" s="12"/>
      <c r="D36" s="10" t="s">
        <v>15</v>
      </c>
      <c r="E36" s="10">
        <v>0.25</v>
      </c>
      <c r="F36" s="10">
        <v>2</v>
      </c>
      <c r="G36" s="10">
        <f t="shared" si="0"/>
        <v>0.5</v>
      </c>
      <c r="H36" s="12"/>
      <c r="I36" s="22"/>
      <c r="J36" s="23"/>
      <c r="K36" s="24"/>
    </row>
    <row r="37" spans="1:11">
      <c r="A37" s="15"/>
      <c r="B37" s="15"/>
      <c r="C37" s="12"/>
      <c r="D37" s="10" t="s">
        <v>34</v>
      </c>
      <c r="E37" s="10">
        <v>0.01</v>
      </c>
      <c r="F37" s="10">
        <v>16</v>
      </c>
      <c r="G37" s="10">
        <f t="shared" si="0"/>
        <v>0.16</v>
      </c>
      <c r="H37" s="12"/>
      <c r="I37" s="22"/>
      <c r="J37" s="23"/>
      <c r="K37" s="24"/>
    </row>
    <row r="38" spans="1:11">
      <c r="A38" s="16"/>
      <c r="B38" s="15"/>
      <c r="C38" s="13"/>
      <c r="D38" s="10" t="s">
        <v>37</v>
      </c>
      <c r="E38" s="10">
        <v>1</v>
      </c>
      <c r="F38" s="10">
        <v>2</v>
      </c>
      <c r="G38" s="10">
        <f t="shared" si="0"/>
        <v>2</v>
      </c>
      <c r="H38" s="13"/>
      <c r="I38" s="25"/>
      <c r="J38" s="26"/>
      <c r="K38" s="27"/>
    </row>
    <row r="39" spans="1:11">
      <c r="A39" s="14">
        <v>13</v>
      </c>
      <c r="B39" s="15"/>
      <c r="C39" s="11" t="s">
        <v>38</v>
      </c>
      <c r="D39" s="10" t="s">
        <v>21</v>
      </c>
      <c r="E39" s="10">
        <v>1.3</v>
      </c>
      <c r="F39" s="10">
        <v>2</v>
      </c>
      <c r="G39" s="10">
        <f t="shared" si="0"/>
        <v>2.6</v>
      </c>
      <c r="H39" s="11">
        <f>SUM(G39:G40)</f>
        <v>2.69</v>
      </c>
      <c r="I39" s="19">
        <f t="shared" ref="I39:I44" si="6">SUM(1/H39)</f>
        <v>0.371747211895911</v>
      </c>
      <c r="J39" s="20" t="s">
        <v>14</v>
      </c>
      <c r="K39" s="21">
        <f t="shared" ref="K39:K44" si="7">SUM(1-I39)</f>
        <v>0.628252788104089</v>
      </c>
    </row>
    <row r="40" spans="1:11">
      <c r="A40" s="16"/>
      <c r="B40" s="15"/>
      <c r="C40" s="13"/>
      <c r="D40" s="10" t="s">
        <v>34</v>
      </c>
      <c r="E40" s="10">
        <v>0.01</v>
      </c>
      <c r="F40" s="10">
        <v>9</v>
      </c>
      <c r="G40" s="10">
        <f t="shared" si="0"/>
        <v>0.09</v>
      </c>
      <c r="H40" s="13"/>
      <c r="I40" s="25"/>
      <c r="J40" s="26"/>
      <c r="K40" s="27"/>
    </row>
    <row r="41" spans="1:11">
      <c r="A41" s="14">
        <v>14</v>
      </c>
      <c r="B41" s="15"/>
      <c r="C41" s="11" t="s">
        <v>39</v>
      </c>
      <c r="D41" s="10" t="s">
        <v>19</v>
      </c>
      <c r="E41" s="10">
        <v>0.2</v>
      </c>
      <c r="F41" s="10">
        <v>3</v>
      </c>
      <c r="G41" s="10">
        <f t="shared" si="0"/>
        <v>0.6</v>
      </c>
      <c r="H41" s="11">
        <f>SUM(G41:G43)</f>
        <v>1.72</v>
      </c>
      <c r="I41" s="19">
        <f>SUM(1/H41)</f>
        <v>0.581395348837209</v>
      </c>
      <c r="J41" s="20" t="s">
        <v>14</v>
      </c>
      <c r="K41" s="21">
        <f>SUM(1-I41)</f>
        <v>0.418604651162791</v>
      </c>
    </row>
    <row r="42" spans="1:11">
      <c r="A42" s="15"/>
      <c r="B42" s="15"/>
      <c r="C42" s="12"/>
      <c r="D42" s="10" t="s">
        <v>25</v>
      </c>
      <c r="E42" s="10">
        <v>1</v>
      </c>
      <c r="F42" s="10">
        <v>1</v>
      </c>
      <c r="G42" s="10">
        <f t="shared" si="0"/>
        <v>1</v>
      </c>
      <c r="H42" s="12"/>
      <c r="I42" s="22"/>
      <c r="J42" s="23"/>
      <c r="K42" s="24"/>
    </row>
    <row r="43" spans="1:11">
      <c r="A43" s="16"/>
      <c r="B43" s="15"/>
      <c r="C43" s="13"/>
      <c r="D43" s="10" t="s">
        <v>34</v>
      </c>
      <c r="E43" s="10">
        <v>0.01</v>
      </c>
      <c r="F43" s="10">
        <v>12</v>
      </c>
      <c r="G43" s="10">
        <f t="shared" si="0"/>
        <v>0.12</v>
      </c>
      <c r="H43" s="13"/>
      <c r="I43" s="25"/>
      <c r="J43" s="26"/>
      <c r="K43" s="27"/>
    </row>
    <row r="44" spans="1:11">
      <c r="A44" s="14">
        <v>15</v>
      </c>
      <c r="B44" s="15"/>
      <c r="C44" s="11" t="s">
        <v>40</v>
      </c>
      <c r="D44" s="10" t="s">
        <v>23</v>
      </c>
      <c r="E44" s="10">
        <v>0.6</v>
      </c>
      <c r="F44" s="10">
        <v>1</v>
      </c>
      <c r="G44" s="10">
        <f t="shared" si="0"/>
        <v>0.6</v>
      </c>
      <c r="H44" s="11">
        <f>SUM(G44:G46)</f>
        <v>2.38</v>
      </c>
      <c r="I44" s="19">
        <f>SUM(1/H44)</f>
        <v>0.420168067226891</v>
      </c>
      <c r="J44" s="20" t="s">
        <v>14</v>
      </c>
      <c r="K44" s="21">
        <f>SUM(1-I44)</f>
        <v>0.579831932773109</v>
      </c>
    </row>
    <row r="45" spans="1:11">
      <c r="A45" s="15"/>
      <c r="B45" s="15"/>
      <c r="C45" s="12"/>
      <c r="D45" s="10" t="s">
        <v>34</v>
      </c>
      <c r="E45" s="10">
        <v>0.01</v>
      </c>
      <c r="F45" s="10">
        <v>28</v>
      </c>
      <c r="G45" s="10">
        <f t="shared" si="0"/>
        <v>0.28</v>
      </c>
      <c r="H45" s="12"/>
      <c r="I45" s="22"/>
      <c r="J45" s="23"/>
      <c r="K45" s="24"/>
    </row>
    <row r="46" spans="1:11">
      <c r="A46" s="16"/>
      <c r="B46" s="15"/>
      <c r="C46" s="13"/>
      <c r="D46" s="10" t="s">
        <v>17</v>
      </c>
      <c r="E46" s="10">
        <v>0.15</v>
      </c>
      <c r="F46" s="10">
        <v>10</v>
      </c>
      <c r="G46" s="10">
        <f t="shared" si="0"/>
        <v>1.5</v>
      </c>
      <c r="H46" s="13"/>
      <c r="I46" s="25"/>
      <c r="J46" s="26"/>
      <c r="K46" s="27"/>
    </row>
    <row r="47" spans="1:11">
      <c r="A47" s="14">
        <v>16</v>
      </c>
      <c r="B47" s="15"/>
      <c r="C47" s="11" t="s">
        <v>41</v>
      </c>
      <c r="D47" s="10" t="s">
        <v>25</v>
      </c>
      <c r="E47" s="10">
        <v>1</v>
      </c>
      <c r="F47" s="10">
        <v>1</v>
      </c>
      <c r="G47" s="10">
        <f t="shared" si="0"/>
        <v>1</v>
      </c>
      <c r="H47" s="11">
        <f>SUM(G47:G49)</f>
        <v>1.65</v>
      </c>
      <c r="I47" s="19">
        <f t="shared" ref="I47:I52" si="8">SUM(1/H47)</f>
        <v>0.606060606060606</v>
      </c>
      <c r="J47" s="20" t="s">
        <v>14</v>
      </c>
      <c r="K47" s="21">
        <f>SUM(1-I47)</f>
        <v>0.393939393939394</v>
      </c>
    </row>
    <row r="48" spans="1:11">
      <c r="A48" s="15"/>
      <c r="B48" s="15"/>
      <c r="C48" s="12"/>
      <c r="D48" s="10" t="s">
        <v>30</v>
      </c>
      <c r="E48" s="10">
        <v>0.05</v>
      </c>
      <c r="F48" s="10">
        <v>9</v>
      </c>
      <c r="G48" s="10">
        <f t="shared" si="0"/>
        <v>0.45</v>
      </c>
      <c r="H48" s="12"/>
      <c r="I48" s="22"/>
      <c r="J48" s="23"/>
      <c r="K48" s="24"/>
    </row>
    <row r="49" spans="1:11">
      <c r="A49" s="16"/>
      <c r="B49" s="15"/>
      <c r="C49" s="13"/>
      <c r="D49" s="10" t="s">
        <v>34</v>
      </c>
      <c r="E49" s="10">
        <v>0.01</v>
      </c>
      <c r="F49" s="10">
        <v>20</v>
      </c>
      <c r="G49" s="10">
        <f t="shared" si="0"/>
        <v>0.2</v>
      </c>
      <c r="H49" s="13"/>
      <c r="I49" s="25"/>
      <c r="J49" s="26"/>
      <c r="K49" s="27"/>
    </row>
    <row r="50" spans="1:11">
      <c r="A50" s="14">
        <v>17</v>
      </c>
      <c r="B50" s="15"/>
      <c r="C50" s="11" t="s">
        <v>42</v>
      </c>
      <c r="D50" s="10" t="s">
        <v>30</v>
      </c>
      <c r="E50" s="10">
        <v>0.05</v>
      </c>
      <c r="F50" s="10">
        <v>10</v>
      </c>
      <c r="G50" s="10">
        <f t="shared" si="0"/>
        <v>0.5</v>
      </c>
      <c r="H50" s="11">
        <f>SUM(G50:G51)</f>
        <v>0.9</v>
      </c>
      <c r="I50" s="19">
        <f>SUM(1/H50)</f>
        <v>1.11111111111111</v>
      </c>
      <c r="J50" s="20" t="s">
        <v>29</v>
      </c>
      <c r="K50" s="21">
        <f>SUM(I50-1)</f>
        <v>0.111111111111111</v>
      </c>
    </row>
    <row r="51" spans="1:11">
      <c r="A51" s="16"/>
      <c r="B51" s="15"/>
      <c r="C51" s="13"/>
      <c r="D51" s="10" t="s">
        <v>34</v>
      </c>
      <c r="E51" s="10">
        <v>0.01</v>
      </c>
      <c r="F51" s="10">
        <v>40</v>
      </c>
      <c r="G51" s="10">
        <f t="shared" si="0"/>
        <v>0.4</v>
      </c>
      <c r="H51" s="13"/>
      <c r="I51" s="25"/>
      <c r="J51" s="26"/>
      <c r="K51" s="27"/>
    </row>
    <row r="52" spans="1:11">
      <c r="A52" s="14">
        <v>18</v>
      </c>
      <c r="B52" s="15"/>
      <c r="C52" s="11" t="s">
        <v>43</v>
      </c>
      <c r="D52" s="10" t="s">
        <v>15</v>
      </c>
      <c r="E52" s="10">
        <v>0.25</v>
      </c>
      <c r="F52" s="10">
        <v>1</v>
      </c>
      <c r="G52" s="10">
        <f t="shared" si="0"/>
        <v>0.25</v>
      </c>
      <c r="H52" s="11">
        <f>SUM(G52:G55)</f>
        <v>4</v>
      </c>
      <c r="I52" s="19">
        <f>SUM(1/H52)</f>
        <v>0.25</v>
      </c>
      <c r="J52" s="20" t="s">
        <v>14</v>
      </c>
      <c r="K52" s="21">
        <f>SUM(1-I52)</f>
        <v>0.75</v>
      </c>
    </row>
    <row r="53" spans="1:11">
      <c r="A53" s="15"/>
      <c r="B53" s="15"/>
      <c r="C53" s="12"/>
      <c r="D53" s="10" t="s">
        <v>37</v>
      </c>
      <c r="E53" s="10">
        <v>1</v>
      </c>
      <c r="F53" s="10">
        <v>2</v>
      </c>
      <c r="G53" s="10">
        <f t="shared" si="0"/>
        <v>2</v>
      </c>
      <c r="H53" s="12"/>
      <c r="I53" s="22"/>
      <c r="J53" s="23"/>
      <c r="K53" s="24"/>
    </row>
    <row r="54" spans="1:11">
      <c r="A54" s="15"/>
      <c r="B54" s="15"/>
      <c r="C54" s="12"/>
      <c r="D54" s="10" t="s">
        <v>34</v>
      </c>
      <c r="E54" s="10">
        <v>0.01</v>
      </c>
      <c r="F54" s="10">
        <v>25</v>
      </c>
      <c r="G54" s="10">
        <f t="shared" si="0"/>
        <v>0.25</v>
      </c>
      <c r="H54" s="12"/>
      <c r="I54" s="22"/>
      <c r="J54" s="23"/>
      <c r="K54" s="24"/>
    </row>
    <row r="55" spans="1:11">
      <c r="A55" s="16"/>
      <c r="B55" s="16"/>
      <c r="C55" s="13"/>
      <c r="D55" s="10" t="s">
        <v>17</v>
      </c>
      <c r="E55" s="10">
        <v>0.15</v>
      </c>
      <c r="F55" s="10">
        <v>10</v>
      </c>
      <c r="G55" s="10">
        <f t="shared" si="0"/>
        <v>1.5</v>
      </c>
      <c r="H55" s="13"/>
      <c r="I55" s="25"/>
      <c r="J55" s="26"/>
      <c r="K55" s="27"/>
    </row>
    <row r="56" spans="1:11">
      <c r="A56" s="14">
        <v>19</v>
      </c>
      <c r="B56" s="14" t="s">
        <v>44</v>
      </c>
      <c r="C56" s="11" t="s">
        <v>45</v>
      </c>
      <c r="D56" s="31" t="s">
        <v>15</v>
      </c>
      <c r="E56" s="10">
        <v>0.25</v>
      </c>
      <c r="F56" s="10">
        <v>1</v>
      </c>
      <c r="G56" s="10">
        <f t="shared" si="0"/>
        <v>0.25</v>
      </c>
      <c r="H56" s="11">
        <f>SUM(G56:G59)</f>
        <v>4</v>
      </c>
      <c r="I56" s="19">
        <f>SUM(1/H56)</f>
        <v>0.25</v>
      </c>
      <c r="J56" s="20" t="s">
        <v>14</v>
      </c>
      <c r="K56" s="21">
        <f>SUM(1-I56)</f>
        <v>0.75</v>
      </c>
    </row>
    <row r="57" spans="1:11">
      <c r="A57" s="15"/>
      <c r="B57" s="15"/>
      <c r="C57" s="12"/>
      <c r="D57" s="32" t="s">
        <v>46</v>
      </c>
      <c r="E57" s="10">
        <v>1</v>
      </c>
      <c r="F57" s="10">
        <v>2</v>
      </c>
      <c r="G57" s="10">
        <f t="shared" si="0"/>
        <v>2</v>
      </c>
      <c r="H57" s="12"/>
      <c r="I57" s="22"/>
      <c r="J57" s="23"/>
      <c r="K57" s="24"/>
    </row>
    <row r="58" spans="1:11">
      <c r="A58" s="15"/>
      <c r="B58" s="15"/>
      <c r="C58" s="12"/>
      <c r="D58" s="31" t="s">
        <v>17</v>
      </c>
      <c r="E58" s="10">
        <v>0.15</v>
      </c>
      <c r="F58" s="10">
        <v>10</v>
      </c>
      <c r="G58" s="10">
        <f t="shared" si="0"/>
        <v>1.5</v>
      </c>
      <c r="H58" s="12"/>
      <c r="I58" s="22"/>
      <c r="J58" s="23"/>
      <c r="K58" s="24"/>
    </row>
    <row r="59" spans="1:11">
      <c r="A59" s="16"/>
      <c r="B59" s="15"/>
      <c r="C59" s="13"/>
      <c r="D59" s="10" t="s">
        <v>47</v>
      </c>
      <c r="E59" s="10">
        <v>0.01</v>
      </c>
      <c r="F59" s="10">
        <v>25</v>
      </c>
      <c r="G59" s="10">
        <f t="shared" si="0"/>
        <v>0.25</v>
      </c>
      <c r="H59" s="13"/>
      <c r="I59" s="25"/>
      <c r="J59" s="26"/>
      <c r="K59" s="27"/>
    </row>
    <row r="60" spans="1:11">
      <c r="A60" s="14">
        <v>20</v>
      </c>
      <c r="B60" s="15"/>
      <c r="C60" s="11" t="s">
        <v>48</v>
      </c>
      <c r="D60" s="10" t="s">
        <v>23</v>
      </c>
      <c r="E60" s="10">
        <v>0.6</v>
      </c>
      <c r="F60" s="10">
        <v>1</v>
      </c>
      <c r="G60" s="10">
        <f t="shared" si="0"/>
        <v>0.6</v>
      </c>
      <c r="H60" s="11">
        <f>SUM(G60:G62)</f>
        <v>2.38</v>
      </c>
      <c r="I60" s="19">
        <f>SUM(1/H60)</f>
        <v>0.420168067226891</v>
      </c>
      <c r="J60" s="20" t="s">
        <v>14</v>
      </c>
      <c r="K60" s="21">
        <f>SUM(1-I60)</f>
        <v>0.579831932773109</v>
      </c>
    </row>
    <row r="61" spans="1:11">
      <c r="A61" s="15"/>
      <c r="B61" s="15"/>
      <c r="C61" s="12"/>
      <c r="D61" s="31" t="s">
        <v>17</v>
      </c>
      <c r="E61" s="10">
        <v>0.15</v>
      </c>
      <c r="F61" s="10">
        <v>10</v>
      </c>
      <c r="G61" s="10">
        <f t="shared" si="0"/>
        <v>1.5</v>
      </c>
      <c r="H61" s="12"/>
      <c r="I61" s="22"/>
      <c r="J61" s="23"/>
      <c r="K61" s="24"/>
    </row>
    <row r="62" spans="1:11">
      <c r="A62" s="16"/>
      <c r="B62" s="15"/>
      <c r="C62" s="13"/>
      <c r="D62" s="10" t="s">
        <v>47</v>
      </c>
      <c r="E62" s="10">
        <v>0.01</v>
      </c>
      <c r="F62" s="10">
        <v>28</v>
      </c>
      <c r="G62" s="10">
        <f t="shared" si="0"/>
        <v>0.28</v>
      </c>
      <c r="H62" s="13"/>
      <c r="I62" s="25"/>
      <c r="J62" s="26"/>
      <c r="K62" s="27"/>
    </row>
    <row r="63" spans="1:11">
      <c r="A63" s="14">
        <v>21</v>
      </c>
      <c r="B63" s="15"/>
      <c r="C63" s="11" t="s">
        <v>49</v>
      </c>
      <c r="D63" s="31" t="s">
        <v>19</v>
      </c>
      <c r="E63" s="10">
        <v>0.2</v>
      </c>
      <c r="F63" s="10">
        <v>3</v>
      </c>
      <c r="G63" s="10">
        <f t="shared" si="0"/>
        <v>0.6</v>
      </c>
      <c r="H63" s="11">
        <f>SUM(G63:G65)</f>
        <v>1.72</v>
      </c>
      <c r="I63" s="19">
        <f t="shared" ref="I63:I68" si="9">SUM(1/H63)</f>
        <v>0.581395348837209</v>
      </c>
      <c r="J63" s="20" t="s">
        <v>14</v>
      </c>
      <c r="K63" s="21">
        <f>SUM(1-I63)</f>
        <v>0.418604651162791</v>
      </c>
    </row>
    <row r="64" spans="1:11">
      <c r="A64" s="15"/>
      <c r="B64" s="15"/>
      <c r="C64" s="12"/>
      <c r="D64" s="32" t="s">
        <v>25</v>
      </c>
      <c r="E64" s="10">
        <v>1</v>
      </c>
      <c r="F64" s="10">
        <v>1</v>
      </c>
      <c r="G64" s="10">
        <f t="shared" si="0"/>
        <v>1</v>
      </c>
      <c r="H64" s="12"/>
      <c r="I64" s="22"/>
      <c r="J64" s="23"/>
      <c r="K64" s="24"/>
    </row>
    <row r="65" spans="1:11">
      <c r="A65" s="16"/>
      <c r="B65" s="15"/>
      <c r="C65" s="13"/>
      <c r="D65" s="10" t="s">
        <v>47</v>
      </c>
      <c r="E65" s="10">
        <v>0.01</v>
      </c>
      <c r="F65" s="10">
        <v>12</v>
      </c>
      <c r="G65" s="10">
        <f t="shared" si="0"/>
        <v>0.12</v>
      </c>
      <c r="H65" s="13"/>
      <c r="I65" s="25"/>
      <c r="J65" s="26"/>
      <c r="K65" s="27"/>
    </row>
    <row r="66" spans="1:11">
      <c r="A66" s="14">
        <v>22</v>
      </c>
      <c r="B66" s="15"/>
      <c r="C66" s="11" t="s">
        <v>50</v>
      </c>
      <c r="D66" s="31" t="s">
        <v>30</v>
      </c>
      <c r="E66" s="10">
        <v>0.05</v>
      </c>
      <c r="F66" s="10">
        <v>10</v>
      </c>
      <c r="G66" s="10">
        <f t="shared" si="0"/>
        <v>0.5</v>
      </c>
      <c r="H66" s="11">
        <f>SUM(G66:G67)</f>
        <v>0.9</v>
      </c>
      <c r="I66" s="19">
        <f t="shared" ref="I66:I71" si="10">SUM(1/H66)</f>
        <v>1.11111111111111</v>
      </c>
      <c r="J66" s="20" t="s">
        <v>29</v>
      </c>
      <c r="K66" s="21">
        <f>SUM(I66-1)</f>
        <v>0.111111111111111</v>
      </c>
    </row>
    <row r="67" spans="1:11">
      <c r="A67" s="16"/>
      <c r="B67" s="15"/>
      <c r="C67" s="13"/>
      <c r="D67" s="10" t="s">
        <v>47</v>
      </c>
      <c r="E67" s="10">
        <v>0.01</v>
      </c>
      <c r="F67" s="10">
        <v>40</v>
      </c>
      <c r="G67" s="10">
        <f t="shared" ref="G67:G87" si="11">SUM(E67*F67)</f>
        <v>0.4</v>
      </c>
      <c r="H67" s="13"/>
      <c r="I67" s="25"/>
      <c r="J67" s="26"/>
      <c r="K67" s="27"/>
    </row>
    <row r="68" spans="1:11">
      <c r="A68" s="14">
        <v>23</v>
      </c>
      <c r="B68" s="15"/>
      <c r="C68" s="11" t="s">
        <v>51</v>
      </c>
      <c r="D68" s="10" t="s">
        <v>25</v>
      </c>
      <c r="E68" s="10">
        <v>1</v>
      </c>
      <c r="F68" s="10">
        <v>1</v>
      </c>
      <c r="G68" s="10">
        <f t="shared" si="11"/>
        <v>1</v>
      </c>
      <c r="H68" s="11">
        <f>SUM(G68:G70)</f>
        <v>1.65</v>
      </c>
      <c r="I68" s="19">
        <f>SUM(1/H68)</f>
        <v>0.606060606060606</v>
      </c>
      <c r="J68" s="20" t="s">
        <v>14</v>
      </c>
      <c r="K68" s="21">
        <f>SUM(1-I68)</f>
        <v>0.393939393939394</v>
      </c>
    </row>
    <row r="69" spans="1:11">
      <c r="A69" s="15"/>
      <c r="B69" s="15"/>
      <c r="C69" s="12"/>
      <c r="D69" s="31" t="s">
        <v>30</v>
      </c>
      <c r="E69" s="10">
        <v>0.05</v>
      </c>
      <c r="F69" s="10">
        <v>9</v>
      </c>
      <c r="G69" s="10">
        <f t="shared" si="11"/>
        <v>0.45</v>
      </c>
      <c r="H69" s="12"/>
      <c r="I69" s="22"/>
      <c r="J69" s="23"/>
      <c r="K69" s="24"/>
    </row>
    <row r="70" spans="1:11">
      <c r="A70" s="16"/>
      <c r="B70" s="15"/>
      <c r="C70" s="13"/>
      <c r="D70" s="10" t="s">
        <v>47</v>
      </c>
      <c r="E70" s="10">
        <v>0.01</v>
      </c>
      <c r="F70" s="10">
        <v>20</v>
      </c>
      <c r="G70" s="10">
        <f t="shared" si="11"/>
        <v>0.2</v>
      </c>
      <c r="H70" s="13"/>
      <c r="I70" s="25"/>
      <c r="J70" s="26"/>
      <c r="K70" s="27"/>
    </row>
    <row r="71" spans="1:11">
      <c r="A71" s="14">
        <v>24</v>
      </c>
      <c r="B71" s="15"/>
      <c r="C71" s="11" t="s">
        <v>52</v>
      </c>
      <c r="D71" s="31" t="s">
        <v>19</v>
      </c>
      <c r="E71" s="10">
        <v>0.2</v>
      </c>
      <c r="F71" s="10">
        <v>6</v>
      </c>
      <c r="G71" s="10">
        <f t="shared" si="11"/>
        <v>1.2</v>
      </c>
      <c r="H71" s="11">
        <f>SUM(G71:G74)</f>
        <v>3.86</v>
      </c>
      <c r="I71" s="19">
        <f>SUM(1/H71)</f>
        <v>0.259067357512953</v>
      </c>
      <c r="J71" s="20" t="s">
        <v>14</v>
      </c>
      <c r="K71" s="21">
        <f>SUM(1-I71)</f>
        <v>0.740932642487047</v>
      </c>
    </row>
    <row r="72" spans="1:11">
      <c r="A72" s="15"/>
      <c r="B72" s="15"/>
      <c r="C72" s="12"/>
      <c r="D72" s="31" t="s">
        <v>15</v>
      </c>
      <c r="E72" s="10">
        <v>0.25</v>
      </c>
      <c r="F72" s="10">
        <v>2</v>
      </c>
      <c r="G72" s="10">
        <f t="shared" si="11"/>
        <v>0.5</v>
      </c>
      <c r="H72" s="12"/>
      <c r="I72" s="22"/>
      <c r="J72" s="23"/>
      <c r="K72" s="24"/>
    </row>
    <row r="73" spans="1:11">
      <c r="A73" s="15"/>
      <c r="B73" s="15"/>
      <c r="C73" s="12"/>
      <c r="D73" s="32" t="s">
        <v>46</v>
      </c>
      <c r="E73" s="10">
        <v>1</v>
      </c>
      <c r="F73" s="10">
        <v>2</v>
      </c>
      <c r="G73" s="10">
        <f t="shared" si="11"/>
        <v>2</v>
      </c>
      <c r="H73" s="12"/>
      <c r="I73" s="22"/>
      <c r="J73" s="23"/>
      <c r="K73" s="24"/>
    </row>
    <row r="74" spans="1:11">
      <c r="A74" s="16"/>
      <c r="B74" s="15"/>
      <c r="C74" s="13"/>
      <c r="D74" s="10" t="s">
        <v>47</v>
      </c>
      <c r="E74" s="10">
        <v>0.01</v>
      </c>
      <c r="F74" s="10">
        <v>16</v>
      </c>
      <c r="G74" s="10">
        <f t="shared" si="11"/>
        <v>0.16</v>
      </c>
      <c r="H74" s="13"/>
      <c r="I74" s="25"/>
      <c r="J74" s="26"/>
      <c r="K74" s="27"/>
    </row>
    <row r="75" spans="1:11">
      <c r="A75" s="14">
        <v>25</v>
      </c>
      <c r="B75" s="15"/>
      <c r="C75" s="11" t="s">
        <v>53</v>
      </c>
      <c r="D75" s="31" t="s">
        <v>15</v>
      </c>
      <c r="E75" s="10">
        <v>0.25</v>
      </c>
      <c r="F75" s="10">
        <v>1</v>
      </c>
      <c r="G75" s="10">
        <f t="shared" si="11"/>
        <v>0.25</v>
      </c>
      <c r="H75" s="11">
        <f>SUM(G75:G77)</f>
        <v>1.65</v>
      </c>
      <c r="I75" s="19">
        <f t="shared" ref="I75:I80" si="12">SUM(1/H75)</f>
        <v>0.606060606060606</v>
      </c>
      <c r="J75" s="20" t="s">
        <v>14</v>
      </c>
      <c r="K75" s="21">
        <f t="shared" ref="K75:K80" si="13">SUM(1-I75)</f>
        <v>0.393939393939394</v>
      </c>
    </row>
    <row r="76" spans="1:11">
      <c r="A76" s="15"/>
      <c r="B76" s="15"/>
      <c r="C76" s="12"/>
      <c r="D76" s="10" t="s">
        <v>23</v>
      </c>
      <c r="E76" s="10">
        <v>0.6</v>
      </c>
      <c r="F76" s="10">
        <v>2</v>
      </c>
      <c r="G76" s="10">
        <f t="shared" si="11"/>
        <v>1.2</v>
      </c>
      <c r="H76" s="12"/>
      <c r="I76" s="22"/>
      <c r="J76" s="23"/>
      <c r="K76" s="24"/>
    </row>
    <row r="77" spans="1:11">
      <c r="A77" s="16"/>
      <c r="B77" s="15"/>
      <c r="C77" s="13"/>
      <c r="D77" s="10" t="s">
        <v>47</v>
      </c>
      <c r="E77" s="10">
        <v>0.01</v>
      </c>
      <c r="F77" s="10">
        <v>20</v>
      </c>
      <c r="G77" s="10">
        <f t="shared" si="11"/>
        <v>0.2</v>
      </c>
      <c r="H77" s="13"/>
      <c r="I77" s="25"/>
      <c r="J77" s="26"/>
      <c r="K77" s="27"/>
    </row>
    <row r="78" spans="1:11">
      <c r="A78" s="14">
        <v>26</v>
      </c>
      <c r="B78" s="15"/>
      <c r="C78" s="11" t="s">
        <v>54</v>
      </c>
      <c r="D78" s="31" t="s">
        <v>21</v>
      </c>
      <c r="E78" s="10">
        <v>1.3</v>
      </c>
      <c r="F78" s="10">
        <v>2</v>
      </c>
      <c r="G78" s="10">
        <f t="shared" si="11"/>
        <v>2.6</v>
      </c>
      <c r="H78" s="11">
        <f>SUM(G78:G79)</f>
        <v>2.69</v>
      </c>
      <c r="I78" s="19">
        <f t="shared" ref="I78:I83" si="14">SUM(1/H78)</f>
        <v>0.371747211895911</v>
      </c>
      <c r="J78" s="20" t="s">
        <v>14</v>
      </c>
      <c r="K78" s="21">
        <f t="shared" ref="K78:K83" si="15">SUM(1-I78)</f>
        <v>0.628252788104089</v>
      </c>
    </row>
    <row r="79" spans="1:11">
      <c r="A79" s="16"/>
      <c r="B79" s="15"/>
      <c r="C79" s="13"/>
      <c r="D79" s="10" t="s">
        <v>47</v>
      </c>
      <c r="E79" s="10">
        <v>0.01</v>
      </c>
      <c r="F79" s="10">
        <v>9</v>
      </c>
      <c r="G79" s="10">
        <f t="shared" si="11"/>
        <v>0.09</v>
      </c>
      <c r="H79" s="13"/>
      <c r="I79" s="25"/>
      <c r="J79" s="26"/>
      <c r="K79" s="27"/>
    </row>
    <row r="80" spans="1:11">
      <c r="A80" s="14">
        <v>27</v>
      </c>
      <c r="B80" s="15"/>
      <c r="C80" s="11" t="s">
        <v>55</v>
      </c>
      <c r="D80" s="31" t="s">
        <v>19</v>
      </c>
      <c r="E80" s="10">
        <v>0.2</v>
      </c>
      <c r="F80" s="10">
        <v>7</v>
      </c>
      <c r="G80" s="10">
        <f t="shared" si="11"/>
        <v>1.4</v>
      </c>
      <c r="H80" s="11">
        <f>SUM(G80:G82)</f>
        <v>2.1</v>
      </c>
      <c r="I80" s="19">
        <f>SUM(1/H80)</f>
        <v>0.476190476190476</v>
      </c>
      <c r="J80" s="20" t="s">
        <v>14</v>
      </c>
      <c r="K80" s="21">
        <f>SUM(1-I80)</f>
        <v>0.523809523809524</v>
      </c>
    </row>
    <row r="81" spans="1:11">
      <c r="A81" s="15"/>
      <c r="B81" s="15"/>
      <c r="C81" s="12"/>
      <c r="D81" s="31" t="s">
        <v>15</v>
      </c>
      <c r="E81" s="10">
        <v>0.25</v>
      </c>
      <c r="F81" s="10">
        <v>2</v>
      </c>
      <c r="G81" s="10">
        <f t="shared" si="11"/>
        <v>0.5</v>
      </c>
      <c r="H81" s="12"/>
      <c r="I81" s="22"/>
      <c r="J81" s="23"/>
      <c r="K81" s="24"/>
    </row>
    <row r="82" spans="1:11">
      <c r="A82" s="16"/>
      <c r="B82" s="16"/>
      <c r="C82" s="13"/>
      <c r="D82" s="10" t="s">
        <v>47</v>
      </c>
      <c r="E82" s="10">
        <v>0.01</v>
      </c>
      <c r="F82" s="10">
        <v>20</v>
      </c>
      <c r="G82" s="10">
        <f t="shared" si="11"/>
        <v>0.2</v>
      </c>
      <c r="H82" s="13"/>
      <c r="I82" s="25"/>
      <c r="J82" s="26"/>
      <c r="K82" s="27"/>
    </row>
    <row r="83" spans="1:11">
      <c r="A83" s="14">
        <v>28</v>
      </c>
      <c r="B83" s="9" t="s">
        <v>56</v>
      </c>
      <c r="C83" s="11" t="s">
        <v>57</v>
      </c>
      <c r="D83" s="10" t="s">
        <v>19</v>
      </c>
      <c r="E83" s="10">
        <v>0.2</v>
      </c>
      <c r="F83" s="10">
        <v>3</v>
      </c>
      <c r="G83" s="10">
        <f t="shared" si="11"/>
        <v>0.6</v>
      </c>
      <c r="H83" s="11">
        <f>SUM(G83:G85)</f>
        <v>1.72</v>
      </c>
      <c r="I83" s="19">
        <f>SUM(1/H83)</f>
        <v>0.581395348837209</v>
      </c>
      <c r="J83" s="20" t="s">
        <v>14</v>
      </c>
      <c r="K83" s="21">
        <f>SUM(1-I83)</f>
        <v>0.418604651162791</v>
      </c>
    </row>
    <row r="84" spans="1:11">
      <c r="A84" s="15"/>
      <c r="B84" s="9"/>
      <c r="C84" s="12"/>
      <c r="D84" s="10" t="s">
        <v>58</v>
      </c>
      <c r="E84" s="10">
        <v>0.01</v>
      </c>
      <c r="F84" s="10">
        <v>12</v>
      </c>
      <c r="G84" s="10">
        <f t="shared" si="11"/>
        <v>0.12</v>
      </c>
      <c r="H84" s="12"/>
      <c r="I84" s="22"/>
      <c r="J84" s="23"/>
      <c r="K84" s="24"/>
    </row>
    <row r="85" spans="1:11">
      <c r="A85" s="16"/>
      <c r="B85" s="9"/>
      <c r="C85" s="13"/>
      <c r="D85" s="10" t="s">
        <v>25</v>
      </c>
      <c r="E85" s="10">
        <v>1</v>
      </c>
      <c r="F85" s="10">
        <v>1</v>
      </c>
      <c r="G85" s="10">
        <f t="shared" si="11"/>
        <v>1</v>
      </c>
      <c r="H85" s="13"/>
      <c r="I85" s="25"/>
      <c r="J85" s="26"/>
      <c r="K85" s="27"/>
    </row>
    <row r="86" spans="1:11">
      <c r="A86" s="14">
        <v>29</v>
      </c>
      <c r="B86" s="9"/>
      <c r="C86" s="11" t="s">
        <v>59</v>
      </c>
      <c r="D86" s="10" t="s">
        <v>58</v>
      </c>
      <c r="E86" s="10">
        <v>0.01</v>
      </c>
      <c r="F86" s="10">
        <v>25</v>
      </c>
      <c r="G86" s="10">
        <f t="shared" si="11"/>
        <v>0.25</v>
      </c>
      <c r="H86" s="11">
        <f>SUM(G86:G89)</f>
        <v>4</v>
      </c>
      <c r="I86" s="19">
        <f>SUM(1/H86)</f>
        <v>0.25</v>
      </c>
      <c r="J86" s="20" t="s">
        <v>14</v>
      </c>
      <c r="K86" s="21">
        <f>SUM(1-I86)</f>
        <v>0.75</v>
      </c>
    </row>
    <row r="87" spans="1:11">
      <c r="A87" s="15"/>
      <c r="B87" s="9"/>
      <c r="C87" s="12"/>
      <c r="D87" s="10" t="s">
        <v>15</v>
      </c>
      <c r="E87" s="10">
        <v>0.25</v>
      </c>
      <c r="F87" s="10">
        <v>1</v>
      </c>
      <c r="G87" s="10">
        <f t="shared" si="11"/>
        <v>0.25</v>
      </c>
      <c r="H87" s="12"/>
      <c r="I87" s="22"/>
      <c r="J87" s="23"/>
      <c r="K87" s="24"/>
    </row>
    <row r="88" spans="1:11">
      <c r="A88" s="15"/>
      <c r="B88" s="9"/>
      <c r="C88" s="12"/>
      <c r="D88" s="10" t="s">
        <v>60</v>
      </c>
      <c r="E88" s="10">
        <v>1</v>
      </c>
      <c r="F88" s="10">
        <v>2</v>
      </c>
      <c r="G88" s="10">
        <f t="shared" ref="G88:G109" si="16">SUM(E88*F88)</f>
        <v>2</v>
      </c>
      <c r="H88" s="12"/>
      <c r="I88" s="22"/>
      <c r="J88" s="23"/>
      <c r="K88" s="24"/>
    </row>
    <row r="89" spans="1:11">
      <c r="A89" s="16"/>
      <c r="B89" s="9"/>
      <c r="C89" s="13"/>
      <c r="D89" s="10" t="s">
        <v>17</v>
      </c>
      <c r="E89" s="10">
        <v>0.15</v>
      </c>
      <c r="F89" s="10">
        <v>10</v>
      </c>
      <c r="G89" s="10">
        <f t="shared" si="16"/>
        <v>1.5</v>
      </c>
      <c r="H89" s="13"/>
      <c r="I89" s="25"/>
      <c r="J89" s="26"/>
      <c r="K89" s="27"/>
    </row>
    <row r="90" spans="1:11">
      <c r="A90" s="14">
        <v>30</v>
      </c>
      <c r="B90" s="9"/>
      <c r="C90" s="11" t="s">
        <v>61</v>
      </c>
      <c r="D90" s="10" t="s">
        <v>58</v>
      </c>
      <c r="E90" s="10">
        <v>0.01</v>
      </c>
      <c r="F90" s="10">
        <v>20</v>
      </c>
      <c r="G90" s="10">
        <f t="shared" si="16"/>
        <v>0.2</v>
      </c>
      <c r="H90" s="11">
        <f>SUM(G90:G92)</f>
        <v>1.65</v>
      </c>
      <c r="I90" s="19">
        <f t="shared" ref="I90:I95" si="17">SUM(1/H90)</f>
        <v>0.606060606060606</v>
      </c>
      <c r="J90" s="20" t="s">
        <v>14</v>
      </c>
      <c r="K90" s="21">
        <f t="shared" ref="K90:K95" si="18">SUM(1-I90)</f>
        <v>0.393939393939394</v>
      </c>
    </row>
    <row r="91" spans="1:11">
      <c r="A91" s="15"/>
      <c r="B91" s="9"/>
      <c r="C91" s="12"/>
      <c r="D91" s="10" t="s">
        <v>23</v>
      </c>
      <c r="E91" s="10">
        <v>0.6</v>
      </c>
      <c r="F91" s="10">
        <v>2</v>
      </c>
      <c r="G91" s="10">
        <f t="shared" si="16"/>
        <v>1.2</v>
      </c>
      <c r="H91" s="12"/>
      <c r="I91" s="22"/>
      <c r="J91" s="23"/>
      <c r="K91" s="24"/>
    </row>
    <row r="92" spans="1:11">
      <c r="A92" s="16"/>
      <c r="B92" s="9"/>
      <c r="C92" s="13"/>
      <c r="D92" s="10" t="s">
        <v>15</v>
      </c>
      <c r="E92" s="10">
        <v>0.25</v>
      </c>
      <c r="F92" s="10">
        <v>1</v>
      </c>
      <c r="G92" s="10">
        <f t="shared" si="16"/>
        <v>0.25</v>
      </c>
      <c r="H92" s="13"/>
      <c r="I92" s="25"/>
      <c r="J92" s="26"/>
      <c r="K92" s="27"/>
    </row>
    <row r="93" spans="1:11">
      <c r="A93" s="14">
        <v>31</v>
      </c>
      <c r="B93" s="9"/>
      <c r="C93" s="11" t="s">
        <v>62</v>
      </c>
      <c r="D93" s="10" t="s">
        <v>58</v>
      </c>
      <c r="E93" s="10">
        <v>0.01</v>
      </c>
      <c r="F93" s="10">
        <v>9</v>
      </c>
      <c r="G93" s="10">
        <f t="shared" si="16"/>
        <v>0.09</v>
      </c>
      <c r="H93" s="11">
        <f>SUM(G93:G94)</f>
        <v>2.69</v>
      </c>
      <c r="I93" s="19">
        <f t="shared" ref="I93:I98" si="19">SUM(1/H93)</f>
        <v>0.371747211895911</v>
      </c>
      <c r="J93" s="20" t="s">
        <v>14</v>
      </c>
      <c r="K93" s="21">
        <f t="shared" ref="K93:K98" si="20">SUM(1-I93)</f>
        <v>0.628252788104089</v>
      </c>
    </row>
    <row r="94" spans="1:11">
      <c r="A94" s="16"/>
      <c r="B94" s="9"/>
      <c r="C94" s="13"/>
      <c r="D94" s="10" t="s">
        <v>21</v>
      </c>
      <c r="E94" s="10">
        <v>1.3</v>
      </c>
      <c r="F94" s="10">
        <v>2</v>
      </c>
      <c r="G94" s="10">
        <f t="shared" si="16"/>
        <v>2.6</v>
      </c>
      <c r="H94" s="13"/>
      <c r="I94" s="25"/>
      <c r="J94" s="26"/>
      <c r="K94" s="27"/>
    </row>
    <row r="95" spans="1:11">
      <c r="A95" s="14">
        <v>32</v>
      </c>
      <c r="B95" s="9"/>
      <c r="C95" s="11" t="s">
        <v>63</v>
      </c>
      <c r="D95" s="10" t="s">
        <v>19</v>
      </c>
      <c r="E95" s="10">
        <v>0.2</v>
      </c>
      <c r="F95" s="10">
        <v>7</v>
      </c>
      <c r="G95" s="10">
        <f t="shared" si="16"/>
        <v>1.4</v>
      </c>
      <c r="H95" s="11">
        <f>SUM(G95:G97)</f>
        <v>2.1</v>
      </c>
      <c r="I95" s="19">
        <f>SUM(1/H95)</f>
        <v>0.476190476190476</v>
      </c>
      <c r="J95" s="20" t="s">
        <v>14</v>
      </c>
      <c r="K95" s="21">
        <f>SUM(1-I95)</f>
        <v>0.523809523809524</v>
      </c>
    </row>
    <row r="96" spans="1:11">
      <c r="A96" s="15"/>
      <c r="B96" s="9"/>
      <c r="C96" s="12"/>
      <c r="D96" s="10" t="s">
        <v>58</v>
      </c>
      <c r="E96" s="10">
        <v>0.01</v>
      </c>
      <c r="F96" s="10">
        <v>20</v>
      </c>
      <c r="G96" s="10">
        <f t="shared" si="16"/>
        <v>0.2</v>
      </c>
      <c r="H96" s="12"/>
      <c r="I96" s="22"/>
      <c r="J96" s="23"/>
      <c r="K96" s="24"/>
    </row>
    <row r="97" spans="1:11">
      <c r="A97" s="16"/>
      <c r="B97" s="9"/>
      <c r="C97" s="13"/>
      <c r="D97" s="10" t="s">
        <v>15</v>
      </c>
      <c r="E97" s="10">
        <v>0.25</v>
      </c>
      <c r="F97" s="10">
        <v>2</v>
      </c>
      <c r="G97" s="10">
        <f t="shared" si="16"/>
        <v>0.5</v>
      </c>
      <c r="H97" s="13"/>
      <c r="I97" s="25"/>
      <c r="J97" s="26"/>
      <c r="K97" s="27"/>
    </row>
    <row r="98" spans="1:11">
      <c r="A98" s="14">
        <v>33</v>
      </c>
      <c r="B98" s="9"/>
      <c r="C98" s="11" t="s">
        <v>64</v>
      </c>
      <c r="D98" s="10" t="s">
        <v>19</v>
      </c>
      <c r="E98" s="10">
        <v>0.2</v>
      </c>
      <c r="F98" s="10">
        <v>6</v>
      </c>
      <c r="G98" s="10">
        <f t="shared" si="16"/>
        <v>1.2</v>
      </c>
      <c r="H98" s="11">
        <f>SUM(G98:G101)</f>
        <v>3.86</v>
      </c>
      <c r="I98" s="19">
        <f>SUM(1/H98)</f>
        <v>0.259067357512953</v>
      </c>
      <c r="J98" s="20" t="s">
        <v>14</v>
      </c>
      <c r="K98" s="21">
        <f>SUM(1-I98)</f>
        <v>0.740932642487047</v>
      </c>
    </row>
    <row r="99" spans="1:11">
      <c r="A99" s="15"/>
      <c r="B99" s="9"/>
      <c r="C99" s="12"/>
      <c r="D99" s="10" t="s">
        <v>58</v>
      </c>
      <c r="E99" s="10">
        <v>0.01</v>
      </c>
      <c r="F99" s="10">
        <v>16</v>
      </c>
      <c r="G99" s="10">
        <f t="shared" si="16"/>
        <v>0.16</v>
      </c>
      <c r="H99" s="12"/>
      <c r="I99" s="22"/>
      <c r="J99" s="23"/>
      <c r="K99" s="24"/>
    </row>
    <row r="100" spans="1:11">
      <c r="A100" s="15"/>
      <c r="B100" s="9"/>
      <c r="C100" s="12"/>
      <c r="D100" s="10" t="s">
        <v>60</v>
      </c>
      <c r="E100" s="10">
        <v>1</v>
      </c>
      <c r="F100" s="10">
        <v>2</v>
      </c>
      <c r="G100" s="10">
        <f t="shared" si="16"/>
        <v>2</v>
      </c>
      <c r="H100" s="12"/>
      <c r="I100" s="22"/>
      <c r="J100" s="23"/>
      <c r="K100" s="24"/>
    </row>
    <row r="101" spans="1:11">
      <c r="A101" s="16"/>
      <c r="B101" s="9"/>
      <c r="C101" s="13"/>
      <c r="D101" s="10" t="s">
        <v>15</v>
      </c>
      <c r="E101" s="10">
        <v>0.25</v>
      </c>
      <c r="F101" s="10">
        <v>2</v>
      </c>
      <c r="G101" s="10">
        <f t="shared" si="16"/>
        <v>0.5</v>
      </c>
      <c r="H101" s="13"/>
      <c r="I101" s="25"/>
      <c r="J101" s="26"/>
      <c r="K101" s="27"/>
    </row>
    <row r="102" spans="1:11">
      <c r="A102" s="14">
        <v>34</v>
      </c>
      <c r="B102" s="9"/>
      <c r="C102" s="11" t="s">
        <v>65</v>
      </c>
      <c r="D102" s="10" t="s">
        <v>58</v>
      </c>
      <c r="E102" s="10">
        <v>0.01</v>
      </c>
      <c r="F102" s="10">
        <v>20</v>
      </c>
      <c r="G102" s="10">
        <f t="shared" si="16"/>
        <v>0.2</v>
      </c>
      <c r="H102" s="11">
        <f>SUM(G102:G104)</f>
        <v>1.65</v>
      </c>
      <c r="I102" s="19">
        <f>SUM(1/H102)</f>
        <v>0.606060606060606</v>
      </c>
      <c r="J102" s="20" t="s">
        <v>14</v>
      </c>
      <c r="K102" s="21">
        <f>SUM(1-I102)</f>
        <v>0.393939393939394</v>
      </c>
    </row>
    <row r="103" spans="1:11">
      <c r="A103" s="15"/>
      <c r="B103" s="9"/>
      <c r="C103" s="12"/>
      <c r="D103" s="10" t="s">
        <v>25</v>
      </c>
      <c r="E103" s="10">
        <v>1</v>
      </c>
      <c r="F103" s="10">
        <v>1</v>
      </c>
      <c r="G103" s="10">
        <f t="shared" si="16"/>
        <v>1</v>
      </c>
      <c r="H103" s="12"/>
      <c r="I103" s="22"/>
      <c r="J103" s="23"/>
      <c r="K103" s="24"/>
    </row>
    <row r="104" spans="1:11">
      <c r="A104" s="16"/>
      <c r="B104" s="9"/>
      <c r="C104" s="13"/>
      <c r="D104" s="10" t="s">
        <v>30</v>
      </c>
      <c r="E104" s="10">
        <v>0.05</v>
      </c>
      <c r="F104" s="10">
        <v>9</v>
      </c>
      <c r="G104" s="10">
        <f t="shared" si="16"/>
        <v>0.45</v>
      </c>
      <c r="H104" s="13"/>
      <c r="I104" s="25"/>
      <c r="J104" s="26"/>
      <c r="K104" s="27"/>
    </row>
    <row r="105" spans="1:11">
      <c r="A105" s="14">
        <v>35</v>
      </c>
      <c r="B105" s="9"/>
      <c r="C105" s="11" t="s">
        <v>66</v>
      </c>
      <c r="D105" s="10" t="s">
        <v>58</v>
      </c>
      <c r="E105" s="10">
        <v>0.01</v>
      </c>
      <c r="F105" s="10">
        <v>28</v>
      </c>
      <c r="G105" s="10">
        <f t="shared" si="16"/>
        <v>0.28</v>
      </c>
      <c r="H105" s="11">
        <f>SUM(G105:G107)</f>
        <v>2.38</v>
      </c>
      <c r="I105" s="19">
        <f>SUM(1/H105)</f>
        <v>0.420168067226891</v>
      </c>
      <c r="J105" s="20" t="s">
        <v>14</v>
      </c>
      <c r="K105" s="21">
        <f>SUM(1-I105)</f>
        <v>0.579831932773109</v>
      </c>
    </row>
    <row r="106" spans="1:11">
      <c r="A106" s="15"/>
      <c r="B106" s="9"/>
      <c r="C106" s="12"/>
      <c r="D106" s="10" t="s">
        <v>23</v>
      </c>
      <c r="E106" s="10">
        <v>0.6</v>
      </c>
      <c r="F106" s="10">
        <v>1</v>
      </c>
      <c r="G106" s="10">
        <f t="shared" si="16"/>
        <v>0.6</v>
      </c>
      <c r="H106" s="12"/>
      <c r="I106" s="22"/>
      <c r="J106" s="23"/>
      <c r="K106" s="24"/>
    </row>
    <row r="107" spans="1:11">
      <c r="A107" s="16"/>
      <c r="B107" s="9"/>
      <c r="C107" s="13"/>
      <c r="D107" s="10" t="s">
        <v>17</v>
      </c>
      <c r="E107" s="10">
        <v>0.15</v>
      </c>
      <c r="F107" s="10">
        <v>10</v>
      </c>
      <c r="G107" s="10">
        <f t="shared" si="16"/>
        <v>1.5</v>
      </c>
      <c r="H107" s="13"/>
      <c r="I107" s="25"/>
      <c r="J107" s="26"/>
      <c r="K107" s="27"/>
    </row>
    <row r="108" spans="1:11">
      <c r="A108" s="14">
        <v>36</v>
      </c>
      <c r="B108" s="9"/>
      <c r="C108" s="11" t="s">
        <v>67</v>
      </c>
      <c r="D108" s="10" t="s">
        <v>58</v>
      </c>
      <c r="E108" s="10">
        <v>0.01</v>
      </c>
      <c r="F108" s="10">
        <v>40</v>
      </c>
      <c r="G108" s="10">
        <f t="shared" si="16"/>
        <v>0.4</v>
      </c>
      <c r="H108" s="11">
        <f>SUM(G108:G109)</f>
        <v>0.9</v>
      </c>
      <c r="I108" s="19">
        <f>SUM(1/H108)</f>
        <v>1.11111111111111</v>
      </c>
      <c r="J108" s="20" t="s">
        <v>29</v>
      </c>
      <c r="K108" s="21">
        <f>SUM(I108-1)</f>
        <v>0.111111111111111</v>
      </c>
    </row>
    <row r="109" spans="1:11">
      <c r="A109" s="16"/>
      <c r="B109" s="9"/>
      <c r="C109" s="13"/>
      <c r="D109" s="10" t="s">
        <v>30</v>
      </c>
      <c r="E109" s="10">
        <v>0.05</v>
      </c>
      <c r="F109" s="10">
        <v>10</v>
      </c>
      <c r="G109" s="10">
        <f t="shared" si="16"/>
        <v>0.5</v>
      </c>
      <c r="H109" s="13"/>
      <c r="I109" s="25"/>
      <c r="J109" s="26"/>
      <c r="K109" s="27"/>
    </row>
  </sheetData>
  <autoFilter ref="A1:K109"/>
  <mergeCells count="220">
    <mergeCell ref="A2:A5"/>
    <mergeCell ref="A6:A8"/>
    <mergeCell ref="A9:A10"/>
    <mergeCell ref="A11:A13"/>
    <mergeCell ref="A14:A16"/>
    <mergeCell ref="A17:A19"/>
    <mergeCell ref="A20:A23"/>
    <mergeCell ref="A24:A25"/>
    <mergeCell ref="A26:A28"/>
    <mergeCell ref="A29:A31"/>
    <mergeCell ref="A32:A34"/>
    <mergeCell ref="A35:A38"/>
    <mergeCell ref="A39:A40"/>
    <mergeCell ref="A41:A43"/>
    <mergeCell ref="A44:A46"/>
    <mergeCell ref="A47:A49"/>
    <mergeCell ref="A50:A51"/>
    <mergeCell ref="A52:A55"/>
    <mergeCell ref="A56:A59"/>
    <mergeCell ref="A60:A62"/>
    <mergeCell ref="A63:A65"/>
    <mergeCell ref="A66:A67"/>
    <mergeCell ref="A68:A70"/>
    <mergeCell ref="A71:A74"/>
    <mergeCell ref="A75:A77"/>
    <mergeCell ref="A78:A79"/>
    <mergeCell ref="A80:A82"/>
    <mergeCell ref="A83:A85"/>
    <mergeCell ref="A86:A89"/>
    <mergeCell ref="A90:A92"/>
    <mergeCell ref="A93:A94"/>
    <mergeCell ref="A95:A97"/>
    <mergeCell ref="A98:A101"/>
    <mergeCell ref="A102:A104"/>
    <mergeCell ref="A105:A107"/>
    <mergeCell ref="A108:A109"/>
    <mergeCell ref="B2:B28"/>
    <mergeCell ref="B29:B55"/>
    <mergeCell ref="B56:B82"/>
    <mergeCell ref="B83:B109"/>
    <mergeCell ref="C2:C5"/>
    <mergeCell ref="C6:C8"/>
    <mergeCell ref="C9:C10"/>
    <mergeCell ref="C11:C13"/>
    <mergeCell ref="C14:C16"/>
    <mergeCell ref="C17:C19"/>
    <mergeCell ref="C20:C23"/>
    <mergeCell ref="C24:C25"/>
    <mergeCell ref="C26:C28"/>
    <mergeCell ref="C29:C31"/>
    <mergeCell ref="C32:C34"/>
    <mergeCell ref="C35:C38"/>
    <mergeCell ref="C39:C40"/>
    <mergeCell ref="C41:C43"/>
    <mergeCell ref="C44:C46"/>
    <mergeCell ref="C47:C49"/>
    <mergeCell ref="C50:C51"/>
    <mergeCell ref="C52:C55"/>
    <mergeCell ref="C56:C59"/>
    <mergeCell ref="C60:C62"/>
    <mergeCell ref="C63:C65"/>
    <mergeCell ref="C66:C67"/>
    <mergeCell ref="C68:C70"/>
    <mergeCell ref="C71:C74"/>
    <mergeCell ref="C75:C77"/>
    <mergeCell ref="C78:C79"/>
    <mergeCell ref="C80:C82"/>
    <mergeCell ref="C83:C85"/>
    <mergeCell ref="C86:C89"/>
    <mergeCell ref="C90:C92"/>
    <mergeCell ref="C93:C94"/>
    <mergeCell ref="C95:C97"/>
    <mergeCell ref="C98:C101"/>
    <mergeCell ref="C102:C104"/>
    <mergeCell ref="C105:C107"/>
    <mergeCell ref="C108:C109"/>
    <mergeCell ref="H2:H5"/>
    <mergeCell ref="H6:H8"/>
    <mergeCell ref="H9:H10"/>
    <mergeCell ref="H11:H13"/>
    <mergeCell ref="H14:H16"/>
    <mergeCell ref="H17:H19"/>
    <mergeCell ref="H20:H23"/>
    <mergeCell ref="H24:H25"/>
    <mergeCell ref="H26:H28"/>
    <mergeCell ref="H29:H31"/>
    <mergeCell ref="H32:H34"/>
    <mergeCell ref="H35:H38"/>
    <mergeCell ref="H39:H40"/>
    <mergeCell ref="H41:H43"/>
    <mergeCell ref="H44:H46"/>
    <mergeCell ref="H47:H49"/>
    <mergeCell ref="H50:H51"/>
    <mergeCell ref="H52:H55"/>
    <mergeCell ref="H56:H59"/>
    <mergeCell ref="H60:H62"/>
    <mergeCell ref="H63:H65"/>
    <mergeCell ref="H66:H67"/>
    <mergeCell ref="H68:H70"/>
    <mergeCell ref="H71:H74"/>
    <mergeCell ref="H75:H77"/>
    <mergeCell ref="H78:H79"/>
    <mergeCell ref="H80:H82"/>
    <mergeCell ref="H83:H85"/>
    <mergeCell ref="H86:H89"/>
    <mergeCell ref="H90:H92"/>
    <mergeCell ref="H93:H94"/>
    <mergeCell ref="H95:H97"/>
    <mergeCell ref="H98:H101"/>
    <mergeCell ref="H102:H104"/>
    <mergeCell ref="H105:H107"/>
    <mergeCell ref="H108:H109"/>
    <mergeCell ref="I2:I5"/>
    <mergeCell ref="I6:I8"/>
    <mergeCell ref="I9:I10"/>
    <mergeCell ref="I11:I13"/>
    <mergeCell ref="I14:I16"/>
    <mergeCell ref="I17:I19"/>
    <mergeCell ref="I20:I23"/>
    <mergeCell ref="I24:I25"/>
    <mergeCell ref="I26:I28"/>
    <mergeCell ref="I29:I31"/>
    <mergeCell ref="I32:I34"/>
    <mergeCell ref="I35:I38"/>
    <mergeCell ref="I39:I40"/>
    <mergeCell ref="I41:I43"/>
    <mergeCell ref="I44:I46"/>
    <mergeCell ref="I47:I49"/>
    <mergeCell ref="I50:I51"/>
    <mergeCell ref="I52:I55"/>
    <mergeCell ref="I56:I59"/>
    <mergeCell ref="I60:I62"/>
    <mergeCell ref="I63:I65"/>
    <mergeCell ref="I66:I67"/>
    <mergeCell ref="I68:I70"/>
    <mergeCell ref="I71:I74"/>
    <mergeCell ref="I75:I77"/>
    <mergeCell ref="I78:I79"/>
    <mergeCell ref="I80:I82"/>
    <mergeCell ref="I83:I85"/>
    <mergeCell ref="I86:I89"/>
    <mergeCell ref="I90:I92"/>
    <mergeCell ref="I93:I94"/>
    <mergeCell ref="I95:I97"/>
    <mergeCell ref="I98:I101"/>
    <mergeCell ref="I102:I104"/>
    <mergeCell ref="I105:I107"/>
    <mergeCell ref="I108:I109"/>
    <mergeCell ref="J2:J5"/>
    <mergeCell ref="J6:J8"/>
    <mergeCell ref="J9:J10"/>
    <mergeCell ref="J11:J13"/>
    <mergeCell ref="J14:J16"/>
    <mergeCell ref="J17:J19"/>
    <mergeCell ref="J20:J23"/>
    <mergeCell ref="J24:J25"/>
    <mergeCell ref="J26:J28"/>
    <mergeCell ref="J29:J31"/>
    <mergeCell ref="J32:J34"/>
    <mergeCell ref="J35:J38"/>
    <mergeCell ref="J39:J40"/>
    <mergeCell ref="J41:J43"/>
    <mergeCell ref="J44:J46"/>
    <mergeCell ref="J47:J49"/>
    <mergeCell ref="J50:J51"/>
    <mergeCell ref="J52:J55"/>
    <mergeCell ref="J56:J59"/>
    <mergeCell ref="J60:J62"/>
    <mergeCell ref="J63:J65"/>
    <mergeCell ref="J66:J67"/>
    <mergeCell ref="J68:J70"/>
    <mergeCell ref="J71:J74"/>
    <mergeCell ref="J75:J77"/>
    <mergeCell ref="J78:J79"/>
    <mergeCell ref="J80:J82"/>
    <mergeCell ref="J83:J85"/>
    <mergeCell ref="J86:J89"/>
    <mergeCell ref="J90:J92"/>
    <mergeCell ref="J93:J94"/>
    <mergeCell ref="J95:J97"/>
    <mergeCell ref="J98:J101"/>
    <mergeCell ref="J102:J104"/>
    <mergeCell ref="J105:J107"/>
    <mergeCell ref="J108:J109"/>
    <mergeCell ref="K2:K5"/>
    <mergeCell ref="K6:K8"/>
    <mergeCell ref="K9:K10"/>
    <mergeCell ref="K11:K13"/>
    <mergeCell ref="K14:K16"/>
    <mergeCell ref="K17:K19"/>
    <mergeCell ref="K20:K23"/>
    <mergeCell ref="K24:K25"/>
    <mergeCell ref="K26:K28"/>
    <mergeCell ref="K29:K31"/>
    <mergeCell ref="K32:K34"/>
    <mergeCell ref="K35:K38"/>
    <mergeCell ref="K39:K40"/>
    <mergeCell ref="K41:K43"/>
    <mergeCell ref="K44:K46"/>
    <mergeCell ref="K47:K49"/>
    <mergeCell ref="K50:K51"/>
    <mergeCell ref="K52:K55"/>
    <mergeCell ref="K56:K59"/>
    <mergeCell ref="K60:K62"/>
    <mergeCell ref="K63:K65"/>
    <mergeCell ref="K66:K67"/>
    <mergeCell ref="K68:K70"/>
    <mergeCell ref="K71:K74"/>
    <mergeCell ref="K75:K77"/>
    <mergeCell ref="K78:K79"/>
    <mergeCell ref="K80:K82"/>
    <mergeCell ref="K83:K85"/>
    <mergeCell ref="K86:K89"/>
    <mergeCell ref="K90:K92"/>
    <mergeCell ref="K93:K94"/>
    <mergeCell ref="K95:K97"/>
    <mergeCell ref="K98:K101"/>
    <mergeCell ref="K102:K104"/>
    <mergeCell ref="K105:K107"/>
    <mergeCell ref="K108:K10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9"/>
  <sheetViews>
    <sheetView workbookViewId="0">
      <selection activeCell="D13" sqref="D13"/>
    </sheetView>
  </sheetViews>
  <sheetFormatPr defaultColWidth="9" defaultRowHeight="13.5"/>
  <cols>
    <col min="1" max="1" width="6.625" style="2" customWidth="1"/>
    <col min="2" max="2" width="9" style="3"/>
    <col min="3" max="3" width="27.5" style="3" customWidth="1"/>
    <col min="4" max="4" width="14.125" style="3" customWidth="1"/>
    <col min="5" max="5" width="17.5" style="3" customWidth="1"/>
    <col min="6" max="7" width="10.875" style="3" customWidth="1"/>
    <col min="8" max="8" width="12.625" style="3" customWidth="1"/>
    <col min="9" max="9" width="12.75" style="4" customWidth="1"/>
    <col min="10" max="10" width="11.5" style="2" customWidth="1"/>
    <col min="11" max="11" width="10.5" style="5" customWidth="1"/>
    <col min="12" max="16384" width="9" style="3"/>
  </cols>
  <sheetData>
    <row r="1" s="1" customFormat="1" spans="1:11">
      <c r="A1" s="6" t="s">
        <v>0</v>
      </c>
      <c r="B1" s="6" t="s">
        <v>1</v>
      </c>
      <c r="C1" s="6" t="s">
        <v>68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17" t="s">
        <v>8</v>
      </c>
      <c r="J1" s="6" t="s">
        <v>9</v>
      </c>
      <c r="K1" s="18" t="s">
        <v>10</v>
      </c>
    </row>
    <row r="2" spans="1:11">
      <c r="A2" s="9">
        <v>1</v>
      </c>
      <c r="B2" s="9" t="s">
        <v>11</v>
      </c>
      <c r="C2" s="10" t="s">
        <v>69</v>
      </c>
      <c r="D2" s="10" t="s">
        <v>13</v>
      </c>
      <c r="E2" s="10">
        <v>0.01</v>
      </c>
      <c r="F2" s="10">
        <v>2000</v>
      </c>
      <c r="G2" s="10">
        <f>SUM(E2*F2)</f>
        <v>20</v>
      </c>
      <c r="H2" s="11">
        <f>SUM(G2:G5)</f>
        <v>192.5</v>
      </c>
      <c r="I2" s="19">
        <f>SUM(10/H2)</f>
        <v>0.051948051948052</v>
      </c>
      <c r="J2" s="20" t="s">
        <v>14</v>
      </c>
      <c r="K2" s="21">
        <f>SUM(1-I2)</f>
        <v>0.948051948051948</v>
      </c>
    </row>
    <row r="3" spans="1:11">
      <c r="A3" s="9"/>
      <c r="B3" s="9"/>
      <c r="C3" s="10"/>
      <c r="D3" s="10" t="s">
        <v>15</v>
      </c>
      <c r="E3" s="10">
        <v>0.25</v>
      </c>
      <c r="F3" s="10">
        <v>10</v>
      </c>
      <c r="G3" s="10">
        <f t="shared" ref="G3:G87" si="0">SUM(E3*F3)</f>
        <v>2.5</v>
      </c>
      <c r="H3" s="12"/>
      <c r="I3" s="22"/>
      <c r="J3" s="23"/>
      <c r="K3" s="24"/>
    </row>
    <row r="4" spans="1:11">
      <c r="A4" s="9"/>
      <c r="B4" s="9"/>
      <c r="C4" s="10"/>
      <c r="D4" s="10" t="s">
        <v>16</v>
      </c>
      <c r="E4" s="10">
        <v>1</v>
      </c>
      <c r="F4" s="10">
        <v>20</v>
      </c>
      <c r="G4" s="10">
        <f t="shared" si="0"/>
        <v>20</v>
      </c>
      <c r="H4" s="12"/>
      <c r="I4" s="22"/>
      <c r="J4" s="23"/>
      <c r="K4" s="24"/>
    </row>
    <row r="5" spans="1:11">
      <c r="A5" s="9"/>
      <c r="B5" s="9"/>
      <c r="C5" s="10"/>
      <c r="D5" s="10" t="s">
        <v>17</v>
      </c>
      <c r="E5" s="10">
        <v>0.15</v>
      </c>
      <c r="F5" s="10">
        <v>1000</v>
      </c>
      <c r="G5" s="10">
        <f t="shared" si="0"/>
        <v>150</v>
      </c>
      <c r="H5" s="13"/>
      <c r="I5" s="25"/>
      <c r="J5" s="26"/>
      <c r="K5" s="27"/>
    </row>
    <row r="6" spans="1:11">
      <c r="A6" s="9">
        <v>2</v>
      </c>
      <c r="B6" s="9"/>
      <c r="C6" s="10" t="s">
        <v>70</v>
      </c>
      <c r="D6" s="10" t="s">
        <v>13</v>
      </c>
      <c r="E6" s="10">
        <v>0.01</v>
      </c>
      <c r="F6" s="10">
        <v>2000</v>
      </c>
      <c r="G6" s="10">
        <f t="shared" si="0"/>
        <v>20</v>
      </c>
      <c r="H6" s="11">
        <f>SUM(G6:G8)</f>
        <v>37.2</v>
      </c>
      <c r="I6" s="28">
        <f t="shared" ref="I6:I11" si="1">SUM(10/H6)</f>
        <v>0.268817204301075</v>
      </c>
      <c r="J6" s="20" t="s">
        <v>14</v>
      </c>
      <c r="K6" s="21">
        <f t="shared" ref="K6:K11" si="2">SUM(1-I6)</f>
        <v>0.731182795698925</v>
      </c>
    </row>
    <row r="7" spans="1:11">
      <c r="A7" s="9"/>
      <c r="B7" s="9"/>
      <c r="C7" s="10"/>
      <c r="D7" s="10" t="s">
        <v>19</v>
      </c>
      <c r="E7" s="10">
        <v>0.2</v>
      </c>
      <c r="F7" s="10">
        <v>61</v>
      </c>
      <c r="G7" s="10">
        <f t="shared" si="0"/>
        <v>12.2</v>
      </c>
      <c r="H7" s="12"/>
      <c r="I7" s="29"/>
      <c r="J7" s="23"/>
      <c r="K7" s="24"/>
    </row>
    <row r="8" spans="1:11">
      <c r="A8" s="9"/>
      <c r="B8" s="9"/>
      <c r="C8" s="10"/>
      <c r="D8" s="10" t="s">
        <v>15</v>
      </c>
      <c r="E8" s="10">
        <v>0.25</v>
      </c>
      <c r="F8" s="10">
        <v>20</v>
      </c>
      <c r="G8" s="10">
        <f t="shared" si="0"/>
        <v>5</v>
      </c>
      <c r="H8" s="13"/>
      <c r="I8" s="30"/>
      <c r="J8" s="26"/>
      <c r="K8" s="27"/>
    </row>
    <row r="9" spans="1:11">
      <c r="A9" s="9">
        <v>3</v>
      </c>
      <c r="B9" s="9"/>
      <c r="C9" s="10" t="s">
        <v>71</v>
      </c>
      <c r="D9" s="10" t="s">
        <v>13</v>
      </c>
      <c r="E9" s="10">
        <v>0.01</v>
      </c>
      <c r="F9" s="10">
        <v>801</v>
      </c>
      <c r="G9" s="10">
        <f t="shared" si="0"/>
        <v>8.01</v>
      </c>
      <c r="H9" s="11">
        <f>SUM(G9:G10)</f>
        <v>34.01</v>
      </c>
      <c r="I9" s="19">
        <f t="shared" ref="I9:I14" si="3">SUM(10/H9)</f>
        <v>0.294031167303734</v>
      </c>
      <c r="J9" s="20" t="s">
        <v>14</v>
      </c>
      <c r="K9" s="21">
        <f t="shared" ref="K9:K14" si="4">SUM(1-I9)</f>
        <v>0.705968832696266</v>
      </c>
    </row>
    <row r="10" spans="1:11">
      <c r="A10" s="9"/>
      <c r="B10" s="9"/>
      <c r="C10" s="10"/>
      <c r="D10" s="10" t="s">
        <v>21</v>
      </c>
      <c r="E10" s="10">
        <v>1.3</v>
      </c>
      <c r="F10" s="10">
        <v>20</v>
      </c>
      <c r="G10" s="10">
        <f t="shared" si="0"/>
        <v>26</v>
      </c>
      <c r="H10" s="13"/>
      <c r="I10" s="25"/>
      <c r="J10" s="26"/>
      <c r="K10" s="27"/>
    </row>
    <row r="11" spans="1:11">
      <c r="A11" s="9">
        <v>4</v>
      </c>
      <c r="B11" s="9"/>
      <c r="C11" s="10" t="s">
        <v>72</v>
      </c>
      <c r="D11" s="10" t="s">
        <v>13</v>
      </c>
      <c r="E11" s="10">
        <v>0.01</v>
      </c>
      <c r="F11" s="10">
        <v>2301</v>
      </c>
      <c r="G11" s="10">
        <f t="shared" si="0"/>
        <v>23.01</v>
      </c>
      <c r="H11" s="11">
        <f>SUM(G11:G13)</f>
        <v>134.16</v>
      </c>
      <c r="I11" s="19">
        <f>SUM(10/H11)</f>
        <v>0.0745378652355397</v>
      </c>
      <c r="J11" s="20" t="s">
        <v>14</v>
      </c>
      <c r="K11" s="21">
        <f>SUM(1-I11)</f>
        <v>0.92546213476446</v>
      </c>
    </row>
    <row r="12" spans="1:11">
      <c r="A12" s="9"/>
      <c r="B12" s="9"/>
      <c r="C12" s="10"/>
      <c r="D12" s="10" t="s">
        <v>23</v>
      </c>
      <c r="E12" s="10">
        <v>0.6</v>
      </c>
      <c r="F12" s="10">
        <v>10</v>
      </c>
      <c r="G12" s="10">
        <f t="shared" si="0"/>
        <v>6</v>
      </c>
      <c r="H12" s="12"/>
      <c r="I12" s="22"/>
      <c r="J12" s="23"/>
      <c r="K12" s="24"/>
    </row>
    <row r="13" spans="1:11">
      <c r="A13" s="9"/>
      <c r="B13" s="9"/>
      <c r="C13" s="10"/>
      <c r="D13" s="10" t="s">
        <v>17</v>
      </c>
      <c r="E13" s="10">
        <v>0.15</v>
      </c>
      <c r="F13" s="10">
        <v>701</v>
      </c>
      <c r="G13" s="10">
        <f t="shared" si="0"/>
        <v>105.15</v>
      </c>
      <c r="H13" s="13"/>
      <c r="I13" s="25"/>
      <c r="J13" s="26"/>
      <c r="K13" s="27"/>
    </row>
    <row r="14" spans="1:11">
      <c r="A14" s="9">
        <v>5</v>
      </c>
      <c r="B14" s="9"/>
      <c r="C14" s="10" t="s">
        <v>73</v>
      </c>
      <c r="D14" s="10" t="s">
        <v>13</v>
      </c>
      <c r="E14" s="10">
        <v>0.01</v>
      </c>
      <c r="F14" s="10">
        <v>1200</v>
      </c>
      <c r="G14" s="10">
        <f t="shared" si="0"/>
        <v>12</v>
      </c>
      <c r="H14" s="11">
        <f>SUM(G14:G16)</f>
        <v>28</v>
      </c>
      <c r="I14" s="19">
        <f>SUM(10/H14)</f>
        <v>0.357142857142857</v>
      </c>
      <c r="J14" s="20" t="s">
        <v>14</v>
      </c>
      <c r="K14" s="21">
        <f>SUM(1-I14)</f>
        <v>0.642857142857143</v>
      </c>
    </row>
    <row r="15" spans="1:11">
      <c r="A15" s="9"/>
      <c r="B15" s="9"/>
      <c r="C15" s="10"/>
      <c r="D15" s="10" t="s">
        <v>19</v>
      </c>
      <c r="E15" s="10">
        <v>0.2</v>
      </c>
      <c r="F15" s="10">
        <v>30</v>
      </c>
      <c r="G15" s="10">
        <f t="shared" si="0"/>
        <v>6</v>
      </c>
      <c r="H15" s="12"/>
      <c r="I15" s="22"/>
      <c r="J15" s="23"/>
      <c r="K15" s="24"/>
    </row>
    <row r="16" spans="1:11">
      <c r="A16" s="9"/>
      <c r="B16" s="9"/>
      <c r="C16" s="10"/>
      <c r="D16" s="10" t="s">
        <v>25</v>
      </c>
      <c r="E16" s="10">
        <v>1</v>
      </c>
      <c r="F16" s="10">
        <v>10</v>
      </c>
      <c r="G16" s="10">
        <f t="shared" si="0"/>
        <v>10</v>
      </c>
      <c r="H16" s="13"/>
      <c r="I16" s="25"/>
      <c r="J16" s="26"/>
      <c r="K16" s="27"/>
    </row>
    <row r="17" spans="1:11">
      <c r="A17" s="9">
        <v>6</v>
      </c>
      <c r="B17" s="9"/>
      <c r="C17" s="10" t="s">
        <v>74</v>
      </c>
      <c r="D17" s="10" t="s">
        <v>13</v>
      </c>
      <c r="E17" s="10">
        <v>0.01</v>
      </c>
      <c r="F17" s="10">
        <v>2000</v>
      </c>
      <c r="G17" s="10">
        <f t="shared" si="0"/>
        <v>20</v>
      </c>
      <c r="H17" s="11">
        <f>SUM(G17:G19)</f>
        <v>34.5</v>
      </c>
      <c r="I17" s="19">
        <f>SUM(10/H17)</f>
        <v>0.289855072463768</v>
      </c>
      <c r="J17" s="20" t="s">
        <v>14</v>
      </c>
      <c r="K17" s="21">
        <f>SUM(1-I17)</f>
        <v>0.710144927536232</v>
      </c>
    </row>
    <row r="18" spans="1:11">
      <c r="A18" s="9"/>
      <c r="B18" s="9"/>
      <c r="C18" s="10"/>
      <c r="D18" s="10" t="s">
        <v>15</v>
      </c>
      <c r="E18" s="10">
        <v>0.25</v>
      </c>
      <c r="F18" s="10">
        <v>10</v>
      </c>
      <c r="G18" s="10">
        <f t="shared" si="0"/>
        <v>2.5</v>
      </c>
      <c r="H18" s="12"/>
      <c r="I18" s="22"/>
      <c r="J18" s="23"/>
      <c r="K18" s="24"/>
    </row>
    <row r="19" spans="1:11">
      <c r="A19" s="9"/>
      <c r="B19" s="9"/>
      <c r="C19" s="10"/>
      <c r="D19" s="10" t="s">
        <v>23</v>
      </c>
      <c r="E19" s="10">
        <v>0.6</v>
      </c>
      <c r="F19" s="10">
        <v>20</v>
      </c>
      <c r="G19" s="10">
        <f t="shared" si="0"/>
        <v>12</v>
      </c>
      <c r="H19" s="13"/>
      <c r="I19" s="25"/>
      <c r="J19" s="26"/>
      <c r="K19" s="27"/>
    </row>
    <row r="20" spans="1:11">
      <c r="A20" s="9">
        <v>7</v>
      </c>
      <c r="B20" s="9"/>
      <c r="C20" s="10" t="s">
        <v>75</v>
      </c>
      <c r="D20" s="10" t="s">
        <v>13</v>
      </c>
      <c r="E20" s="10">
        <v>0.01</v>
      </c>
      <c r="F20" s="10">
        <v>1501</v>
      </c>
      <c r="G20" s="10">
        <f t="shared" si="0"/>
        <v>15.01</v>
      </c>
      <c r="H20" s="11">
        <f>SUM(G20:G23)</f>
        <v>50.21</v>
      </c>
      <c r="I20" s="19">
        <f>SUM(10/H20)</f>
        <v>0.199163513244374</v>
      </c>
      <c r="J20" s="20" t="s">
        <v>14</v>
      </c>
      <c r="K20" s="21">
        <f>SUM(1-I20)</f>
        <v>0.800836486755626</v>
      </c>
    </row>
    <row r="21" spans="1:11">
      <c r="A21" s="9"/>
      <c r="B21" s="9"/>
      <c r="C21" s="10"/>
      <c r="D21" s="10" t="s">
        <v>19</v>
      </c>
      <c r="E21" s="10">
        <v>0.2</v>
      </c>
      <c r="F21" s="10">
        <v>51</v>
      </c>
      <c r="G21" s="10">
        <f t="shared" si="0"/>
        <v>10.2</v>
      </c>
      <c r="H21" s="12"/>
      <c r="I21" s="22"/>
      <c r="J21" s="23"/>
      <c r="K21" s="24"/>
    </row>
    <row r="22" spans="1:11">
      <c r="A22" s="9"/>
      <c r="B22" s="9"/>
      <c r="C22" s="10"/>
      <c r="D22" s="10" t="s">
        <v>16</v>
      </c>
      <c r="E22" s="10">
        <v>1</v>
      </c>
      <c r="F22" s="10">
        <v>20</v>
      </c>
      <c r="G22" s="10">
        <f t="shared" si="0"/>
        <v>20</v>
      </c>
      <c r="H22" s="12"/>
      <c r="I22" s="22"/>
      <c r="J22" s="23"/>
      <c r="K22" s="24"/>
    </row>
    <row r="23" spans="1:11">
      <c r="A23" s="9"/>
      <c r="B23" s="9"/>
      <c r="C23" s="10"/>
      <c r="D23" s="10" t="s">
        <v>15</v>
      </c>
      <c r="E23" s="10">
        <v>0.25</v>
      </c>
      <c r="F23" s="10">
        <v>20</v>
      </c>
      <c r="G23" s="10">
        <f t="shared" si="0"/>
        <v>5</v>
      </c>
      <c r="H23" s="13"/>
      <c r="I23" s="25"/>
      <c r="J23" s="26"/>
      <c r="K23" s="27"/>
    </row>
    <row r="24" spans="1:11">
      <c r="A24" s="9">
        <v>8</v>
      </c>
      <c r="B24" s="9"/>
      <c r="C24" s="10" t="s">
        <v>76</v>
      </c>
      <c r="D24" s="10" t="s">
        <v>13</v>
      </c>
      <c r="E24" s="10">
        <v>0.01</v>
      </c>
      <c r="F24" s="10">
        <v>2000</v>
      </c>
      <c r="G24" s="10">
        <f t="shared" si="0"/>
        <v>20</v>
      </c>
      <c r="H24" s="11">
        <f>SUM(G24:G25)</f>
        <v>95.05</v>
      </c>
      <c r="I24" s="19">
        <f t="shared" ref="I24:I29" si="5">SUM(10/H24)</f>
        <v>0.105207785376118</v>
      </c>
      <c r="J24" s="20" t="s">
        <v>14</v>
      </c>
      <c r="K24" s="21">
        <f t="shared" ref="K24:K29" si="6">SUM(1-I24)</f>
        <v>0.894792214623882</v>
      </c>
    </row>
    <row r="25" spans="1:11">
      <c r="A25" s="9"/>
      <c r="B25" s="9"/>
      <c r="C25" s="10"/>
      <c r="D25" s="10" t="s">
        <v>30</v>
      </c>
      <c r="E25" s="10">
        <v>0.05</v>
      </c>
      <c r="F25" s="10">
        <v>1501</v>
      </c>
      <c r="G25" s="10">
        <f t="shared" si="0"/>
        <v>75.05</v>
      </c>
      <c r="H25" s="13"/>
      <c r="I25" s="25"/>
      <c r="J25" s="26"/>
      <c r="K25" s="27"/>
    </row>
    <row r="26" spans="1:11">
      <c r="A26" s="9">
        <v>9</v>
      </c>
      <c r="B26" s="9"/>
      <c r="C26" s="10" t="s">
        <v>77</v>
      </c>
      <c r="D26" s="10" t="s">
        <v>13</v>
      </c>
      <c r="E26" s="10">
        <v>0.01</v>
      </c>
      <c r="F26" s="10">
        <v>2000</v>
      </c>
      <c r="G26" s="10">
        <f t="shared" si="0"/>
        <v>20</v>
      </c>
      <c r="H26" s="11">
        <f>SUM(G26:G28)</f>
        <v>70.05</v>
      </c>
      <c r="I26" s="19">
        <f>SUM(10/H26)</f>
        <v>0.142755174875089</v>
      </c>
      <c r="J26" s="20" t="s">
        <v>14</v>
      </c>
      <c r="K26" s="21">
        <f>SUM(1-I26)</f>
        <v>0.857244825124911</v>
      </c>
    </row>
    <row r="27" spans="1:11">
      <c r="A27" s="9"/>
      <c r="B27" s="9"/>
      <c r="C27" s="10"/>
      <c r="D27" s="10" t="s">
        <v>25</v>
      </c>
      <c r="E27" s="10">
        <v>1</v>
      </c>
      <c r="F27" s="10">
        <v>10</v>
      </c>
      <c r="G27" s="10">
        <f t="shared" si="0"/>
        <v>10</v>
      </c>
      <c r="H27" s="12"/>
      <c r="I27" s="22"/>
      <c r="J27" s="23"/>
      <c r="K27" s="24"/>
    </row>
    <row r="28" spans="1:11">
      <c r="A28" s="9"/>
      <c r="B28" s="9"/>
      <c r="C28" s="10"/>
      <c r="D28" s="10" t="s">
        <v>30</v>
      </c>
      <c r="E28" s="10">
        <v>0.05</v>
      </c>
      <c r="F28" s="10">
        <v>801</v>
      </c>
      <c r="G28" s="10">
        <f t="shared" si="0"/>
        <v>40.05</v>
      </c>
      <c r="H28" s="13"/>
      <c r="I28" s="25"/>
      <c r="J28" s="26"/>
      <c r="K28" s="27"/>
    </row>
    <row r="29" spans="1:11">
      <c r="A29" s="14">
        <v>10</v>
      </c>
      <c r="B29" s="14" t="s">
        <v>32</v>
      </c>
      <c r="C29" s="11" t="s">
        <v>78</v>
      </c>
      <c r="D29" s="10" t="s">
        <v>15</v>
      </c>
      <c r="E29" s="10">
        <v>0.25</v>
      </c>
      <c r="F29" s="10">
        <v>10</v>
      </c>
      <c r="G29" s="10">
        <f t="shared" si="0"/>
        <v>2.5</v>
      </c>
      <c r="H29" s="11">
        <f>SUM(G29:G31)</f>
        <v>34.5</v>
      </c>
      <c r="I29" s="19">
        <f>SUM(10/H29)</f>
        <v>0.289855072463768</v>
      </c>
      <c r="J29" s="20" t="s">
        <v>14</v>
      </c>
      <c r="K29" s="21">
        <f>SUM(1-I29)</f>
        <v>0.710144927536232</v>
      </c>
    </row>
    <row r="30" spans="1:11">
      <c r="A30" s="15"/>
      <c r="B30" s="15"/>
      <c r="C30" s="12"/>
      <c r="D30" s="10" t="s">
        <v>23</v>
      </c>
      <c r="E30" s="10">
        <v>0.6</v>
      </c>
      <c r="F30" s="10">
        <v>20</v>
      </c>
      <c r="G30" s="10">
        <f t="shared" si="0"/>
        <v>12</v>
      </c>
      <c r="H30" s="12"/>
      <c r="I30" s="22"/>
      <c r="J30" s="23"/>
      <c r="K30" s="24"/>
    </row>
    <row r="31" spans="1:11">
      <c r="A31" s="16"/>
      <c r="B31" s="15"/>
      <c r="C31" s="13"/>
      <c r="D31" s="10" t="s">
        <v>34</v>
      </c>
      <c r="E31" s="10">
        <v>0.01</v>
      </c>
      <c r="F31" s="10">
        <v>2000</v>
      </c>
      <c r="G31" s="10">
        <f t="shared" si="0"/>
        <v>20</v>
      </c>
      <c r="H31" s="13"/>
      <c r="I31" s="25"/>
      <c r="J31" s="26"/>
      <c r="K31" s="27"/>
    </row>
    <row r="32" spans="1:11">
      <c r="A32" s="14">
        <v>11</v>
      </c>
      <c r="B32" s="15"/>
      <c r="C32" s="11" t="s">
        <v>79</v>
      </c>
      <c r="D32" s="10" t="s">
        <v>19</v>
      </c>
      <c r="E32" s="10">
        <v>0.2</v>
      </c>
      <c r="F32" s="10">
        <v>61</v>
      </c>
      <c r="G32" s="10">
        <f t="shared" si="0"/>
        <v>12.2</v>
      </c>
      <c r="H32" s="11">
        <f>SUM(G32:G34)</f>
        <v>37.2</v>
      </c>
      <c r="I32" s="19">
        <f>SUM(10/H32)</f>
        <v>0.268817204301075</v>
      </c>
      <c r="J32" s="20" t="s">
        <v>14</v>
      </c>
      <c r="K32" s="21">
        <f>SUM(1-I32)</f>
        <v>0.731182795698925</v>
      </c>
    </row>
    <row r="33" spans="1:11">
      <c r="A33" s="15"/>
      <c r="B33" s="15"/>
      <c r="C33" s="12"/>
      <c r="D33" s="10" t="s">
        <v>15</v>
      </c>
      <c r="E33" s="10">
        <v>0.25</v>
      </c>
      <c r="F33" s="10">
        <v>20</v>
      </c>
      <c r="G33" s="10">
        <f t="shared" si="0"/>
        <v>5</v>
      </c>
      <c r="H33" s="12"/>
      <c r="I33" s="22"/>
      <c r="J33" s="23"/>
      <c r="K33" s="24"/>
    </row>
    <row r="34" spans="1:11">
      <c r="A34" s="16"/>
      <c r="B34" s="15"/>
      <c r="C34" s="13"/>
      <c r="D34" s="10" t="s">
        <v>34</v>
      </c>
      <c r="E34" s="10">
        <v>0.01</v>
      </c>
      <c r="F34" s="10">
        <v>2000</v>
      </c>
      <c r="G34" s="10">
        <f t="shared" si="0"/>
        <v>20</v>
      </c>
      <c r="H34" s="13"/>
      <c r="I34" s="25"/>
      <c r="J34" s="26"/>
      <c r="K34" s="27"/>
    </row>
    <row r="35" spans="1:11">
      <c r="A35" s="14">
        <v>12</v>
      </c>
      <c r="B35" s="15"/>
      <c r="C35" s="11" t="s">
        <v>80</v>
      </c>
      <c r="D35" s="10" t="s">
        <v>19</v>
      </c>
      <c r="E35" s="10">
        <v>0.2</v>
      </c>
      <c r="F35" s="10">
        <v>51</v>
      </c>
      <c r="G35" s="10">
        <f t="shared" si="0"/>
        <v>10.2</v>
      </c>
      <c r="H35" s="11">
        <f>SUM(G35:G38)</f>
        <v>50.21</v>
      </c>
      <c r="I35" s="19">
        <f>SUM(10/H35)</f>
        <v>0.199163513244374</v>
      </c>
      <c r="J35" s="20" t="s">
        <v>14</v>
      </c>
      <c r="K35" s="21">
        <f>SUM(1-I35)</f>
        <v>0.800836486755626</v>
      </c>
    </row>
    <row r="36" spans="1:11">
      <c r="A36" s="15"/>
      <c r="B36" s="15"/>
      <c r="C36" s="12"/>
      <c r="D36" s="10" t="s">
        <v>15</v>
      </c>
      <c r="E36" s="10">
        <v>0.25</v>
      </c>
      <c r="F36" s="10">
        <v>20</v>
      </c>
      <c r="G36" s="10">
        <f t="shared" si="0"/>
        <v>5</v>
      </c>
      <c r="H36" s="12"/>
      <c r="I36" s="22"/>
      <c r="J36" s="23"/>
      <c r="K36" s="24"/>
    </row>
    <row r="37" spans="1:11">
      <c r="A37" s="15"/>
      <c r="B37" s="15"/>
      <c r="C37" s="12"/>
      <c r="D37" s="10" t="s">
        <v>34</v>
      </c>
      <c r="E37" s="10">
        <v>0.01</v>
      </c>
      <c r="F37" s="10">
        <v>1501</v>
      </c>
      <c r="G37" s="10">
        <f t="shared" si="0"/>
        <v>15.01</v>
      </c>
      <c r="H37" s="12"/>
      <c r="I37" s="22"/>
      <c r="J37" s="23"/>
      <c r="K37" s="24"/>
    </row>
    <row r="38" spans="1:11">
      <c r="A38" s="16"/>
      <c r="B38" s="15"/>
      <c r="C38" s="13"/>
      <c r="D38" s="10" t="s">
        <v>37</v>
      </c>
      <c r="E38" s="10">
        <v>1</v>
      </c>
      <c r="F38" s="10">
        <v>20</v>
      </c>
      <c r="G38" s="10">
        <f t="shared" si="0"/>
        <v>20</v>
      </c>
      <c r="H38" s="13"/>
      <c r="I38" s="25"/>
      <c r="J38" s="26"/>
      <c r="K38" s="27"/>
    </row>
    <row r="39" spans="1:11">
      <c r="A39" s="14">
        <v>13</v>
      </c>
      <c r="B39" s="15"/>
      <c r="C39" s="11" t="s">
        <v>81</v>
      </c>
      <c r="D39" s="10" t="s">
        <v>21</v>
      </c>
      <c r="E39" s="10">
        <v>1.3</v>
      </c>
      <c r="F39" s="10">
        <v>20</v>
      </c>
      <c r="G39" s="10">
        <f t="shared" si="0"/>
        <v>26</v>
      </c>
      <c r="H39" s="11">
        <f>SUM(G39:G40)</f>
        <v>34.01</v>
      </c>
      <c r="I39" s="19">
        <f t="shared" ref="I39:I44" si="7">SUM(10/H39)</f>
        <v>0.294031167303734</v>
      </c>
      <c r="J39" s="20" t="s">
        <v>14</v>
      </c>
      <c r="K39" s="21">
        <f t="shared" ref="K39:K44" si="8">SUM(1-I39)</f>
        <v>0.705968832696266</v>
      </c>
    </row>
    <row r="40" spans="1:11">
      <c r="A40" s="16"/>
      <c r="B40" s="15"/>
      <c r="C40" s="13"/>
      <c r="D40" s="10" t="s">
        <v>34</v>
      </c>
      <c r="E40" s="10">
        <v>0.01</v>
      </c>
      <c r="F40" s="10">
        <v>801</v>
      </c>
      <c r="G40" s="10">
        <f t="shared" si="0"/>
        <v>8.01</v>
      </c>
      <c r="H40" s="13"/>
      <c r="I40" s="25"/>
      <c r="J40" s="26"/>
      <c r="K40" s="27"/>
    </row>
    <row r="41" spans="1:11">
      <c r="A41" s="14">
        <v>14</v>
      </c>
      <c r="B41" s="15"/>
      <c r="C41" s="11" t="s">
        <v>82</v>
      </c>
      <c r="D41" s="10" t="s">
        <v>19</v>
      </c>
      <c r="E41" s="10">
        <v>0.2</v>
      </c>
      <c r="F41" s="10">
        <v>30</v>
      </c>
      <c r="G41" s="10">
        <f t="shared" si="0"/>
        <v>6</v>
      </c>
      <c r="H41" s="11">
        <f>SUM(G41:G43)</f>
        <v>28</v>
      </c>
      <c r="I41" s="19">
        <f>SUM(10/H41)</f>
        <v>0.357142857142857</v>
      </c>
      <c r="J41" s="20" t="s">
        <v>14</v>
      </c>
      <c r="K41" s="21">
        <f>SUM(1-I41)</f>
        <v>0.642857142857143</v>
      </c>
    </row>
    <row r="42" spans="1:11">
      <c r="A42" s="15"/>
      <c r="B42" s="15"/>
      <c r="C42" s="12"/>
      <c r="D42" s="10" t="s">
        <v>25</v>
      </c>
      <c r="E42" s="10">
        <v>1</v>
      </c>
      <c r="F42" s="10">
        <v>10</v>
      </c>
      <c r="G42" s="10">
        <f t="shared" si="0"/>
        <v>10</v>
      </c>
      <c r="H42" s="12"/>
      <c r="I42" s="22"/>
      <c r="J42" s="23"/>
      <c r="K42" s="24"/>
    </row>
    <row r="43" spans="1:11">
      <c r="A43" s="16"/>
      <c r="B43" s="15"/>
      <c r="C43" s="13"/>
      <c r="D43" s="10" t="s">
        <v>34</v>
      </c>
      <c r="E43" s="10">
        <v>0.01</v>
      </c>
      <c r="F43" s="10">
        <v>1200</v>
      </c>
      <c r="G43" s="10">
        <f t="shared" si="0"/>
        <v>12</v>
      </c>
      <c r="H43" s="13"/>
      <c r="I43" s="25"/>
      <c r="J43" s="26"/>
      <c r="K43" s="27"/>
    </row>
    <row r="44" spans="1:11">
      <c r="A44" s="14">
        <v>15</v>
      </c>
      <c r="B44" s="15"/>
      <c r="C44" s="11" t="s">
        <v>83</v>
      </c>
      <c r="D44" s="10" t="s">
        <v>23</v>
      </c>
      <c r="E44" s="10">
        <v>0.6</v>
      </c>
      <c r="F44" s="10">
        <v>10</v>
      </c>
      <c r="G44" s="10">
        <f t="shared" si="0"/>
        <v>6</v>
      </c>
      <c r="H44" s="11">
        <f>SUM(G44:G46)</f>
        <v>134.16</v>
      </c>
      <c r="I44" s="19">
        <f>SUM(10/H44)</f>
        <v>0.0745378652355397</v>
      </c>
      <c r="J44" s="20" t="s">
        <v>14</v>
      </c>
      <c r="K44" s="21">
        <f>SUM(1-I44)</f>
        <v>0.92546213476446</v>
      </c>
    </row>
    <row r="45" spans="1:11">
      <c r="A45" s="15"/>
      <c r="B45" s="15"/>
      <c r="C45" s="12"/>
      <c r="D45" s="10" t="s">
        <v>34</v>
      </c>
      <c r="E45" s="10">
        <v>0.01</v>
      </c>
      <c r="F45" s="10">
        <v>2301</v>
      </c>
      <c r="G45" s="10">
        <f t="shared" si="0"/>
        <v>23.01</v>
      </c>
      <c r="H45" s="12"/>
      <c r="I45" s="22"/>
      <c r="J45" s="23"/>
      <c r="K45" s="24"/>
    </row>
    <row r="46" spans="1:11">
      <c r="A46" s="16"/>
      <c r="B46" s="15"/>
      <c r="C46" s="13"/>
      <c r="D46" s="10" t="s">
        <v>17</v>
      </c>
      <c r="E46" s="10">
        <v>0.15</v>
      </c>
      <c r="F46" s="10">
        <v>701</v>
      </c>
      <c r="G46" s="10">
        <f t="shared" si="0"/>
        <v>105.15</v>
      </c>
      <c r="H46" s="13"/>
      <c r="I46" s="25"/>
      <c r="J46" s="26"/>
      <c r="K46" s="27"/>
    </row>
    <row r="47" spans="1:11">
      <c r="A47" s="14">
        <v>16</v>
      </c>
      <c r="B47" s="15"/>
      <c r="C47" s="11" t="s">
        <v>84</v>
      </c>
      <c r="D47" s="10" t="s">
        <v>25</v>
      </c>
      <c r="E47" s="10">
        <v>1</v>
      </c>
      <c r="F47" s="10">
        <v>10</v>
      </c>
      <c r="G47" s="10">
        <f t="shared" si="0"/>
        <v>10</v>
      </c>
      <c r="H47" s="11">
        <f>SUM(G47:G49)</f>
        <v>70.05</v>
      </c>
      <c r="I47" s="19">
        <f t="shared" ref="I47:I52" si="9">SUM(10/H47)</f>
        <v>0.142755174875089</v>
      </c>
      <c r="J47" s="20" t="s">
        <v>14</v>
      </c>
      <c r="K47" s="21">
        <f t="shared" ref="K47:K52" si="10">SUM(1-I47)</f>
        <v>0.857244825124911</v>
      </c>
    </row>
    <row r="48" spans="1:11">
      <c r="A48" s="15"/>
      <c r="B48" s="15"/>
      <c r="C48" s="12"/>
      <c r="D48" s="10" t="s">
        <v>30</v>
      </c>
      <c r="E48" s="10">
        <v>0.05</v>
      </c>
      <c r="F48" s="10">
        <v>801</v>
      </c>
      <c r="G48" s="10">
        <f t="shared" si="0"/>
        <v>40.05</v>
      </c>
      <c r="H48" s="12"/>
      <c r="I48" s="22"/>
      <c r="J48" s="23"/>
      <c r="K48" s="24"/>
    </row>
    <row r="49" spans="1:11">
      <c r="A49" s="16"/>
      <c r="B49" s="15"/>
      <c r="C49" s="13"/>
      <c r="D49" s="10" t="s">
        <v>34</v>
      </c>
      <c r="E49" s="10">
        <v>0.01</v>
      </c>
      <c r="F49" s="10">
        <v>2000</v>
      </c>
      <c r="G49" s="10">
        <f t="shared" si="0"/>
        <v>20</v>
      </c>
      <c r="H49" s="13"/>
      <c r="I49" s="25"/>
      <c r="J49" s="26"/>
      <c r="K49" s="27"/>
    </row>
    <row r="50" spans="1:11">
      <c r="A50" s="14">
        <v>17</v>
      </c>
      <c r="B50" s="15"/>
      <c r="C50" s="11" t="s">
        <v>85</v>
      </c>
      <c r="D50" s="10" t="s">
        <v>30</v>
      </c>
      <c r="E50" s="10">
        <v>0.05</v>
      </c>
      <c r="F50" s="10">
        <v>1501</v>
      </c>
      <c r="G50" s="10">
        <f t="shared" si="0"/>
        <v>75.05</v>
      </c>
      <c r="H50" s="11">
        <f>SUM(G50:G51)</f>
        <v>95.05</v>
      </c>
      <c r="I50" s="19">
        <f>SUM(10/H50)</f>
        <v>0.105207785376118</v>
      </c>
      <c r="J50" s="20" t="s">
        <v>14</v>
      </c>
      <c r="K50" s="21">
        <f>SUM(1-I50)</f>
        <v>0.894792214623882</v>
      </c>
    </row>
    <row r="51" spans="1:11">
      <c r="A51" s="16"/>
      <c r="B51" s="15"/>
      <c r="C51" s="13"/>
      <c r="D51" s="10" t="s">
        <v>34</v>
      </c>
      <c r="E51" s="10">
        <v>0.01</v>
      </c>
      <c r="F51" s="10">
        <v>2000</v>
      </c>
      <c r="G51" s="10">
        <f t="shared" si="0"/>
        <v>20</v>
      </c>
      <c r="H51" s="13"/>
      <c r="I51" s="25"/>
      <c r="J51" s="26"/>
      <c r="K51" s="27"/>
    </row>
    <row r="52" spans="1:11">
      <c r="A52" s="14">
        <v>18</v>
      </c>
      <c r="B52" s="15"/>
      <c r="C52" s="11" t="s">
        <v>86</v>
      </c>
      <c r="D52" s="10" t="s">
        <v>15</v>
      </c>
      <c r="E52" s="10">
        <v>0.25</v>
      </c>
      <c r="F52" s="10">
        <v>10</v>
      </c>
      <c r="G52" s="10">
        <f t="shared" si="0"/>
        <v>2.5</v>
      </c>
      <c r="H52" s="11">
        <f>SUM(G52:G55)</f>
        <v>192.5</v>
      </c>
      <c r="I52" s="19">
        <f>SUM(10/H52)</f>
        <v>0.051948051948052</v>
      </c>
      <c r="J52" s="20" t="s">
        <v>14</v>
      </c>
      <c r="K52" s="21">
        <f>SUM(1-I52)</f>
        <v>0.948051948051948</v>
      </c>
    </row>
    <row r="53" spans="1:11">
      <c r="A53" s="15"/>
      <c r="B53" s="15"/>
      <c r="C53" s="12"/>
      <c r="D53" s="10" t="s">
        <v>37</v>
      </c>
      <c r="E53" s="10">
        <v>1</v>
      </c>
      <c r="F53" s="10">
        <v>20</v>
      </c>
      <c r="G53" s="10">
        <f t="shared" si="0"/>
        <v>20</v>
      </c>
      <c r="H53" s="12"/>
      <c r="I53" s="22"/>
      <c r="J53" s="23"/>
      <c r="K53" s="24"/>
    </row>
    <row r="54" spans="1:11">
      <c r="A54" s="15"/>
      <c r="B54" s="15"/>
      <c r="C54" s="12"/>
      <c r="D54" s="10" t="s">
        <v>34</v>
      </c>
      <c r="E54" s="10">
        <v>0.01</v>
      </c>
      <c r="F54" s="10">
        <v>2000</v>
      </c>
      <c r="G54" s="10">
        <f t="shared" si="0"/>
        <v>20</v>
      </c>
      <c r="H54" s="12"/>
      <c r="I54" s="22"/>
      <c r="J54" s="23"/>
      <c r="K54" s="24"/>
    </row>
    <row r="55" spans="1:11">
      <c r="A55" s="16"/>
      <c r="B55" s="16"/>
      <c r="C55" s="13"/>
      <c r="D55" s="10" t="s">
        <v>17</v>
      </c>
      <c r="E55" s="10">
        <v>0.15</v>
      </c>
      <c r="F55" s="10">
        <v>1000</v>
      </c>
      <c r="G55" s="10">
        <f t="shared" si="0"/>
        <v>150</v>
      </c>
      <c r="H55" s="13"/>
      <c r="I55" s="25"/>
      <c r="J55" s="26"/>
      <c r="K55" s="27"/>
    </row>
    <row r="56" spans="1:11">
      <c r="A56" s="14">
        <v>19</v>
      </c>
      <c r="B56" s="14" t="s">
        <v>44</v>
      </c>
      <c r="C56" s="11" t="s">
        <v>87</v>
      </c>
      <c r="D56" s="10" t="s">
        <v>15</v>
      </c>
      <c r="E56" s="10">
        <v>0.25</v>
      </c>
      <c r="F56" s="10">
        <v>10</v>
      </c>
      <c r="G56" s="10">
        <f t="shared" si="0"/>
        <v>2.5</v>
      </c>
      <c r="H56" s="11">
        <f>SUM(G56:G59)</f>
        <v>192.5</v>
      </c>
      <c r="I56" s="19">
        <f>SUM(10/H56)</f>
        <v>0.051948051948052</v>
      </c>
      <c r="J56" s="20" t="s">
        <v>14</v>
      </c>
      <c r="K56" s="21">
        <f>SUM(1-I56)</f>
        <v>0.948051948051948</v>
      </c>
    </row>
    <row r="57" spans="1:11">
      <c r="A57" s="15"/>
      <c r="B57" s="15"/>
      <c r="C57" s="12"/>
      <c r="D57" s="10" t="s">
        <v>46</v>
      </c>
      <c r="E57" s="10">
        <v>1</v>
      </c>
      <c r="F57" s="10">
        <v>20</v>
      </c>
      <c r="G57" s="10">
        <f t="shared" si="0"/>
        <v>20</v>
      </c>
      <c r="H57" s="12"/>
      <c r="I57" s="22"/>
      <c r="J57" s="23"/>
      <c r="K57" s="24"/>
    </row>
    <row r="58" spans="1:11">
      <c r="A58" s="15"/>
      <c r="B58" s="15"/>
      <c r="C58" s="12"/>
      <c r="D58" s="10" t="s">
        <v>17</v>
      </c>
      <c r="E58" s="10">
        <v>0.15</v>
      </c>
      <c r="F58" s="10">
        <v>1000</v>
      </c>
      <c r="G58" s="10">
        <f t="shared" si="0"/>
        <v>150</v>
      </c>
      <c r="H58" s="12"/>
      <c r="I58" s="22"/>
      <c r="J58" s="23"/>
      <c r="K58" s="24"/>
    </row>
    <row r="59" spans="1:11">
      <c r="A59" s="16"/>
      <c r="B59" s="15"/>
      <c r="C59" s="13"/>
      <c r="D59" s="10" t="s">
        <v>47</v>
      </c>
      <c r="E59" s="10">
        <v>0.01</v>
      </c>
      <c r="F59" s="10">
        <v>2000</v>
      </c>
      <c r="G59" s="10">
        <f t="shared" si="0"/>
        <v>20</v>
      </c>
      <c r="H59" s="13"/>
      <c r="I59" s="25"/>
      <c r="J59" s="26"/>
      <c r="K59" s="27"/>
    </row>
    <row r="60" spans="1:11">
      <c r="A60" s="14">
        <v>20</v>
      </c>
      <c r="B60" s="15"/>
      <c r="C60" s="11" t="s">
        <v>88</v>
      </c>
      <c r="D60" s="10" t="s">
        <v>23</v>
      </c>
      <c r="E60" s="10">
        <v>0.6</v>
      </c>
      <c r="F60" s="10">
        <v>10</v>
      </c>
      <c r="G60" s="10">
        <f t="shared" si="0"/>
        <v>6</v>
      </c>
      <c r="H60" s="11">
        <f>SUM(G60:G62)</f>
        <v>134.16</v>
      </c>
      <c r="I60" s="19">
        <f>SUM(10/H60)</f>
        <v>0.0745378652355397</v>
      </c>
      <c r="J60" s="20" t="s">
        <v>14</v>
      </c>
      <c r="K60" s="21">
        <f>SUM(1-I60)</f>
        <v>0.92546213476446</v>
      </c>
    </row>
    <row r="61" spans="1:11">
      <c r="A61" s="15"/>
      <c r="B61" s="15"/>
      <c r="C61" s="12"/>
      <c r="D61" s="10" t="s">
        <v>17</v>
      </c>
      <c r="E61" s="10">
        <v>0.15</v>
      </c>
      <c r="F61" s="10">
        <v>701</v>
      </c>
      <c r="G61" s="10">
        <f t="shared" si="0"/>
        <v>105.15</v>
      </c>
      <c r="H61" s="12"/>
      <c r="I61" s="22"/>
      <c r="J61" s="23"/>
      <c r="K61" s="24"/>
    </row>
    <row r="62" spans="1:11">
      <c r="A62" s="16"/>
      <c r="B62" s="15"/>
      <c r="C62" s="13"/>
      <c r="D62" s="10" t="s">
        <v>47</v>
      </c>
      <c r="E62" s="10">
        <v>0.01</v>
      </c>
      <c r="F62" s="10">
        <v>2301</v>
      </c>
      <c r="G62" s="10">
        <f t="shared" si="0"/>
        <v>23.01</v>
      </c>
      <c r="H62" s="13"/>
      <c r="I62" s="25"/>
      <c r="J62" s="26"/>
      <c r="K62" s="27"/>
    </row>
    <row r="63" spans="1:11">
      <c r="A63" s="14">
        <v>21</v>
      </c>
      <c r="B63" s="15"/>
      <c r="C63" s="11" t="s">
        <v>89</v>
      </c>
      <c r="D63" s="10" t="s">
        <v>19</v>
      </c>
      <c r="E63" s="10">
        <v>0.2</v>
      </c>
      <c r="F63" s="10">
        <v>30</v>
      </c>
      <c r="G63" s="10">
        <f t="shared" si="0"/>
        <v>6</v>
      </c>
      <c r="H63" s="11">
        <f>SUM(G63:G65)</f>
        <v>28</v>
      </c>
      <c r="I63" s="19">
        <f t="shared" ref="I63:I68" si="11">SUM(10/H63)</f>
        <v>0.357142857142857</v>
      </c>
      <c r="J63" s="20" t="s">
        <v>14</v>
      </c>
      <c r="K63" s="21">
        <f t="shared" ref="K63:K68" si="12">SUM(1-I63)</f>
        <v>0.642857142857143</v>
      </c>
    </row>
    <row r="64" spans="1:11">
      <c r="A64" s="15"/>
      <c r="B64" s="15"/>
      <c r="C64" s="12"/>
      <c r="D64" s="10" t="s">
        <v>25</v>
      </c>
      <c r="E64" s="10">
        <v>1</v>
      </c>
      <c r="F64" s="10">
        <v>10</v>
      </c>
      <c r="G64" s="10">
        <f t="shared" si="0"/>
        <v>10</v>
      </c>
      <c r="H64" s="12"/>
      <c r="I64" s="22"/>
      <c r="J64" s="23"/>
      <c r="K64" s="24"/>
    </row>
    <row r="65" spans="1:11">
      <c r="A65" s="16"/>
      <c r="B65" s="15"/>
      <c r="C65" s="13"/>
      <c r="D65" s="10" t="s">
        <v>47</v>
      </c>
      <c r="E65" s="10">
        <v>0.01</v>
      </c>
      <c r="F65" s="10">
        <v>1200</v>
      </c>
      <c r="G65" s="10">
        <f t="shared" si="0"/>
        <v>12</v>
      </c>
      <c r="H65" s="13"/>
      <c r="I65" s="25"/>
      <c r="J65" s="26"/>
      <c r="K65" s="27"/>
    </row>
    <row r="66" spans="1:11">
      <c r="A66" s="14">
        <v>22</v>
      </c>
      <c r="B66" s="15"/>
      <c r="C66" s="11" t="s">
        <v>90</v>
      </c>
      <c r="D66" s="10" t="s">
        <v>30</v>
      </c>
      <c r="E66" s="10">
        <v>0.05</v>
      </c>
      <c r="F66" s="10">
        <v>1501</v>
      </c>
      <c r="G66" s="10">
        <f t="shared" si="0"/>
        <v>75.05</v>
      </c>
      <c r="H66" s="11">
        <f>SUM(G66:G67)</f>
        <v>95.05</v>
      </c>
      <c r="I66" s="19">
        <f t="shared" ref="I66:I71" si="13">SUM(10/H66)</f>
        <v>0.105207785376118</v>
      </c>
      <c r="J66" s="20" t="s">
        <v>14</v>
      </c>
      <c r="K66" s="21">
        <f t="shared" ref="K66:K71" si="14">SUM(1-I66)</f>
        <v>0.894792214623882</v>
      </c>
    </row>
    <row r="67" spans="1:11">
      <c r="A67" s="16"/>
      <c r="B67" s="15"/>
      <c r="C67" s="13"/>
      <c r="D67" s="10" t="s">
        <v>47</v>
      </c>
      <c r="E67" s="10">
        <v>0.01</v>
      </c>
      <c r="F67" s="10">
        <v>2000</v>
      </c>
      <c r="G67" s="10">
        <f t="shared" ref="G67:G87" si="15">SUM(E67*F67)</f>
        <v>20</v>
      </c>
      <c r="H67" s="13"/>
      <c r="I67" s="25"/>
      <c r="J67" s="26"/>
      <c r="K67" s="27"/>
    </row>
    <row r="68" spans="1:11">
      <c r="A68" s="14">
        <v>23</v>
      </c>
      <c r="B68" s="15"/>
      <c r="C68" s="11" t="s">
        <v>91</v>
      </c>
      <c r="D68" s="10" t="s">
        <v>25</v>
      </c>
      <c r="E68" s="10">
        <v>1</v>
      </c>
      <c r="F68" s="10">
        <v>10</v>
      </c>
      <c r="G68" s="10">
        <f t="shared" si="15"/>
        <v>10</v>
      </c>
      <c r="H68" s="11">
        <f>SUM(G68:G70)</f>
        <v>70.05</v>
      </c>
      <c r="I68" s="19">
        <f>SUM(10/H68)</f>
        <v>0.142755174875089</v>
      </c>
      <c r="J68" s="20" t="s">
        <v>14</v>
      </c>
      <c r="K68" s="21">
        <f>SUM(1-I68)</f>
        <v>0.857244825124911</v>
      </c>
    </row>
    <row r="69" spans="1:11">
      <c r="A69" s="15"/>
      <c r="B69" s="15"/>
      <c r="C69" s="12"/>
      <c r="D69" s="10" t="s">
        <v>30</v>
      </c>
      <c r="E69" s="10">
        <v>0.05</v>
      </c>
      <c r="F69" s="10">
        <v>801</v>
      </c>
      <c r="G69" s="10">
        <f t="shared" si="15"/>
        <v>40.05</v>
      </c>
      <c r="H69" s="12"/>
      <c r="I69" s="22"/>
      <c r="J69" s="23"/>
      <c r="K69" s="24"/>
    </row>
    <row r="70" spans="1:11">
      <c r="A70" s="16"/>
      <c r="B70" s="15"/>
      <c r="C70" s="13"/>
      <c r="D70" s="10" t="s">
        <v>47</v>
      </c>
      <c r="E70" s="10">
        <v>0.01</v>
      </c>
      <c r="F70" s="10">
        <v>2000</v>
      </c>
      <c r="G70" s="10">
        <f t="shared" si="15"/>
        <v>20</v>
      </c>
      <c r="H70" s="13"/>
      <c r="I70" s="25"/>
      <c r="J70" s="26"/>
      <c r="K70" s="27"/>
    </row>
    <row r="71" spans="1:11">
      <c r="A71" s="14">
        <v>24</v>
      </c>
      <c r="B71" s="15"/>
      <c r="C71" s="11" t="s">
        <v>92</v>
      </c>
      <c r="D71" s="10" t="s">
        <v>19</v>
      </c>
      <c r="E71" s="10">
        <v>0.2</v>
      </c>
      <c r="F71" s="10">
        <v>51</v>
      </c>
      <c r="G71" s="10">
        <f t="shared" si="15"/>
        <v>10.2</v>
      </c>
      <c r="H71" s="11">
        <f>SUM(G71:G74)</f>
        <v>50.21</v>
      </c>
      <c r="I71" s="19">
        <f>SUM(10/H71)</f>
        <v>0.199163513244374</v>
      </c>
      <c r="J71" s="20" t="s">
        <v>14</v>
      </c>
      <c r="K71" s="21">
        <f>SUM(1-I71)</f>
        <v>0.800836486755626</v>
      </c>
    </row>
    <row r="72" spans="1:11">
      <c r="A72" s="15"/>
      <c r="B72" s="15"/>
      <c r="C72" s="12"/>
      <c r="D72" s="10" t="s">
        <v>15</v>
      </c>
      <c r="E72" s="10">
        <v>0.25</v>
      </c>
      <c r="F72" s="10">
        <v>20</v>
      </c>
      <c r="G72" s="10">
        <f t="shared" si="15"/>
        <v>5</v>
      </c>
      <c r="H72" s="12"/>
      <c r="I72" s="22"/>
      <c r="J72" s="23"/>
      <c r="K72" s="24"/>
    </row>
    <row r="73" spans="1:11">
      <c r="A73" s="15"/>
      <c r="B73" s="15"/>
      <c r="C73" s="12"/>
      <c r="D73" s="10" t="s">
        <v>46</v>
      </c>
      <c r="E73" s="10">
        <v>1</v>
      </c>
      <c r="F73" s="10">
        <v>20</v>
      </c>
      <c r="G73" s="10">
        <f t="shared" si="15"/>
        <v>20</v>
      </c>
      <c r="H73" s="12"/>
      <c r="I73" s="22"/>
      <c r="J73" s="23"/>
      <c r="K73" s="24"/>
    </row>
    <row r="74" spans="1:11">
      <c r="A74" s="16"/>
      <c r="B74" s="15"/>
      <c r="C74" s="13"/>
      <c r="D74" s="10" t="s">
        <v>47</v>
      </c>
      <c r="E74" s="10">
        <v>0.01</v>
      </c>
      <c r="F74" s="10">
        <v>1501</v>
      </c>
      <c r="G74" s="10">
        <f t="shared" si="15"/>
        <v>15.01</v>
      </c>
      <c r="H74" s="13"/>
      <c r="I74" s="25"/>
      <c r="J74" s="26"/>
      <c r="K74" s="27"/>
    </row>
    <row r="75" spans="1:11">
      <c r="A75" s="14">
        <v>25</v>
      </c>
      <c r="B75" s="15"/>
      <c r="C75" s="11" t="s">
        <v>93</v>
      </c>
      <c r="D75" s="10" t="s">
        <v>15</v>
      </c>
      <c r="E75" s="10">
        <v>0.25</v>
      </c>
      <c r="F75" s="10">
        <v>10</v>
      </c>
      <c r="G75" s="10">
        <f t="shared" si="15"/>
        <v>2.5</v>
      </c>
      <c r="H75" s="11">
        <f>SUM(G75:G77)</f>
        <v>34.5</v>
      </c>
      <c r="I75" s="19">
        <f t="shared" ref="I75:I80" si="16">SUM(10/H75)</f>
        <v>0.289855072463768</v>
      </c>
      <c r="J75" s="20" t="s">
        <v>14</v>
      </c>
      <c r="K75" s="21">
        <f t="shared" ref="K75:K80" si="17">SUM(1-I75)</f>
        <v>0.710144927536232</v>
      </c>
    </row>
    <row r="76" spans="1:11">
      <c r="A76" s="15"/>
      <c r="B76" s="15"/>
      <c r="C76" s="12"/>
      <c r="D76" s="10" t="s">
        <v>23</v>
      </c>
      <c r="E76" s="10">
        <v>0.6</v>
      </c>
      <c r="F76" s="10">
        <v>20</v>
      </c>
      <c r="G76" s="10">
        <f t="shared" si="15"/>
        <v>12</v>
      </c>
      <c r="H76" s="12"/>
      <c r="I76" s="22"/>
      <c r="J76" s="23"/>
      <c r="K76" s="24"/>
    </row>
    <row r="77" spans="1:11">
      <c r="A77" s="16"/>
      <c r="B77" s="15"/>
      <c r="C77" s="13"/>
      <c r="D77" s="10" t="s">
        <v>47</v>
      </c>
      <c r="E77" s="10">
        <v>0.01</v>
      </c>
      <c r="F77" s="10">
        <v>2000</v>
      </c>
      <c r="G77" s="10">
        <f t="shared" si="15"/>
        <v>20</v>
      </c>
      <c r="H77" s="13"/>
      <c r="I77" s="25"/>
      <c r="J77" s="26"/>
      <c r="K77" s="27"/>
    </row>
    <row r="78" spans="1:11">
      <c r="A78" s="14">
        <v>26</v>
      </c>
      <c r="B78" s="15"/>
      <c r="C78" s="11" t="s">
        <v>94</v>
      </c>
      <c r="D78" s="10" t="s">
        <v>21</v>
      </c>
      <c r="E78" s="10">
        <v>1.3</v>
      </c>
      <c r="F78" s="10">
        <v>20</v>
      </c>
      <c r="G78" s="10">
        <f t="shared" si="15"/>
        <v>26</v>
      </c>
      <c r="H78" s="11">
        <f>SUM(G78:G79)</f>
        <v>34.01</v>
      </c>
      <c r="I78" s="19">
        <f t="shared" ref="I78:I83" si="18">SUM(10/H78)</f>
        <v>0.294031167303734</v>
      </c>
      <c r="J78" s="20" t="s">
        <v>14</v>
      </c>
      <c r="K78" s="21">
        <f t="shared" ref="K78:K83" si="19">SUM(1-I78)</f>
        <v>0.705968832696266</v>
      </c>
    </row>
    <row r="79" spans="1:11">
      <c r="A79" s="16"/>
      <c r="B79" s="15"/>
      <c r="C79" s="13"/>
      <c r="D79" s="10" t="s">
        <v>47</v>
      </c>
      <c r="E79" s="10">
        <v>0.01</v>
      </c>
      <c r="F79" s="10">
        <v>801</v>
      </c>
      <c r="G79" s="10">
        <f t="shared" si="15"/>
        <v>8.01</v>
      </c>
      <c r="H79" s="13"/>
      <c r="I79" s="25"/>
      <c r="J79" s="26"/>
      <c r="K79" s="27"/>
    </row>
    <row r="80" spans="1:11">
      <c r="A80" s="14">
        <v>27</v>
      </c>
      <c r="B80" s="15"/>
      <c r="C80" s="11" t="s">
        <v>95</v>
      </c>
      <c r="D80" s="10" t="s">
        <v>19</v>
      </c>
      <c r="E80" s="10">
        <v>0.2</v>
      </c>
      <c r="F80" s="10">
        <v>61</v>
      </c>
      <c r="G80" s="10">
        <f t="shared" si="15"/>
        <v>12.2</v>
      </c>
      <c r="H80" s="11">
        <f>SUM(G80:G82)</f>
        <v>37.2</v>
      </c>
      <c r="I80" s="19">
        <f>SUM(10/H80)</f>
        <v>0.268817204301075</v>
      </c>
      <c r="J80" s="20" t="s">
        <v>14</v>
      </c>
      <c r="K80" s="21">
        <f>SUM(1-I80)</f>
        <v>0.731182795698925</v>
      </c>
    </row>
    <row r="81" spans="1:11">
      <c r="A81" s="15"/>
      <c r="B81" s="15"/>
      <c r="C81" s="12"/>
      <c r="D81" s="10" t="s">
        <v>15</v>
      </c>
      <c r="E81" s="10">
        <v>0.25</v>
      </c>
      <c r="F81" s="10">
        <v>20</v>
      </c>
      <c r="G81" s="10">
        <f t="shared" si="15"/>
        <v>5</v>
      </c>
      <c r="H81" s="12"/>
      <c r="I81" s="22"/>
      <c r="J81" s="23"/>
      <c r="K81" s="24"/>
    </row>
    <row r="82" spans="1:11">
      <c r="A82" s="16"/>
      <c r="B82" s="16"/>
      <c r="C82" s="13"/>
      <c r="D82" s="10" t="s">
        <v>47</v>
      </c>
      <c r="E82" s="10">
        <v>0.01</v>
      </c>
      <c r="F82" s="10">
        <v>2000</v>
      </c>
      <c r="G82" s="10">
        <f t="shared" si="15"/>
        <v>20</v>
      </c>
      <c r="H82" s="13"/>
      <c r="I82" s="25"/>
      <c r="J82" s="26"/>
      <c r="K82" s="27"/>
    </row>
    <row r="83" spans="1:11">
      <c r="A83" s="14">
        <v>28</v>
      </c>
      <c r="B83" s="9" t="s">
        <v>56</v>
      </c>
      <c r="C83" s="11" t="s">
        <v>96</v>
      </c>
      <c r="D83" s="10" t="s">
        <v>19</v>
      </c>
      <c r="E83" s="10">
        <v>0.2</v>
      </c>
      <c r="F83" s="10">
        <v>30</v>
      </c>
      <c r="G83" s="10">
        <f t="shared" si="15"/>
        <v>6</v>
      </c>
      <c r="H83" s="11">
        <f>SUM(G83:G85)</f>
        <v>28</v>
      </c>
      <c r="I83" s="19">
        <f>SUM(10/H83)</f>
        <v>0.357142857142857</v>
      </c>
      <c r="J83" s="20" t="s">
        <v>14</v>
      </c>
      <c r="K83" s="21">
        <f>SUM(1-I83)</f>
        <v>0.642857142857143</v>
      </c>
    </row>
    <row r="84" spans="1:11">
      <c r="A84" s="15"/>
      <c r="B84" s="9"/>
      <c r="C84" s="12"/>
      <c r="D84" s="10" t="s">
        <v>58</v>
      </c>
      <c r="E84" s="10">
        <v>0.01</v>
      </c>
      <c r="F84" s="10">
        <v>1200</v>
      </c>
      <c r="G84" s="10">
        <f t="shared" si="15"/>
        <v>12</v>
      </c>
      <c r="H84" s="12"/>
      <c r="I84" s="22"/>
      <c r="J84" s="23"/>
      <c r="K84" s="24"/>
    </row>
    <row r="85" spans="1:11">
      <c r="A85" s="16"/>
      <c r="B85" s="9"/>
      <c r="C85" s="13"/>
      <c r="D85" s="10" t="s">
        <v>25</v>
      </c>
      <c r="E85" s="10">
        <v>1</v>
      </c>
      <c r="F85" s="10">
        <v>10</v>
      </c>
      <c r="G85" s="10">
        <f t="shared" si="15"/>
        <v>10</v>
      </c>
      <c r="H85" s="13"/>
      <c r="I85" s="25"/>
      <c r="J85" s="26"/>
      <c r="K85" s="27"/>
    </row>
    <row r="86" spans="1:11">
      <c r="A86" s="14">
        <v>29</v>
      </c>
      <c r="B86" s="9"/>
      <c r="C86" s="11" t="s">
        <v>97</v>
      </c>
      <c r="D86" s="10" t="s">
        <v>58</v>
      </c>
      <c r="E86" s="10">
        <v>0.01</v>
      </c>
      <c r="F86" s="10">
        <v>2000</v>
      </c>
      <c r="G86" s="10">
        <f t="shared" si="15"/>
        <v>20</v>
      </c>
      <c r="H86" s="11">
        <f>SUM(G86:G89)</f>
        <v>192.5</v>
      </c>
      <c r="I86" s="19">
        <f>SUM(10/H86)</f>
        <v>0.051948051948052</v>
      </c>
      <c r="J86" s="20" t="s">
        <v>14</v>
      </c>
      <c r="K86" s="21">
        <f>SUM(1-I86)</f>
        <v>0.948051948051948</v>
      </c>
    </row>
    <row r="87" spans="1:11">
      <c r="A87" s="15"/>
      <c r="B87" s="9"/>
      <c r="C87" s="12"/>
      <c r="D87" s="10" t="s">
        <v>15</v>
      </c>
      <c r="E87" s="10">
        <v>0.25</v>
      </c>
      <c r="F87" s="10">
        <v>10</v>
      </c>
      <c r="G87" s="10">
        <f t="shared" si="15"/>
        <v>2.5</v>
      </c>
      <c r="H87" s="12"/>
      <c r="I87" s="22"/>
      <c r="J87" s="23"/>
      <c r="K87" s="24"/>
    </row>
    <row r="88" spans="1:11">
      <c r="A88" s="15"/>
      <c r="B88" s="9"/>
      <c r="C88" s="12"/>
      <c r="D88" s="10" t="s">
        <v>60</v>
      </c>
      <c r="E88" s="10">
        <v>1</v>
      </c>
      <c r="F88" s="10">
        <v>20</v>
      </c>
      <c r="G88" s="10">
        <f t="shared" ref="G88:G109" si="20">SUM(E88*F88)</f>
        <v>20</v>
      </c>
      <c r="H88" s="12"/>
      <c r="I88" s="22"/>
      <c r="J88" s="23"/>
      <c r="K88" s="24"/>
    </row>
    <row r="89" spans="1:11">
      <c r="A89" s="16"/>
      <c r="B89" s="9"/>
      <c r="C89" s="13"/>
      <c r="D89" s="10" t="s">
        <v>17</v>
      </c>
      <c r="E89" s="10">
        <v>0.15</v>
      </c>
      <c r="F89" s="10">
        <v>1000</v>
      </c>
      <c r="G89" s="10">
        <f t="shared" si="20"/>
        <v>150</v>
      </c>
      <c r="H89" s="13"/>
      <c r="I89" s="25"/>
      <c r="J89" s="26"/>
      <c r="K89" s="27"/>
    </row>
    <row r="90" spans="1:11">
      <c r="A90" s="14">
        <v>30</v>
      </c>
      <c r="B90" s="9"/>
      <c r="C90" s="11" t="s">
        <v>98</v>
      </c>
      <c r="D90" s="10" t="s">
        <v>58</v>
      </c>
      <c r="E90" s="10">
        <v>0.01</v>
      </c>
      <c r="F90" s="10">
        <v>2000</v>
      </c>
      <c r="G90" s="10">
        <f t="shared" si="20"/>
        <v>20</v>
      </c>
      <c r="H90" s="11">
        <f>SUM(G90:G92)</f>
        <v>34.5</v>
      </c>
      <c r="I90" s="19">
        <f t="shared" ref="I90:I95" si="21">SUM(10/H90)</f>
        <v>0.289855072463768</v>
      </c>
      <c r="J90" s="20" t="s">
        <v>14</v>
      </c>
      <c r="K90" s="21">
        <f t="shared" ref="K90:K95" si="22">SUM(1-I90)</f>
        <v>0.710144927536232</v>
      </c>
    </row>
    <row r="91" spans="1:11">
      <c r="A91" s="15"/>
      <c r="B91" s="9"/>
      <c r="C91" s="12"/>
      <c r="D91" s="10" t="s">
        <v>23</v>
      </c>
      <c r="E91" s="10">
        <v>0.6</v>
      </c>
      <c r="F91" s="10">
        <v>20</v>
      </c>
      <c r="G91" s="10">
        <f t="shared" si="20"/>
        <v>12</v>
      </c>
      <c r="H91" s="12"/>
      <c r="I91" s="22"/>
      <c r="J91" s="23"/>
      <c r="K91" s="24"/>
    </row>
    <row r="92" spans="1:11">
      <c r="A92" s="16"/>
      <c r="B92" s="9"/>
      <c r="C92" s="13"/>
      <c r="D92" s="10" t="s">
        <v>15</v>
      </c>
      <c r="E92" s="10">
        <v>0.25</v>
      </c>
      <c r="F92" s="10">
        <v>10</v>
      </c>
      <c r="G92" s="10">
        <f t="shared" si="20"/>
        <v>2.5</v>
      </c>
      <c r="H92" s="13"/>
      <c r="I92" s="25"/>
      <c r="J92" s="26"/>
      <c r="K92" s="27"/>
    </row>
    <row r="93" spans="1:11">
      <c r="A93" s="14">
        <v>31</v>
      </c>
      <c r="B93" s="9"/>
      <c r="C93" s="11" t="s">
        <v>99</v>
      </c>
      <c r="D93" s="10" t="s">
        <v>58</v>
      </c>
      <c r="E93" s="10">
        <v>0.01</v>
      </c>
      <c r="F93" s="10">
        <v>801</v>
      </c>
      <c r="G93" s="10">
        <f t="shared" si="20"/>
        <v>8.01</v>
      </c>
      <c r="H93" s="11">
        <f>SUM(G93:G94)</f>
        <v>34.01</v>
      </c>
      <c r="I93" s="19">
        <f t="shared" ref="I93:I98" si="23">SUM(10/H93)</f>
        <v>0.294031167303734</v>
      </c>
      <c r="J93" s="20" t="s">
        <v>14</v>
      </c>
      <c r="K93" s="21">
        <f t="shared" ref="K93:K98" si="24">SUM(1-I93)</f>
        <v>0.705968832696266</v>
      </c>
    </row>
    <row r="94" spans="1:11">
      <c r="A94" s="16"/>
      <c r="B94" s="9"/>
      <c r="C94" s="13"/>
      <c r="D94" s="10" t="s">
        <v>21</v>
      </c>
      <c r="E94" s="10">
        <v>1.3</v>
      </c>
      <c r="F94" s="10">
        <v>20</v>
      </c>
      <c r="G94" s="10">
        <f t="shared" si="20"/>
        <v>26</v>
      </c>
      <c r="H94" s="13"/>
      <c r="I94" s="25"/>
      <c r="J94" s="26"/>
      <c r="K94" s="27"/>
    </row>
    <row r="95" spans="1:11">
      <c r="A95" s="14">
        <v>32</v>
      </c>
      <c r="B95" s="9"/>
      <c r="C95" s="11" t="s">
        <v>100</v>
      </c>
      <c r="D95" s="10" t="s">
        <v>19</v>
      </c>
      <c r="E95" s="10">
        <v>0.2</v>
      </c>
      <c r="F95" s="10">
        <v>61</v>
      </c>
      <c r="G95" s="10">
        <f t="shared" si="20"/>
        <v>12.2</v>
      </c>
      <c r="H95" s="11">
        <f>SUM(G95:G97)</f>
        <v>37.2</v>
      </c>
      <c r="I95" s="19">
        <f>SUM(10/H95)</f>
        <v>0.268817204301075</v>
      </c>
      <c r="J95" s="20" t="s">
        <v>14</v>
      </c>
      <c r="K95" s="21">
        <f>SUM(1-I95)</f>
        <v>0.731182795698925</v>
      </c>
    </row>
    <row r="96" spans="1:11">
      <c r="A96" s="15"/>
      <c r="B96" s="9"/>
      <c r="C96" s="12"/>
      <c r="D96" s="10" t="s">
        <v>58</v>
      </c>
      <c r="E96" s="10">
        <v>0.01</v>
      </c>
      <c r="F96" s="10">
        <v>2000</v>
      </c>
      <c r="G96" s="10">
        <f t="shared" si="20"/>
        <v>20</v>
      </c>
      <c r="H96" s="12"/>
      <c r="I96" s="22"/>
      <c r="J96" s="23"/>
      <c r="K96" s="24"/>
    </row>
    <row r="97" spans="1:11">
      <c r="A97" s="16"/>
      <c r="B97" s="9"/>
      <c r="C97" s="13"/>
      <c r="D97" s="10" t="s">
        <v>15</v>
      </c>
      <c r="E97" s="10">
        <v>0.25</v>
      </c>
      <c r="F97" s="10">
        <v>20</v>
      </c>
      <c r="G97" s="10">
        <f t="shared" si="20"/>
        <v>5</v>
      </c>
      <c r="H97" s="13"/>
      <c r="I97" s="25"/>
      <c r="J97" s="26"/>
      <c r="K97" s="27"/>
    </row>
    <row r="98" spans="1:11">
      <c r="A98" s="14">
        <v>33</v>
      </c>
      <c r="B98" s="9"/>
      <c r="C98" s="11" t="s">
        <v>101</v>
      </c>
      <c r="D98" s="10" t="s">
        <v>19</v>
      </c>
      <c r="E98" s="10">
        <v>0.2</v>
      </c>
      <c r="F98" s="10">
        <v>51</v>
      </c>
      <c r="G98" s="10">
        <f t="shared" si="20"/>
        <v>10.2</v>
      </c>
      <c r="H98" s="11">
        <f>SUM(G98:G101)</f>
        <v>50.21</v>
      </c>
      <c r="I98" s="19">
        <f>SUM(10/H98)</f>
        <v>0.199163513244374</v>
      </c>
      <c r="J98" s="20" t="s">
        <v>14</v>
      </c>
      <c r="K98" s="21">
        <f>SUM(1-I98)</f>
        <v>0.800836486755626</v>
      </c>
    </row>
    <row r="99" spans="1:11">
      <c r="A99" s="15"/>
      <c r="B99" s="9"/>
      <c r="C99" s="12"/>
      <c r="D99" s="10" t="s">
        <v>58</v>
      </c>
      <c r="E99" s="10">
        <v>0.01</v>
      </c>
      <c r="F99" s="10">
        <v>1501</v>
      </c>
      <c r="G99" s="10">
        <f t="shared" si="20"/>
        <v>15.01</v>
      </c>
      <c r="H99" s="12"/>
      <c r="I99" s="22"/>
      <c r="J99" s="23"/>
      <c r="K99" s="24"/>
    </row>
    <row r="100" spans="1:11">
      <c r="A100" s="15"/>
      <c r="B100" s="9"/>
      <c r="C100" s="12"/>
      <c r="D100" s="10" t="s">
        <v>60</v>
      </c>
      <c r="E100" s="10">
        <v>1</v>
      </c>
      <c r="F100" s="10">
        <v>20</v>
      </c>
      <c r="G100" s="10">
        <f t="shared" si="20"/>
        <v>20</v>
      </c>
      <c r="H100" s="12"/>
      <c r="I100" s="22"/>
      <c r="J100" s="23"/>
      <c r="K100" s="24"/>
    </row>
    <row r="101" spans="1:11">
      <c r="A101" s="16"/>
      <c r="B101" s="9"/>
      <c r="C101" s="13"/>
      <c r="D101" s="10" t="s">
        <v>15</v>
      </c>
      <c r="E101" s="10">
        <v>0.25</v>
      </c>
      <c r="F101" s="10">
        <v>20</v>
      </c>
      <c r="G101" s="10">
        <f t="shared" si="20"/>
        <v>5</v>
      </c>
      <c r="H101" s="13"/>
      <c r="I101" s="25"/>
      <c r="J101" s="26"/>
      <c r="K101" s="27"/>
    </row>
    <row r="102" spans="1:11">
      <c r="A102" s="14">
        <v>34</v>
      </c>
      <c r="B102" s="9"/>
      <c r="C102" s="11" t="s">
        <v>102</v>
      </c>
      <c r="D102" s="10" t="s">
        <v>58</v>
      </c>
      <c r="E102" s="10">
        <v>0.01</v>
      </c>
      <c r="F102" s="10">
        <v>2000</v>
      </c>
      <c r="G102" s="10">
        <f t="shared" si="20"/>
        <v>20</v>
      </c>
      <c r="H102" s="11">
        <f>SUM(G102:G104)</f>
        <v>70.05</v>
      </c>
      <c r="I102" s="19">
        <f>SUM(10/H102)</f>
        <v>0.142755174875089</v>
      </c>
      <c r="J102" s="20" t="s">
        <v>14</v>
      </c>
      <c r="K102" s="21">
        <f>SUM(1-I102)</f>
        <v>0.857244825124911</v>
      </c>
    </row>
    <row r="103" spans="1:11">
      <c r="A103" s="15"/>
      <c r="B103" s="9"/>
      <c r="C103" s="12"/>
      <c r="D103" s="10" t="s">
        <v>25</v>
      </c>
      <c r="E103" s="10">
        <v>1</v>
      </c>
      <c r="F103" s="10">
        <v>10</v>
      </c>
      <c r="G103" s="10">
        <f t="shared" si="20"/>
        <v>10</v>
      </c>
      <c r="H103" s="12"/>
      <c r="I103" s="22"/>
      <c r="J103" s="23"/>
      <c r="K103" s="24"/>
    </row>
    <row r="104" spans="1:11">
      <c r="A104" s="16"/>
      <c r="B104" s="9"/>
      <c r="C104" s="13"/>
      <c r="D104" s="10" t="s">
        <v>30</v>
      </c>
      <c r="E104" s="10">
        <v>0.05</v>
      </c>
      <c r="F104" s="10">
        <v>801</v>
      </c>
      <c r="G104" s="10">
        <f t="shared" si="20"/>
        <v>40.05</v>
      </c>
      <c r="H104" s="13"/>
      <c r="I104" s="25"/>
      <c r="J104" s="26"/>
      <c r="K104" s="27"/>
    </row>
    <row r="105" spans="1:11">
      <c r="A105" s="14">
        <v>35</v>
      </c>
      <c r="B105" s="9"/>
      <c r="C105" s="11" t="s">
        <v>103</v>
      </c>
      <c r="D105" s="10" t="s">
        <v>58</v>
      </c>
      <c r="E105" s="10">
        <v>0.01</v>
      </c>
      <c r="F105" s="10">
        <v>2301</v>
      </c>
      <c r="G105" s="10">
        <f t="shared" si="20"/>
        <v>23.01</v>
      </c>
      <c r="H105" s="11">
        <f>SUM(G105:G107)</f>
        <v>134.16</v>
      </c>
      <c r="I105" s="19">
        <f>SUM(10/H105)</f>
        <v>0.0745378652355397</v>
      </c>
      <c r="J105" s="20" t="s">
        <v>14</v>
      </c>
      <c r="K105" s="21">
        <f>SUM(1-I105)</f>
        <v>0.92546213476446</v>
      </c>
    </row>
    <row r="106" spans="1:11">
      <c r="A106" s="15"/>
      <c r="B106" s="9"/>
      <c r="C106" s="12"/>
      <c r="D106" s="10" t="s">
        <v>23</v>
      </c>
      <c r="E106" s="10">
        <v>0.6</v>
      </c>
      <c r="F106" s="10">
        <v>10</v>
      </c>
      <c r="G106" s="10">
        <f t="shared" si="20"/>
        <v>6</v>
      </c>
      <c r="H106" s="12"/>
      <c r="I106" s="22"/>
      <c r="J106" s="23"/>
      <c r="K106" s="24"/>
    </row>
    <row r="107" spans="1:11">
      <c r="A107" s="16"/>
      <c r="B107" s="9"/>
      <c r="C107" s="13"/>
      <c r="D107" s="10" t="s">
        <v>17</v>
      </c>
      <c r="E107" s="10">
        <v>0.15</v>
      </c>
      <c r="F107" s="10">
        <v>701</v>
      </c>
      <c r="G107" s="10">
        <f t="shared" si="20"/>
        <v>105.15</v>
      </c>
      <c r="H107" s="13"/>
      <c r="I107" s="25"/>
      <c r="J107" s="26"/>
      <c r="K107" s="27"/>
    </row>
    <row r="108" spans="1:11">
      <c r="A108" s="14">
        <v>36</v>
      </c>
      <c r="B108" s="9"/>
      <c r="C108" s="11" t="s">
        <v>104</v>
      </c>
      <c r="D108" s="10" t="s">
        <v>58</v>
      </c>
      <c r="E108" s="10">
        <v>0.01</v>
      </c>
      <c r="F108" s="10">
        <v>2000</v>
      </c>
      <c r="G108" s="10">
        <f t="shared" si="20"/>
        <v>20</v>
      </c>
      <c r="H108" s="11">
        <f>SUM(G108:G109)</f>
        <v>95.05</v>
      </c>
      <c r="I108" s="19">
        <f>SUM(10/H108)</f>
        <v>0.105207785376118</v>
      </c>
      <c r="J108" s="20" t="s">
        <v>14</v>
      </c>
      <c r="K108" s="21">
        <f>SUM(1-I108)</f>
        <v>0.894792214623882</v>
      </c>
    </row>
    <row r="109" spans="1:11">
      <c r="A109" s="16"/>
      <c r="B109" s="9"/>
      <c r="C109" s="13"/>
      <c r="D109" s="10" t="s">
        <v>30</v>
      </c>
      <c r="E109" s="10">
        <v>0.05</v>
      </c>
      <c r="F109" s="10">
        <v>1501</v>
      </c>
      <c r="G109" s="10">
        <f t="shared" si="20"/>
        <v>75.05</v>
      </c>
      <c r="H109" s="13"/>
      <c r="I109" s="25"/>
      <c r="J109" s="26"/>
      <c r="K109" s="27"/>
    </row>
  </sheetData>
  <mergeCells count="220">
    <mergeCell ref="A2:A5"/>
    <mergeCell ref="A6:A8"/>
    <mergeCell ref="A9:A10"/>
    <mergeCell ref="A11:A13"/>
    <mergeCell ref="A14:A16"/>
    <mergeCell ref="A17:A19"/>
    <mergeCell ref="A20:A23"/>
    <mergeCell ref="A24:A25"/>
    <mergeCell ref="A26:A28"/>
    <mergeCell ref="A29:A31"/>
    <mergeCell ref="A32:A34"/>
    <mergeCell ref="A35:A38"/>
    <mergeCell ref="A39:A40"/>
    <mergeCell ref="A41:A43"/>
    <mergeCell ref="A44:A46"/>
    <mergeCell ref="A47:A49"/>
    <mergeCell ref="A50:A51"/>
    <mergeCell ref="A52:A55"/>
    <mergeCell ref="A56:A59"/>
    <mergeCell ref="A60:A62"/>
    <mergeCell ref="A63:A65"/>
    <mergeCell ref="A66:A67"/>
    <mergeCell ref="A68:A70"/>
    <mergeCell ref="A71:A74"/>
    <mergeCell ref="A75:A77"/>
    <mergeCell ref="A78:A79"/>
    <mergeCell ref="A80:A82"/>
    <mergeCell ref="A83:A85"/>
    <mergeCell ref="A86:A89"/>
    <mergeCell ref="A90:A92"/>
    <mergeCell ref="A93:A94"/>
    <mergeCell ref="A95:A97"/>
    <mergeCell ref="A98:A101"/>
    <mergeCell ref="A102:A104"/>
    <mergeCell ref="A105:A107"/>
    <mergeCell ref="A108:A109"/>
    <mergeCell ref="B2:B28"/>
    <mergeCell ref="B29:B55"/>
    <mergeCell ref="B56:B82"/>
    <mergeCell ref="B83:B109"/>
    <mergeCell ref="C2:C5"/>
    <mergeCell ref="C6:C8"/>
    <mergeCell ref="C9:C10"/>
    <mergeCell ref="C11:C13"/>
    <mergeCell ref="C14:C16"/>
    <mergeCell ref="C17:C19"/>
    <mergeCell ref="C20:C23"/>
    <mergeCell ref="C24:C25"/>
    <mergeCell ref="C26:C28"/>
    <mergeCell ref="C29:C31"/>
    <mergeCell ref="C32:C34"/>
    <mergeCell ref="C35:C38"/>
    <mergeCell ref="C39:C40"/>
    <mergeCell ref="C41:C43"/>
    <mergeCell ref="C44:C46"/>
    <mergeCell ref="C47:C49"/>
    <mergeCell ref="C50:C51"/>
    <mergeCell ref="C52:C55"/>
    <mergeCell ref="C56:C59"/>
    <mergeCell ref="C60:C62"/>
    <mergeCell ref="C63:C65"/>
    <mergeCell ref="C66:C67"/>
    <mergeCell ref="C68:C70"/>
    <mergeCell ref="C71:C74"/>
    <mergeCell ref="C75:C77"/>
    <mergeCell ref="C78:C79"/>
    <mergeCell ref="C80:C82"/>
    <mergeCell ref="C83:C85"/>
    <mergeCell ref="C86:C89"/>
    <mergeCell ref="C90:C92"/>
    <mergeCell ref="C93:C94"/>
    <mergeCell ref="C95:C97"/>
    <mergeCell ref="C98:C101"/>
    <mergeCell ref="C102:C104"/>
    <mergeCell ref="C105:C107"/>
    <mergeCell ref="C108:C109"/>
    <mergeCell ref="H2:H5"/>
    <mergeCell ref="H6:H8"/>
    <mergeCell ref="H9:H10"/>
    <mergeCell ref="H11:H13"/>
    <mergeCell ref="H14:H16"/>
    <mergeCell ref="H17:H19"/>
    <mergeCell ref="H20:H23"/>
    <mergeCell ref="H24:H25"/>
    <mergeCell ref="H26:H28"/>
    <mergeCell ref="H29:H31"/>
    <mergeCell ref="H32:H34"/>
    <mergeCell ref="H35:H38"/>
    <mergeCell ref="H39:H40"/>
    <mergeCell ref="H41:H43"/>
    <mergeCell ref="H44:H46"/>
    <mergeCell ref="H47:H49"/>
    <mergeCell ref="H50:H51"/>
    <mergeCell ref="H52:H55"/>
    <mergeCell ref="H56:H59"/>
    <mergeCell ref="H60:H62"/>
    <mergeCell ref="H63:H65"/>
    <mergeCell ref="H66:H67"/>
    <mergeCell ref="H68:H70"/>
    <mergeCell ref="H71:H74"/>
    <mergeCell ref="H75:H77"/>
    <mergeCell ref="H78:H79"/>
    <mergeCell ref="H80:H82"/>
    <mergeCell ref="H83:H85"/>
    <mergeCell ref="H86:H89"/>
    <mergeCell ref="H90:H92"/>
    <mergeCell ref="H93:H94"/>
    <mergeCell ref="H95:H97"/>
    <mergeCell ref="H98:H101"/>
    <mergeCell ref="H102:H104"/>
    <mergeCell ref="H105:H107"/>
    <mergeCell ref="H108:H109"/>
    <mergeCell ref="I2:I5"/>
    <mergeCell ref="I6:I8"/>
    <mergeCell ref="I9:I10"/>
    <mergeCell ref="I11:I13"/>
    <mergeCell ref="I14:I16"/>
    <mergeCell ref="I17:I19"/>
    <mergeCell ref="I20:I23"/>
    <mergeCell ref="I24:I25"/>
    <mergeCell ref="I26:I28"/>
    <mergeCell ref="I29:I31"/>
    <mergeCell ref="I32:I34"/>
    <mergeCell ref="I35:I38"/>
    <mergeCell ref="I39:I40"/>
    <mergeCell ref="I41:I43"/>
    <mergeCell ref="I44:I46"/>
    <mergeCell ref="I47:I49"/>
    <mergeCell ref="I50:I51"/>
    <mergeCell ref="I52:I55"/>
    <mergeCell ref="I56:I59"/>
    <mergeCell ref="I60:I62"/>
    <mergeCell ref="I63:I65"/>
    <mergeCell ref="I66:I67"/>
    <mergeCell ref="I68:I70"/>
    <mergeCell ref="I71:I74"/>
    <mergeCell ref="I75:I77"/>
    <mergeCell ref="I78:I79"/>
    <mergeCell ref="I80:I82"/>
    <mergeCell ref="I83:I85"/>
    <mergeCell ref="I86:I89"/>
    <mergeCell ref="I90:I92"/>
    <mergeCell ref="I93:I94"/>
    <mergeCell ref="I95:I97"/>
    <mergeCell ref="I98:I101"/>
    <mergeCell ref="I102:I104"/>
    <mergeCell ref="I105:I107"/>
    <mergeCell ref="I108:I109"/>
    <mergeCell ref="J2:J5"/>
    <mergeCell ref="J6:J8"/>
    <mergeCell ref="J9:J10"/>
    <mergeCell ref="J11:J13"/>
    <mergeCell ref="J14:J16"/>
    <mergeCell ref="J17:J19"/>
    <mergeCell ref="J20:J23"/>
    <mergeCell ref="J24:J25"/>
    <mergeCell ref="J26:J28"/>
    <mergeCell ref="J29:J31"/>
    <mergeCell ref="J32:J34"/>
    <mergeCell ref="J35:J38"/>
    <mergeCell ref="J39:J40"/>
    <mergeCell ref="J41:J43"/>
    <mergeCell ref="J44:J46"/>
    <mergeCell ref="J47:J49"/>
    <mergeCell ref="J50:J51"/>
    <mergeCell ref="J52:J55"/>
    <mergeCell ref="J56:J59"/>
    <mergeCell ref="J60:J62"/>
    <mergeCell ref="J63:J65"/>
    <mergeCell ref="J66:J67"/>
    <mergeCell ref="J68:J70"/>
    <mergeCell ref="J71:J74"/>
    <mergeCell ref="J75:J77"/>
    <mergeCell ref="J78:J79"/>
    <mergeCell ref="J80:J82"/>
    <mergeCell ref="J83:J85"/>
    <mergeCell ref="J86:J89"/>
    <mergeCell ref="J90:J92"/>
    <mergeCell ref="J93:J94"/>
    <mergeCell ref="J95:J97"/>
    <mergeCell ref="J98:J101"/>
    <mergeCell ref="J102:J104"/>
    <mergeCell ref="J105:J107"/>
    <mergeCell ref="J108:J109"/>
    <mergeCell ref="K2:K5"/>
    <mergeCell ref="K6:K8"/>
    <mergeCell ref="K9:K10"/>
    <mergeCell ref="K11:K13"/>
    <mergeCell ref="K14:K16"/>
    <mergeCell ref="K17:K19"/>
    <mergeCell ref="K20:K23"/>
    <mergeCell ref="K24:K25"/>
    <mergeCell ref="K26:K28"/>
    <mergeCell ref="K29:K31"/>
    <mergeCell ref="K32:K34"/>
    <mergeCell ref="K35:K38"/>
    <mergeCell ref="K39:K40"/>
    <mergeCell ref="K41:K43"/>
    <mergeCell ref="K44:K46"/>
    <mergeCell ref="K47:K49"/>
    <mergeCell ref="K50:K51"/>
    <mergeCell ref="K52:K55"/>
    <mergeCell ref="K56:K59"/>
    <mergeCell ref="K60:K62"/>
    <mergeCell ref="K63:K65"/>
    <mergeCell ref="K66:K67"/>
    <mergeCell ref="K68:K70"/>
    <mergeCell ref="K71:K74"/>
    <mergeCell ref="K75:K77"/>
    <mergeCell ref="K78:K79"/>
    <mergeCell ref="K80:K82"/>
    <mergeCell ref="K83:K85"/>
    <mergeCell ref="K86:K89"/>
    <mergeCell ref="K90:K92"/>
    <mergeCell ref="K93:K94"/>
    <mergeCell ref="K95:K97"/>
    <mergeCell ref="K98:K101"/>
    <mergeCell ref="K102:K104"/>
    <mergeCell ref="K105:K107"/>
    <mergeCell ref="K108:K10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T2常规组件</vt:lpstr>
      <vt:lpstr>T2旗舰组件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2015-11-01T12:24:57Z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