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\\192.168.1.20\Storage\Stacy's Stuff\School\OSU Class Files\Spring 2021\MSIS 3233-26794 Prescriptive Analytics\Assignments\CP5\"/>
    </mc:Choice>
  </mc:AlternateContent>
  <xr:revisionPtr revIDLastSave="0" documentId="13_ncr:1_{C9689F57-D1C0-431C-B4F7-F3F223FCEC9F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solver_adj" localSheetId="0" hidden="1">Sheet1!$D$5:$D$72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Sheet1!$AC$24:$AC$25</definedName>
    <definedName name="solver_lhs2" localSheetId="0" hidden="1">Sheet1!$AD$5:$AD$21</definedName>
    <definedName name="solver_lhs3" localSheetId="0" hidden="1">Sheet1!$D$5:$D$72</definedName>
    <definedName name="solver_lhs4" localSheetId="0" hidden="1">Sheet1!$D$5:$D$72</definedName>
    <definedName name="solver_lhs5" localSheetId="0" hidden="1">Sheet1!$F$74:$X$74</definedName>
    <definedName name="solver_lhs6" localSheetId="0" hidden="1">Sheet1!$I$77:$I$85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Sheet1!$A$74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5</definedName>
    <definedName name="solver_rel5" localSheetId="0" hidden="1">2</definedName>
    <definedName name="solver_rel6" localSheetId="0" hidden="1">1</definedName>
    <definedName name="solver_rhs1" localSheetId="0" hidden="1">Sheet1!$AE$24:$AE$25</definedName>
    <definedName name="solver_rhs2" localSheetId="0" hidden="1">1</definedName>
    <definedName name="solver_rhs3" localSheetId="0" hidden="1">Sheet1!$A$5:$A$72</definedName>
    <definedName name="solver_rhs4" localSheetId="0" hidden="1">"binary"</definedName>
    <definedName name="solver_rhs5" localSheetId="0" hidden="1">Sheet1!$F$75:$X$75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1" l="1"/>
  <c r="I84" i="1"/>
  <c r="I83" i="1"/>
  <c r="I82" i="1"/>
  <c r="I78" i="1"/>
  <c r="I79" i="1"/>
  <c r="I81" i="1"/>
  <c r="I80" i="1"/>
  <c r="I77" i="1"/>
  <c r="AD5" i="1"/>
  <c r="AE5" i="1" s="1"/>
  <c r="AC25" i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AD6" i="1"/>
  <c r="AE6" i="1" s="1"/>
  <c r="AC24" i="1" l="1"/>
  <c r="G74" i="1" l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F74" i="1"/>
  <c r="A74" i="1"/>
</calcChain>
</file>

<file path=xl/sharedStrings.xml><?xml version="1.0" encoding="utf-8"?>
<sst xmlns="http://schemas.openxmlformats.org/spreadsheetml/2006/main" count="212" uniqueCount="49">
  <si>
    <t>CP5- Route 66</t>
  </si>
  <si>
    <t>CA</t>
  </si>
  <si>
    <t>NV</t>
  </si>
  <si>
    <t>AZ</t>
  </si>
  <si>
    <t>NM</t>
  </si>
  <si>
    <t>ID</t>
  </si>
  <si>
    <t>UT</t>
  </si>
  <si>
    <t>WY</t>
  </si>
  <si>
    <t>CO</t>
  </si>
  <si>
    <t>NE</t>
  </si>
  <si>
    <t>KS</t>
  </si>
  <si>
    <t>OK</t>
  </si>
  <si>
    <t>TX</t>
  </si>
  <si>
    <t>AR</t>
  </si>
  <si>
    <t>IA</t>
  </si>
  <si>
    <t>MO</t>
  </si>
  <si>
    <t>TN</t>
  </si>
  <si>
    <t>KY</t>
  </si>
  <si>
    <t>IN</t>
  </si>
  <si>
    <t>IL</t>
  </si>
  <si>
    <t>MIN DISTANCE</t>
  </si>
  <si>
    <t>FROM</t>
  </si>
  <si>
    <t>TO</t>
  </si>
  <si>
    <t>MILES</t>
  </si>
  <si>
    <t>0/1</t>
  </si>
  <si>
    <t>EXPOSURE</t>
  </si>
  <si>
    <t>&gt;=</t>
  </si>
  <si>
    <t>HUBS</t>
  </si>
  <si>
    <t>EXPOSURE MIN</t>
  </si>
  <si>
    <t>HUBS MIN</t>
  </si>
  <si>
    <t>ID + UT</t>
  </si>
  <si>
    <t>&lt;=</t>
  </si>
  <si>
    <t>S1</t>
  </si>
  <si>
    <t>S2</t>
  </si>
  <si>
    <t>KY + IN</t>
  </si>
  <si>
    <t>CO + WY</t>
  </si>
  <si>
    <t>TN + KY</t>
  </si>
  <si>
    <t>TX + AR</t>
  </si>
  <si>
    <t>S3</t>
  </si>
  <si>
    <t>S4</t>
  </si>
  <si>
    <t>S5</t>
  </si>
  <si>
    <t>S6</t>
  </si>
  <si>
    <t>S7</t>
  </si>
  <si>
    <t>S8</t>
  </si>
  <si>
    <t>AR + MO + IL + IN + KY + TN</t>
  </si>
  <si>
    <t>CO + UT + WY</t>
  </si>
  <si>
    <t>IN + IL</t>
  </si>
  <si>
    <t>S9</t>
  </si>
  <si>
    <t>NM +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</si>
</sst>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5"/>
  <sheetViews>
    <sheetView tabSelected="1" zoomScale="70" zoomScaleNormal="70" workbookViewId="0">
      <selection activeCell="AD37" sqref="AD37"/>
    </sheetView>
  </sheetViews>
  <sheetFormatPr defaultColWidth="10.28515625" defaultRowHeight="15" x14ac:dyDescent="0.25"/>
  <cols>
    <col min="1" max="4" width="10.28515625" style="1"/>
    <col min="5" max="5" width="10.28515625" style="18" customWidth="1"/>
    <col min="6" max="25" width="10.28515625" style="1" customWidth="1"/>
    <col min="26" max="27" width="10.28515625" style="1"/>
    <col min="28" max="31" width="13.28515625" style="1" customWidth="1"/>
    <col min="32" max="16384" width="10.28515625" style="1"/>
  </cols>
  <sheetData>
    <row r="1" spans="1:31" x14ac:dyDescent="0.25">
      <c r="A1" s="5" t="s">
        <v>0</v>
      </c>
    </row>
    <row r="4" spans="1:31" ht="15.75" thickBot="1" x14ac:dyDescent="0.3">
      <c r="A4" s="1" t="s">
        <v>23</v>
      </c>
      <c r="B4" s="1" t="s">
        <v>21</v>
      </c>
      <c r="C4" s="1" t="s">
        <v>22</v>
      </c>
      <c r="D4" s="1" t="s">
        <v>24</v>
      </c>
      <c r="F4" s="1" t="s">
        <v>1</v>
      </c>
      <c r="G4" s="1" t="s">
        <v>3</v>
      </c>
      <c r="H4" s="1" t="s">
        <v>2</v>
      </c>
      <c r="I4" s="1" t="s">
        <v>5</v>
      </c>
      <c r="J4" s="1" t="s">
        <v>6</v>
      </c>
      <c r="K4" s="1" t="s">
        <v>4</v>
      </c>
      <c r="L4" s="1" t="s">
        <v>8</v>
      </c>
      <c r="M4" s="1" t="s">
        <v>7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Z4" s="1" t="s">
        <v>27</v>
      </c>
      <c r="AB4" s="1" t="s">
        <v>25</v>
      </c>
      <c r="AC4" s="1" t="s">
        <v>21</v>
      </c>
    </row>
    <row r="5" spans="1:31" x14ac:dyDescent="0.25">
      <c r="A5" s="1">
        <v>286</v>
      </c>
      <c r="B5" s="1" t="s">
        <v>1</v>
      </c>
      <c r="C5" s="1" t="s">
        <v>2</v>
      </c>
      <c r="D5" s="2">
        <v>1</v>
      </c>
      <c r="E5" s="1"/>
      <c r="F5" s="10">
        <v>-1</v>
      </c>
      <c r="G5" s="11"/>
      <c r="H5" s="11">
        <v>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AB5" s="1">
        <v>15</v>
      </c>
      <c r="AC5" s="1" t="s">
        <v>3</v>
      </c>
      <c r="AD5" s="1">
        <f>D7+D8+D40</f>
        <v>0</v>
      </c>
      <c r="AE5" s="1">
        <f>AB5*AD5</f>
        <v>0</v>
      </c>
    </row>
    <row r="6" spans="1:31" x14ac:dyDescent="0.25">
      <c r="A6" s="1">
        <v>398</v>
      </c>
      <c r="B6" s="1" t="s">
        <v>1</v>
      </c>
      <c r="C6" s="1" t="s">
        <v>3</v>
      </c>
      <c r="D6" s="3">
        <v>0</v>
      </c>
      <c r="E6" s="1"/>
      <c r="F6" s="13">
        <v>-1</v>
      </c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4"/>
      <c r="AB6" s="1">
        <v>11</v>
      </c>
      <c r="AC6" s="1" t="s">
        <v>2</v>
      </c>
      <c r="AD6" s="1">
        <f>D9+D10+D39+D41</f>
        <v>1</v>
      </c>
      <c r="AE6" s="1">
        <f>AB6*AD6</f>
        <v>11</v>
      </c>
    </row>
    <row r="7" spans="1:31" x14ac:dyDescent="0.25">
      <c r="A7" s="1">
        <v>386</v>
      </c>
      <c r="B7" s="1" t="s">
        <v>3</v>
      </c>
      <c r="C7" s="1" t="s">
        <v>2</v>
      </c>
      <c r="D7" s="3">
        <v>0</v>
      </c>
      <c r="E7" s="1"/>
      <c r="F7" s="13"/>
      <c r="G7" s="9">
        <v>-1</v>
      </c>
      <c r="H7" s="9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4"/>
      <c r="Z7" s="1">
        <v>1</v>
      </c>
      <c r="AB7" s="1">
        <v>8</v>
      </c>
      <c r="AC7" s="1" t="s">
        <v>5</v>
      </c>
      <c r="AD7" s="1">
        <f>D11+D12+D43</f>
        <v>1</v>
      </c>
      <c r="AE7" s="1">
        <f t="shared" ref="AE7:AE21" si="0">AB7*AD7</f>
        <v>8</v>
      </c>
    </row>
    <row r="8" spans="1:31" x14ac:dyDescent="0.25">
      <c r="A8" s="1">
        <v>333</v>
      </c>
      <c r="B8" s="1" t="s">
        <v>3</v>
      </c>
      <c r="C8" s="1" t="s">
        <v>4</v>
      </c>
      <c r="D8" s="3">
        <v>0</v>
      </c>
      <c r="E8" s="1"/>
      <c r="F8" s="13"/>
      <c r="G8" s="9">
        <v>-1</v>
      </c>
      <c r="H8" s="9"/>
      <c r="I8" s="9"/>
      <c r="J8" s="9"/>
      <c r="K8" s="9">
        <v>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  <c r="AB8" s="1">
        <v>19</v>
      </c>
      <c r="AC8" s="1" t="s">
        <v>6</v>
      </c>
      <c r="AD8" s="1">
        <f>D13+D14+D44+D46</f>
        <v>1</v>
      </c>
      <c r="AE8" s="1">
        <f t="shared" si="0"/>
        <v>19</v>
      </c>
    </row>
    <row r="9" spans="1:31" x14ac:dyDescent="0.25">
      <c r="A9" s="1">
        <v>345</v>
      </c>
      <c r="B9" s="1" t="s">
        <v>2</v>
      </c>
      <c r="C9" s="1" t="s">
        <v>5</v>
      </c>
      <c r="D9" s="3">
        <v>0</v>
      </c>
      <c r="E9" s="1"/>
      <c r="F9" s="13"/>
      <c r="G9" s="9"/>
      <c r="H9" s="9">
        <v>-1</v>
      </c>
      <c r="I9" s="9">
        <v>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4"/>
      <c r="AB9" s="1">
        <v>4</v>
      </c>
      <c r="AC9" s="1" t="s">
        <v>4</v>
      </c>
      <c r="AD9" s="1">
        <f>D15+D16+D17+D42</f>
        <v>1</v>
      </c>
      <c r="AE9" s="1">
        <f t="shared" si="0"/>
        <v>4</v>
      </c>
    </row>
    <row r="10" spans="1:31" x14ac:dyDescent="0.25">
      <c r="A10" s="1">
        <v>260</v>
      </c>
      <c r="B10" s="1" t="s">
        <v>2</v>
      </c>
      <c r="C10" s="1" t="s">
        <v>6</v>
      </c>
      <c r="D10" s="3">
        <v>1</v>
      </c>
      <c r="E10" s="1"/>
      <c r="F10" s="13"/>
      <c r="G10" s="9"/>
      <c r="H10" s="9">
        <v>-1</v>
      </c>
      <c r="I10" s="9"/>
      <c r="J10" s="9">
        <v>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  <c r="AB10" s="1">
        <v>31</v>
      </c>
      <c r="AC10" s="1" t="s">
        <v>8</v>
      </c>
      <c r="AD10" s="1">
        <f>D18+D19+D20+D48+D49</f>
        <v>1</v>
      </c>
      <c r="AE10" s="1">
        <f t="shared" si="0"/>
        <v>31</v>
      </c>
    </row>
    <row r="11" spans="1:31" x14ac:dyDescent="0.25">
      <c r="A11" s="1">
        <v>472</v>
      </c>
      <c r="B11" s="1" t="s">
        <v>5</v>
      </c>
      <c r="C11" s="1" t="s">
        <v>7</v>
      </c>
      <c r="D11" s="3">
        <v>1</v>
      </c>
      <c r="E11" s="1"/>
      <c r="F11" s="13"/>
      <c r="G11" s="9"/>
      <c r="H11" s="9"/>
      <c r="I11" s="9">
        <v>-1</v>
      </c>
      <c r="J11" s="9"/>
      <c r="K11" s="9"/>
      <c r="L11" s="9"/>
      <c r="M11" s="9">
        <v>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14"/>
      <c r="Z11" s="1">
        <v>1</v>
      </c>
      <c r="AB11" s="1">
        <v>2</v>
      </c>
      <c r="AC11" s="1" t="s">
        <v>7</v>
      </c>
      <c r="AD11" s="1">
        <f>D21+D45+D47+D52</f>
        <v>1</v>
      </c>
      <c r="AE11" s="1">
        <f t="shared" si="0"/>
        <v>2</v>
      </c>
    </row>
    <row r="12" spans="1:31" x14ac:dyDescent="0.25">
      <c r="A12" s="1">
        <v>258</v>
      </c>
      <c r="B12" s="1" t="s">
        <v>5</v>
      </c>
      <c r="C12" s="1" t="s">
        <v>6</v>
      </c>
      <c r="D12" s="3">
        <v>0</v>
      </c>
      <c r="E12" s="1"/>
      <c r="F12" s="13"/>
      <c r="G12" s="9"/>
      <c r="H12" s="9"/>
      <c r="I12" s="9">
        <v>-1</v>
      </c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  <c r="Z12" s="1">
        <v>1</v>
      </c>
      <c r="AB12" s="1">
        <v>7</v>
      </c>
      <c r="AC12" s="1" t="s">
        <v>9</v>
      </c>
      <c r="AD12" s="1">
        <f>D22+D23+D53+D55</f>
        <v>0</v>
      </c>
      <c r="AE12" s="1">
        <f>AB12*AD12</f>
        <v>0</v>
      </c>
    </row>
    <row r="13" spans="1:31" x14ac:dyDescent="0.25">
      <c r="A13" s="1">
        <v>351</v>
      </c>
      <c r="B13" s="1" t="s">
        <v>6</v>
      </c>
      <c r="C13" s="1" t="s">
        <v>7</v>
      </c>
      <c r="D13" s="3">
        <v>0</v>
      </c>
      <c r="E13" s="1"/>
      <c r="F13" s="13"/>
      <c r="G13" s="9"/>
      <c r="H13" s="9"/>
      <c r="I13" s="9"/>
      <c r="J13" s="9">
        <v>-1</v>
      </c>
      <c r="K13" s="9"/>
      <c r="L13" s="9"/>
      <c r="M13" s="9">
        <v>1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14"/>
      <c r="AB13" s="1">
        <v>10</v>
      </c>
      <c r="AC13" s="1" t="s">
        <v>10</v>
      </c>
      <c r="AD13" s="1">
        <f>D24+D54+D56+D59</f>
        <v>1</v>
      </c>
      <c r="AE13" s="1">
        <f t="shared" si="0"/>
        <v>10</v>
      </c>
    </row>
    <row r="14" spans="1:31" x14ac:dyDescent="0.25">
      <c r="A14" s="1">
        <v>380</v>
      </c>
      <c r="B14" s="1" t="s">
        <v>6</v>
      </c>
      <c r="C14" s="1" t="s">
        <v>8</v>
      </c>
      <c r="D14" s="3">
        <v>0</v>
      </c>
      <c r="E14" s="1"/>
      <c r="F14" s="13"/>
      <c r="G14" s="9"/>
      <c r="H14" s="9"/>
      <c r="I14" s="9"/>
      <c r="J14" s="9">
        <v>-1</v>
      </c>
      <c r="K14" s="9"/>
      <c r="L14" s="9">
        <v>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  <c r="AB14" s="1">
        <v>6</v>
      </c>
      <c r="AC14" s="1" t="s">
        <v>11</v>
      </c>
      <c r="AD14" s="1">
        <f>D25+D26+D27+D50+D62</f>
        <v>1</v>
      </c>
      <c r="AE14" s="1">
        <f t="shared" si="0"/>
        <v>6</v>
      </c>
    </row>
    <row r="15" spans="1:31" x14ac:dyDescent="0.25">
      <c r="A15" s="1">
        <v>301</v>
      </c>
      <c r="B15" s="1" t="s">
        <v>4</v>
      </c>
      <c r="C15" s="1" t="s">
        <v>8</v>
      </c>
      <c r="D15" s="3">
        <v>0</v>
      </c>
      <c r="E15" s="1"/>
      <c r="F15" s="13"/>
      <c r="G15" s="9"/>
      <c r="H15" s="9"/>
      <c r="I15" s="9"/>
      <c r="J15" s="9"/>
      <c r="K15" s="9">
        <v>-1</v>
      </c>
      <c r="L15" s="9">
        <v>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4"/>
      <c r="AB15" s="1">
        <v>37</v>
      </c>
      <c r="AC15" s="1" t="s">
        <v>12</v>
      </c>
      <c r="AD15" s="1">
        <f>D28+D29+D51</f>
        <v>1</v>
      </c>
      <c r="AE15" s="1">
        <f t="shared" si="0"/>
        <v>37</v>
      </c>
    </row>
    <row r="16" spans="1:31" x14ac:dyDescent="0.25">
      <c r="A16" s="1">
        <v>464</v>
      </c>
      <c r="B16" s="1" t="s">
        <v>4</v>
      </c>
      <c r="C16" s="1" t="s">
        <v>11</v>
      </c>
      <c r="D16" s="3">
        <v>0</v>
      </c>
      <c r="E16" s="1"/>
      <c r="F16" s="13"/>
      <c r="G16" s="9"/>
      <c r="H16" s="9"/>
      <c r="I16" s="9"/>
      <c r="J16" s="9"/>
      <c r="K16" s="9">
        <v>-1</v>
      </c>
      <c r="L16" s="9"/>
      <c r="M16" s="9"/>
      <c r="N16" s="9"/>
      <c r="O16" s="9"/>
      <c r="P16" s="9">
        <v>1</v>
      </c>
      <c r="Q16" s="9"/>
      <c r="R16" s="9"/>
      <c r="S16" s="9"/>
      <c r="T16" s="9"/>
      <c r="U16" s="9"/>
      <c r="V16" s="9"/>
      <c r="W16" s="9"/>
      <c r="X16" s="14"/>
      <c r="AB16" s="1">
        <v>11</v>
      </c>
      <c r="AC16" s="1" t="s">
        <v>13</v>
      </c>
      <c r="AD16" s="1">
        <f>D30+D31+D61+D63</f>
        <v>0</v>
      </c>
      <c r="AE16" s="1">
        <f t="shared" si="0"/>
        <v>0</v>
      </c>
    </row>
    <row r="17" spans="1:31" x14ac:dyDescent="0.25">
      <c r="A17" s="1">
        <v>503</v>
      </c>
      <c r="B17" s="1" t="s">
        <v>4</v>
      </c>
      <c r="C17" s="1" t="s">
        <v>12</v>
      </c>
      <c r="D17" s="3">
        <v>1</v>
      </c>
      <c r="E17" s="1"/>
      <c r="F17" s="13"/>
      <c r="G17" s="9"/>
      <c r="H17" s="9"/>
      <c r="I17" s="9"/>
      <c r="J17" s="9"/>
      <c r="K17" s="9">
        <v>-1</v>
      </c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14"/>
      <c r="AB17" s="1">
        <v>12</v>
      </c>
      <c r="AC17" s="1" t="s">
        <v>14</v>
      </c>
      <c r="AD17" s="1">
        <f>D32+D33+D57</f>
        <v>1</v>
      </c>
      <c r="AE17" s="1">
        <f t="shared" si="0"/>
        <v>12</v>
      </c>
    </row>
    <row r="18" spans="1:31" x14ac:dyDescent="0.25">
      <c r="A18" s="1">
        <v>181</v>
      </c>
      <c r="B18" s="1" t="s">
        <v>8</v>
      </c>
      <c r="C18" s="1" t="s">
        <v>7</v>
      </c>
      <c r="D18" s="3">
        <v>0</v>
      </c>
      <c r="E18" s="1"/>
      <c r="F18" s="13"/>
      <c r="G18" s="9"/>
      <c r="H18" s="9"/>
      <c r="I18" s="9"/>
      <c r="J18" s="9"/>
      <c r="K18" s="9"/>
      <c r="L18" s="9">
        <v>-1</v>
      </c>
      <c r="M18" s="9">
        <v>1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14"/>
      <c r="Z18" s="1">
        <v>1</v>
      </c>
      <c r="AB18" s="1">
        <v>25</v>
      </c>
      <c r="AC18" s="1" t="s">
        <v>15</v>
      </c>
      <c r="AD18" s="1">
        <f>D34+D35+D58+D60+D65+D67</f>
        <v>1</v>
      </c>
      <c r="AE18" s="1">
        <f t="shared" si="0"/>
        <v>25</v>
      </c>
    </row>
    <row r="19" spans="1:31" x14ac:dyDescent="0.25">
      <c r="A19" s="1">
        <v>442</v>
      </c>
      <c r="B19" s="1" t="s">
        <v>8</v>
      </c>
      <c r="C19" s="1" t="s">
        <v>9</v>
      </c>
      <c r="D19" s="3">
        <v>0</v>
      </c>
      <c r="E19" s="1"/>
      <c r="F19" s="13"/>
      <c r="G19" s="9"/>
      <c r="H19" s="9"/>
      <c r="I19" s="9"/>
      <c r="J19" s="9"/>
      <c r="K19" s="9"/>
      <c r="L19" s="9">
        <v>-1</v>
      </c>
      <c r="M19" s="9"/>
      <c r="N19" s="9">
        <v>1</v>
      </c>
      <c r="O19" s="9"/>
      <c r="P19" s="9"/>
      <c r="Q19" s="9"/>
      <c r="R19" s="9"/>
      <c r="S19" s="9"/>
      <c r="T19" s="9"/>
      <c r="U19" s="9"/>
      <c r="V19" s="9"/>
      <c r="W19" s="9"/>
      <c r="X19" s="14"/>
      <c r="AB19" s="1">
        <v>6</v>
      </c>
      <c r="AC19" s="1" t="s">
        <v>16</v>
      </c>
      <c r="AD19" s="1">
        <f>D36+D64</f>
        <v>0</v>
      </c>
      <c r="AE19" s="1">
        <f t="shared" si="0"/>
        <v>0</v>
      </c>
    </row>
    <row r="20" spans="1:31" x14ac:dyDescent="0.25">
      <c r="A20" s="1">
        <v>487</v>
      </c>
      <c r="B20" s="1" t="s">
        <v>8</v>
      </c>
      <c r="C20" s="1" t="s">
        <v>10</v>
      </c>
      <c r="D20" s="3">
        <v>0</v>
      </c>
      <c r="E20" s="1"/>
      <c r="F20" s="13"/>
      <c r="G20" s="9"/>
      <c r="H20" s="9"/>
      <c r="I20" s="9"/>
      <c r="J20" s="9"/>
      <c r="K20" s="9"/>
      <c r="L20" s="9">
        <v>-1</v>
      </c>
      <c r="M20" s="9"/>
      <c r="N20" s="9"/>
      <c r="O20" s="9">
        <v>1</v>
      </c>
      <c r="P20" s="9"/>
      <c r="Q20" s="9"/>
      <c r="R20" s="9"/>
      <c r="S20" s="9"/>
      <c r="T20" s="9"/>
      <c r="U20" s="9"/>
      <c r="V20" s="9"/>
      <c r="W20" s="9"/>
      <c r="X20" s="14"/>
      <c r="AB20" s="1">
        <v>7</v>
      </c>
      <c r="AC20" s="1" t="s">
        <v>17</v>
      </c>
      <c r="AD20" s="1">
        <f>D37+D69+D70</f>
        <v>0</v>
      </c>
      <c r="AE20" s="1">
        <f t="shared" si="0"/>
        <v>0</v>
      </c>
    </row>
    <row r="21" spans="1:31" x14ac:dyDescent="0.25">
      <c r="A21" s="1">
        <v>460</v>
      </c>
      <c r="B21" s="1" t="s">
        <v>7</v>
      </c>
      <c r="C21" s="1" t="s">
        <v>9</v>
      </c>
      <c r="D21" s="3">
        <v>0</v>
      </c>
      <c r="E21" s="1"/>
      <c r="F21" s="13"/>
      <c r="G21" s="9"/>
      <c r="H21" s="9"/>
      <c r="I21" s="9"/>
      <c r="J21" s="9"/>
      <c r="K21" s="9"/>
      <c r="L21" s="9"/>
      <c r="M21" s="9">
        <v>-1</v>
      </c>
      <c r="N21" s="9">
        <v>1</v>
      </c>
      <c r="O21" s="9"/>
      <c r="P21" s="9"/>
      <c r="Q21" s="9"/>
      <c r="R21" s="9"/>
      <c r="S21" s="9"/>
      <c r="T21" s="9"/>
      <c r="U21" s="9"/>
      <c r="V21" s="9"/>
      <c r="W21" s="9"/>
      <c r="X21" s="14"/>
      <c r="AB21" s="1">
        <v>18</v>
      </c>
      <c r="AC21" s="1" t="s">
        <v>18</v>
      </c>
      <c r="AD21" s="1">
        <f>D38+D71</f>
        <v>0</v>
      </c>
      <c r="AE21" s="1">
        <f t="shared" si="0"/>
        <v>0</v>
      </c>
    </row>
    <row r="22" spans="1:31" x14ac:dyDescent="0.25">
      <c r="A22" s="1">
        <v>151</v>
      </c>
      <c r="B22" s="1" t="s">
        <v>9</v>
      </c>
      <c r="C22" s="1" t="s">
        <v>10</v>
      </c>
      <c r="D22" s="3">
        <v>0</v>
      </c>
      <c r="E22" s="1"/>
      <c r="F22" s="13"/>
      <c r="G22" s="9"/>
      <c r="H22" s="9"/>
      <c r="I22" s="9"/>
      <c r="J22" s="9"/>
      <c r="K22" s="9"/>
      <c r="L22" s="9"/>
      <c r="M22" s="9"/>
      <c r="N22" s="9">
        <v>-1</v>
      </c>
      <c r="O22" s="9">
        <v>1</v>
      </c>
      <c r="P22" s="9"/>
      <c r="Q22" s="9"/>
      <c r="R22" s="9"/>
      <c r="S22" s="9"/>
      <c r="T22" s="9"/>
      <c r="U22" s="9"/>
      <c r="V22" s="9"/>
      <c r="W22" s="9"/>
      <c r="X22" s="14"/>
    </row>
    <row r="23" spans="1:31" x14ac:dyDescent="0.25">
      <c r="A23" s="1">
        <v>197</v>
      </c>
      <c r="B23" s="1" t="s">
        <v>9</v>
      </c>
      <c r="C23" s="1" t="s">
        <v>14</v>
      </c>
      <c r="D23" s="3">
        <v>0</v>
      </c>
      <c r="E23" s="1"/>
      <c r="F23" s="13"/>
      <c r="G23" s="9"/>
      <c r="H23" s="9"/>
      <c r="I23" s="9"/>
      <c r="J23" s="9"/>
      <c r="K23" s="9"/>
      <c r="L23" s="9"/>
      <c r="M23" s="9"/>
      <c r="N23" s="9">
        <v>-1</v>
      </c>
      <c r="O23" s="9"/>
      <c r="P23" s="9"/>
      <c r="Q23" s="9"/>
      <c r="R23" s="9"/>
      <c r="S23" s="9">
        <v>1</v>
      </c>
      <c r="T23" s="9"/>
      <c r="U23" s="9"/>
      <c r="V23" s="9"/>
      <c r="W23" s="9"/>
      <c r="X23" s="14"/>
    </row>
    <row r="24" spans="1:31" x14ac:dyDescent="0.25">
      <c r="A24" s="1">
        <v>250</v>
      </c>
      <c r="B24" s="1" t="s">
        <v>10</v>
      </c>
      <c r="C24" s="1" t="s">
        <v>15</v>
      </c>
      <c r="D24" s="3">
        <v>1</v>
      </c>
      <c r="E24" s="1"/>
      <c r="F24" s="13"/>
      <c r="G24" s="9"/>
      <c r="H24" s="9"/>
      <c r="I24" s="9"/>
      <c r="J24" s="9"/>
      <c r="K24" s="9"/>
      <c r="L24" s="9"/>
      <c r="M24" s="9"/>
      <c r="N24" s="9"/>
      <c r="O24" s="9">
        <v>-1</v>
      </c>
      <c r="P24" s="9"/>
      <c r="Q24" s="9"/>
      <c r="R24" s="9"/>
      <c r="S24" s="9"/>
      <c r="T24" s="9">
        <v>1</v>
      </c>
      <c r="U24" s="9"/>
      <c r="V24" s="9"/>
      <c r="W24" s="9"/>
      <c r="X24" s="14"/>
      <c r="Z24" s="1">
        <v>1</v>
      </c>
      <c r="AB24" s="18" t="s">
        <v>28</v>
      </c>
      <c r="AC24" s="1">
        <f>SUM(AE5:AE21)</f>
        <v>165</v>
      </c>
      <c r="AD24" s="1" t="s">
        <v>26</v>
      </c>
      <c r="AE24" s="1">
        <v>156</v>
      </c>
    </row>
    <row r="25" spans="1:31" x14ac:dyDescent="0.25">
      <c r="A25" s="1">
        <v>243</v>
      </c>
      <c r="B25" s="1" t="s">
        <v>11</v>
      </c>
      <c r="C25" s="1" t="s">
        <v>10</v>
      </c>
      <c r="D25" s="3">
        <v>1</v>
      </c>
      <c r="E25" s="1"/>
      <c r="F25" s="13"/>
      <c r="G25" s="9"/>
      <c r="H25" s="9"/>
      <c r="I25" s="9"/>
      <c r="J25" s="9"/>
      <c r="K25" s="9"/>
      <c r="L25" s="9"/>
      <c r="M25" s="9"/>
      <c r="N25" s="9"/>
      <c r="O25" s="9">
        <v>1</v>
      </c>
      <c r="P25" s="9">
        <v>-1</v>
      </c>
      <c r="Q25" s="9"/>
      <c r="R25" s="9"/>
      <c r="S25" s="9"/>
      <c r="T25" s="9"/>
      <c r="U25" s="9"/>
      <c r="V25" s="9"/>
      <c r="W25" s="9"/>
      <c r="X25" s="14"/>
      <c r="AB25" s="18" t="s">
        <v>29</v>
      </c>
      <c r="AC25" s="1">
        <f>D7+D11+D12+D18+D24+D28+D29++D32+D33+D38+D41+D43+D51+D52+D57+D58+D64+D71</f>
        <v>5</v>
      </c>
      <c r="AD25" s="1" t="s">
        <v>26</v>
      </c>
      <c r="AE25" s="1">
        <v>5</v>
      </c>
    </row>
    <row r="26" spans="1:31" x14ac:dyDescent="0.25">
      <c r="A26" s="1">
        <v>388</v>
      </c>
      <c r="B26" s="1" t="s">
        <v>11</v>
      </c>
      <c r="C26" s="1" t="s">
        <v>15</v>
      </c>
      <c r="D26" s="3">
        <v>0</v>
      </c>
      <c r="E26" s="1"/>
      <c r="F26" s="13"/>
      <c r="G26" s="9"/>
      <c r="H26" s="9"/>
      <c r="I26" s="9"/>
      <c r="J26" s="9"/>
      <c r="K26" s="9"/>
      <c r="L26" s="9"/>
      <c r="M26" s="9"/>
      <c r="N26" s="9"/>
      <c r="O26" s="9"/>
      <c r="P26" s="9">
        <v>-1</v>
      </c>
      <c r="Q26" s="9"/>
      <c r="R26" s="9"/>
      <c r="S26" s="9"/>
      <c r="T26" s="9">
        <v>1</v>
      </c>
      <c r="U26" s="9"/>
      <c r="V26" s="9"/>
      <c r="W26" s="9"/>
      <c r="X26" s="14"/>
    </row>
    <row r="27" spans="1:31" x14ac:dyDescent="0.25">
      <c r="A27" s="1">
        <v>282</v>
      </c>
      <c r="B27" s="1" t="s">
        <v>11</v>
      </c>
      <c r="C27" s="1" t="s">
        <v>13</v>
      </c>
      <c r="D27" s="3">
        <v>0</v>
      </c>
      <c r="E27" s="1"/>
      <c r="F27" s="13"/>
      <c r="G27" s="9"/>
      <c r="H27" s="9"/>
      <c r="I27" s="9"/>
      <c r="J27" s="9"/>
      <c r="K27" s="9"/>
      <c r="L27" s="9"/>
      <c r="M27" s="9"/>
      <c r="N27" s="9"/>
      <c r="O27" s="9"/>
      <c r="P27" s="9">
        <v>-1</v>
      </c>
      <c r="Q27" s="9"/>
      <c r="R27" s="9">
        <v>1</v>
      </c>
      <c r="S27" s="9"/>
      <c r="T27" s="9"/>
      <c r="U27" s="9"/>
      <c r="V27" s="9"/>
      <c r="W27" s="9"/>
      <c r="X27" s="14"/>
    </row>
    <row r="28" spans="1:31" x14ac:dyDescent="0.25">
      <c r="A28" s="1">
        <v>275</v>
      </c>
      <c r="B28" s="1" t="s">
        <v>12</v>
      </c>
      <c r="C28" s="1" t="s">
        <v>11</v>
      </c>
      <c r="D28" s="3">
        <v>1</v>
      </c>
      <c r="E28" s="1"/>
      <c r="F28" s="13"/>
      <c r="G28" s="9"/>
      <c r="H28" s="9"/>
      <c r="I28" s="9"/>
      <c r="J28" s="9"/>
      <c r="K28" s="9"/>
      <c r="L28" s="9"/>
      <c r="M28" s="9"/>
      <c r="N28" s="9"/>
      <c r="O28" s="9"/>
      <c r="P28" s="9">
        <v>1</v>
      </c>
      <c r="Q28" s="9">
        <v>-1</v>
      </c>
      <c r="R28" s="9"/>
      <c r="S28" s="9"/>
      <c r="T28" s="9"/>
      <c r="U28" s="9"/>
      <c r="V28" s="9"/>
      <c r="W28" s="9"/>
      <c r="X28" s="14"/>
      <c r="Z28" s="1">
        <v>1</v>
      </c>
    </row>
    <row r="29" spans="1:31" x14ac:dyDescent="0.25">
      <c r="A29" s="1">
        <v>376</v>
      </c>
      <c r="B29" s="1" t="s">
        <v>12</v>
      </c>
      <c r="C29" s="1" t="s">
        <v>13</v>
      </c>
      <c r="D29" s="3">
        <v>0</v>
      </c>
      <c r="E29" s="1"/>
      <c r="F29" s="13"/>
      <c r="G29" s="9"/>
      <c r="H29" s="9"/>
      <c r="I29" s="9"/>
      <c r="J29" s="9"/>
      <c r="K29" s="9"/>
      <c r="L29" s="9"/>
      <c r="M29" s="9"/>
      <c r="N29" s="9"/>
      <c r="O29" s="9"/>
      <c r="P29" s="9"/>
      <c r="Q29" s="9">
        <v>-1</v>
      </c>
      <c r="R29" s="9">
        <v>1</v>
      </c>
      <c r="S29" s="9"/>
      <c r="T29" s="9"/>
      <c r="U29" s="9"/>
      <c r="V29" s="9"/>
      <c r="W29" s="9"/>
      <c r="X29" s="14"/>
      <c r="Z29" s="1">
        <v>1</v>
      </c>
    </row>
    <row r="30" spans="1:31" x14ac:dyDescent="0.25">
      <c r="A30" s="1">
        <v>249</v>
      </c>
      <c r="B30" s="1" t="s">
        <v>13</v>
      </c>
      <c r="C30" s="1" t="s">
        <v>16</v>
      </c>
      <c r="D30" s="3">
        <v>0</v>
      </c>
      <c r="E30" s="1"/>
      <c r="F30" s="1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>
        <v>-1</v>
      </c>
      <c r="S30" s="9"/>
      <c r="T30" s="9"/>
      <c r="U30" s="9">
        <v>1</v>
      </c>
      <c r="V30" s="9"/>
      <c r="W30" s="9"/>
      <c r="X30" s="14"/>
      <c r="Z30" s="1">
        <v>1</v>
      </c>
    </row>
    <row r="31" spans="1:31" x14ac:dyDescent="0.25">
      <c r="A31" s="1">
        <v>240</v>
      </c>
      <c r="B31" s="1" t="s">
        <v>13</v>
      </c>
      <c r="C31" s="1" t="s">
        <v>15</v>
      </c>
      <c r="D31" s="3">
        <v>0</v>
      </c>
      <c r="E31" s="1"/>
      <c r="F31" s="1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-1</v>
      </c>
      <c r="S31" s="9"/>
      <c r="T31" s="9">
        <v>1</v>
      </c>
      <c r="U31" s="9"/>
      <c r="V31" s="9"/>
      <c r="W31" s="9"/>
      <c r="X31" s="14"/>
    </row>
    <row r="32" spans="1:31" x14ac:dyDescent="0.25">
      <c r="A32" s="1">
        <v>222</v>
      </c>
      <c r="B32" s="1" t="s">
        <v>14</v>
      </c>
      <c r="C32" s="1" t="s">
        <v>19</v>
      </c>
      <c r="D32" s="3">
        <v>1</v>
      </c>
      <c r="E32" s="1"/>
      <c r="F32" s="1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-1</v>
      </c>
      <c r="T32" s="9"/>
      <c r="U32" s="9"/>
      <c r="V32" s="9"/>
      <c r="W32" s="9"/>
      <c r="X32" s="14">
        <v>1</v>
      </c>
      <c r="Z32" s="1">
        <v>1</v>
      </c>
    </row>
    <row r="33" spans="1:26" x14ac:dyDescent="0.25">
      <c r="A33" s="1">
        <v>263</v>
      </c>
      <c r="B33" s="1" t="s">
        <v>14</v>
      </c>
      <c r="C33" s="1" t="s">
        <v>15</v>
      </c>
      <c r="D33" s="3">
        <v>0</v>
      </c>
      <c r="E33" s="1"/>
      <c r="F33" s="1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>
        <v>-1</v>
      </c>
      <c r="T33" s="9">
        <v>1</v>
      </c>
      <c r="U33" s="9"/>
      <c r="V33" s="9"/>
      <c r="W33" s="9"/>
      <c r="X33" s="14"/>
      <c r="Z33" s="1">
        <v>1</v>
      </c>
    </row>
    <row r="34" spans="1:26" x14ac:dyDescent="0.25">
      <c r="A34" s="1">
        <v>270</v>
      </c>
      <c r="B34" s="1" t="s">
        <v>15</v>
      </c>
      <c r="C34" s="1" t="s">
        <v>19</v>
      </c>
      <c r="D34" s="3">
        <v>0</v>
      </c>
      <c r="E34" s="1"/>
      <c r="F34" s="1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>
        <v>-1</v>
      </c>
      <c r="U34" s="9"/>
      <c r="V34" s="9"/>
      <c r="W34" s="9"/>
      <c r="X34" s="14">
        <v>1</v>
      </c>
    </row>
    <row r="35" spans="1:26" x14ac:dyDescent="0.25">
      <c r="A35" s="1">
        <v>285</v>
      </c>
      <c r="B35" s="1" t="s">
        <v>15</v>
      </c>
      <c r="C35" s="1" t="s">
        <v>17</v>
      </c>
      <c r="D35" s="3">
        <v>0</v>
      </c>
      <c r="E35" s="1"/>
      <c r="F35" s="1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>
        <v>-1</v>
      </c>
      <c r="U35" s="9"/>
      <c r="V35" s="9">
        <v>1</v>
      </c>
      <c r="W35" s="9"/>
      <c r="X35" s="14"/>
    </row>
    <row r="36" spans="1:26" x14ac:dyDescent="0.25">
      <c r="A36" s="1">
        <v>130</v>
      </c>
      <c r="B36" s="1" t="s">
        <v>16</v>
      </c>
      <c r="C36" s="1" t="s">
        <v>17</v>
      </c>
      <c r="D36" s="3">
        <v>0</v>
      </c>
      <c r="E36" s="1"/>
      <c r="F36" s="1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>
        <v>-1</v>
      </c>
      <c r="V36" s="9">
        <v>1</v>
      </c>
      <c r="W36" s="9"/>
      <c r="X36" s="14"/>
    </row>
    <row r="37" spans="1:26" x14ac:dyDescent="0.25">
      <c r="A37" s="1">
        <v>127</v>
      </c>
      <c r="B37" s="1" t="s">
        <v>17</v>
      </c>
      <c r="C37" s="1" t="s">
        <v>18</v>
      </c>
      <c r="D37" s="3">
        <v>0</v>
      </c>
      <c r="E37" s="1"/>
      <c r="F37" s="1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-1</v>
      </c>
      <c r="W37" s="9">
        <v>1</v>
      </c>
      <c r="X37" s="14"/>
    </row>
    <row r="38" spans="1:26" x14ac:dyDescent="0.25">
      <c r="A38" s="1">
        <v>174</v>
      </c>
      <c r="B38" s="1" t="s">
        <v>18</v>
      </c>
      <c r="C38" s="1" t="s">
        <v>19</v>
      </c>
      <c r="D38" s="3">
        <v>0</v>
      </c>
      <c r="E38" s="1"/>
      <c r="F38" s="1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>
        <v>-1</v>
      </c>
      <c r="X38" s="14">
        <v>1</v>
      </c>
      <c r="Z38" s="1">
        <v>1</v>
      </c>
    </row>
    <row r="39" spans="1:26" x14ac:dyDescent="0.25">
      <c r="A39" s="1">
        <v>286</v>
      </c>
      <c r="B39" s="1" t="s">
        <v>2</v>
      </c>
      <c r="C39" s="1" t="s">
        <v>1</v>
      </c>
      <c r="D39" s="3">
        <v>0</v>
      </c>
      <c r="E39" s="1"/>
      <c r="F39" s="13">
        <v>1</v>
      </c>
      <c r="G39" s="9"/>
      <c r="H39" s="9">
        <v>-1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4"/>
      <c r="Y39" s="4"/>
    </row>
    <row r="40" spans="1:26" x14ac:dyDescent="0.25">
      <c r="A40" s="1">
        <v>398</v>
      </c>
      <c r="B40" s="1" t="s">
        <v>3</v>
      </c>
      <c r="C40" s="1" t="s">
        <v>1</v>
      </c>
      <c r="D40" s="3">
        <v>0</v>
      </c>
      <c r="E40" s="1"/>
      <c r="F40" s="13">
        <v>1</v>
      </c>
      <c r="G40" s="9">
        <v>-1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</row>
    <row r="41" spans="1:26" x14ac:dyDescent="0.25">
      <c r="A41" s="1">
        <v>386</v>
      </c>
      <c r="B41" s="1" t="s">
        <v>2</v>
      </c>
      <c r="C41" s="1" t="s">
        <v>3</v>
      </c>
      <c r="D41" s="3">
        <v>0</v>
      </c>
      <c r="E41" s="1"/>
      <c r="F41" s="13"/>
      <c r="G41" s="9">
        <v>1</v>
      </c>
      <c r="H41" s="9">
        <v>-1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4"/>
      <c r="Z41" s="1">
        <v>1</v>
      </c>
    </row>
    <row r="42" spans="1:26" x14ac:dyDescent="0.25">
      <c r="A42" s="1">
        <v>333</v>
      </c>
      <c r="B42" s="1" t="s">
        <v>4</v>
      </c>
      <c r="C42" s="1" t="s">
        <v>3</v>
      </c>
      <c r="D42" s="3">
        <v>0</v>
      </c>
      <c r="E42" s="1"/>
      <c r="F42" s="13"/>
      <c r="G42" s="9">
        <v>1</v>
      </c>
      <c r="H42" s="9"/>
      <c r="I42" s="9"/>
      <c r="J42" s="9"/>
      <c r="K42" s="9">
        <v>-1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</row>
    <row r="43" spans="1:26" x14ac:dyDescent="0.25">
      <c r="A43" s="1">
        <v>345</v>
      </c>
      <c r="B43" s="1" t="s">
        <v>5</v>
      </c>
      <c r="C43" s="1" t="s">
        <v>2</v>
      </c>
      <c r="D43" s="3">
        <v>0</v>
      </c>
      <c r="E43" s="1"/>
      <c r="F43" s="13"/>
      <c r="G43" s="9"/>
      <c r="H43" s="9">
        <v>1</v>
      </c>
      <c r="I43" s="9">
        <v>-1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4"/>
      <c r="Z43" s="1">
        <v>1</v>
      </c>
    </row>
    <row r="44" spans="1:26" x14ac:dyDescent="0.25">
      <c r="A44" s="1">
        <v>260</v>
      </c>
      <c r="B44" s="1" t="s">
        <v>6</v>
      </c>
      <c r="C44" s="1" t="s">
        <v>2</v>
      </c>
      <c r="D44" s="3">
        <v>0</v>
      </c>
      <c r="E44" s="1"/>
      <c r="F44" s="13"/>
      <c r="G44" s="9"/>
      <c r="H44" s="9">
        <v>1</v>
      </c>
      <c r="I44" s="9"/>
      <c r="J44" s="9">
        <v>-1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</row>
    <row r="45" spans="1:26" x14ac:dyDescent="0.25">
      <c r="A45" s="1">
        <v>472</v>
      </c>
      <c r="B45" s="1" t="s">
        <v>7</v>
      </c>
      <c r="C45" s="1" t="s">
        <v>5</v>
      </c>
      <c r="D45" s="3">
        <v>0</v>
      </c>
      <c r="E45" s="1"/>
      <c r="F45" s="13"/>
      <c r="G45" s="9"/>
      <c r="H45" s="9"/>
      <c r="I45" s="9">
        <v>1</v>
      </c>
      <c r="J45" s="9"/>
      <c r="K45" s="9"/>
      <c r="L45" s="9"/>
      <c r="M45" s="9">
        <v>-1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14"/>
    </row>
    <row r="46" spans="1:26" x14ac:dyDescent="0.25">
      <c r="A46" s="1">
        <v>258</v>
      </c>
      <c r="B46" s="1" t="s">
        <v>6</v>
      </c>
      <c r="C46" s="1" t="s">
        <v>5</v>
      </c>
      <c r="D46" s="3">
        <v>1</v>
      </c>
      <c r="E46" s="1"/>
      <c r="F46" s="13"/>
      <c r="G46" s="9"/>
      <c r="H46" s="9"/>
      <c r="I46" s="9">
        <v>1</v>
      </c>
      <c r="J46" s="9">
        <v>-1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1:26" x14ac:dyDescent="0.25">
      <c r="A47" s="1">
        <v>351</v>
      </c>
      <c r="B47" s="1" t="s">
        <v>7</v>
      </c>
      <c r="C47" s="1" t="s">
        <v>6</v>
      </c>
      <c r="D47" s="3">
        <v>0</v>
      </c>
      <c r="E47" s="1"/>
      <c r="F47" s="13"/>
      <c r="G47" s="9"/>
      <c r="H47" s="9"/>
      <c r="I47" s="9"/>
      <c r="J47" s="9">
        <v>1</v>
      </c>
      <c r="K47" s="9"/>
      <c r="L47" s="9"/>
      <c r="M47" s="9">
        <v>-1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14"/>
    </row>
    <row r="48" spans="1:26" x14ac:dyDescent="0.25">
      <c r="A48" s="1">
        <v>380</v>
      </c>
      <c r="B48" s="1" t="s">
        <v>8</v>
      </c>
      <c r="C48" s="1" t="s">
        <v>6</v>
      </c>
      <c r="D48" s="3">
        <v>0</v>
      </c>
      <c r="E48" s="1"/>
      <c r="F48" s="13"/>
      <c r="G48" s="9"/>
      <c r="H48" s="9"/>
      <c r="I48" s="9"/>
      <c r="J48" s="9">
        <v>1</v>
      </c>
      <c r="K48" s="9"/>
      <c r="L48" s="9">
        <v>-1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</row>
    <row r="49" spans="1:26" x14ac:dyDescent="0.25">
      <c r="A49" s="1">
        <v>301</v>
      </c>
      <c r="B49" s="1" t="s">
        <v>8</v>
      </c>
      <c r="C49" s="1" t="s">
        <v>4</v>
      </c>
      <c r="D49" s="3">
        <v>1</v>
      </c>
      <c r="E49" s="1"/>
      <c r="F49" s="13"/>
      <c r="G49" s="9"/>
      <c r="H49" s="9"/>
      <c r="I49" s="9"/>
      <c r="J49" s="9"/>
      <c r="K49" s="9">
        <v>1</v>
      </c>
      <c r="L49" s="9">
        <v>-1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4"/>
    </row>
    <row r="50" spans="1:26" x14ac:dyDescent="0.25">
      <c r="A50" s="1">
        <v>464</v>
      </c>
      <c r="B50" s="1" t="s">
        <v>11</v>
      </c>
      <c r="C50" s="1" t="s">
        <v>4</v>
      </c>
      <c r="D50" s="3">
        <v>0</v>
      </c>
      <c r="E50" s="1"/>
      <c r="F50" s="13"/>
      <c r="G50" s="9"/>
      <c r="H50" s="9"/>
      <c r="I50" s="9"/>
      <c r="J50" s="9"/>
      <c r="K50" s="9">
        <v>1</v>
      </c>
      <c r="L50" s="9"/>
      <c r="M50" s="9"/>
      <c r="N50" s="9"/>
      <c r="O50" s="9"/>
      <c r="P50" s="9">
        <v>-1</v>
      </c>
      <c r="Q50" s="9"/>
      <c r="R50" s="9"/>
      <c r="S50" s="9"/>
      <c r="T50" s="9"/>
      <c r="U50" s="9"/>
      <c r="V50" s="9"/>
      <c r="W50" s="9"/>
      <c r="X50" s="14"/>
    </row>
    <row r="51" spans="1:26" x14ac:dyDescent="0.25">
      <c r="A51" s="1">
        <v>503</v>
      </c>
      <c r="B51" s="1" t="s">
        <v>12</v>
      </c>
      <c r="C51" s="1" t="s">
        <v>4</v>
      </c>
      <c r="D51" s="3">
        <v>0</v>
      </c>
      <c r="E51" s="1"/>
      <c r="F51" s="13"/>
      <c r="G51" s="9"/>
      <c r="H51" s="9"/>
      <c r="I51" s="9"/>
      <c r="J51" s="9"/>
      <c r="K51" s="9">
        <v>1</v>
      </c>
      <c r="L51" s="9"/>
      <c r="M51" s="9"/>
      <c r="N51" s="9"/>
      <c r="O51" s="9"/>
      <c r="P51" s="9"/>
      <c r="Q51" s="9">
        <v>-1</v>
      </c>
      <c r="R51" s="9"/>
      <c r="S51" s="9"/>
      <c r="T51" s="9"/>
      <c r="U51" s="9"/>
      <c r="V51" s="9"/>
      <c r="W51" s="9"/>
      <c r="X51" s="14"/>
      <c r="Z51" s="1">
        <v>1</v>
      </c>
    </row>
    <row r="52" spans="1:26" x14ac:dyDescent="0.25">
      <c r="A52" s="1">
        <v>181</v>
      </c>
      <c r="B52" s="1" t="s">
        <v>7</v>
      </c>
      <c r="C52" s="1" t="s">
        <v>8</v>
      </c>
      <c r="D52" s="3">
        <v>1</v>
      </c>
      <c r="E52" s="1"/>
      <c r="F52" s="13"/>
      <c r="G52" s="9"/>
      <c r="H52" s="9"/>
      <c r="I52" s="9"/>
      <c r="J52" s="9"/>
      <c r="K52" s="9"/>
      <c r="L52" s="9">
        <v>1</v>
      </c>
      <c r="M52" s="9">
        <v>-1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14"/>
      <c r="Z52" s="1">
        <v>1</v>
      </c>
    </row>
    <row r="53" spans="1:26" x14ac:dyDescent="0.25">
      <c r="A53" s="1">
        <v>442</v>
      </c>
      <c r="B53" s="1" t="s">
        <v>9</v>
      </c>
      <c r="C53" s="1" t="s">
        <v>8</v>
      </c>
      <c r="D53" s="3">
        <v>0</v>
      </c>
      <c r="E53" s="1"/>
      <c r="F53" s="13"/>
      <c r="G53" s="9"/>
      <c r="H53" s="9"/>
      <c r="I53" s="9"/>
      <c r="J53" s="9"/>
      <c r="K53" s="9"/>
      <c r="L53" s="9">
        <v>1</v>
      </c>
      <c r="M53" s="9"/>
      <c r="N53" s="9">
        <v>-1</v>
      </c>
      <c r="O53" s="9"/>
      <c r="P53" s="9"/>
      <c r="Q53" s="9"/>
      <c r="R53" s="9"/>
      <c r="S53" s="9"/>
      <c r="T53" s="9"/>
      <c r="U53" s="9"/>
      <c r="V53" s="9"/>
      <c r="W53" s="9"/>
      <c r="X53" s="14"/>
    </row>
    <row r="54" spans="1:26" x14ac:dyDescent="0.25">
      <c r="A54" s="1">
        <v>487</v>
      </c>
      <c r="B54" s="1" t="s">
        <v>10</v>
      </c>
      <c r="C54" s="1" t="s">
        <v>8</v>
      </c>
      <c r="D54" s="3">
        <v>0</v>
      </c>
      <c r="E54" s="1"/>
      <c r="F54" s="13"/>
      <c r="G54" s="9"/>
      <c r="H54" s="9"/>
      <c r="I54" s="9"/>
      <c r="J54" s="9"/>
      <c r="K54" s="9"/>
      <c r="L54" s="9">
        <v>1</v>
      </c>
      <c r="M54" s="9"/>
      <c r="N54" s="9"/>
      <c r="O54" s="9">
        <v>-1</v>
      </c>
      <c r="P54" s="9"/>
      <c r="Q54" s="9"/>
      <c r="R54" s="9"/>
      <c r="S54" s="9"/>
      <c r="T54" s="9"/>
      <c r="U54" s="9"/>
      <c r="V54" s="9"/>
      <c r="W54" s="9"/>
      <c r="X54" s="14"/>
    </row>
    <row r="55" spans="1:26" x14ac:dyDescent="0.25">
      <c r="A55" s="1">
        <v>460</v>
      </c>
      <c r="B55" s="1" t="s">
        <v>9</v>
      </c>
      <c r="C55" s="1" t="s">
        <v>7</v>
      </c>
      <c r="D55" s="3">
        <v>0</v>
      </c>
      <c r="E55" s="1"/>
      <c r="F55" s="13"/>
      <c r="G55" s="9"/>
      <c r="H55" s="9"/>
      <c r="I55" s="9"/>
      <c r="J55" s="9"/>
      <c r="K55" s="9"/>
      <c r="L55" s="9"/>
      <c r="M55" s="9">
        <v>1</v>
      </c>
      <c r="N55" s="9">
        <v>-1</v>
      </c>
      <c r="O55" s="9"/>
      <c r="P55" s="9"/>
      <c r="Q55" s="9"/>
      <c r="R55" s="9"/>
      <c r="S55" s="9"/>
      <c r="T55" s="9"/>
      <c r="U55" s="9"/>
      <c r="V55" s="9"/>
      <c r="W55" s="9"/>
      <c r="X55" s="14"/>
    </row>
    <row r="56" spans="1:26" x14ac:dyDescent="0.25">
      <c r="A56" s="1">
        <v>151</v>
      </c>
      <c r="B56" s="1" t="s">
        <v>10</v>
      </c>
      <c r="C56" s="1" t="s">
        <v>9</v>
      </c>
      <c r="D56" s="3">
        <v>0</v>
      </c>
      <c r="E56" s="1"/>
      <c r="F56" s="13"/>
      <c r="G56" s="9"/>
      <c r="H56" s="9"/>
      <c r="I56" s="9"/>
      <c r="J56" s="9"/>
      <c r="K56" s="9"/>
      <c r="L56" s="9"/>
      <c r="M56" s="9"/>
      <c r="N56" s="9">
        <v>1</v>
      </c>
      <c r="O56" s="9">
        <v>-1</v>
      </c>
      <c r="P56" s="9"/>
      <c r="Q56" s="9"/>
      <c r="R56" s="9"/>
      <c r="S56" s="9"/>
      <c r="T56" s="9"/>
      <c r="U56" s="9"/>
      <c r="V56" s="9"/>
      <c r="W56" s="9"/>
      <c r="X56" s="14"/>
    </row>
    <row r="57" spans="1:26" x14ac:dyDescent="0.25">
      <c r="A57" s="1">
        <v>197</v>
      </c>
      <c r="B57" s="1" t="s">
        <v>14</v>
      </c>
      <c r="C57" s="1" t="s">
        <v>9</v>
      </c>
      <c r="D57" s="3">
        <v>0</v>
      </c>
      <c r="E57" s="1"/>
      <c r="F57" s="13"/>
      <c r="G57" s="9"/>
      <c r="H57" s="9"/>
      <c r="I57" s="9"/>
      <c r="J57" s="9"/>
      <c r="K57" s="9"/>
      <c r="L57" s="9"/>
      <c r="M57" s="9"/>
      <c r="N57" s="9">
        <v>1</v>
      </c>
      <c r="O57" s="9"/>
      <c r="P57" s="9"/>
      <c r="Q57" s="9"/>
      <c r="R57" s="9"/>
      <c r="S57" s="9">
        <v>-1</v>
      </c>
      <c r="T57" s="9"/>
      <c r="U57" s="9"/>
      <c r="V57" s="9"/>
      <c r="W57" s="9"/>
      <c r="X57" s="14"/>
      <c r="Z57" s="1">
        <v>1</v>
      </c>
    </row>
    <row r="58" spans="1:26" x14ac:dyDescent="0.25">
      <c r="A58" s="1">
        <v>250</v>
      </c>
      <c r="B58" s="1" t="s">
        <v>15</v>
      </c>
      <c r="C58" s="1" t="s">
        <v>10</v>
      </c>
      <c r="D58" s="3">
        <v>0</v>
      </c>
      <c r="E58" s="1"/>
      <c r="F58" s="13"/>
      <c r="G58" s="9"/>
      <c r="H58" s="9"/>
      <c r="I58" s="9"/>
      <c r="J58" s="9"/>
      <c r="K58" s="9"/>
      <c r="L58" s="9"/>
      <c r="M58" s="9"/>
      <c r="N58" s="9"/>
      <c r="O58" s="9">
        <v>1</v>
      </c>
      <c r="P58" s="9"/>
      <c r="Q58" s="9"/>
      <c r="R58" s="9"/>
      <c r="S58" s="9"/>
      <c r="T58" s="9">
        <v>-1</v>
      </c>
      <c r="U58" s="9"/>
      <c r="V58" s="9"/>
      <c r="W58" s="9"/>
      <c r="X58" s="14"/>
      <c r="Z58" s="1">
        <v>1</v>
      </c>
    </row>
    <row r="59" spans="1:26" x14ac:dyDescent="0.25">
      <c r="A59" s="1">
        <v>243</v>
      </c>
      <c r="B59" s="1" t="s">
        <v>10</v>
      </c>
      <c r="C59" s="1" t="s">
        <v>11</v>
      </c>
      <c r="D59" s="3">
        <v>0</v>
      </c>
      <c r="E59" s="1"/>
      <c r="F59" s="13"/>
      <c r="G59" s="9"/>
      <c r="H59" s="9"/>
      <c r="I59" s="9"/>
      <c r="J59" s="9"/>
      <c r="K59" s="9"/>
      <c r="L59" s="9"/>
      <c r="M59" s="9"/>
      <c r="N59" s="9"/>
      <c r="O59" s="9">
        <v>1</v>
      </c>
      <c r="P59" s="9">
        <v>1</v>
      </c>
      <c r="Q59" s="9"/>
      <c r="R59" s="9"/>
      <c r="S59" s="9"/>
      <c r="T59" s="9"/>
      <c r="U59" s="9"/>
      <c r="V59" s="9"/>
      <c r="W59" s="9"/>
      <c r="X59" s="14"/>
    </row>
    <row r="60" spans="1:26" x14ac:dyDescent="0.25">
      <c r="A60" s="1">
        <v>388</v>
      </c>
      <c r="B60" s="1" t="s">
        <v>15</v>
      </c>
      <c r="C60" s="1" t="s">
        <v>11</v>
      </c>
      <c r="D60" s="3">
        <v>0</v>
      </c>
      <c r="E60" s="1"/>
      <c r="F60" s="13"/>
      <c r="G60" s="9"/>
      <c r="H60" s="9"/>
      <c r="I60" s="9"/>
      <c r="J60" s="9"/>
      <c r="K60" s="9"/>
      <c r="L60" s="9"/>
      <c r="M60" s="9"/>
      <c r="N60" s="9"/>
      <c r="O60" s="9"/>
      <c r="P60" s="9">
        <v>1</v>
      </c>
      <c r="Q60" s="9"/>
      <c r="R60" s="9"/>
      <c r="S60" s="9"/>
      <c r="T60" s="9">
        <v>-1</v>
      </c>
      <c r="U60" s="9"/>
      <c r="V60" s="9"/>
      <c r="W60" s="9"/>
      <c r="X60" s="14"/>
    </row>
    <row r="61" spans="1:26" x14ac:dyDescent="0.25">
      <c r="A61" s="1">
        <v>282</v>
      </c>
      <c r="B61" s="1" t="s">
        <v>13</v>
      </c>
      <c r="C61" s="1" t="s">
        <v>11</v>
      </c>
      <c r="D61" s="3">
        <v>0</v>
      </c>
      <c r="E61" s="1"/>
      <c r="F61" s="13"/>
      <c r="G61" s="9"/>
      <c r="H61" s="9"/>
      <c r="I61" s="9"/>
      <c r="J61" s="9"/>
      <c r="K61" s="9"/>
      <c r="L61" s="9"/>
      <c r="M61" s="9"/>
      <c r="N61" s="9"/>
      <c r="O61" s="9"/>
      <c r="P61" s="9">
        <v>1</v>
      </c>
      <c r="Q61" s="9"/>
      <c r="R61" s="9">
        <v>-1</v>
      </c>
      <c r="S61" s="9"/>
      <c r="T61" s="9"/>
      <c r="U61" s="9"/>
      <c r="V61" s="9"/>
      <c r="W61" s="9"/>
      <c r="X61" s="14"/>
    </row>
    <row r="62" spans="1:26" x14ac:dyDescent="0.25">
      <c r="A62" s="1">
        <v>275</v>
      </c>
      <c r="B62" s="1" t="s">
        <v>11</v>
      </c>
      <c r="C62" s="1" t="s">
        <v>12</v>
      </c>
      <c r="D62" s="3">
        <v>0</v>
      </c>
      <c r="E62" s="1"/>
      <c r="F62" s="13"/>
      <c r="G62" s="9"/>
      <c r="H62" s="9"/>
      <c r="I62" s="9"/>
      <c r="J62" s="9"/>
      <c r="K62" s="9"/>
      <c r="L62" s="9"/>
      <c r="M62" s="9"/>
      <c r="N62" s="9"/>
      <c r="O62" s="9"/>
      <c r="P62" s="9">
        <v>1</v>
      </c>
      <c r="Q62" s="9">
        <v>1</v>
      </c>
      <c r="R62" s="9"/>
      <c r="S62" s="9"/>
      <c r="T62" s="9"/>
      <c r="U62" s="9"/>
      <c r="V62" s="9"/>
      <c r="W62" s="9"/>
      <c r="X62" s="14"/>
    </row>
    <row r="63" spans="1:26" x14ac:dyDescent="0.25">
      <c r="A63" s="1">
        <v>376</v>
      </c>
      <c r="B63" s="1" t="s">
        <v>13</v>
      </c>
      <c r="C63" s="1" t="s">
        <v>12</v>
      </c>
      <c r="D63" s="3">
        <v>0</v>
      </c>
      <c r="E63" s="1"/>
      <c r="F63" s="13"/>
      <c r="G63" s="9"/>
      <c r="H63" s="9"/>
      <c r="I63" s="9"/>
      <c r="J63" s="9"/>
      <c r="K63" s="9"/>
      <c r="L63" s="9"/>
      <c r="M63" s="9"/>
      <c r="N63" s="9"/>
      <c r="O63" s="9"/>
      <c r="P63" s="9"/>
      <c r="Q63" s="9">
        <v>1</v>
      </c>
      <c r="R63" s="9">
        <v>-1</v>
      </c>
      <c r="S63" s="9"/>
      <c r="T63" s="9"/>
      <c r="U63" s="9"/>
      <c r="V63" s="9"/>
      <c r="W63" s="9"/>
      <c r="X63" s="14"/>
    </row>
    <row r="64" spans="1:26" x14ac:dyDescent="0.25">
      <c r="A64" s="1">
        <v>249</v>
      </c>
      <c r="B64" s="1" t="s">
        <v>16</v>
      </c>
      <c r="C64" s="1" t="s">
        <v>13</v>
      </c>
      <c r="D64" s="3">
        <v>0</v>
      </c>
      <c r="E64" s="1"/>
      <c r="F64" s="1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>
        <v>1</v>
      </c>
      <c r="S64" s="9"/>
      <c r="T64" s="9"/>
      <c r="U64" s="9">
        <v>-1</v>
      </c>
      <c r="V64" s="9"/>
      <c r="W64" s="9"/>
      <c r="X64" s="14"/>
      <c r="Z64" s="1">
        <v>1</v>
      </c>
    </row>
    <row r="65" spans="1:26" x14ac:dyDescent="0.25">
      <c r="A65" s="1">
        <v>240</v>
      </c>
      <c r="B65" s="1" t="s">
        <v>15</v>
      </c>
      <c r="C65" s="1" t="s">
        <v>13</v>
      </c>
      <c r="D65" s="3">
        <v>0</v>
      </c>
      <c r="E65" s="1"/>
      <c r="F65" s="1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>
        <v>1</v>
      </c>
      <c r="S65" s="9"/>
      <c r="T65" s="9">
        <v>-1</v>
      </c>
      <c r="U65" s="9"/>
      <c r="V65" s="9"/>
      <c r="W65" s="9"/>
      <c r="X65" s="14"/>
    </row>
    <row r="66" spans="1:26" x14ac:dyDescent="0.25">
      <c r="A66" s="1">
        <v>222</v>
      </c>
      <c r="B66" s="1" t="s">
        <v>19</v>
      </c>
      <c r="C66" s="1" t="s">
        <v>14</v>
      </c>
      <c r="D66" s="3">
        <v>0</v>
      </c>
      <c r="E66" s="1"/>
      <c r="F66" s="1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>
        <v>1</v>
      </c>
      <c r="T66" s="9"/>
      <c r="U66" s="9"/>
      <c r="V66" s="9"/>
      <c r="W66" s="9"/>
      <c r="X66" s="14">
        <v>-1</v>
      </c>
    </row>
    <row r="67" spans="1:26" x14ac:dyDescent="0.25">
      <c r="A67" s="1">
        <v>263</v>
      </c>
      <c r="B67" s="1" t="s">
        <v>15</v>
      </c>
      <c r="C67" s="1" t="s">
        <v>14</v>
      </c>
      <c r="D67" s="3">
        <v>1</v>
      </c>
      <c r="E67" s="1"/>
      <c r="F67" s="1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>
        <v>1</v>
      </c>
      <c r="T67" s="9">
        <v>-1</v>
      </c>
      <c r="U67" s="9"/>
      <c r="V67" s="9"/>
      <c r="W67" s="9"/>
      <c r="X67" s="14"/>
    </row>
    <row r="68" spans="1:26" x14ac:dyDescent="0.25">
      <c r="A68" s="1">
        <v>270</v>
      </c>
      <c r="B68" s="1" t="s">
        <v>19</v>
      </c>
      <c r="C68" s="1" t="s">
        <v>15</v>
      </c>
      <c r="D68" s="3">
        <v>0</v>
      </c>
      <c r="E68" s="1"/>
      <c r="F68" s="1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>
        <v>1</v>
      </c>
      <c r="U68" s="9"/>
      <c r="V68" s="9"/>
      <c r="W68" s="9"/>
      <c r="X68" s="14">
        <v>-1</v>
      </c>
    </row>
    <row r="69" spans="1:26" x14ac:dyDescent="0.25">
      <c r="A69" s="1">
        <v>285</v>
      </c>
      <c r="B69" s="1" t="s">
        <v>17</v>
      </c>
      <c r="C69" s="1" t="s">
        <v>15</v>
      </c>
      <c r="D69" s="3">
        <v>0</v>
      </c>
      <c r="E69" s="1"/>
      <c r="F69" s="1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>
        <v>1</v>
      </c>
      <c r="U69" s="9"/>
      <c r="V69" s="9">
        <v>-1</v>
      </c>
      <c r="W69" s="9"/>
      <c r="X69" s="14"/>
    </row>
    <row r="70" spans="1:26" x14ac:dyDescent="0.25">
      <c r="A70" s="1">
        <v>130</v>
      </c>
      <c r="B70" s="1" t="s">
        <v>17</v>
      </c>
      <c r="C70" s="1" t="s">
        <v>16</v>
      </c>
      <c r="D70" s="3">
        <v>0</v>
      </c>
      <c r="E70" s="1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>
        <v>1</v>
      </c>
      <c r="V70" s="9">
        <v>-1</v>
      </c>
      <c r="W70" s="9"/>
      <c r="X70" s="14"/>
    </row>
    <row r="71" spans="1:26" x14ac:dyDescent="0.25">
      <c r="A71" s="1">
        <v>127</v>
      </c>
      <c r="B71" s="1" t="s">
        <v>18</v>
      </c>
      <c r="C71" s="1" t="s">
        <v>17</v>
      </c>
      <c r="D71" s="3">
        <v>0</v>
      </c>
      <c r="E71" s="1"/>
      <c r="F71" s="1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>
        <v>1</v>
      </c>
      <c r="W71" s="9">
        <v>-1</v>
      </c>
      <c r="X71" s="14"/>
      <c r="Z71" s="1">
        <v>1</v>
      </c>
    </row>
    <row r="72" spans="1:26" ht="15.75" thickBot="1" x14ac:dyDescent="0.3">
      <c r="A72" s="1">
        <v>174</v>
      </c>
      <c r="B72" s="1" t="s">
        <v>19</v>
      </c>
      <c r="C72" s="1" t="s">
        <v>18</v>
      </c>
      <c r="D72" s="8">
        <v>0</v>
      </c>
      <c r="E72" s="1"/>
      <c r="F72" s="15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>
        <v>1</v>
      </c>
      <c r="X72" s="17">
        <v>-1</v>
      </c>
    </row>
    <row r="74" spans="1:26" x14ac:dyDescent="0.25">
      <c r="A74" s="6">
        <f>SUMPRODUCT(A5:A38,D5:D38)</f>
        <v>2511</v>
      </c>
      <c r="B74" s="7" t="s">
        <v>20</v>
      </c>
      <c r="F74" s="1">
        <f>SUMPRODUCT($D$5:$D$72,F5:F72)</f>
        <v>-1</v>
      </c>
      <c r="G74" s="1">
        <f t="shared" ref="G74:X74" si="1">SUMPRODUCT($D$5:$D$72,G5:G72)</f>
        <v>0</v>
      </c>
      <c r="H74" s="1">
        <f t="shared" si="1"/>
        <v>0</v>
      </c>
      <c r="I74" s="1">
        <f t="shared" si="1"/>
        <v>0</v>
      </c>
      <c r="J74" s="1">
        <f t="shared" si="1"/>
        <v>0</v>
      </c>
      <c r="K74" s="1">
        <f t="shared" si="1"/>
        <v>0</v>
      </c>
      <c r="L74" s="1">
        <f t="shared" si="1"/>
        <v>0</v>
      </c>
      <c r="M74" s="1">
        <f t="shared" si="1"/>
        <v>0</v>
      </c>
      <c r="N74" s="1">
        <f t="shared" si="1"/>
        <v>0</v>
      </c>
      <c r="O74" s="1">
        <f t="shared" si="1"/>
        <v>0</v>
      </c>
      <c r="P74" s="1">
        <f t="shared" si="1"/>
        <v>0</v>
      </c>
      <c r="Q74" s="1">
        <f t="shared" si="1"/>
        <v>0</v>
      </c>
      <c r="R74" s="1">
        <f t="shared" si="1"/>
        <v>0</v>
      </c>
      <c r="S74" s="1">
        <f t="shared" si="1"/>
        <v>0</v>
      </c>
      <c r="T74" s="1">
        <f t="shared" si="1"/>
        <v>0</v>
      </c>
      <c r="U74" s="1">
        <f t="shared" si="1"/>
        <v>0</v>
      </c>
      <c r="V74" s="1">
        <f t="shared" si="1"/>
        <v>0</v>
      </c>
      <c r="W74" s="1">
        <f t="shared" si="1"/>
        <v>0</v>
      </c>
      <c r="X74" s="1">
        <f t="shared" si="1"/>
        <v>1</v>
      </c>
    </row>
    <row r="75" spans="1:26" x14ac:dyDescent="0.25"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</row>
    <row r="77" spans="1:26" x14ac:dyDescent="0.25">
      <c r="D77" s="18"/>
      <c r="E77" s="18" t="s">
        <v>32</v>
      </c>
      <c r="F77" s="5" t="s">
        <v>30</v>
      </c>
      <c r="I77" s="1">
        <f>D12+D46</f>
        <v>1</v>
      </c>
      <c r="J77" s="1" t="s">
        <v>31</v>
      </c>
      <c r="K77" s="1">
        <v>1</v>
      </c>
    </row>
    <row r="78" spans="1:26" x14ac:dyDescent="0.25">
      <c r="E78" s="18" t="s">
        <v>33</v>
      </c>
      <c r="F78" s="5" t="s">
        <v>34</v>
      </c>
      <c r="I78" s="1">
        <f>D37+D71</f>
        <v>0</v>
      </c>
      <c r="J78" s="1" t="s">
        <v>31</v>
      </c>
      <c r="K78" s="1">
        <v>1</v>
      </c>
    </row>
    <row r="79" spans="1:26" x14ac:dyDescent="0.25">
      <c r="E79" s="18" t="s">
        <v>38</v>
      </c>
      <c r="F79" s="5" t="s">
        <v>35</v>
      </c>
      <c r="I79" s="1">
        <f>D18+D52</f>
        <v>1</v>
      </c>
      <c r="J79" s="1" t="s">
        <v>31</v>
      </c>
      <c r="K79" s="1">
        <v>1</v>
      </c>
    </row>
    <row r="80" spans="1:26" x14ac:dyDescent="0.25">
      <c r="E80" s="18" t="s">
        <v>39</v>
      </c>
      <c r="F80" s="5" t="s">
        <v>36</v>
      </c>
      <c r="I80" s="1">
        <f>D36+D70</f>
        <v>0</v>
      </c>
      <c r="J80" s="1" t="s">
        <v>31</v>
      </c>
      <c r="K80" s="1">
        <v>1</v>
      </c>
    </row>
    <row r="81" spans="5:11" x14ac:dyDescent="0.25">
      <c r="E81" s="18" t="s">
        <v>40</v>
      </c>
      <c r="F81" s="5" t="s">
        <v>37</v>
      </c>
      <c r="I81" s="1">
        <f>D29+D63</f>
        <v>0</v>
      </c>
      <c r="J81" s="1" t="s">
        <v>31</v>
      </c>
      <c r="K81" s="1">
        <v>1</v>
      </c>
    </row>
    <row r="82" spans="5:11" x14ac:dyDescent="0.25">
      <c r="E82" s="18" t="s">
        <v>41</v>
      </c>
      <c r="F82" s="5" t="s">
        <v>44</v>
      </c>
      <c r="I82" s="1">
        <f>D31+D34+D64+D70+D71+D72</f>
        <v>0</v>
      </c>
      <c r="J82" s="1" t="s">
        <v>31</v>
      </c>
      <c r="K82" s="1">
        <v>1</v>
      </c>
    </row>
    <row r="83" spans="5:11" x14ac:dyDescent="0.25">
      <c r="E83" s="18" t="s">
        <v>42</v>
      </c>
      <c r="F83" s="5" t="s">
        <v>45</v>
      </c>
      <c r="I83" s="1">
        <f>D13+D48+D52</f>
        <v>1</v>
      </c>
      <c r="J83" s="1" t="s">
        <v>31</v>
      </c>
      <c r="K83" s="1">
        <v>1</v>
      </c>
    </row>
    <row r="84" spans="5:11" x14ac:dyDescent="0.25">
      <c r="E84" s="18" t="s">
        <v>43</v>
      </c>
      <c r="F84" s="5" t="s">
        <v>46</v>
      </c>
      <c r="I84" s="1">
        <f>D38+D72</f>
        <v>0</v>
      </c>
      <c r="J84" s="1" t="s">
        <v>31</v>
      </c>
      <c r="K84" s="1">
        <v>1</v>
      </c>
    </row>
    <row r="85" spans="5:11" x14ac:dyDescent="0.25">
      <c r="E85" s="18" t="s">
        <v>47</v>
      </c>
      <c r="F85" s="1" t="s">
        <v>48</v>
      </c>
      <c r="I85" s="1">
        <f>D17+D51</f>
        <v>1</v>
      </c>
      <c r="J85" s="1" t="s">
        <v>31</v>
      </c>
      <c r="K85" s="1">
        <v>1</v>
      </c>
    </row>
  </sheetData>
  <conditionalFormatting sqref="D5:D7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BOKF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Davis</dc:creator>
  <cp:lastModifiedBy>Jason davis</cp:lastModifiedBy>
  <dcterms:created xsi:type="dcterms:W3CDTF">2021-04-30T16:03:23Z</dcterms:created>
  <dcterms:modified xsi:type="dcterms:W3CDTF">2021-04-30T20:35:57Z</dcterms:modified>
</cp:coreProperties>
</file>