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eoOva Software - test\"/>
    </mc:Choice>
  </mc:AlternateContent>
  <bookViews>
    <workbookView xWindow="0" yWindow="0" windowWidth="15340" windowHeight="8150" xr2:uid="{00000000-000D-0000-FFFF-FFFF00000000}"/>
  </bookViews>
  <sheets>
    <sheet name="biomarkers + added parameters" sheetId="2" r:id="rId1"/>
  </sheets>
  <calcPr calcId="171027"/>
  <fileRecoveryPr autoRecover="0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</calcChain>
</file>

<file path=xl/sharedStrings.xml><?xml version="1.0" encoding="utf-8"?>
<sst xmlns="http://schemas.openxmlformats.org/spreadsheetml/2006/main" count="256" uniqueCount="120">
  <si>
    <t>Sample Id</t>
  </si>
  <si>
    <t>DigiWest Id</t>
  </si>
  <si>
    <t>TR325-2</t>
  </si>
  <si>
    <t>TR317-1</t>
  </si>
  <si>
    <t>TR299-2</t>
  </si>
  <si>
    <t>TR142</t>
  </si>
  <si>
    <t>TR051T</t>
  </si>
  <si>
    <t>TR326-1</t>
  </si>
  <si>
    <t>TR284</t>
  </si>
  <si>
    <t>TR321-1</t>
  </si>
  <si>
    <t>TR192</t>
  </si>
  <si>
    <t>TR265</t>
  </si>
  <si>
    <t>TR251</t>
  </si>
  <si>
    <t>TR328-2</t>
  </si>
  <si>
    <t>TR283</t>
  </si>
  <si>
    <t>TR289-2</t>
  </si>
  <si>
    <t>TR088T</t>
  </si>
  <si>
    <t>TR282</t>
  </si>
  <si>
    <t>TR336-1</t>
  </si>
  <si>
    <t>TR327-2</t>
  </si>
  <si>
    <t>TR300-2</t>
  </si>
  <si>
    <t>TR306-1</t>
  </si>
  <si>
    <t>TR334-2</t>
  </si>
  <si>
    <t>TR364-2</t>
  </si>
  <si>
    <t>TR287-1</t>
  </si>
  <si>
    <t>TR338-1</t>
  </si>
  <si>
    <t>TR319-1</t>
  </si>
  <si>
    <t>TR278</t>
  </si>
  <si>
    <t>TR175</t>
  </si>
  <si>
    <t>TR291-1</t>
  </si>
  <si>
    <t>TR316-2</t>
  </si>
  <si>
    <t>TR331-1</t>
  </si>
  <si>
    <t>TR318-1</t>
  </si>
  <si>
    <t>TR256</t>
  </si>
  <si>
    <t>TR070T</t>
  </si>
  <si>
    <t>TR369-1</t>
  </si>
  <si>
    <t>TR153</t>
  </si>
  <si>
    <t>TR329-1</t>
  </si>
  <si>
    <t>TR293-2</t>
  </si>
  <si>
    <t>TR281</t>
  </si>
  <si>
    <t>TR312-2</t>
  </si>
  <si>
    <t>TR305-1</t>
  </si>
  <si>
    <t>TR290-1</t>
  </si>
  <si>
    <t>TR079N</t>
  </si>
  <si>
    <t>TR398-1</t>
  </si>
  <si>
    <t>TR292-2</t>
  </si>
  <si>
    <t>TR097</t>
  </si>
  <si>
    <t>TR314-2</t>
  </si>
  <si>
    <t>TR236</t>
  </si>
  <si>
    <t>TR310-1</t>
  </si>
  <si>
    <t>TR250</t>
  </si>
  <si>
    <t>TR323-1</t>
  </si>
  <si>
    <t>TR302-1</t>
  </si>
  <si>
    <t>TR320-1</t>
  </si>
  <si>
    <t>TR231</t>
  </si>
  <si>
    <t>TR330-1</t>
  </si>
  <si>
    <t>TR143</t>
  </si>
  <si>
    <t>TR347-2</t>
  </si>
  <si>
    <t>TR315-1</t>
  </si>
  <si>
    <t>TR230</t>
  </si>
  <si>
    <t>TR337-2</t>
  </si>
  <si>
    <t>TR217</t>
  </si>
  <si>
    <t>Date of birth</t>
  </si>
  <si>
    <t>Sampling date</t>
  </si>
  <si>
    <t>Patient ID IOTA</t>
  </si>
  <si>
    <t>IOTA Score</t>
  </si>
  <si>
    <t>AGE</t>
  </si>
  <si>
    <t>SC</t>
  </si>
  <si>
    <t>B</t>
  </si>
  <si>
    <t>CA-125</t>
  </si>
  <si>
    <t>NaN</t>
  </si>
  <si>
    <t>SSW300</t>
  </si>
  <si>
    <t>NA</t>
  </si>
  <si>
    <t>SSW330</t>
  </si>
  <si>
    <t>SSW28</t>
  </si>
  <si>
    <t>SSW134</t>
  </si>
  <si>
    <t>SSW377</t>
  </si>
  <si>
    <t>SSW270</t>
  </si>
  <si>
    <t>SSW305</t>
  </si>
  <si>
    <t>SSW184</t>
  </si>
  <si>
    <t>SSW354</t>
  </si>
  <si>
    <t>SSW302</t>
  </si>
  <si>
    <t>SSW340</t>
  </si>
  <si>
    <t>SSW264</t>
  </si>
  <si>
    <t>SSW62</t>
  </si>
  <si>
    <t>SSW111</t>
  </si>
  <si>
    <t>SSW324</t>
  </si>
  <si>
    <t>SSW249</t>
  </si>
  <si>
    <t>SSW306</t>
  </si>
  <si>
    <t>SSW290</t>
  </si>
  <si>
    <t>SSW327</t>
  </si>
  <si>
    <t>SSW223</t>
  </si>
  <si>
    <t>SSW339</t>
  </si>
  <si>
    <t>SSW337</t>
  </si>
  <si>
    <t>SSW225</t>
  </si>
  <si>
    <t>SSW372</t>
  </si>
  <si>
    <t>SSW285</t>
  </si>
  <si>
    <t>SSW289</t>
  </si>
  <si>
    <t>SSW342</t>
  </si>
  <si>
    <t>SSW388</t>
  </si>
  <si>
    <t>SSW94</t>
  </si>
  <si>
    <t>M</t>
  </si>
  <si>
    <t>SSW143</t>
  </si>
  <si>
    <t>SSW394</t>
  </si>
  <si>
    <t>SSW103</t>
  </si>
  <si>
    <t>SSW434</t>
  </si>
  <si>
    <t>SSW124</t>
  </si>
  <si>
    <t>SSW487</t>
  </si>
  <si>
    <t>SSW92</t>
  </si>
  <si>
    <t>BOT/M</t>
  </si>
  <si>
    <t xml:space="preserve">   </t>
  </si>
  <si>
    <t>Ultrassound assessment uncertain =1 not uncertain =0</t>
  </si>
  <si>
    <t>NeoPro1</t>
  </si>
  <si>
    <t>Neopro2</t>
  </si>
  <si>
    <t>Neopro3</t>
  </si>
  <si>
    <t>Neopro4</t>
  </si>
  <si>
    <t>Neopro5</t>
  </si>
  <si>
    <t>Neopro6</t>
  </si>
  <si>
    <t>NeoOva score</t>
  </si>
  <si>
    <t>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</si>
</sst>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Arial"/>
      <family val="2"/>
    </font>
    <font>
      <b/>
      <sz val="9"/>
      <color indexed="20"/>
      <name val="Arial"/>
      <family val="2"/>
    </font>
    <font>
      <b/>
      <sz val="11"/>
      <color indexed="20"/>
      <name val="Calibri"/>
      <family val="2"/>
    </font>
    <font>
      <b/>
      <sz val="9"/>
      <color indexed="17"/>
      <name val="Arial"/>
      <family val="2"/>
    </font>
    <font>
      <b/>
      <sz val="11"/>
      <color indexed="17"/>
      <name val="Calibri"/>
      <family val="2"/>
    </font>
    <font>
      <sz val="8"/>
      <name val="Calibri"/>
      <family val="2"/>
    </font>
    <font>
      <sz val="11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DD00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 applyProtection="1">
      <alignment horizontal="center" vertical="center" wrapText="1" readingOrder="1"/>
      <protection locked="0"/>
    </xf>
    <xf numFmtId="14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left" wrapText="1" readingOrder="1"/>
    </xf>
    <xf numFmtId="0" fontId="2" fillId="0" borderId="1" xfId="0" applyFont="1" applyFill="1" applyBorder="1" applyAlignment="1" applyProtection="1">
      <alignment horizontal="left" wrapText="1" readingOrder="1"/>
      <protection locked="0"/>
    </xf>
    <xf numFmtId="0" fontId="9" fillId="0" borderId="0" xfId="0" applyFont="1"/>
    <xf numFmtId="0" fontId="10" fillId="0" borderId="0" xfId="0" applyFont="1"/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 wrapText="1" readingOrder="1"/>
    </xf>
    <xf numFmtId="0" fontId="8" fillId="0" borderId="0" xfId="0" applyFont="1"/>
    <xf numFmtId="0" fontId="1" fillId="0" borderId="1" xfId="0" applyFont="1" applyBorder="1" applyAlignment="1">
      <alignment horizontal="right" wrapText="1" readingOrder="1"/>
    </xf>
    <xf numFmtId="0" fontId="11" fillId="4" borderId="0" xfId="0" applyFont="1" applyFill="1" applyAlignment="1">
      <alignment horizontal="right"/>
    </xf>
    <xf numFmtId="0" fontId="11" fillId="3" borderId="0" xfId="0" applyFont="1" applyFill="1" applyAlignment="1">
      <alignment horizontal="right"/>
    </xf>
    <xf numFmtId="0" fontId="8" fillId="3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/>
    <xf numFmtId="1" fontId="1" fillId="2" borderId="0" xfId="0" applyNumberFormat="1" applyFont="1" applyFill="1" applyBorder="1" applyAlignment="1">
      <alignment horizontal="left" readingOrder="1"/>
    </xf>
    <xf numFmtId="0" fontId="1" fillId="0" borderId="3" xfId="0" applyFont="1" applyBorder="1" applyAlignment="1">
      <alignment horizontal="left" wrapText="1" readingOrder="1"/>
    </xf>
    <xf numFmtId="0" fontId="0" fillId="2" borderId="2" xfId="0" applyFill="1" applyBorder="1"/>
    <xf numFmtId="0" fontId="0" fillId="2" borderId="1" xfId="0" applyFill="1" applyBorder="1" applyAlignment="1">
      <alignment horizontal="right"/>
    </xf>
    <xf numFmtId="1" fontId="0" fillId="2" borderId="4" xfId="0" applyNumberFormat="1" applyFill="1" applyBorder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topLeftCell="B1" zoomScale="85" zoomScaleNormal="85" workbookViewId="0">
      <selection activeCell="H2" sqref="H2:H61"/>
    </sheetView>
  </sheetViews>
  <sheetFormatPr defaultRowHeight="14.5" x14ac:dyDescent="0.35"/>
  <cols>
    <col min="1" max="1" width="11.1796875" bestFit="1" customWidth="1"/>
    <col min="2" max="2" width="10.54296875" bestFit="1" customWidth="1"/>
    <col min="3" max="3" width="15.54296875" bestFit="1" customWidth="1"/>
    <col min="4" max="4" width="8.81640625" bestFit="1" customWidth="1"/>
    <col min="5" max="5" width="48.36328125" bestFit="1" customWidth="1"/>
    <col min="6" max="6" width="13.1796875" bestFit="1" customWidth="1"/>
    <col min="7" max="7" width="12.1796875" bestFit="1" customWidth="1"/>
    <col min="8" max="8" width="12.1796875" customWidth="1"/>
    <col min="9" max="9" width="12.1796875" style="14" customWidth="1"/>
    <col min="10" max="10" width="8.81640625" style="7" bestFit="1" customWidth="1"/>
    <col min="11" max="11" width="14.453125" style="6" bestFit="1" customWidth="1"/>
    <col min="12" max="15" width="14.453125" style="6" customWidth="1"/>
    <col min="16" max="16" width="14.54296875" bestFit="1" customWidth="1"/>
    <col min="17" max="17" width="9.36328125" bestFit="1" customWidth="1"/>
  </cols>
  <sheetData>
    <row r="1" spans="1:17" ht="29" x14ac:dyDescent="0.35">
      <c r="A1" s="8" t="s">
        <v>1</v>
      </c>
      <c r="B1" s="9" t="s">
        <v>0</v>
      </c>
      <c r="C1" s="9" t="s">
        <v>64</v>
      </c>
      <c r="D1" s="30" t="s">
        <v>65</v>
      </c>
      <c r="E1" s="29" t="s">
        <v>111</v>
      </c>
      <c r="F1" s="8" t="s">
        <v>63</v>
      </c>
      <c r="G1" s="8" t="s">
        <v>62</v>
      </c>
      <c r="H1" s="8" t="s">
        <v>66</v>
      </c>
      <c r="I1" s="17" t="s">
        <v>69</v>
      </c>
      <c r="J1" s="15" t="s">
        <v>118</v>
      </c>
      <c r="K1" s="15" t="s">
        <v>112</v>
      </c>
      <c r="L1" s="15" t="s">
        <v>113</v>
      </c>
      <c r="M1" s="15" t="s">
        <v>114</v>
      </c>
      <c r="N1" s="15" t="s">
        <v>115</v>
      </c>
      <c r="O1" s="15" t="s">
        <v>116</v>
      </c>
      <c r="P1" s="15" t="s">
        <v>117</v>
      </c>
      <c r="Q1" s="15" t="s">
        <v>119</v>
      </c>
    </row>
    <row r="2" spans="1:17" x14ac:dyDescent="0.35">
      <c r="A2" s="2">
        <v>1</v>
      </c>
      <c r="B2" s="1" t="s">
        <v>2</v>
      </c>
      <c r="C2" s="32" t="s">
        <v>90</v>
      </c>
      <c r="D2" s="31" t="s">
        <v>101</v>
      </c>
      <c r="E2" s="33">
        <v>0</v>
      </c>
      <c r="F2" s="5">
        <v>41792</v>
      </c>
      <c r="G2" s="5">
        <v>12641</v>
      </c>
      <c r="H2" s="16">
        <f ca="1">ROUNDDOWN(YEARFRAC(G2, TODAY(),1), 1)</f>
        <v>83.4</v>
      </c>
      <c r="I2" s="18">
        <v>551</v>
      </c>
      <c r="J2" s="10" t="s">
        <v>67</v>
      </c>
      <c r="K2" s="13">
        <v>-138.5</v>
      </c>
      <c r="L2" s="13">
        <v>-990.54166666666697</v>
      </c>
      <c r="M2" s="13">
        <v>-353.4375</v>
      </c>
      <c r="N2" s="13">
        <v>317.875</v>
      </c>
      <c r="O2" s="13">
        <v>552.95833333333303</v>
      </c>
      <c r="P2" s="13">
        <v>4856.0833333333303</v>
      </c>
    </row>
    <row r="3" spans="1:17" x14ac:dyDescent="0.35">
      <c r="A3" s="3">
        <v>2</v>
      </c>
      <c r="B3" s="4" t="s">
        <v>3</v>
      </c>
      <c r="C3" s="32" t="s">
        <v>71</v>
      </c>
      <c r="D3" s="31" t="s">
        <v>68</v>
      </c>
      <c r="E3" s="33">
        <v>0</v>
      </c>
      <c r="F3" s="5">
        <v>41738</v>
      </c>
      <c r="G3" s="5">
        <v>11092</v>
      </c>
      <c r="H3" s="16">
        <f t="shared" ref="H3:H61" ca="1" si="0">ROUNDDOWN(YEARFRAC(G3, TODAY(),1), 1)</f>
        <v>87.6</v>
      </c>
      <c r="I3" s="18">
        <v>30</v>
      </c>
      <c r="J3" s="11" t="s">
        <v>68</v>
      </c>
      <c r="K3" s="13">
        <v>131</v>
      </c>
      <c r="L3" s="13">
        <v>-1182.5416666666699</v>
      </c>
      <c r="M3" s="13">
        <v>-149.9375</v>
      </c>
      <c r="N3" s="13">
        <v>3.875</v>
      </c>
      <c r="O3" s="13">
        <v>71.9583333333333</v>
      </c>
      <c r="P3" s="13">
        <v>1459.5833333333301</v>
      </c>
    </row>
    <row r="4" spans="1:17" x14ac:dyDescent="0.35">
      <c r="A4" s="3">
        <v>3</v>
      </c>
      <c r="B4" s="4" t="s">
        <v>4</v>
      </c>
      <c r="C4" s="32" t="s">
        <v>91</v>
      </c>
      <c r="D4" s="31" t="s">
        <v>68</v>
      </c>
      <c r="E4" s="33">
        <v>0</v>
      </c>
      <c r="F4" s="5">
        <v>41624</v>
      </c>
      <c r="G4" s="5">
        <v>25176</v>
      </c>
      <c r="H4" s="16">
        <f t="shared" ca="1" si="0"/>
        <v>49.1</v>
      </c>
      <c r="I4" s="18">
        <v>61</v>
      </c>
      <c r="J4" s="12" t="s">
        <v>68</v>
      </c>
      <c r="K4" s="13">
        <v>-84.5</v>
      </c>
      <c r="L4" s="13">
        <v>-640.54166666666697</v>
      </c>
      <c r="M4" s="13" t="s">
        <v>70</v>
      </c>
      <c r="N4" s="13">
        <v>809.875</v>
      </c>
      <c r="O4" s="13">
        <v>136.958333333333</v>
      </c>
      <c r="P4" s="13">
        <v>-3276.4166666666702</v>
      </c>
    </row>
    <row r="5" spans="1:17" x14ac:dyDescent="0.35">
      <c r="A5" s="2">
        <v>4</v>
      </c>
      <c r="B5" s="1" t="s">
        <v>5</v>
      </c>
      <c r="C5" s="32" t="s">
        <v>72</v>
      </c>
      <c r="D5" s="31"/>
      <c r="E5" s="33"/>
      <c r="F5" s="5">
        <v>41065</v>
      </c>
      <c r="G5" s="5">
        <v>22133</v>
      </c>
      <c r="H5" s="16">
        <f t="shared" ca="1" si="0"/>
        <v>57.4</v>
      </c>
      <c r="I5" s="19">
        <v>287</v>
      </c>
      <c r="J5" s="12" t="s">
        <v>67</v>
      </c>
      <c r="K5" s="13">
        <v>220</v>
      </c>
      <c r="L5" s="13">
        <v>-864.54166666666697</v>
      </c>
      <c r="M5" s="13">
        <v>1260.0625</v>
      </c>
      <c r="N5" s="13">
        <v>66.875</v>
      </c>
      <c r="O5" s="13">
        <v>-786.54166666666697</v>
      </c>
      <c r="P5" s="13">
        <v>-1436.9166666666699</v>
      </c>
    </row>
    <row r="6" spans="1:17" x14ac:dyDescent="0.35">
      <c r="A6" s="2">
        <v>5</v>
      </c>
      <c r="B6" s="1" t="s">
        <v>6</v>
      </c>
      <c r="C6" s="32" t="s">
        <v>100</v>
      </c>
      <c r="D6" s="31" t="s">
        <v>101</v>
      </c>
      <c r="E6" s="33">
        <v>0</v>
      </c>
      <c r="F6" s="5">
        <v>40785</v>
      </c>
      <c r="G6" s="5">
        <v>19232</v>
      </c>
      <c r="H6" s="16">
        <f t="shared" ca="1" si="0"/>
        <v>65.3</v>
      </c>
      <c r="I6" s="18">
        <v>872</v>
      </c>
      <c r="J6" s="12" t="s">
        <v>67</v>
      </c>
      <c r="K6" s="13">
        <v>-3.5</v>
      </c>
      <c r="L6" s="13">
        <v>1270.4583333333301</v>
      </c>
      <c r="M6" s="13">
        <v>-316.4375</v>
      </c>
      <c r="N6" s="13">
        <v>174.875</v>
      </c>
      <c r="O6" s="13">
        <v>-157.041666666667</v>
      </c>
      <c r="P6" s="13">
        <v>1329.5833333333301</v>
      </c>
    </row>
    <row r="7" spans="1:17" x14ac:dyDescent="0.35">
      <c r="A7" s="3">
        <v>6</v>
      </c>
      <c r="B7" s="4" t="s">
        <v>7</v>
      </c>
      <c r="C7" s="32" t="s">
        <v>73</v>
      </c>
      <c r="D7" s="31" t="s">
        <v>68</v>
      </c>
      <c r="E7" s="33">
        <v>0</v>
      </c>
      <c r="F7" s="5">
        <v>41794</v>
      </c>
      <c r="G7" s="5">
        <v>31378</v>
      </c>
      <c r="H7" s="16">
        <f t="shared" ca="1" si="0"/>
        <v>32.1</v>
      </c>
      <c r="I7" s="19">
        <v>10</v>
      </c>
      <c r="J7" s="12" t="s">
        <v>68</v>
      </c>
      <c r="K7" s="13">
        <v>79.5</v>
      </c>
      <c r="L7" s="13">
        <v>-434.54166666666703</v>
      </c>
      <c r="M7" s="13" t="s">
        <v>70</v>
      </c>
      <c r="N7" s="13">
        <v>366.875</v>
      </c>
      <c r="O7" s="13">
        <v>412.45833333333297</v>
      </c>
      <c r="P7" s="13">
        <v>5323.0833333333303</v>
      </c>
    </row>
    <row r="8" spans="1:17" x14ac:dyDescent="0.35">
      <c r="A8" s="3">
        <v>7</v>
      </c>
      <c r="B8" s="4" t="s">
        <v>8</v>
      </c>
      <c r="C8" s="32" t="s">
        <v>72</v>
      </c>
      <c r="D8" s="31"/>
      <c r="E8" s="33"/>
      <c r="F8" s="5">
        <v>41563</v>
      </c>
      <c r="G8" s="5">
        <v>18397</v>
      </c>
      <c r="H8" s="16">
        <f t="shared" ca="1" si="0"/>
        <v>67.599999999999994</v>
      </c>
      <c r="I8" s="18" t="s">
        <v>110</v>
      </c>
      <c r="J8" s="12" t="s">
        <v>68</v>
      </c>
      <c r="K8" s="13">
        <v>-126</v>
      </c>
      <c r="L8" s="13">
        <v>-334.04166666666703</v>
      </c>
      <c r="M8" s="13">
        <v>-93.4375</v>
      </c>
      <c r="N8" s="13">
        <v>-303.625</v>
      </c>
      <c r="O8" s="13">
        <v>-13.0416666666667</v>
      </c>
      <c r="P8" s="13">
        <v>374.58333333333297</v>
      </c>
    </row>
    <row r="9" spans="1:17" x14ac:dyDescent="0.35">
      <c r="A9" s="3">
        <v>8</v>
      </c>
      <c r="B9" s="4" t="s">
        <v>9</v>
      </c>
      <c r="C9" s="32" t="s">
        <v>74</v>
      </c>
      <c r="D9" s="31" t="s">
        <v>68</v>
      </c>
      <c r="E9" s="33">
        <v>0</v>
      </c>
      <c r="F9" s="5">
        <v>41759</v>
      </c>
      <c r="G9" s="5">
        <v>20962</v>
      </c>
      <c r="H9" s="16">
        <f t="shared" ca="1" si="0"/>
        <v>60.6</v>
      </c>
      <c r="I9" s="18">
        <v>3</v>
      </c>
      <c r="J9" s="12" t="s">
        <v>68</v>
      </c>
      <c r="K9" s="13">
        <v>-10.5</v>
      </c>
      <c r="L9" s="13">
        <v>-76.041666666666501</v>
      </c>
      <c r="M9" s="13" t="s">
        <v>70</v>
      </c>
      <c r="N9" s="13">
        <v>-171.625</v>
      </c>
      <c r="O9" s="13">
        <v>4.4583333333332602</v>
      </c>
      <c r="P9" s="13">
        <v>-3731.4166666666702</v>
      </c>
    </row>
    <row r="10" spans="1:17" x14ac:dyDescent="0.35">
      <c r="A10" s="2">
        <v>9</v>
      </c>
      <c r="B10" s="1" t="s">
        <v>10</v>
      </c>
      <c r="C10" s="32" t="s">
        <v>72</v>
      </c>
      <c r="D10" s="31"/>
      <c r="E10" s="33"/>
      <c r="F10" s="5">
        <v>41228</v>
      </c>
      <c r="G10" s="5">
        <v>16512</v>
      </c>
      <c r="H10" s="16">
        <f t="shared" ca="1" si="0"/>
        <v>72.8</v>
      </c>
      <c r="I10" s="19">
        <v>132</v>
      </c>
      <c r="J10" s="12" t="s">
        <v>67</v>
      </c>
      <c r="K10" s="13">
        <v>-205.5</v>
      </c>
      <c r="L10" s="13">
        <v>-79.041666666666501</v>
      </c>
      <c r="M10" s="13" t="s">
        <v>70</v>
      </c>
      <c r="N10" s="13">
        <v>-532.625</v>
      </c>
      <c r="O10" s="13">
        <v>232.458333333333</v>
      </c>
      <c r="P10" s="13">
        <v>-316.41666666666703</v>
      </c>
    </row>
    <row r="11" spans="1:17" x14ac:dyDescent="0.35">
      <c r="A11" s="2">
        <v>10</v>
      </c>
      <c r="B11" s="1" t="s">
        <v>11</v>
      </c>
      <c r="C11" s="32" t="s">
        <v>72</v>
      </c>
      <c r="D11" s="31"/>
      <c r="E11" s="33"/>
      <c r="F11" s="5">
        <v>41437</v>
      </c>
      <c r="G11" s="5">
        <v>17137</v>
      </c>
      <c r="H11" s="16">
        <f t="shared" ca="1" si="0"/>
        <v>71.099999999999994</v>
      </c>
      <c r="I11" s="18">
        <v>125</v>
      </c>
      <c r="J11" s="12" t="s">
        <v>67</v>
      </c>
      <c r="K11" s="13">
        <v>66</v>
      </c>
      <c r="L11" s="13">
        <v>575.95833333333405</v>
      </c>
      <c r="M11" s="13">
        <v>-206.9375</v>
      </c>
      <c r="N11" s="13">
        <v>-204.125</v>
      </c>
      <c r="O11" s="13">
        <v>-470.04166666666703</v>
      </c>
      <c r="P11" s="13">
        <v>-4114.9166666666697</v>
      </c>
    </row>
    <row r="12" spans="1:17" x14ac:dyDescent="0.35">
      <c r="A12" s="2">
        <v>11</v>
      </c>
      <c r="B12" s="1" t="s">
        <v>12</v>
      </c>
      <c r="C12" s="32" t="s">
        <v>75</v>
      </c>
      <c r="D12" s="31" t="s">
        <v>101</v>
      </c>
      <c r="E12" s="33">
        <v>0</v>
      </c>
      <c r="F12" s="5">
        <v>41381</v>
      </c>
      <c r="G12" s="5">
        <v>16941</v>
      </c>
      <c r="H12" s="16">
        <f t="shared" ca="1" si="0"/>
        <v>71.599999999999994</v>
      </c>
      <c r="I12" s="18">
        <v>354</v>
      </c>
      <c r="J12" s="12" t="s">
        <v>67</v>
      </c>
      <c r="K12" s="13">
        <v>-144.5</v>
      </c>
      <c r="L12" s="13">
        <v>2210.4583333333298</v>
      </c>
      <c r="M12" s="13">
        <v>72.0625</v>
      </c>
      <c r="N12" s="13">
        <v>-141.625</v>
      </c>
      <c r="O12" s="13">
        <v>-333.54166666666703</v>
      </c>
      <c r="P12" s="13">
        <v>-3737.4166666666702</v>
      </c>
    </row>
    <row r="13" spans="1:17" x14ac:dyDescent="0.35">
      <c r="A13" s="3">
        <v>12</v>
      </c>
      <c r="B13" s="4" t="s">
        <v>13</v>
      </c>
      <c r="C13" s="32" t="s">
        <v>92</v>
      </c>
      <c r="D13" s="31" t="s">
        <v>68</v>
      </c>
      <c r="E13" s="33">
        <v>0</v>
      </c>
      <c r="F13" s="5">
        <v>41829</v>
      </c>
      <c r="G13" s="5">
        <v>31358</v>
      </c>
      <c r="H13" s="16">
        <f t="shared" ca="1" si="0"/>
        <v>32.1</v>
      </c>
      <c r="I13" s="19">
        <v>35</v>
      </c>
      <c r="J13" s="12" t="s">
        <v>68</v>
      </c>
      <c r="K13" s="13">
        <v>216.5</v>
      </c>
      <c r="L13" s="13">
        <v>544.95833333333405</v>
      </c>
      <c r="M13" s="13">
        <v>-211.9375</v>
      </c>
      <c r="N13" s="13">
        <v>-386.625</v>
      </c>
      <c r="O13" s="13">
        <v>348.95833333333297</v>
      </c>
      <c r="P13" s="13">
        <v>3270.5833333333298</v>
      </c>
    </row>
    <row r="14" spans="1:17" x14ac:dyDescent="0.35">
      <c r="A14" s="2">
        <v>13</v>
      </c>
      <c r="B14" s="1" t="s">
        <v>14</v>
      </c>
      <c r="C14" s="32" t="s">
        <v>72</v>
      </c>
      <c r="D14" s="31"/>
      <c r="E14" s="33"/>
      <c r="F14" s="5">
        <v>41561</v>
      </c>
      <c r="G14" s="5">
        <v>15916</v>
      </c>
      <c r="H14" s="16">
        <f t="shared" ca="1" si="0"/>
        <v>74.400000000000006</v>
      </c>
      <c r="I14" s="19">
        <v>5060</v>
      </c>
      <c r="J14" s="12" t="s">
        <v>67</v>
      </c>
      <c r="K14" s="13">
        <v>-165.791666666667</v>
      </c>
      <c r="L14" s="13">
        <v>-306.79166666666703</v>
      </c>
      <c r="M14" s="13">
        <v>2435.7272727272698</v>
      </c>
      <c r="N14" s="13">
        <v>241.5</v>
      </c>
      <c r="O14" s="13">
        <v>-750.79166666666697</v>
      </c>
      <c r="P14" s="13">
        <v>-5653.625</v>
      </c>
    </row>
    <row r="15" spans="1:17" x14ac:dyDescent="0.35">
      <c r="A15" s="2">
        <v>14</v>
      </c>
      <c r="B15" s="1" t="s">
        <v>15</v>
      </c>
      <c r="C15" s="32" t="s">
        <v>72</v>
      </c>
      <c r="D15" s="31"/>
      <c r="E15" s="33"/>
      <c r="F15" s="5">
        <v>41592</v>
      </c>
      <c r="G15" s="5">
        <v>16600</v>
      </c>
      <c r="H15" s="16">
        <f t="shared" ca="1" si="0"/>
        <v>72.5</v>
      </c>
      <c r="I15" s="18">
        <v>3240</v>
      </c>
      <c r="J15" s="12" t="s">
        <v>67</v>
      </c>
      <c r="K15" s="13">
        <v>61.7083333333334</v>
      </c>
      <c r="L15" s="13">
        <v>-657.29166666666697</v>
      </c>
      <c r="M15" s="13">
        <v>812.22727272727298</v>
      </c>
      <c r="N15" s="13">
        <v>25</v>
      </c>
      <c r="O15" s="13">
        <v>-308.29166666666703</v>
      </c>
      <c r="P15" s="13">
        <v>-3450.625</v>
      </c>
    </row>
    <row r="16" spans="1:17" x14ac:dyDescent="0.35">
      <c r="A16" s="2">
        <v>15</v>
      </c>
      <c r="B16" s="1" t="s">
        <v>16</v>
      </c>
      <c r="C16" s="32" t="s">
        <v>102</v>
      </c>
      <c r="D16" s="31" t="s">
        <v>101</v>
      </c>
      <c r="E16" s="33">
        <v>0</v>
      </c>
      <c r="F16" s="5">
        <v>40934</v>
      </c>
      <c r="G16" s="5">
        <v>14350</v>
      </c>
      <c r="H16" s="16">
        <f t="shared" ca="1" si="0"/>
        <v>78.7</v>
      </c>
      <c r="I16" s="18">
        <v>5560</v>
      </c>
      <c r="J16" s="12" t="s">
        <v>67</v>
      </c>
      <c r="K16" s="13">
        <v>-123.791666666667</v>
      </c>
      <c r="L16" s="13">
        <v>701.20833333333405</v>
      </c>
      <c r="M16" s="13">
        <v>-375.77272727272702</v>
      </c>
      <c r="N16" s="13">
        <v>-271.5</v>
      </c>
      <c r="O16" s="13">
        <v>-686.29166666666697</v>
      </c>
      <c r="P16" s="13">
        <v>824.375</v>
      </c>
    </row>
    <row r="17" spans="1:16" x14ac:dyDescent="0.35">
      <c r="A17" s="3">
        <v>16</v>
      </c>
      <c r="B17" s="4" t="s">
        <v>17</v>
      </c>
      <c r="C17" s="32" t="s">
        <v>72</v>
      </c>
      <c r="D17" s="31"/>
      <c r="E17" s="33"/>
      <c r="F17" s="5">
        <v>41561</v>
      </c>
      <c r="G17" s="5">
        <v>13634</v>
      </c>
      <c r="H17" s="16">
        <f t="shared" ca="1" si="0"/>
        <v>80.7</v>
      </c>
      <c r="I17" s="18">
        <v>41</v>
      </c>
      <c r="J17" s="12" t="s">
        <v>68</v>
      </c>
      <c r="K17" s="13">
        <v>-169.291666666667</v>
      </c>
      <c r="L17" s="13">
        <v>-223.791666666667</v>
      </c>
      <c r="M17" s="13">
        <v>-146.772727272727</v>
      </c>
      <c r="N17" s="13">
        <v>352</v>
      </c>
      <c r="O17" s="13">
        <v>271.20833333333297</v>
      </c>
      <c r="P17" s="13">
        <v>-2932.125</v>
      </c>
    </row>
    <row r="18" spans="1:16" x14ac:dyDescent="0.35">
      <c r="A18" s="2">
        <v>17</v>
      </c>
      <c r="B18" s="1" t="s">
        <v>18</v>
      </c>
      <c r="C18" s="32" t="s">
        <v>76</v>
      </c>
      <c r="D18" s="31" t="s">
        <v>101</v>
      </c>
      <c r="E18" s="33">
        <v>0</v>
      </c>
      <c r="F18" s="5">
        <v>41892</v>
      </c>
      <c r="G18" s="5">
        <v>14494</v>
      </c>
      <c r="H18" s="16">
        <f t="shared" ca="1" si="0"/>
        <v>78.3</v>
      </c>
      <c r="I18" s="20">
        <v>150</v>
      </c>
      <c r="J18" s="12" t="s">
        <v>67</v>
      </c>
      <c r="K18" s="13">
        <v>202.208333333333</v>
      </c>
      <c r="L18" s="13">
        <v>-137.291666666667</v>
      </c>
      <c r="M18" s="13">
        <v>-270.27272727272702</v>
      </c>
      <c r="N18" s="13">
        <v>-51.5</v>
      </c>
      <c r="O18" s="13">
        <v>472.70833333333297</v>
      </c>
      <c r="P18" s="13">
        <v>1916.375</v>
      </c>
    </row>
    <row r="19" spans="1:16" x14ac:dyDescent="0.35">
      <c r="A19" s="3">
        <v>18</v>
      </c>
      <c r="B19" s="4" t="s">
        <v>19</v>
      </c>
      <c r="C19" s="32" t="s">
        <v>93</v>
      </c>
      <c r="D19" s="31" t="s">
        <v>68</v>
      </c>
      <c r="E19" s="33">
        <v>0</v>
      </c>
      <c r="F19" s="5">
        <v>41829</v>
      </c>
      <c r="G19" s="5">
        <v>15400</v>
      </c>
      <c r="H19" s="16">
        <f t="shared" ca="1" si="0"/>
        <v>75.8</v>
      </c>
      <c r="I19" s="20">
        <v>36</v>
      </c>
      <c r="J19" s="12" t="s">
        <v>68</v>
      </c>
      <c r="K19" s="13">
        <v>-179.291666666667</v>
      </c>
      <c r="L19" s="13">
        <v>-571.79166666666697</v>
      </c>
      <c r="M19" s="13">
        <v>-295.27272727272702</v>
      </c>
      <c r="N19" s="13">
        <v>36</v>
      </c>
      <c r="O19" s="13">
        <v>82.7083333333333</v>
      </c>
      <c r="P19" s="13">
        <v>2702.875</v>
      </c>
    </row>
    <row r="20" spans="1:16" x14ac:dyDescent="0.35">
      <c r="A20" s="3">
        <v>19</v>
      </c>
      <c r="B20" s="4" t="s">
        <v>20</v>
      </c>
      <c r="C20" s="32" t="s">
        <v>94</v>
      </c>
      <c r="D20" s="31" t="s">
        <v>68</v>
      </c>
      <c r="E20" s="33">
        <v>0</v>
      </c>
      <c r="F20" s="5">
        <v>41624</v>
      </c>
      <c r="G20" s="5">
        <v>24967</v>
      </c>
      <c r="H20" s="16">
        <f t="shared" ca="1" si="0"/>
        <v>49.6</v>
      </c>
      <c r="I20" s="18">
        <v>21</v>
      </c>
      <c r="J20" s="12" t="s">
        <v>68</v>
      </c>
      <c r="K20" s="13">
        <v>132.708333333333</v>
      </c>
      <c r="L20" s="13">
        <v>-11.291666666666501</v>
      </c>
      <c r="M20" s="13">
        <v>-423.77272727272702</v>
      </c>
      <c r="N20" s="13">
        <v>-102.5</v>
      </c>
      <c r="O20" s="13">
        <v>645.20833333333303</v>
      </c>
      <c r="P20" s="13">
        <v>1129.375</v>
      </c>
    </row>
    <row r="21" spans="1:16" x14ac:dyDescent="0.35">
      <c r="A21" s="3">
        <v>20</v>
      </c>
      <c r="B21" s="4" t="s">
        <v>21</v>
      </c>
      <c r="C21" s="32" t="s">
        <v>77</v>
      </c>
      <c r="D21" s="31" t="s">
        <v>68</v>
      </c>
      <c r="E21" s="33">
        <v>1</v>
      </c>
      <c r="F21" s="5">
        <v>41687</v>
      </c>
      <c r="G21" s="5">
        <v>13421</v>
      </c>
      <c r="H21" s="16">
        <f t="shared" ca="1" si="0"/>
        <v>81.2</v>
      </c>
      <c r="I21" s="18">
        <v>15</v>
      </c>
      <c r="J21" s="12" t="s">
        <v>68</v>
      </c>
      <c r="K21" s="13">
        <v>475.70833333333297</v>
      </c>
      <c r="L21" s="13">
        <v>-30.291666666666501</v>
      </c>
      <c r="M21" s="13">
        <v>-587.77272727272702</v>
      </c>
      <c r="N21" s="13">
        <v>47</v>
      </c>
      <c r="O21" s="13">
        <v>-90.2916666666667</v>
      </c>
      <c r="P21" s="13">
        <v>2595.375</v>
      </c>
    </row>
    <row r="22" spans="1:16" x14ac:dyDescent="0.35">
      <c r="A22" s="2">
        <v>21</v>
      </c>
      <c r="B22" s="1" t="s">
        <v>22</v>
      </c>
      <c r="C22" s="32" t="s">
        <v>95</v>
      </c>
      <c r="D22" s="31" t="s">
        <v>101</v>
      </c>
      <c r="E22" s="33">
        <v>0</v>
      </c>
      <c r="F22" s="5">
        <v>41890</v>
      </c>
      <c r="G22" s="5">
        <v>14599</v>
      </c>
      <c r="H22" s="16">
        <f t="shared" ca="1" si="0"/>
        <v>78</v>
      </c>
      <c r="I22" s="19">
        <v>452</v>
      </c>
      <c r="J22" s="12" t="s">
        <v>67</v>
      </c>
      <c r="K22" s="13">
        <v>-66.7916666666666</v>
      </c>
      <c r="L22" s="13">
        <v>436.208333333334</v>
      </c>
      <c r="M22" s="13">
        <v>-293.77272727272702</v>
      </c>
      <c r="N22" s="13">
        <v>3.5</v>
      </c>
      <c r="O22" s="13">
        <v>438.70833333333297</v>
      </c>
      <c r="P22" s="13">
        <v>1304.875</v>
      </c>
    </row>
    <row r="23" spans="1:16" ht="14.5" customHeight="1" x14ac:dyDescent="0.35">
      <c r="A23" s="2">
        <v>22</v>
      </c>
      <c r="B23" s="1" t="s">
        <v>23</v>
      </c>
      <c r="C23" s="32" t="s">
        <v>102</v>
      </c>
      <c r="D23" s="31" t="s">
        <v>101</v>
      </c>
      <c r="E23" s="33">
        <v>0</v>
      </c>
      <c r="F23" s="5">
        <v>41969</v>
      </c>
      <c r="G23" s="5">
        <v>17353</v>
      </c>
      <c r="H23" s="16">
        <f t="shared" ca="1" si="0"/>
        <v>70.5</v>
      </c>
      <c r="I23" s="18">
        <v>440</v>
      </c>
      <c r="J23" s="12" t="s">
        <v>67</v>
      </c>
      <c r="K23" s="13">
        <v>-188.291666666667</v>
      </c>
      <c r="L23" s="13">
        <v>664.20833333333405</v>
      </c>
      <c r="M23" s="13">
        <v>-538.77272727272702</v>
      </c>
      <c r="N23" s="13">
        <v>-71.5</v>
      </c>
      <c r="O23" s="13">
        <v>126.708333333333</v>
      </c>
      <c r="P23" s="13">
        <v>2146.875</v>
      </c>
    </row>
    <row r="24" spans="1:16" x14ac:dyDescent="0.35">
      <c r="A24" s="2">
        <v>23</v>
      </c>
      <c r="B24" s="1" t="s">
        <v>24</v>
      </c>
      <c r="C24" s="32" t="s">
        <v>72</v>
      </c>
      <c r="D24" s="31"/>
      <c r="E24" s="33"/>
      <c r="F24" s="5">
        <v>41575</v>
      </c>
      <c r="G24" s="5">
        <v>15406</v>
      </c>
      <c r="H24" s="16">
        <f t="shared" ca="1" si="0"/>
        <v>75.8</v>
      </c>
      <c r="I24" s="18">
        <v>206</v>
      </c>
      <c r="J24" s="12" t="s">
        <v>67</v>
      </c>
      <c r="K24" s="13">
        <v>137.208333333333</v>
      </c>
      <c r="L24" s="13">
        <v>-103.291666666667</v>
      </c>
      <c r="M24" s="13" t="s">
        <v>70</v>
      </c>
      <c r="N24" s="13">
        <v>83.5</v>
      </c>
      <c r="O24" s="13">
        <v>-101.291666666667</v>
      </c>
      <c r="P24" s="13">
        <v>-3483.625</v>
      </c>
    </row>
    <row r="25" spans="1:16" x14ac:dyDescent="0.35">
      <c r="A25" s="2">
        <v>24</v>
      </c>
      <c r="B25" s="1" t="s">
        <v>25</v>
      </c>
      <c r="C25" s="32" t="s">
        <v>103</v>
      </c>
      <c r="D25" s="31" t="s">
        <v>101</v>
      </c>
      <c r="E25" s="33">
        <v>0</v>
      </c>
      <c r="F25" s="5">
        <v>41911</v>
      </c>
      <c r="G25" s="5">
        <v>16377</v>
      </c>
      <c r="H25" s="16">
        <f t="shared" ca="1" si="0"/>
        <v>73.099999999999994</v>
      </c>
      <c r="I25" s="19">
        <v>513</v>
      </c>
      <c r="J25" s="12" t="s">
        <v>67</v>
      </c>
      <c r="K25" s="13">
        <v>-116.291666666667</v>
      </c>
      <c r="L25" s="13">
        <v>240.208333333333</v>
      </c>
      <c r="M25" s="13">
        <v>-315.77272727272702</v>
      </c>
      <c r="N25" s="13">
        <v>-291.5</v>
      </c>
      <c r="O25" s="13">
        <v>-100.291666666667</v>
      </c>
      <c r="P25" s="13">
        <v>2899.875</v>
      </c>
    </row>
    <row r="26" spans="1:16" x14ac:dyDescent="0.35">
      <c r="A26" s="3">
        <v>25</v>
      </c>
      <c r="B26" s="4" t="s">
        <v>26</v>
      </c>
      <c r="C26" s="32" t="s">
        <v>78</v>
      </c>
      <c r="D26" s="31" t="s">
        <v>68</v>
      </c>
      <c r="E26" s="33">
        <v>0</v>
      </c>
      <c r="F26" s="5">
        <v>41752</v>
      </c>
      <c r="G26" s="5">
        <v>29168</v>
      </c>
      <c r="H26" s="16">
        <f t="shared" ca="1" si="0"/>
        <v>38.1</v>
      </c>
      <c r="I26" s="20">
        <v>16</v>
      </c>
      <c r="J26" s="12" t="s">
        <v>68</v>
      </c>
      <c r="K26" s="13">
        <v>331.83333333333297</v>
      </c>
      <c r="L26" s="13">
        <v>280.08333333333297</v>
      </c>
      <c r="M26" s="13">
        <v>-234.25</v>
      </c>
      <c r="N26" s="13">
        <v>192.25</v>
      </c>
      <c r="O26" s="13">
        <v>-313.25</v>
      </c>
      <c r="P26" s="13">
        <v>-1574.0416666666699</v>
      </c>
    </row>
    <row r="27" spans="1:16" x14ac:dyDescent="0.35">
      <c r="A27" s="3">
        <v>26</v>
      </c>
      <c r="B27" s="4" t="s">
        <v>27</v>
      </c>
      <c r="C27" s="32" t="s">
        <v>79</v>
      </c>
      <c r="D27" s="31" t="s">
        <v>109</v>
      </c>
      <c r="E27" s="33">
        <v>1</v>
      </c>
      <c r="F27" s="5">
        <v>41534</v>
      </c>
      <c r="G27" s="5">
        <v>17979</v>
      </c>
      <c r="H27" s="16">
        <f t="shared" ca="1" si="0"/>
        <v>68.8</v>
      </c>
      <c r="I27" s="19">
        <v>25</v>
      </c>
      <c r="J27" s="12" t="s">
        <v>68</v>
      </c>
      <c r="K27" s="13">
        <v>237.833333333333</v>
      </c>
      <c r="L27" s="13">
        <v>-611.41666666666697</v>
      </c>
      <c r="M27" s="13">
        <v>-184.75</v>
      </c>
      <c r="N27" s="13">
        <v>652.75</v>
      </c>
      <c r="O27" s="13">
        <v>-189.75</v>
      </c>
      <c r="P27" s="13">
        <v>895.45833333333303</v>
      </c>
    </row>
    <row r="28" spans="1:16" x14ac:dyDescent="0.35">
      <c r="A28" s="2">
        <v>27</v>
      </c>
      <c r="B28" s="1" t="s">
        <v>28</v>
      </c>
      <c r="C28" s="32" t="s">
        <v>72</v>
      </c>
      <c r="D28" s="31"/>
      <c r="E28" s="33"/>
      <c r="F28" s="5">
        <v>41172</v>
      </c>
      <c r="G28" s="5">
        <v>14743</v>
      </c>
      <c r="H28" s="16">
        <f t="shared" ca="1" si="0"/>
        <v>77.599999999999994</v>
      </c>
      <c r="I28" s="18">
        <v>423</v>
      </c>
      <c r="J28" s="12" t="s">
        <v>67</v>
      </c>
      <c r="K28" s="13">
        <v>-356.66666666666703</v>
      </c>
      <c r="L28" s="13">
        <v>683.58333333333303</v>
      </c>
      <c r="M28" s="13">
        <v>700.75</v>
      </c>
      <c r="N28" s="13">
        <v>81.25</v>
      </c>
      <c r="O28" s="13">
        <v>-1059.25</v>
      </c>
      <c r="P28" s="13">
        <v>-3313.0416666666702</v>
      </c>
    </row>
    <row r="29" spans="1:16" x14ac:dyDescent="0.35">
      <c r="A29" s="3">
        <v>28</v>
      </c>
      <c r="B29" s="4" t="s">
        <v>29</v>
      </c>
      <c r="C29" s="32" t="s">
        <v>72</v>
      </c>
      <c r="D29" s="31"/>
      <c r="E29" s="33"/>
      <c r="F29" s="5">
        <v>41604</v>
      </c>
      <c r="G29" s="5">
        <v>19548</v>
      </c>
      <c r="H29" s="16">
        <f t="shared" ca="1" si="0"/>
        <v>64.5</v>
      </c>
      <c r="I29" s="19">
        <v>98</v>
      </c>
      <c r="J29" s="12" t="s">
        <v>68</v>
      </c>
      <c r="K29" s="13">
        <v>-266.66666666666703</v>
      </c>
      <c r="L29" s="13">
        <v>634.58333333333303</v>
      </c>
      <c r="M29" s="13">
        <v>-278.75</v>
      </c>
      <c r="N29" s="13">
        <v>33.75</v>
      </c>
      <c r="O29" s="13">
        <v>136.25</v>
      </c>
      <c r="P29" s="13">
        <v>-49.541666666666998</v>
      </c>
    </row>
    <row r="30" spans="1:16" x14ac:dyDescent="0.35">
      <c r="A30" s="3">
        <v>29</v>
      </c>
      <c r="B30" s="4" t="s">
        <v>30</v>
      </c>
      <c r="C30" s="32" t="s">
        <v>72</v>
      </c>
      <c r="D30" s="31"/>
      <c r="E30" s="33"/>
      <c r="F30" s="5">
        <v>41724</v>
      </c>
      <c r="G30" s="5">
        <v>24557</v>
      </c>
      <c r="H30" s="16">
        <f t="shared" ca="1" si="0"/>
        <v>50.8</v>
      </c>
      <c r="I30" s="19">
        <v>18</v>
      </c>
      <c r="J30" s="12" t="s">
        <v>68</v>
      </c>
      <c r="K30" s="13">
        <v>33.3333333333334</v>
      </c>
      <c r="L30" s="13">
        <v>-974.91666666666697</v>
      </c>
      <c r="M30" s="13">
        <v>-304.75</v>
      </c>
      <c r="N30" s="13">
        <v>41.75</v>
      </c>
      <c r="O30" s="13">
        <v>-264.75</v>
      </c>
      <c r="P30" s="13">
        <v>2071.4583333333298</v>
      </c>
    </row>
    <row r="31" spans="1:16" x14ac:dyDescent="0.35">
      <c r="A31" s="3">
        <v>30</v>
      </c>
      <c r="B31" s="4" t="s">
        <v>31</v>
      </c>
      <c r="C31" s="32" t="s">
        <v>80</v>
      </c>
      <c r="D31" s="31" t="s">
        <v>68</v>
      </c>
      <c r="E31" s="33">
        <v>0</v>
      </c>
      <c r="F31" s="5">
        <v>41850</v>
      </c>
      <c r="G31" s="5">
        <v>30632</v>
      </c>
      <c r="H31" s="16">
        <f t="shared" ca="1" si="0"/>
        <v>34.1</v>
      </c>
      <c r="I31" s="18">
        <v>20</v>
      </c>
      <c r="J31" s="12" t="s">
        <v>68</v>
      </c>
      <c r="K31" s="13">
        <v>-79.6666666666666</v>
      </c>
      <c r="L31" s="13">
        <v>-278.91666666666703</v>
      </c>
      <c r="M31" s="13" t="s">
        <v>70</v>
      </c>
      <c r="N31" s="13">
        <v>-473.75</v>
      </c>
      <c r="O31" s="13">
        <v>792.75</v>
      </c>
      <c r="P31" s="13">
        <v>6598.4583333333303</v>
      </c>
    </row>
    <row r="32" spans="1:16" x14ac:dyDescent="0.35">
      <c r="A32" s="3">
        <v>31</v>
      </c>
      <c r="B32" s="4" t="s">
        <v>32</v>
      </c>
      <c r="C32" s="32" t="s">
        <v>81</v>
      </c>
      <c r="D32" s="31" t="s">
        <v>68</v>
      </c>
      <c r="E32" s="33">
        <v>0</v>
      </c>
      <c r="F32" s="5">
        <v>41738</v>
      </c>
      <c r="G32" s="5">
        <v>20498</v>
      </c>
      <c r="H32" s="16">
        <f t="shared" ca="1" si="0"/>
        <v>61.9</v>
      </c>
      <c r="I32" s="19">
        <v>5</v>
      </c>
      <c r="J32" s="12" t="s">
        <v>68</v>
      </c>
      <c r="K32" s="13">
        <v>176.833333333333</v>
      </c>
      <c r="L32" s="13">
        <v>-504.41666666666703</v>
      </c>
      <c r="M32" s="13">
        <v>-165.25</v>
      </c>
      <c r="N32" s="13">
        <v>-130.25</v>
      </c>
      <c r="O32" s="13">
        <v>309.75</v>
      </c>
      <c r="P32" s="13">
        <v>-1868.5416666666699</v>
      </c>
    </row>
    <row r="33" spans="1:16" x14ac:dyDescent="0.35">
      <c r="A33" s="2">
        <v>32</v>
      </c>
      <c r="B33" s="1" t="s">
        <v>33</v>
      </c>
      <c r="C33" s="32" t="s">
        <v>72</v>
      </c>
      <c r="D33" s="28"/>
      <c r="E33" s="33"/>
      <c r="F33" s="5">
        <v>41393</v>
      </c>
      <c r="G33" s="5">
        <v>15536</v>
      </c>
      <c r="H33" s="16">
        <f t="shared" ca="1" si="0"/>
        <v>75.5</v>
      </c>
      <c r="I33" s="22">
        <v>229</v>
      </c>
      <c r="J33" s="12" t="s">
        <v>67</v>
      </c>
      <c r="K33" s="13">
        <v>152.833333333333</v>
      </c>
      <c r="L33" s="13">
        <v>-220.916666666667</v>
      </c>
      <c r="M33" s="13">
        <v>-217.25</v>
      </c>
      <c r="N33" s="13">
        <v>-34.25</v>
      </c>
      <c r="O33" s="13">
        <v>-188.25</v>
      </c>
      <c r="P33" s="13">
        <v>-1388.0416666666699</v>
      </c>
    </row>
    <row r="34" spans="1:16" x14ac:dyDescent="0.35">
      <c r="A34" s="2">
        <v>33</v>
      </c>
      <c r="B34" s="1" t="s">
        <v>34</v>
      </c>
      <c r="C34" s="32" t="s">
        <v>104</v>
      </c>
      <c r="D34" s="31" t="s">
        <v>101</v>
      </c>
      <c r="E34" s="33">
        <v>0</v>
      </c>
      <c r="F34" s="5">
        <v>40857</v>
      </c>
      <c r="G34" s="5">
        <v>28296</v>
      </c>
      <c r="H34" s="16">
        <f t="shared" ca="1" si="0"/>
        <v>40.5</v>
      </c>
      <c r="I34" s="18">
        <v>193</v>
      </c>
      <c r="J34" s="12" t="s">
        <v>67</v>
      </c>
      <c r="K34" s="13">
        <v>-34.6666666666666</v>
      </c>
      <c r="L34" s="13">
        <v>-1006.41666666667</v>
      </c>
      <c r="M34" s="13">
        <v>567.25</v>
      </c>
      <c r="N34" s="13">
        <v>58.75</v>
      </c>
      <c r="O34" s="13">
        <v>104.25</v>
      </c>
      <c r="P34" s="13">
        <v>-204.541666666667</v>
      </c>
    </row>
    <row r="35" spans="1:16" x14ac:dyDescent="0.35">
      <c r="A35" s="3">
        <v>34</v>
      </c>
      <c r="B35" s="4" t="s">
        <v>35</v>
      </c>
      <c r="C35" s="32" t="s">
        <v>105</v>
      </c>
      <c r="D35" s="31" t="s">
        <v>109</v>
      </c>
      <c r="E35" s="33">
        <v>1</v>
      </c>
      <c r="F35" s="5">
        <v>41971</v>
      </c>
      <c r="G35" s="5">
        <v>22041</v>
      </c>
      <c r="H35" s="16">
        <f t="shared" ca="1" si="0"/>
        <v>57.6</v>
      </c>
      <c r="I35" s="19">
        <v>24</v>
      </c>
      <c r="J35" s="12" t="s">
        <v>68</v>
      </c>
      <c r="K35" s="13">
        <v>-176.666666666667</v>
      </c>
      <c r="L35" s="13">
        <v>768.58333333333303</v>
      </c>
      <c r="M35" s="13">
        <v>-188.25</v>
      </c>
      <c r="N35" s="13">
        <v>71.75</v>
      </c>
      <c r="O35" s="13">
        <v>518.75</v>
      </c>
      <c r="P35" s="13">
        <v>1111.9583333333301</v>
      </c>
    </row>
    <row r="36" spans="1:16" x14ac:dyDescent="0.35">
      <c r="A36" s="2">
        <v>35</v>
      </c>
      <c r="B36" s="1" t="s">
        <v>36</v>
      </c>
      <c r="C36" s="32" t="s">
        <v>72</v>
      </c>
      <c r="D36" s="31"/>
      <c r="E36" s="33"/>
      <c r="F36" s="5">
        <v>41100</v>
      </c>
      <c r="G36" s="5">
        <v>21856</v>
      </c>
      <c r="H36" s="16">
        <f t="shared" ca="1" si="0"/>
        <v>58.1</v>
      </c>
      <c r="I36" s="19">
        <v>968</v>
      </c>
      <c r="J36" s="12" t="s">
        <v>67</v>
      </c>
      <c r="K36" s="13">
        <v>179.833333333333</v>
      </c>
      <c r="L36" s="13">
        <v>498.58333333333297</v>
      </c>
      <c r="M36" s="13">
        <v>305.25</v>
      </c>
      <c r="N36" s="13">
        <v>-519.75</v>
      </c>
      <c r="O36" s="13">
        <v>-217.75</v>
      </c>
      <c r="P36" s="13">
        <v>-2471.0416666666702</v>
      </c>
    </row>
    <row r="37" spans="1:16" x14ac:dyDescent="0.35">
      <c r="A37" s="3">
        <v>36</v>
      </c>
      <c r="B37" s="4" t="s">
        <v>37</v>
      </c>
      <c r="C37" s="32" t="s">
        <v>82</v>
      </c>
      <c r="D37" s="31" t="s">
        <v>68</v>
      </c>
      <c r="E37" s="33">
        <v>0</v>
      </c>
      <c r="F37" s="5">
        <v>41829</v>
      </c>
      <c r="G37" s="5">
        <v>31636</v>
      </c>
      <c r="H37" s="16">
        <f t="shared" ca="1" si="0"/>
        <v>31.4</v>
      </c>
      <c r="I37" s="19" t="s">
        <v>72</v>
      </c>
      <c r="J37" s="12" t="s">
        <v>68</v>
      </c>
      <c r="K37" s="13">
        <v>-198.166666666667</v>
      </c>
      <c r="L37" s="13">
        <v>731.58333333333303</v>
      </c>
      <c r="M37" s="13" t="s">
        <v>70</v>
      </c>
      <c r="N37" s="13">
        <v>25.75</v>
      </c>
      <c r="O37" s="13">
        <v>371.25</v>
      </c>
      <c r="P37" s="13">
        <v>191.458333333333</v>
      </c>
    </row>
    <row r="38" spans="1:16" x14ac:dyDescent="0.35">
      <c r="A38" s="2">
        <v>37</v>
      </c>
      <c r="B38" s="1" t="s">
        <v>38</v>
      </c>
      <c r="C38" s="32" t="s">
        <v>72</v>
      </c>
      <c r="D38" s="31"/>
      <c r="E38" s="33"/>
      <c r="F38" s="5">
        <v>41617</v>
      </c>
      <c r="G38" s="5">
        <v>15792</v>
      </c>
      <c r="H38" s="16">
        <f t="shared" ca="1" si="0"/>
        <v>74.8</v>
      </c>
      <c r="I38" s="18">
        <v>608</v>
      </c>
      <c r="J38" s="12" t="s">
        <v>67</v>
      </c>
      <c r="K38" s="13">
        <v>-7.1818181818181301</v>
      </c>
      <c r="L38" s="13">
        <v>-406.81818181818198</v>
      </c>
      <c r="M38" s="13">
        <v>3750.875</v>
      </c>
      <c r="N38" s="13">
        <v>228.727272727273</v>
      </c>
      <c r="O38" s="13">
        <v>306.45454545454601</v>
      </c>
      <c r="P38" s="13">
        <v>-1578.95454545455</v>
      </c>
    </row>
    <row r="39" spans="1:16" x14ac:dyDescent="0.35">
      <c r="A39" s="3">
        <v>38</v>
      </c>
      <c r="B39" s="4" t="s">
        <v>39</v>
      </c>
      <c r="C39" s="32" t="s">
        <v>72</v>
      </c>
      <c r="D39" s="31"/>
      <c r="E39" s="33"/>
      <c r="F39" s="5">
        <v>41550</v>
      </c>
      <c r="G39" s="5">
        <v>10986</v>
      </c>
      <c r="H39" s="16">
        <f t="shared" ca="1" si="0"/>
        <v>87.9</v>
      </c>
      <c r="I39" s="18">
        <v>144</v>
      </c>
      <c r="J39" s="12" t="s">
        <v>68</v>
      </c>
      <c r="K39" s="13">
        <v>97.818181818181898</v>
      </c>
      <c r="L39" s="13">
        <v>-1274.8181818181799</v>
      </c>
      <c r="M39" s="13">
        <v>-598.625</v>
      </c>
      <c r="N39" s="13">
        <v>-353.27272727272702</v>
      </c>
      <c r="O39" s="13">
        <v>242.45454545454601</v>
      </c>
      <c r="P39" s="13">
        <v>1569.04545454546</v>
      </c>
    </row>
    <row r="40" spans="1:16" x14ac:dyDescent="0.35">
      <c r="A40" s="3">
        <v>39</v>
      </c>
      <c r="B40" s="4" t="s">
        <v>40</v>
      </c>
      <c r="C40" s="32" t="s">
        <v>96</v>
      </c>
      <c r="D40" s="31" t="s">
        <v>68</v>
      </c>
      <c r="E40" s="33">
        <v>0</v>
      </c>
      <c r="F40" s="5">
        <v>41718</v>
      </c>
      <c r="G40" s="5">
        <v>17333</v>
      </c>
      <c r="H40" s="16">
        <f t="shared" ca="1" si="0"/>
        <v>70.5</v>
      </c>
      <c r="I40" s="18">
        <v>22</v>
      </c>
      <c r="J40" s="12" t="s">
        <v>68</v>
      </c>
      <c r="K40" s="13">
        <v>-27.181818181818102</v>
      </c>
      <c r="L40" s="13">
        <v>-681.81818181818198</v>
      </c>
      <c r="M40" s="13">
        <v>-115.125</v>
      </c>
      <c r="N40" s="13">
        <v>144.727272727273</v>
      </c>
      <c r="O40" s="13">
        <v>781.45454545454595</v>
      </c>
      <c r="P40" s="13">
        <v>5297.5454545454604</v>
      </c>
    </row>
    <row r="41" spans="1:16" x14ac:dyDescent="0.35">
      <c r="A41" s="3">
        <v>40</v>
      </c>
      <c r="B41" s="4" t="s">
        <v>41</v>
      </c>
      <c r="C41" s="32" t="s">
        <v>83</v>
      </c>
      <c r="D41" s="31" t="s">
        <v>68</v>
      </c>
      <c r="E41" s="33">
        <v>0</v>
      </c>
      <c r="F41" s="5">
        <v>41682</v>
      </c>
      <c r="G41" s="5">
        <v>22447</v>
      </c>
      <c r="H41" s="16">
        <f t="shared" ca="1" si="0"/>
        <v>56.5</v>
      </c>
      <c r="I41" s="18">
        <v>8</v>
      </c>
      <c r="J41" s="12" t="s">
        <v>68</v>
      </c>
      <c r="K41" s="13" t="s">
        <v>70</v>
      </c>
      <c r="L41" s="13" t="s">
        <v>70</v>
      </c>
      <c r="M41" s="13" t="s">
        <v>70</v>
      </c>
      <c r="N41" s="13" t="s">
        <v>70</v>
      </c>
      <c r="O41" s="13" t="s">
        <v>70</v>
      </c>
      <c r="P41" s="13" t="s">
        <v>70</v>
      </c>
    </row>
    <row r="42" spans="1:16" x14ac:dyDescent="0.35">
      <c r="A42" s="3">
        <v>41</v>
      </c>
      <c r="B42" s="4" t="s">
        <v>42</v>
      </c>
      <c r="C42" s="32" t="s">
        <v>84</v>
      </c>
      <c r="D42" s="31" t="s">
        <v>68</v>
      </c>
      <c r="E42" s="33">
        <v>0</v>
      </c>
      <c r="F42" s="5">
        <v>41593</v>
      </c>
      <c r="G42" s="5">
        <v>30333</v>
      </c>
      <c r="H42" s="16">
        <f t="shared" ca="1" si="0"/>
        <v>34.9</v>
      </c>
      <c r="I42" s="18">
        <v>11</v>
      </c>
      <c r="J42" s="12" t="s">
        <v>68</v>
      </c>
      <c r="K42" s="13">
        <v>-177.18181818181799</v>
      </c>
      <c r="L42" s="13">
        <v>-47.818181818181998</v>
      </c>
      <c r="M42" s="13" t="s">
        <v>70</v>
      </c>
      <c r="N42" s="13">
        <v>475.22727272727298</v>
      </c>
      <c r="O42" s="13">
        <v>-434.54545454545502</v>
      </c>
      <c r="P42" s="13">
        <v>424.04545454545502</v>
      </c>
    </row>
    <row r="43" spans="1:16" x14ac:dyDescent="0.35">
      <c r="A43" s="3">
        <v>42</v>
      </c>
      <c r="B43" s="4" t="s">
        <v>43</v>
      </c>
      <c r="C43" s="32" t="s">
        <v>106</v>
      </c>
      <c r="D43" s="31" t="s">
        <v>101</v>
      </c>
      <c r="E43" s="33">
        <v>1</v>
      </c>
      <c r="F43" s="5">
        <v>40878</v>
      </c>
      <c r="G43" s="5">
        <v>23124</v>
      </c>
      <c r="H43" s="16">
        <f t="shared" ca="1" si="0"/>
        <v>54.7</v>
      </c>
      <c r="I43" s="18">
        <v>28</v>
      </c>
      <c r="J43" s="12" t="s">
        <v>68</v>
      </c>
      <c r="K43" s="13">
        <v>166.81818181818201</v>
      </c>
      <c r="L43" s="13">
        <v>-376.81818181818198</v>
      </c>
      <c r="M43" s="13" t="s">
        <v>70</v>
      </c>
      <c r="N43" s="13">
        <v>207.727272727273</v>
      </c>
      <c r="O43" s="13">
        <v>-637.54545454545496</v>
      </c>
      <c r="P43" s="13">
        <v>-1333.95454545455</v>
      </c>
    </row>
    <row r="44" spans="1:16" x14ac:dyDescent="0.35">
      <c r="A44" s="2">
        <v>43</v>
      </c>
      <c r="B44" s="1" t="s">
        <v>44</v>
      </c>
      <c r="C44" s="32" t="s">
        <v>107</v>
      </c>
      <c r="D44" s="31" t="s">
        <v>101</v>
      </c>
      <c r="E44" s="33">
        <v>0</v>
      </c>
      <c r="F44" s="5">
        <v>42093</v>
      </c>
      <c r="G44" s="5">
        <v>26969</v>
      </c>
      <c r="H44" s="16">
        <f t="shared" ca="1" si="0"/>
        <v>44.2</v>
      </c>
      <c r="I44" s="19">
        <v>68</v>
      </c>
      <c r="J44" s="12" t="s">
        <v>67</v>
      </c>
      <c r="K44" s="13">
        <v>232.31818181818201</v>
      </c>
      <c r="L44" s="13">
        <v>252.18181818181799</v>
      </c>
      <c r="M44" s="13">
        <v>-698.125</v>
      </c>
      <c r="N44" s="13">
        <v>-77.272727272727295</v>
      </c>
      <c r="O44" s="13">
        <v>300.95454545454601</v>
      </c>
      <c r="P44" s="13">
        <v>1446.04545454546</v>
      </c>
    </row>
    <row r="45" spans="1:16" x14ac:dyDescent="0.35">
      <c r="A45" s="2">
        <v>44</v>
      </c>
      <c r="B45" s="1" t="s">
        <v>45</v>
      </c>
      <c r="C45" s="32" t="s">
        <v>72</v>
      </c>
      <c r="D45" s="31"/>
      <c r="E45" s="33"/>
      <c r="F45" s="5">
        <v>41604</v>
      </c>
      <c r="G45" s="5">
        <v>19207</v>
      </c>
      <c r="H45" s="16">
        <f t="shared" ca="1" si="0"/>
        <v>65.400000000000006</v>
      </c>
      <c r="I45" s="18">
        <v>3340</v>
      </c>
      <c r="J45" s="12" t="s">
        <v>67</v>
      </c>
      <c r="K45" s="13">
        <v>-239.18181818181799</v>
      </c>
      <c r="L45" s="13">
        <v>-91.818181818181998</v>
      </c>
      <c r="M45" s="13" t="s">
        <v>70</v>
      </c>
      <c r="N45" s="13">
        <v>-113.772727272727</v>
      </c>
      <c r="O45" s="13">
        <v>-665.54545454545496</v>
      </c>
      <c r="P45" s="13">
        <v>-389.45454545454498</v>
      </c>
    </row>
    <row r="46" spans="1:16" x14ac:dyDescent="0.35">
      <c r="A46" s="2">
        <v>45</v>
      </c>
      <c r="B46" s="1" t="s">
        <v>46</v>
      </c>
      <c r="C46" s="32" t="s">
        <v>72</v>
      </c>
      <c r="D46" s="31"/>
      <c r="E46" s="33"/>
      <c r="F46" s="5">
        <v>40973</v>
      </c>
      <c r="G46" s="5">
        <v>14487</v>
      </c>
      <c r="H46" s="16">
        <f t="shared" ca="1" si="0"/>
        <v>78.3</v>
      </c>
      <c r="I46" s="19">
        <v>6167</v>
      </c>
      <c r="J46" s="12" t="s">
        <v>67</v>
      </c>
      <c r="K46" s="13">
        <v>-91.181818181818102</v>
      </c>
      <c r="L46" s="13">
        <v>488.18181818181802</v>
      </c>
      <c r="M46" s="13">
        <v>-517.625</v>
      </c>
      <c r="N46" s="13">
        <v>-140.272727272727</v>
      </c>
      <c r="O46" s="13">
        <v>-154.54545454545499</v>
      </c>
      <c r="P46" s="13">
        <v>-2721.45454545455</v>
      </c>
    </row>
    <row r="47" spans="1:16" x14ac:dyDescent="0.35">
      <c r="A47" s="3">
        <v>46</v>
      </c>
      <c r="B47" s="4" t="s">
        <v>47</v>
      </c>
      <c r="C47" s="32" t="s">
        <v>97</v>
      </c>
      <c r="D47" s="31" t="s">
        <v>109</v>
      </c>
      <c r="E47" s="33">
        <v>1</v>
      </c>
      <c r="F47" s="5">
        <v>41722</v>
      </c>
      <c r="G47" s="5">
        <v>34376</v>
      </c>
      <c r="H47" s="16">
        <f t="shared" ca="1" si="0"/>
        <v>23.9</v>
      </c>
      <c r="I47" s="18">
        <v>279</v>
      </c>
      <c r="J47" s="12" t="s">
        <v>68</v>
      </c>
      <c r="K47" s="13">
        <v>146.31818181818201</v>
      </c>
      <c r="L47" s="13">
        <v>275.18181818181802</v>
      </c>
      <c r="M47" s="13">
        <v>-623.125</v>
      </c>
      <c r="N47" s="13">
        <v>222.727272727273</v>
      </c>
      <c r="O47" s="13">
        <v>-133.54545454545499</v>
      </c>
      <c r="P47" s="13">
        <v>1435.04545454546</v>
      </c>
    </row>
    <row r="48" spans="1:16" x14ac:dyDescent="0.35">
      <c r="A48" s="2">
        <v>47</v>
      </c>
      <c r="B48" s="1" t="s">
        <v>48</v>
      </c>
      <c r="C48" s="32" t="s">
        <v>85</v>
      </c>
      <c r="D48" s="31" t="s">
        <v>101</v>
      </c>
      <c r="E48" s="33">
        <v>0</v>
      </c>
      <c r="F48" s="5">
        <v>41324</v>
      </c>
      <c r="G48" s="5">
        <v>16358</v>
      </c>
      <c r="H48" s="16">
        <f t="shared" ca="1" si="0"/>
        <v>73.2</v>
      </c>
      <c r="I48" s="18">
        <v>2970</v>
      </c>
      <c r="J48" s="12" t="s">
        <v>67</v>
      </c>
      <c r="K48" s="13">
        <v>-110.181818181818</v>
      </c>
      <c r="L48" s="13">
        <v>1449.1818181818201</v>
      </c>
      <c r="M48" s="13">
        <v>-457.625</v>
      </c>
      <c r="N48" s="13">
        <v>-267.27272727272702</v>
      </c>
      <c r="O48" s="13">
        <v>47.454545454545503</v>
      </c>
      <c r="P48" s="13">
        <v>-513.45454545454504</v>
      </c>
    </row>
    <row r="49" spans="1:16" x14ac:dyDescent="0.35">
      <c r="A49" s="2">
        <v>48</v>
      </c>
      <c r="B49" s="1" t="s">
        <v>49</v>
      </c>
      <c r="C49" s="32" t="s">
        <v>72</v>
      </c>
      <c r="D49" s="31"/>
      <c r="E49" s="33"/>
      <c r="F49" s="5">
        <v>41708</v>
      </c>
      <c r="G49" s="5">
        <v>12594</v>
      </c>
      <c r="H49" s="16">
        <f t="shared" ca="1" si="0"/>
        <v>83.5</v>
      </c>
      <c r="I49" s="19">
        <v>694</v>
      </c>
      <c r="J49" s="12" t="s">
        <v>67</v>
      </c>
      <c r="K49" s="13">
        <v>8.8181818181818699</v>
      </c>
      <c r="L49" s="13">
        <v>415.18181818181802</v>
      </c>
      <c r="M49" s="13">
        <v>-740.625</v>
      </c>
      <c r="N49" s="13">
        <v>-327.27272727272702</v>
      </c>
      <c r="O49" s="13">
        <v>346.95454545454601</v>
      </c>
      <c r="P49" s="13">
        <v>-3634.45454545455</v>
      </c>
    </row>
    <row r="50" spans="1:16" x14ac:dyDescent="0.35">
      <c r="A50" s="2">
        <v>49</v>
      </c>
      <c r="B50" s="1" t="s">
        <v>50</v>
      </c>
      <c r="C50" s="32" t="s">
        <v>72</v>
      </c>
      <c r="D50" s="31"/>
      <c r="E50" s="33"/>
      <c r="F50" s="5">
        <v>41380</v>
      </c>
      <c r="G50" s="5">
        <v>17352</v>
      </c>
      <c r="H50" s="16">
        <f t="shared" ca="1" si="0"/>
        <v>70.5</v>
      </c>
      <c r="I50" s="18">
        <v>68</v>
      </c>
      <c r="J50" s="12" t="s">
        <v>67</v>
      </c>
      <c r="K50" s="13">
        <v>33.375</v>
      </c>
      <c r="L50" s="13">
        <v>-558.58333333333405</v>
      </c>
      <c r="M50" s="13">
        <v>-311.5</v>
      </c>
      <c r="N50" s="13">
        <v>146.125</v>
      </c>
      <c r="O50" s="13">
        <v>-69.1666666666667</v>
      </c>
      <c r="P50" s="13">
        <v>-648.29166666666697</v>
      </c>
    </row>
    <row r="51" spans="1:16" x14ac:dyDescent="0.35">
      <c r="A51" s="3">
        <v>50</v>
      </c>
      <c r="B51" s="4" t="s">
        <v>51</v>
      </c>
      <c r="C51" s="32" t="s">
        <v>86</v>
      </c>
      <c r="D51" s="31" t="s">
        <v>68</v>
      </c>
      <c r="E51" s="33">
        <v>1</v>
      </c>
      <c r="F51" s="5">
        <v>41780</v>
      </c>
      <c r="G51" s="5">
        <v>30663</v>
      </c>
      <c r="H51" s="16">
        <f t="shared" ca="1" si="0"/>
        <v>34</v>
      </c>
      <c r="I51" s="18">
        <v>42</v>
      </c>
      <c r="J51" s="12" t="s">
        <v>68</v>
      </c>
      <c r="K51" s="13">
        <v>-0.625</v>
      </c>
      <c r="L51" s="13">
        <v>-430.583333333334</v>
      </c>
      <c r="M51" s="13">
        <v>-449.5</v>
      </c>
      <c r="N51" s="13">
        <v>67.125</v>
      </c>
      <c r="O51" s="13">
        <v>369.83333333333297</v>
      </c>
      <c r="P51" s="13">
        <v>6736.7083333333303</v>
      </c>
    </row>
    <row r="52" spans="1:16" x14ac:dyDescent="0.35">
      <c r="A52" s="3">
        <v>51</v>
      </c>
      <c r="B52" s="4" t="s">
        <v>52</v>
      </c>
      <c r="C52" s="32" t="s">
        <v>87</v>
      </c>
      <c r="D52" s="31" t="s">
        <v>68</v>
      </c>
      <c r="E52" s="33">
        <v>0</v>
      </c>
      <c r="F52" s="5">
        <v>41659</v>
      </c>
      <c r="G52" s="5">
        <v>22092</v>
      </c>
      <c r="H52" s="16">
        <f t="shared" ca="1" si="0"/>
        <v>57.5</v>
      </c>
      <c r="I52" s="19">
        <v>15</v>
      </c>
      <c r="J52" s="12" t="s">
        <v>68</v>
      </c>
      <c r="K52" s="13">
        <v>-18.625</v>
      </c>
      <c r="L52" s="13">
        <v>-228.083333333333</v>
      </c>
      <c r="M52" s="13">
        <v>-833.5</v>
      </c>
      <c r="N52" s="13">
        <v>48.625</v>
      </c>
      <c r="O52" s="13">
        <v>-506.16666666666703</v>
      </c>
      <c r="P52" s="13">
        <v>1379.2083333333301</v>
      </c>
    </row>
    <row r="53" spans="1:16" x14ac:dyDescent="0.35">
      <c r="A53" s="3">
        <v>52</v>
      </c>
      <c r="B53" s="4" t="s">
        <v>53</v>
      </c>
      <c r="C53" s="32" t="s">
        <v>88</v>
      </c>
      <c r="D53" s="31" t="s">
        <v>68</v>
      </c>
      <c r="E53" s="33">
        <v>0</v>
      </c>
      <c r="F53" s="5">
        <v>41752</v>
      </c>
      <c r="G53" s="5">
        <v>12233</v>
      </c>
      <c r="H53" s="16">
        <f t="shared" ca="1" si="0"/>
        <v>84.5</v>
      </c>
      <c r="I53" s="19" t="s">
        <v>72</v>
      </c>
      <c r="J53" s="12" t="s">
        <v>68</v>
      </c>
      <c r="K53" s="13">
        <v>-47.625</v>
      </c>
      <c r="L53" s="13">
        <v>-617.08333333333405</v>
      </c>
      <c r="M53" s="13">
        <v>-471.5</v>
      </c>
      <c r="N53" s="13">
        <v>-3.375</v>
      </c>
      <c r="O53" s="13">
        <v>-102.666666666667</v>
      </c>
      <c r="P53" s="13">
        <v>-2275.7916666666702</v>
      </c>
    </row>
    <row r="54" spans="1:16" x14ac:dyDescent="0.35">
      <c r="A54" s="2">
        <v>53</v>
      </c>
      <c r="B54" s="1" t="s">
        <v>54</v>
      </c>
      <c r="C54" s="32" t="s">
        <v>72</v>
      </c>
      <c r="D54" s="31"/>
      <c r="E54" s="33"/>
      <c r="F54" s="5">
        <v>41311</v>
      </c>
      <c r="G54" s="5">
        <v>18512</v>
      </c>
      <c r="H54" s="16">
        <f t="shared" ca="1" si="0"/>
        <v>67.3</v>
      </c>
      <c r="I54" s="18">
        <v>1621</v>
      </c>
      <c r="J54" s="12" t="s">
        <v>67</v>
      </c>
      <c r="K54" s="13">
        <v>195.375</v>
      </c>
      <c r="L54" s="13">
        <v>920.41666666666697</v>
      </c>
      <c r="M54" s="13">
        <v>1037</v>
      </c>
      <c r="N54" s="13">
        <v>-163.375</v>
      </c>
      <c r="O54" s="13">
        <v>923.33333333333303</v>
      </c>
      <c r="P54" s="13">
        <v>-3008.2916666666702</v>
      </c>
    </row>
    <row r="55" spans="1:16" x14ac:dyDescent="0.35">
      <c r="A55" s="3">
        <v>54</v>
      </c>
      <c r="B55" s="4" t="s">
        <v>55</v>
      </c>
      <c r="C55" s="32" t="s">
        <v>98</v>
      </c>
      <c r="D55" s="31" t="s">
        <v>68</v>
      </c>
      <c r="E55" s="33">
        <v>0</v>
      </c>
      <c r="F55" s="5">
        <v>41830</v>
      </c>
      <c r="G55" s="5">
        <v>26632</v>
      </c>
      <c r="H55" s="16">
        <f t="shared" ca="1" si="0"/>
        <v>45.1</v>
      </c>
      <c r="I55" s="21" t="s">
        <v>72</v>
      </c>
      <c r="J55" s="12" t="s">
        <v>68</v>
      </c>
      <c r="K55" s="13">
        <v>142.375</v>
      </c>
      <c r="L55" s="13">
        <v>436.41666666666703</v>
      </c>
      <c r="M55" s="13" t="s">
        <v>70</v>
      </c>
      <c r="N55" s="13">
        <v>-73.375</v>
      </c>
      <c r="O55" s="13">
        <v>-160.166666666667</v>
      </c>
      <c r="P55" s="13">
        <v>2147.7083333333298</v>
      </c>
    </row>
    <row r="56" spans="1:16" x14ac:dyDescent="0.35">
      <c r="A56" s="2">
        <v>55</v>
      </c>
      <c r="B56" s="1" t="s">
        <v>56</v>
      </c>
      <c r="C56" s="32" t="s">
        <v>72</v>
      </c>
      <c r="D56" s="31"/>
      <c r="E56" s="33"/>
      <c r="F56" s="5">
        <v>41072</v>
      </c>
      <c r="G56" s="5">
        <v>13194</v>
      </c>
      <c r="H56" s="16">
        <f t="shared" ca="1" si="0"/>
        <v>81.900000000000006</v>
      </c>
      <c r="I56" s="18">
        <v>960</v>
      </c>
      <c r="J56" s="12" t="s">
        <v>67</v>
      </c>
      <c r="K56" s="13">
        <v>97.875</v>
      </c>
      <c r="L56" s="13">
        <v>-435.583333333334</v>
      </c>
      <c r="M56" s="13">
        <v>-540</v>
      </c>
      <c r="N56" s="13">
        <v>431.125</v>
      </c>
      <c r="O56" s="13">
        <v>-356.66666666666703</v>
      </c>
      <c r="P56" s="13">
        <v>-3238.7916666666702</v>
      </c>
    </row>
    <row r="57" spans="1:16" x14ac:dyDescent="0.35">
      <c r="A57" s="2">
        <v>56</v>
      </c>
      <c r="B57" s="1" t="s">
        <v>57</v>
      </c>
      <c r="C57" s="32" t="s">
        <v>72</v>
      </c>
      <c r="D57" s="31"/>
      <c r="E57" s="33"/>
      <c r="F57" s="5">
        <v>41948</v>
      </c>
      <c r="G57" s="5">
        <v>12369</v>
      </c>
      <c r="H57" s="16">
        <f t="shared" ca="1" si="0"/>
        <v>84.1</v>
      </c>
      <c r="I57" s="20">
        <v>8620</v>
      </c>
      <c r="J57" s="12" t="s">
        <v>67</v>
      </c>
      <c r="K57" s="13">
        <v>-291.625</v>
      </c>
      <c r="L57" s="13">
        <v>-39.583333333333499</v>
      </c>
      <c r="M57" s="13">
        <v>2251</v>
      </c>
      <c r="N57" s="13">
        <v>-166.875</v>
      </c>
      <c r="O57" s="13">
        <v>-870.16666666666697</v>
      </c>
      <c r="P57" s="13">
        <v>-1.7916666666669701</v>
      </c>
    </row>
    <row r="58" spans="1:16" x14ac:dyDescent="0.35">
      <c r="A58" s="3">
        <v>57</v>
      </c>
      <c r="B58" s="4" t="s">
        <v>58</v>
      </c>
      <c r="C58" s="32" t="s">
        <v>89</v>
      </c>
      <c r="D58" s="31" t="s">
        <v>68</v>
      </c>
      <c r="E58" s="33">
        <v>0</v>
      </c>
      <c r="F58" s="5">
        <v>41724</v>
      </c>
      <c r="G58" s="5">
        <v>32303</v>
      </c>
      <c r="H58" s="16">
        <f t="shared" ca="1" si="0"/>
        <v>29.5</v>
      </c>
      <c r="I58" s="20">
        <v>10</v>
      </c>
      <c r="J58" s="12" t="s">
        <v>68</v>
      </c>
      <c r="K58" s="13">
        <v>275.375</v>
      </c>
      <c r="L58" s="13">
        <v>301.41666666666703</v>
      </c>
      <c r="M58" s="13">
        <v>-881.5</v>
      </c>
      <c r="N58" s="13">
        <v>374.125</v>
      </c>
      <c r="O58" s="13">
        <v>840.83333333333303</v>
      </c>
      <c r="P58" s="13">
        <v>2860.2083333333298</v>
      </c>
    </row>
    <row r="59" spans="1:16" x14ac:dyDescent="0.35">
      <c r="A59" s="3">
        <v>58</v>
      </c>
      <c r="B59" s="4" t="s">
        <v>59</v>
      </c>
      <c r="C59" s="32" t="s">
        <v>108</v>
      </c>
      <c r="D59" s="31" t="s">
        <v>101</v>
      </c>
      <c r="E59" s="33">
        <v>1</v>
      </c>
      <c r="F59" s="5">
        <v>41311</v>
      </c>
      <c r="G59" s="5">
        <v>21119</v>
      </c>
      <c r="H59" s="16">
        <f t="shared" ca="1" si="0"/>
        <v>60.2</v>
      </c>
      <c r="I59" s="18">
        <v>26</v>
      </c>
      <c r="J59" s="12" t="s">
        <v>68</v>
      </c>
      <c r="K59" s="13">
        <v>-156.125</v>
      </c>
      <c r="L59" s="13">
        <v>-190.083333333333</v>
      </c>
      <c r="M59" s="13">
        <v>-899</v>
      </c>
      <c r="N59" s="13">
        <v>-120.875</v>
      </c>
      <c r="O59" s="13">
        <v>477.83333333333297</v>
      </c>
      <c r="P59" s="13">
        <v>-4012.2916666666702</v>
      </c>
    </row>
    <row r="60" spans="1:16" x14ac:dyDescent="0.35">
      <c r="A60" s="2">
        <v>59</v>
      </c>
      <c r="B60" s="1" t="s">
        <v>60</v>
      </c>
      <c r="C60" s="32" t="s">
        <v>99</v>
      </c>
      <c r="D60" s="31" t="s">
        <v>101</v>
      </c>
      <c r="E60" s="33">
        <v>0</v>
      </c>
      <c r="F60" s="5">
        <v>41906</v>
      </c>
      <c r="G60" s="5">
        <v>8781</v>
      </c>
      <c r="H60" s="16">
        <f t="shared" ca="1" si="0"/>
        <v>93.9</v>
      </c>
      <c r="I60" s="18">
        <v>360</v>
      </c>
      <c r="J60" s="12" t="s">
        <v>67</v>
      </c>
      <c r="K60" s="13">
        <v>86.375</v>
      </c>
      <c r="L60" s="13">
        <v>867.91666666666697</v>
      </c>
      <c r="M60" s="13">
        <v>1098.5</v>
      </c>
      <c r="N60" s="13">
        <v>-356.375</v>
      </c>
      <c r="O60" s="13">
        <v>3.8333333333332602</v>
      </c>
      <c r="P60" s="13">
        <v>3527.2083333333298</v>
      </c>
    </row>
    <row r="61" spans="1:16" x14ac:dyDescent="0.35">
      <c r="A61" s="2">
        <v>60</v>
      </c>
      <c r="B61" s="1" t="s">
        <v>61</v>
      </c>
      <c r="C61" s="32" t="s">
        <v>72</v>
      </c>
      <c r="D61" s="31"/>
      <c r="E61" s="33"/>
      <c r="F61" s="5">
        <v>41290</v>
      </c>
      <c r="G61" s="5">
        <v>15066</v>
      </c>
      <c r="H61" s="16">
        <f t="shared" ca="1" si="0"/>
        <v>76.7</v>
      </c>
      <c r="I61" s="19">
        <v>487</v>
      </c>
      <c r="J61" s="12" t="s">
        <v>67</v>
      </c>
      <c r="K61" s="13">
        <v>-316.125</v>
      </c>
      <c r="L61" s="13">
        <v>-26.583333333333499</v>
      </c>
      <c r="M61" s="13" t="s">
        <v>70</v>
      </c>
      <c r="N61" s="13">
        <v>-182.875</v>
      </c>
      <c r="O61" s="13">
        <v>-550.66666666666697</v>
      </c>
      <c r="P61" s="13">
        <v>-3465.7916666666702</v>
      </c>
    </row>
    <row r="62" spans="1:16" s="23" customFormat="1" x14ac:dyDescent="0.35">
      <c r="H62" s="24"/>
      <c r="I62" s="25"/>
      <c r="J62" s="26"/>
      <c r="K62" s="12"/>
      <c r="L62" s="12"/>
      <c r="M62" s="12"/>
      <c r="N62" s="12"/>
      <c r="O62" s="12"/>
    </row>
    <row r="63" spans="1:16" s="23" customFormat="1" x14ac:dyDescent="0.35">
      <c r="A63" s="34"/>
      <c r="B63" s="34"/>
      <c r="C63" s="34"/>
      <c r="D63" s="34"/>
      <c r="E63" s="34"/>
      <c r="F63" s="34"/>
      <c r="G63" s="34"/>
      <c r="H63" s="24"/>
      <c r="I63" s="25"/>
      <c r="J63" s="26"/>
      <c r="K63" s="12"/>
      <c r="L63" s="12"/>
      <c r="M63" s="12"/>
      <c r="N63" s="12"/>
      <c r="O63" s="12"/>
    </row>
    <row r="64" spans="1:16" s="23" customFormat="1" x14ac:dyDescent="0.35">
      <c r="I64" s="25"/>
      <c r="J64" s="26"/>
      <c r="K64" s="12"/>
      <c r="L64" s="12"/>
      <c r="M64" s="12"/>
      <c r="N64" s="12"/>
      <c r="O64" s="12"/>
    </row>
    <row r="65" spans="1:15" s="23" customFormat="1" x14ac:dyDescent="0.35">
      <c r="A65" s="34"/>
      <c r="B65" s="34"/>
      <c r="C65" s="34"/>
      <c r="D65" s="34"/>
      <c r="E65" s="34"/>
      <c r="F65" s="34"/>
      <c r="G65" s="34"/>
      <c r="H65" s="27"/>
      <c r="I65" s="25"/>
      <c r="J65" s="26"/>
      <c r="K65" s="12"/>
      <c r="L65" s="12"/>
      <c r="M65" s="12"/>
      <c r="N65" s="12"/>
      <c r="O65" s="12"/>
    </row>
    <row r="66" spans="1:15" s="23" customFormat="1" x14ac:dyDescent="0.35">
      <c r="I66" s="25"/>
      <c r="J66" s="26"/>
      <c r="K66" s="12"/>
      <c r="L66" s="12"/>
      <c r="M66" s="12"/>
      <c r="N66" s="12"/>
      <c r="O66" s="12"/>
    </row>
    <row r="67" spans="1:15" s="23" customFormat="1" x14ac:dyDescent="0.35">
      <c r="I67" s="25"/>
      <c r="J67" s="26"/>
      <c r="K67" s="12"/>
      <c r="L67" s="12"/>
      <c r="M67" s="12"/>
      <c r="N67" s="12"/>
      <c r="O67" s="12"/>
    </row>
    <row r="68" spans="1:15" s="23" customFormat="1" x14ac:dyDescent="0.35">
      <c r="I68" s="25"/>
      <c r="J68" s="26"/>
      <c r="K68" s="12"/>
      <c r="L68" s="12"/>
      <c r="M68" s="12"/>
      <c r="N68" s="12"/>
      <c r="O68" s="12"/>
    </row>
    <row r="69" spans="1:15" s="23" customFormat="1" x14ac:dyDescent="0.35">
      <c r="I69" s="25"/>
      <c r="J69" s="26"/>
      <c r="K69" s="12"/>
      <c r="L69" s="12"/>
      <c r="M69" s="12"/>
      <c r="N69" s="12"/>
      <c r="O69" s="12"/>
    </row>
    <row r="70" spans="1:15" s="23" customFormat="1" x14ac:dyDescent="0.35">
      <c r="I70" s="25"/>
      <c r="J70" s="26"/>
      <c r="K70" s="12"/>
      <c r="L70" s="12"/>
      <c r="M70" s="12"/>
      <c r="N70" s="12"/>
      <c r="O70" s="12"/>
    </row>
    <row r="71" spans="1:15" s="23" customFormat="1" x14ac:dyDescent="0.35">
      <c r="I71" s="25"/>
      <c r="J71" s="26"/>
      <c r="K71" s="12"/>
      <c r="L71" s="12"/>
      <c r="M71" s="12"/>
      <c r="N71" s="12"/>
      <c r="O71" s="12"/>
    </row>
  </sheetData>
  <mergeCells count="2">
    <mergeCell ref="A63:G63"/>
    <mergeCell ref="A65:G65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biomarkers + added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Gustafsson</dc:creator>
  <cp:lastModifiedBy>user</cp:lastModifiedBy>
  <cp:lastPrinted>2017-11-09T13:27:43Z</cp:lastPrinted>
  <dcterms:created xsi:type="dcterms:W3CDTF">2015-12-11T08:57:41Z</dcterms:created>
  <dcterms:modified xsi:type="dcterms:W3CDTF">2018-01-13T19:16:50Z</dcterms:modified>
</cp:coreProperties>
</file>