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S:\DATA ANALYTICS\Blinkit Dashboard on Excel\"/>
    </mc:Choice>
  </mc:AlternateContent>
  <xr:revisionPtr revIDLastSave="0" documentId="13_ncr:1_{682C769B-B10E-4F26-AE60-C9E1A85A28F3}" xr6:coauthVersionLast="47" xr6:coauthVersionMax="47" xr10:uidLastSave="{00000000-0000-0000-0000-000000000000}"/>
  <bookViews>
    <workbookView xWindow="28680" yWindow="-120" windowWidth="29040" windowHeight="15720" activeTab="2" xr2:uid="{F8420BDF-C08E-4FBB-891B-F574F63AC6D0}"/>
  </bookViews>
  <sheets>
    <sheet name="Sheet Design" sheetId="5" r:id="rId1"/>
    <sheet name="BlinkIT Grocery Data" sheetId="1" r:id="rId2"/>
    <sheet name="Blinkit Dashboard" sheetId="3" r:id="rId3"/>
  </sheets>
  <definedNames>
    <definedName name="_xlchart.v2.0" hidden="1">'Sheet Design'!$R$39:$R$41</definedName>
    <definedName name="_xlchart.v2.1" hidden="1">'Sheet Design'!$S$38</definedName>
    <definedName name="_xlchart.v2.2" hidden="1">'Sheet Design'!$S$39:$S$41</definedName>
    <definedName name="_xlchart.v2.3" hidden="1">'Sheet Design'!$R$39:$R$41</definedName>
    <definedName name="_xlchart.v2.4" hidden="1">'Sheet Design'!$S$38</definedName>
    <definedName name="_xlchart.v2.5" hidden="1">'Sheet Design'!$S$39:$S$41</definedName>
    <definedName name="_xlcn.WorksheetConnection_BlinkITGroceryData.xlsxTable21" hidden="1">Table2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BlinkIT Grocery Data.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9" i="5" l="1"/>
  <c r="R40" i="5"/>
  <c r="R41" i="5"/>
  <c r="S40" i="5"/>
  <c r="S41" i="5"/>
  <c r="S39" i="5"/>
  <c r="D8" i="5"/>
  <c r="B8" i="5"/>
  <c r="A8" i="5"/>
  <c r="C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27A5CC-5982-44BC-B850-AE827BD5DC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48BD91B-D009-4EF8-A3DA-AC72424845AE}" name="WorksheetConnection_BlinkIT Grocery Data.xlsx!Table2" type="102" refreshedVersion="8" minRefreshableVersion="5">
    <extLst>
      <ext xmlns:x15="http://schemas.microsoft.com/office/spreadsheetml/2010/11/main" uri="{DE250136-89BD-433C-8126-D09CA5730AF9}">
        <x15:connection id="Table2">
          <x15:rangePr sourceName="_xlcn.WorksheetConnection_BlinkITGroceryData.xlsxTable21"/>
        </x15:connection>
      </ext>
    </extLst>
  </connection>
</connections>
</file>

<file path=xl/sharedStrings.xml><?xml version="1.0" encoding="utf-8"?>
<sst xmlns="http://schemas.openxmlformats.org/spreadsheetml/2006/main" count="59725" uniqueCount="1631">
  <si>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</si>
  <si>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</si>
  <si>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</si>
  <si>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</si>
  <si>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</si>
  <si>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</si>
  <si>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</si>
  <si>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</si>
  <si>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</si>
  <si>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</si>
  <si>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</si>
  <si>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</si>
  <si>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</si>
  <si>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</si>
  <si>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</si>
  <si>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</si>
  <si>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</si>
  <si>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</si>
  <si>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</si>
  <si>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</si>
  <si>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</si>
  <si>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</si>
  <si>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</si>
  <si>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</si>
  <si>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</si>
  <si>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</si>
  <si>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</si>
  <si>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</si>
  <si>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</si>
  <si>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</si>
  <si>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</si>
  <si>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</si>
  <si>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</si>
  <si>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</si>
  <si>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</si>
  <si>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</si>
  <si>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</si>
  <si>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</si>
  <si>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</si>
  <si>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</si>
  <si>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</si>
  <si>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</si>
  <si>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</si>
  <si>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</si>
  <si>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</si>
  <si>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</si>
  <si>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</si>
  <si>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</si>
  <si>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</si>
  <si>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</si>
  <si>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</si>
  <si>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</si>
  <si>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</si>
  <si>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</si>
  <si>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</si>
  <si>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</si>
  <si>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</si>
  <si>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</si>
  <si>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</si>
  <si>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</si>
  <si>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</si>
  <si>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</si>
  <si>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</si>
  <si>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</si>
  <si>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</si>
  <si>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</si>
  <si>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</si>
  <si>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</si>
  <si>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</si>
  <si>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</si>
  <si>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</si>
  <si>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</si>
  <si>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</si>
  <si>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</si>
  <si>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</si>
  <si>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</si>
  <si>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</si>
  <si>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</si>
  <si>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</si>
  <si>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</si>
  <si>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</si>
  <si>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</si>
  <si>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</si>
  <si>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</si>
  <si>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</si>
  <si>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</si>
  <si>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</si>
  <si>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</si>
  <si>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</si>
  <si>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</si>
  <si>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</si>
  <si>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</si>
  <si>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</si>
  <si>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</si>
  <si>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</si>
  <si>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</si>
  <si>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</si>
  <si>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</si>
  <si>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</si>
  <si>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</si>
  <si>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</si>
  <si>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</si>
  <si>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</si>
  <si>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</si>
  <si>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</si>
  <si>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</si>
  <si>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</si>
  <si>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</si>
  <si>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</si>
  <si>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</si>
  <si>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</si>
  <si>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</si>
  <si>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</si>
  <si>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</si>
  <si>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</si>
  <si>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</si>
  <si>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</si>
  <si>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</si>
  <si>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</si>
  <si>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</si>
  <si>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</si>
  <si>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</si>
  <si>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</si>
  <si>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</si>
  <si>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</si>
  <si>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</si>
  <si>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</si>
  <si>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</si>
  <si>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</si>
  <si>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</si>
  <si>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</si>
  <si>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</si>
  <si>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</si>
  <si>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</si>
  <si>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</si>
  <si>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</si>
  <si>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</si>
  <si>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</si>
  <si>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</si>
  <si>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</si>
  <si>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</si>
  <si>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</si>
  <si>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</si>
  <si>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</si>
  <si>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</si>
  <si>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</si>
  <si>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</si>
  <si>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</si>
  <si>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</si>
  <si>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</si>
  <si>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</si>
  <si>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</si>
  <si>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</si>
  <si>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</si>
  <si>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</si>
  <si>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</si>
  <si>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</si>
  <si>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</si>
  <si>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</si>
  <si>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</si>
  <si>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</si>
  <si>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</si>
  <si>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</si>
  <si>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</si>
  <si>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</si>
  <si>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</si>
  <si>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</si>
  <si>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</si>
  <si>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</si>
  <si>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</si>
  <si>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</si>
  <si>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</si>
  <si>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</si>
  <si>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</si>
  <si>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</si>
  <si>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</si>
  <si>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</si>
  <si>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</si>
  <si>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</si>
  <si>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</si>
  <si>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</si>
  <si>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</si>
  <si>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</si>
  <si>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</si>
  <si>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</si>
  <si>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</si>
  <si>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</si>
  <si>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</si>
  <si>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</si>
  <si>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</si>
  <si>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</si>
  <si>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</si>
  <si>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</si>
  <si>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</si>
  <si>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</si>
  <si>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</si>
  <si>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</si>
  <si>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</si>
  <si>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</si>
  <si>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</si>
  <si>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</si>
  <si>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</si>
  <si>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</si>
  <si>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</si>
  <si>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</si>
  <si>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</si>
  <si>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</si>
  <si>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</si>
  <si>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</si>
  <si>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</si>
  <si>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</si>
  <si>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</si>
  <si>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</si>
  <si>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</si>
  <si>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</si>
  <si>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</si>
  <si>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</si>
  <si>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</si>
  <si>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</si>
  <si>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</si>
  <si>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</si>
  <si>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</si>
  <si>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</si>
  <si>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</si>
  <si>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</si>
  <si>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</si>
  <si>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</si>
  <si>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</si>
  <si>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</si>
  <si>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</si>
  <si>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</si>
  <si>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</si>
  <si>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</si>
  <si>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</si>
  <si>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</si>
  <si>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</si>
  <si>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</si>
  <si>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</si>
  <si>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</si>
  <si>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</si>
  <si>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</si>
  <si>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</si>
  <si>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</si>
  <si>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</si>
  <si>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</si>
  <si>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</si>
  <si>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</si>
  <si>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</si>
  <si>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</si>
  <si>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</si>
  <si>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</si>
  <si>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</si>
  <si>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</si>
  <si>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</si>
  <si>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</si>
  <si>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</si>
  <si>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</si>
  <si>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</si>
  <si>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</si>
  <si>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</si>
  <si>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</si>
  <si>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</si>
  <si>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</si>
  <si>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</si>
  <si>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</si>
  <si>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</si>
  <si>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</si>
  <si>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</si>
  <si>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</si>
  <si>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</si>
  <si>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</si>
  <si>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</si>
  <si>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</si>
  <si>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</si>
  <si>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</si>
  <si>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</si>
  <si>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</si>
  <si>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</si>
  <si>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</si>
  <si>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</si>
  <si>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</si>
  <si>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</si>
  <si>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</si>
  <si>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</si>
  <si>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</si>
  <si>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</si>
  <si>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</si>
  <si>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</si>
  <si>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</si>
  <si>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</si>
  <si>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</si>
  <si>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</si>
  <si>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</si>
  <si>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</si>
  <si>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</si>
  <si>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</si>
  <si>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</si>
  <si>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</si>
  <si>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</si>
  <si>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</si>
  <si>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</si>
  <si>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</si>
  <si>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</si>
  <si>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</si>
  <si>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</si>
  <si>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</si>
  <si>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</si>
  <si>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</si>
  <si>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</si>
  <si>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</si>
  <si>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</si>
  <si>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</si>
  <si>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</si>
  <si>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</si>
  <si>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</si>
  <si>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</si>
  <si>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</si>
  <si>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</si>
  <si>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</si>
  <si>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</si>
  <si>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</si>
  <si>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</si>
  <si>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</si>
  <si>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</si>
  <si>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</si>
  <si>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</si>
  <si>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</si>
  <si>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</si>
  <si>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</si>
  <si>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</si>
  <si>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</si>
  <si>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</si>
  <si>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</si>
  <si>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</si>
  <si>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</si>
  <si>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</si>
  <si>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</si>
  <si>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</si>
  <si>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</si>
  <si>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</si>
  <si>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</si>
  <si>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</si>
  <si>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</si>
  <si>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</si>
  <si>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</si>
  <si>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</si>
  <si>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</si>
  <si>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</si>
  <si>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</si>
  <si>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</si>
  <si>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</si>
  <si>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</si>
  <si>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</si>
  <si>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</si>
  <si>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</si>
  <si>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</si>
  <si>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</si>
  <si>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</si>
  <si>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</si>
  <si>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</si>
  <si>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</si>
  <si>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</si>
  <si>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</si>
  <si>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</si>
  <si>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</si>
  <si>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</si>
  <si>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</si>
  <si>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</si>
  <si>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</si>
  <si>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</si>
  <si>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</si>
  <si>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</si>
  <si>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</si>
  <si>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</si>
  <si>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</si>
  <si>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</si>
  <si>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</si>
  <si>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</si>
  <si>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</si>
  <si>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</si>
  <si>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</si>
  <si>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</si>
  <si>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</si>
  <si>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</si>
  <si>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</si>
  <si>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</si>
  <si>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</si>
  <si>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</si>
  <si>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</si>
  <si>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</si>
  <si>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</si>
  <si>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</si>
  <si>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</si>
  <si>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</si>
  <si>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</si>
  <si>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</si>
  <si>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</si>
  <si>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</si>
  <si>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</si>
  <si>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</si>
  <si>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</si>
  <si>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</si>
  <si>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</si>
  <si>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</si>
  <si>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</si>
  <si>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</si>
  <si>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</si>
  <si>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</si>
  <si>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</si>
  <si>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</si>
  <si>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</si>
  <si>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</si>
  <si>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</si>
  <si>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</si>
  <si>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</si>
  <si>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</si>
  <si>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</si>
  <si>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</si>
  <si>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</si>
  <si>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</si>
  <si>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</si>
  <si>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</si>
  <si>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</si>
  <si>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</si>
  <si>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</si>
  <si>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</si>
  <si>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</si>
  <si>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</si>
  <si>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</si>
  <si>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</si>
  <si>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</si>
  <si>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</si>
  <si>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</si>
  <si>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</si>
  <si>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</si>
  <si>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</si>
  <si>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</si>
  <si>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</si>
  <si>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</si>
  <si>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</si>
  <si>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</si>
  <si>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</si>
  <si>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</si>
  <si>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</si>
  <si>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</si>
  <si>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</si>
  <si>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</si>
  <si>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</si>
  <si>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</si>
  <si>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</si>
  <si>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</si>
  <si>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</si>
  <si>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</si>
  <si>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</si>
  <si>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</si>
  <si>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</si>
  <si>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</si>
  <si>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</si>
  <si>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</si>
  <si>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</si>
  <si>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</si>
  <si>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</si>
  <si>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</si>
  <si>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</si>
  <si>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</si>
  <si>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</si>
  <si>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</si>
  <si>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</si>
  <si>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</si>
  <si>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</si>
  <si>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</si>
  <si>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</si>
  <si>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</si>
  <si>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</si>
  <si>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</si>
  <si>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</si>
  <si>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</si>
  <si>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</si>
  <si>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</si>
  <si>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</si>
  <si>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</si>
  <si>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</si>
  <si>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</si>
  <si>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</si>
  <si>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</si>
  <si>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</si>
  <si>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</si>
  <si>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</si>
  <si>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</si>
  <si>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</si>
  <si>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</si>
  <si>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</si>
  <si>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</si>
  <si>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</si>
  <si>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</si>
  <si>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</si>
  <si>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</si>
  <si>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</si>
  <si>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</si>
  <si>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</si>
  <si>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</si>
  <si>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</si>
  <si>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</si>
  <si>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</si>
  <si>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</si>
  <si>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</si>
  <si>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</si>
  <si>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</si>
  <si>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</si>
  <si>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</si>
  <si>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</si>
  <si>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</si>
  <si>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</si>
  <si>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</si>
  <si>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</si>
  <si>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</si>
  <si>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</si>
  <si>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</si>
  <si>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</si>
  <si>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</si>
  <si>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</si>
  <si>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</si>
  <si>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</si>
  <si>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</si>
  <si>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</si>
  <si>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</si>
  <si>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</si>
  <si>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</si>
  <si>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</si>
  <si>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</si>
  <si>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</si>
  <si>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</si>
  <si>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</si>
  <si>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</si>
  <si>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</si>
  <si>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</si>
  <si>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</si>
  <si>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</si>
  <si>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</si>
  <si>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</si>
  <si>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</si>
  <si>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</si>
  <si>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</si>
  <si>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</si>
  <si>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</si>
  <si>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</si>
  <si>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</si>
  <si>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</si>
  <si>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</si>
  <si>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</si>
  <si>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</si>
  <si>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</si>
  <si>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</si>
  <si>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</si>
  <si>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</si>
  <si>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</si>
  <si>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</si>
  <si>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</si>
  <si>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</si>
  <si>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</si>
  <si>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</si>
  <si>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</si>
  <si>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</si>
  <si>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</si>
  <si>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</si>
  <si>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</si>
  <si>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</si>
  <si>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</si>
  <si>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</si>
  <si>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</si>
  <si>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</si>
  <si>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</si>
  <si>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</si>
  <si>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</si>
  <si>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</si>
  <si>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</si>
  <si>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</si>
  <si>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</si>
  <si>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</si>
  <si>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</si>
  <si>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</si>
  <si>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</si>
  <si>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</si>
  <si>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</si>
  <si>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</si>
  <si>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</si>
  <si>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</si>
  <si>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</si>
  <si>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</si>
  <si>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</si>
  <si>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</si>
  <si>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</si>
  <si>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</si>
  <si>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</si>
  <si>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</si>
  <si>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</si>
  <si>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</si>
  <si>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</si>
  <si>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</si>
  <si>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</si>
  <si>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</si>
  <si>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</si>
  <si>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</si>
  <si>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</si>
  <si>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</si>
  <si>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</si>
  <si>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</si>
  <si>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</si>
  <si>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</si>
  <si>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</si>
  <si>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</si>
  <si>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</si>
  <si>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</si>
  <si>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</si>
  <si>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</si>
  <si>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</si>
  <si>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</si>
  <si>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</si>
  <si>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</si>
  <si>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</si>
  <si>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</si>
  <si>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</si>
  <si>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</si>
  <si>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</si>
  <si>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</si>
  <si>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</si>
  <si>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</si>
  <si>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</si>
  <si>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</si>
  <si>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</si>
  <si>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</si>
  <si>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</si>
  <si>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</si>
  <si>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</si>
  <si>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</si>
  <si>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</si>
  <si>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</si>
  <si>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</si>
  <si>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</si>
  <si>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</si>
  <si>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</si>
  <si>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</si>
  <si>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</si>
  <si>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</si>
  <si>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</si>
  <si>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</si>
  <si>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</si>
  <si>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</si>
  <si>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</si>
  <si>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</si>
  <si>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</si>
  <si>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</si>
  <si>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</si>
  <si>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</si>
  <si>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</si>
  <si>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</si>
  <si>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</si>
  <si>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</si>
  <si>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</si>
  <si>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</si>
  <si>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</si>
  <si>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</si>
  <si>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</si>
  <si>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</si>
  <si>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</si>
  <si>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</si>
  <si>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</si>
  <si>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</si>
  <si>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</si>
  <si>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</si>
  <si>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</si>
  <si>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</si>
  <si>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</si>
  <si>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</si>
  <si>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</si>
  <si>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</si>
  <si>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</si>
  <si>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</si>
  <si>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</si>
  <si>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</si>
  <si>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</si>
  <si>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</si>
  <si>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</si>
  <si>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</si>
  <si>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</si>
  <si>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</si>
  <si>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</si>
  <si>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</si>
  <si>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</si>
  <si>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</si>
  <si>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</si>
  <si>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</si>
  <si>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</si>
  <si>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</si>
  <si>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</si>
  <si>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</si>
  <si>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</si>
  <si>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</si>
  <si>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</si>
  <si>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</si>
  <si>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</si>
  <si>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</si>
  <si>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</si>
  <si>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</si>
  <si>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</si>
  <si>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</si>
  <si>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</si>
  <si>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</si>
  <si>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</si>
  <si>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</si>
  <si>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</si>
  <si>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</si>
  <si>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</si>
  <si>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</si>
  <si>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</si>
  <si>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</si>
  <si>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</si>
  <si>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</si>
  <si>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</si>
  <si>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</si>
  <si>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</si>
  <si>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</si>
  <si>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</si>
  <si>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</si>
  <si>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</si>
  <si>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</si>
  <si>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</si>
  <si>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</si>
  <si>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</si>
  <si>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</si>
  <si>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</si>
  <si>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</si>
  <si>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</si>
  <si>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</si>
  <si>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</si>
  <si>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</si>
  <si>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</si>
  <si>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</si>
  <si>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</si>
  <si>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</si>
  <si>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</si>
  <si>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</si>
  <si>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</si>
  <si>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</si>
  <si>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</si>
  <si>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</si>
  <si>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</si>
  <si>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</si>
  <si>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</si>
  <si>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</si>
  <si>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</si>
  <si>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</si>
  <si>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</si>
  <si>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</si>
  <si>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</si>
  <si>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</si>
  <si>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</si>
  <si>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</si>
  <si>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</si>
  <si>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</si>
  <si>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</si>
  <si>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</si>
  <si>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</si>
  <si>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</si>
  <si>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</si>
  <si>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</si>
  <si>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</si>
  <si>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</si>
  <si>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</si>
  <si>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</si>
  <si>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</si>
  <si>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</si>
  <si>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</si>
  <si>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</si>
  <si>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</si>
  <si>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</si>
  <si>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</si>
  <si>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</si>
  <si>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</si>
  <si>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</si>
  <si>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</si>
  <si>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</si>
  <si>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</si>
  <si>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</si>
  <si>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</si>
  <si>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</si>
  <si>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</si>
  <si>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</si>
  <si>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</si>
  <si>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</si>
  <si>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</si>
  <si>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</si>
  <si>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</si>
  <si>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</si>
  <si>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</si>
  <si>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</si>
  <si>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</si>
  <si>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</si>
  <si>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</si>
  <si>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</si>
  <si>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</si>
  <si>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</si>
  <si>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</si>
  <si>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</si>
  <si>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</si>
  <si>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</si>
  <si>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</si>
  <si>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</si>
  <si>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</si>
  <si>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</si>
  <si>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</si>
  <si>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</si>
  <si>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</si>
  <si>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</si>
  <si>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</si>
  <si>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</si>
  <si>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</si>
  <si>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</si>
  <si>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</si>
  <si>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</si>
  <si>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</si>
  <si>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</si>
  <si>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</si>
  <si>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</si>
  <si>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</si>
  <si>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</si>
  <si>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</si>
  <si>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</si>
  <si>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</si>
  <si>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</si>
  <si>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</si>
  <si>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</si>
  <si>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</si>
  <si>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</si>
  <si>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</si>
  <si>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</si>
  <si>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</si>
  <si>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</si>
  <si>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</si>
  <si>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</si>
  <si>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</si>
  <si>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</si>
  <si>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</si>
  <si>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</si>
  <si>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</si>
  <si>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</si>
  <si>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</si>
  <si>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</si>
  <si>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</si>
  <si>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</si>
  <si>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</si>
  <si>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</si>
  <si>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</si>
  <si>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</si>
  <si>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</si>
  <si>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</si>
  <si>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</si>
  <si>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</si>
  <si>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</si>
  <si>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</si>
  <si>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</si>
  <si>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</si>
  <si>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</si>
  <si>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</si>
  <si>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</si>
  <si>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</si>
  <si>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</si>
  <si>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</si>
  <si>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</si>
  <si>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</si>
  <si>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</si>
  <si>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</si>
  <si>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</si>
  <si>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</si>
  <si>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</si>
  <si>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</si>
  <si>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</si>
  <si>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</si>
  <si>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</si>
  <si>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</si>
  <si>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</si>
  <si>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</si>
  <si>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</si>
  <si>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</si>
  <si>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</si>
  <si>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</si>
  <si>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</si>
  <si>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</si>
  <si>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</si>
  <si>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</si>
  <si>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</si>
  <si>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</si>
  <si>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</si>
  <si>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</si>
  <si>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</si>
  <si>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</si>
  <si>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</si>
  <si>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</si>
  <si>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</si>
  <si>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</si>
  <si>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</si>
  <si>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</si>
  <si>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</si>
  <si>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</si>
  <si>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</si>
  <si>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</si>
  <si>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</si>
  <si>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</si>
  <si>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</si>
  <si>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</si>
  <si>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</si>
  <si>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</si>
  <si>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</si>
  <si>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</si>
  <si>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</si>
  <si>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</si>
  <si>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</si>
  <si>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</si>
  <si>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</si>
  <si>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</si>
  <si>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</si>
  <si>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</si>
  <si>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</si>
  <si>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</si>
  <si>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</si>
  <si>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</si>
  <si>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</si>
  <si>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</si>
  <si>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</si>
  <si>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</si>
  <si>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</si>
  <si>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</si>
  <si>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</si>
  <si>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</si>
  <si>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</si>
  <si>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</si>
  <si>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</si>
  <si>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</si>
  <si>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</si>
  <si>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</si>
  <si>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</si>
  <si>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</si>
  <si>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</si>
  <si>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</si>
  <si>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</si>
  <si>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</si>
  <si>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</si>
  <si>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</si>
  <si>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</si>
  <si>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</si>
  <si>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</si>
  <si>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</si>
  <si>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</si>
  <si>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</si>
  <si>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</si>
  <si>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</si>
  <si>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</si>
  <si>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</si>
  <si>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</si>
  <si>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</si>
  <si>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</si>
  <si>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</si>
  <si>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</si>
  <si>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</si>
  <si>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</si>
  <si>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</si>
  <si>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</si>
  <si>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</si>
  <si>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</si>
  <si>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</si>
  <si>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</si>
  <si>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</si>
  <si>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</si>
  <si>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</si>
  <si>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</si>
  <si>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</si>
  <si>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</si>
  <si>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</si>
  <si>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</si>
  <si>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</si>
  <si>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</si>
  <si>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</si>
  <si>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</si>
  <si>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</si>
  <si>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</si>
  <si>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</si>
  <si>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</si>
  <si>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</si>
  <si>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</si>
  <si>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</si>
  <si>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</si>
  <si>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</si>
  <si>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</si>
  <si>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</si>
  <si>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</si>
  <si>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</si>
  <si>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</si>
  <si>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</si>
  <si>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</si>
  <si>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</si>
  <si>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</si>
  <si>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</si>
  <si>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</si>
  <si>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</si>
  <si>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</si>
  <si>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</si>
  <si>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</si>
  <si>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</si>
  <si>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</si>
  <si>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</si>
  <si>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</si>
  <si>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</si>
  <si>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</si>
  <si>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</si>
  <si>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</si>
  <si>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</si>
  <si>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</si>
  <si>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</si>
  <si>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</si>
  <si>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</si>
  <si>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</si>
  <si>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</si>
  <si>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</si>
  <si>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</si>
  <si>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</si>
  <si>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</si>
  <si>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</si>
  <si>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</si>
  <si>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</si>
  <si>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</si>
  <si>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</si>
  <si>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</si>
  <si>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</si>
  <si>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</si>
  <si>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</si>
  <si>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</si>
  <si>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</si>
  <si>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</si>
  <si>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</si>
  <si>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</si>
  <si>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</si>
  <si>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</si>
  <si>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</si>
  <si>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</si>
  <si>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</si>
  <si>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</si>
  <si>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</si>
  <si>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</si>
  <si>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</si>
  <si>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</si>
  <si>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</si>
  <si>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</si>
  <si>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</si>
  <si>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</si>
  <si>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</si>
  <si>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</si>
  <si>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</si>
  <si>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</si>
  <si>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</si>
  <si>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</si>
  <si>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</si>
  <si>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</si>
  <si>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</si>
  <si>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</si>
  <si>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</si>
  <si>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</si>
  <si>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</si>
  <si>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</si>
  <si>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</si>
  <si>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</si>
  <si>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</si>
  <si>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</si>
  <si>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</si>
  <si>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</si>
  <si>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</si>
  <si>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</si>
  <si>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</si>
  <si>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</si>
  <si>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</si>
  <si>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</si>
  <si>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</si>
  <si>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</si>
  <si>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</si>
  <si>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</si>
  <si>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</si>
  <si>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</si>
  <si>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</si>
  <si>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</si>
  <si>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</si>
  <si>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</si>
  <si>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</si>
  <si>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</si>
  <si>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</si>
  <si>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</si>
  <si>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</si>
  <si>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</si>
  <si>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</si>
  <si>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</si>
  <si>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</si>
  <si>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</si>
  <si>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</si>
  <si>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</si>
  <si>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</si>
  <si>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</si>
  <si>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</si>
  <si>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</si>
  <si>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</si>
  <si>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</si>
  <si>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</si>
  <si>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</si>
  <si>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</si>
  <si>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</si>
  <si>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</si>
  <si>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</si>
  <si>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</si>
  <si>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</si>
  <si>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</si>
  <si>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</si>
  <si>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</si>
  <si>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</si>
  <si>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</si>
  <si>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</si>
  <si>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</si>
  <si>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</si>
  <si>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</si>
  <si>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</si>
  <si>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</si>
  <si>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</si>
  <si>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</si>
  <si>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</si>
  <si>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</si>
  <si>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</si>
  <si>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</si>
  <si>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</si>
  <si>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</si>
  <si>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</si>
  <si>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</si>
  <si>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</si>
  <si>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</si>
  <si>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</si>
  <si>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</si>
  <si>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</si>
  <si>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</si>
  <si>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</si>
  <si>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</si>
  <si>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</si>
  <si>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</si>
  <si>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</si>
  <si>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</si>
  <si>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</si>
  <si>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</si>
  <si>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</si>
  <si>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</si>
  <si>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</si>
  <si>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</si>
  <si>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</si>
  <si>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</si>
  <si>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</si>
  <si>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</si>
  <si>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</si>
  <si>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</si>
  <si>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</si>
  <si>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</si>
  <si>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</si>
  <si>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</si>
  <si>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</si>
  <si>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</si>
  <si>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</si>
  <si>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</si>
  <si>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</si>
  <si>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</si>
  <si>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</si>
  <si>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</si>
  <si>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</si>
  <si>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</si>
  <si>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</si>
  <si>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</si>
  <si>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</si>
  <si>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</si>
  <si>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</si>
  <si>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</si>
  <si>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</si>
  <si>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</si>
  <si>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</si>
  <si>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</si>
  <si>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</si>
  <si>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</si>
  <si>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</si>
  <si>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</si>
  <si>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</si>
  <si>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</si>
  <si>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</si>
  <si>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</si>
  <si>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</si>
  <si>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</si>
  <si>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</si>
  <si>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</si>
  <si>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</si>
  <si>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</si>
  <si>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</si>
  <si>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</si>
  <si>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</si>
  <si>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</si>
  <si>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</si>
  <si>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</si>
  <si>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</si>
  <si>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</si>
  <si>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</si>
  <si>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</si>
  <si>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</si>
  <si>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</si>
  <si>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</si>
  <si>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</si>
  <si>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</si>
  <si>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</si>
  <si>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</si>
  <si>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</si>
  <si>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</si>
  <si>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</si>
  <si>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</si>
  <si>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</si>
  <si>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</si>
  <si>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</si>
  <si>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</si>
  <si>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</si>
  <si>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</si>
  <si>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</si>
  <si>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</si>
  <si>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</si>
  <si>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</si>
  <si>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</si>
  <si>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</si>
  <si>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</si>
  <si>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</si>
  <si>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</si>
  <si>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</si>
  <si>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</si>
  <si>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</si>
  <si>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</si>
  <si>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</si>
  <si>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</si>
  <si>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</si>
  <si>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</si>
  <si>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</si>
  <si>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</si>
  <si>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</si>
  <si>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</si>
  <si>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</si>
  <si>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</si>
  <si>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</si>
  <si>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</si>
  <si>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</si>
  <si>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</si>
  <si>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</si>
  <si>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</si>
  <si>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</si>
  <si>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</si>
  <si>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</si>
  <si>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</si>
  <si>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</si>
  <si>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</si>
  <si>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</si>
  <si>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</si>
  <si>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</si>
  <si>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</si>
  <si>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</si>
  <si>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</si>
  <si>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</si>
  <si>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</si>
  <si>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</si>
  <si>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</si>
  <si>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</si>
  <si>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</si>
  <si>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</si>
  <si>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</si>
  <si>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</si>
  <si>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</si>
  <si>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</si>
  <si>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</si>
  <si>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</si>
  <si>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</si>
  <si>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</si>
  <si>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</si>
  <si>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</si>
  <si>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</si>
  <si>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</si>
  <si>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</si>
  <si>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</si>
  <si>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</si>
  <si>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</si>
  <si>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</si>
  <si>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</si>
  <si>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</si>
  <si>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</si>
  <si>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</si>
  <si>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</si>
  <si>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</si>
  <si>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</si>
  <si>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</si>
  <si>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</si>
  <si>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</si>
  <si>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</si>
  <si>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</si>
  <si>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</si>
  <si>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</si>
  <si>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</si>
  <si>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</si>
  <si>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</si>
  <si>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</si>
  <si>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</si>
  <si>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</si>
  <si>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</si>
  <si>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</si>
  <si>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</si>
  <si>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</si>
  <si>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</si>
  <si>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</si>
  <si>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</si>
  <si>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</si>
  <si>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</si>
  <si>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</si>
  <si>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</si>
  <si>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</si>
  <si>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</si>
  <si>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</si>
  <si>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</si>
  <si>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</si>
  <si>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</si>
  <si>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</si>
  <si>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</si>
  <si>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</si>
  <si>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</si>
  <si>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</si>
  <si>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</si>
  <si>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</si>
  <si>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</si>
  <si>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</si>
  <si>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</si>
  <si>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</si>
  <si>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</si>
  <si>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</si>
  <si>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</si>
  <si>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</si>
  <si>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</si>
  <si>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</si>
  <si>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</si>
  <si>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</si>
  <si>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</si>
  <si>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</si>
  <si>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</si>
  <si>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</si>
  <si>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</si>
  <si>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</si>
  <si>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</si>
  <si>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</si>
  <si>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</si>
  <si>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</si>
  <si>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</si>
  <si>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</si>
  <si>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</si>
  <si>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</si>
  <si>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</si>
  <si>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</si>
  <si>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</si>
  <si>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</si>
  <si>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</si>
  <si>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</si>
  <si>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</si>
  <si>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</si>
  <si>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</si>
  <si>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</si>
  <si>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</si>
  <si>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</si>
  <si>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</si>
  <si>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</si>
  <si>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</si>
  <si>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</si>
  <si>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</si>
  <si>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</si>
  <si>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</si>
  <si>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</si>
  <si>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</si>
  <si>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</si>
  <si>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</si>
  <si>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</si>
  <si>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</si>
  <si>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</si>
  <si>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</si>
  <si>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</si>
  <si>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</si>
  <si>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</si>
  <si>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</si>
  <si>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</si>
  <si>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</si>
  <si>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</si>
  <si>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</si>
  <si>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</si>
  <si>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</si>
  <si>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</si>
  <si>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</si>
  <si>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</si>
  <si>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</si>
  <si>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</si>
  <si>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</si>
  <si>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</si>
  <si>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</si>
  <si>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</si>
  <si>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</si>
  <si>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</si>
  <si>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</si>
  <si>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</si>
  <si>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</si>
  <si>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</si>
  <si>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</si>
  <si>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</si>
  <si>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</si>
  <si>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</si>
  <si>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</si>
  <si>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</si>
  <si>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</si>
  <si>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</si>
  <si>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</si>
  <si>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</si>
  <si>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</si>
  <si>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</si>
  <si>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</si>
  <si>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</si>
  <si>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</si>
  <si>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</si>
  <si>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</si>
  <si>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</si>
  <si>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</si>
  <si>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</si>
  <si>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</si>
  <si>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</si>
  <si>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</si>
  <si>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</si>
  <si>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</si>
  <si>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</si>
  <si>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</si>
  <si>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</si>
  <si>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</si>
  <si>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</si>
  <si>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</si>
  <si>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</si>
  <si>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</si>
  <si>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</si>
  <si>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</si>
  <si>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</si>
  <si>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</si>
  <si>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</si>
  <si>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</si>
  <si>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</si>
  <si>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</si>
  <si>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</si>
  <si>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</si>
  <si>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</si>
  <si>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</si>
  <si>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</si>
  <si>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</si>
  <si>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</si>
  <si>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</si>
  <si>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</si>
  <si>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</si>
  <si>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</si>
  <si>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</si>
  <si>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</si>
  <si>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</si>
  <si>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</si>
  <si>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</si>
  <si>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</si>
  <si>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</si>
  <si>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</si>
  <si>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</si>
  <si>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</si>
  <si>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</si>
  <si>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</si>
  <si>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</si>
  <si>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</si>
  <si>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</si>
  <si>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</si>
  <si>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</si>
  <si>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</si>
  <si>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</si>
  <si>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</si>
  <si>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</si>
  <si>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</si>
  <si>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</si>
  <si>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</si>
  <si>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</si>
  <si>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</si>
  <si>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</si>
  <si>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</si>
  <si>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</si>
  <si>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</si>
  <si>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</si>
  <si>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</si>
  <si>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</si>
  <si>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</si>
  <si>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</si>
  <si>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</si>
  <si>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</si>
  <si>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</si>
  <si>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</si>
  <si>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</si>
  <si>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</si>
  <si>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</si>
  <si>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</si>
  <si>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</si>
  <si>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</si>
  <si>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</si>
  <si>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</si>
  <si>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</si>
  <si>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</si>
  <si>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</si>
  <si>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</si>
  <si>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</si>
  <si>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</si>
  <si>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</si>
  <si>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</si>
  <si>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</si>
  <si>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</si>
  <si>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</si>
  <si>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</si>
  <si>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</si>
  <si>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</si>
  <si>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</si>
  <si>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</si>
  <si>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</si>
  <si>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</si>
  <si>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</si>
  <si>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</si>
  <si>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</si>
  <si>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</si>
  <si>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</si>
  <si>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</si>
  <si>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</si>
  <si>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</si>
  <si>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</si>
  <si>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</si>
  <si>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</si>
  <si>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</si>
  <si>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</si>
  <si>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</si>
  <si>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</si>
  <si>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</si>
  <si>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</si>
  <si>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</si>
  <si>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</si>
  <si>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</si>
  <si>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</si>
  <si>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</si>
  <si>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</si>
  <si>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</si>
  <si>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</si>
  <si>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</si>
  <si>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</si>
  <si>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</si>
  <si>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</si>
  <si>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</si>
  <si>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</si>
  <si>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</si>
  <si>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</si>
  <si>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</si>
  <si>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</si>
  <si>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</si>
  <si>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</si>
  <si>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</si>
  <si>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</si>
  <si>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</si>
  <si>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</si>
  <si>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</si>
  <si>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</si>
  <si>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</si>
  <si>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</si>
  <si>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</si>
  <si>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</si>
  <si>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</si>
  <si>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</si>
  <si>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</si>
  <si>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</si>
  <si>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</si>
  <si>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</si>
  <si>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</si>
  <si>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</si>
  <si>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</si>
  <si>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</si>
  <si>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</si>
  <si>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</si>
  <si>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</si>
  <si>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</si>
  <si>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</si>
  <si>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</si>
  <si>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</si>
  <si>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</si>
  <si>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</si>
  <si>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</si>
  <si>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</si>
  <si>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</si>
  <si>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</si>
  <si>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</si>
  <si>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</si>
  <si>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</si>
  <si>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</si>
  <si>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</si>
  <si>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</si>
  <si>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</si>
  <si>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</si>
  <si>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</si>
  <si>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</si>
  <si>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KPI's Requirements</t>
  </si>
  <si>
    <t>Sum of Sales</t>
  </si>
  <si>
    <t>Average Sales</t>
  </si>
  <si>
    <t>Number of Items</t>
  </si>
  <si>
    <t>Average Rating</t>
  </si>
  <si>
    <t>Sr No.</t>
  </si>
  <si>
    <t>Total Sales</t>
  </si>
  <si>
    <t>Avg Sales</t>
  </si>
  <si>
    <t>Avg Rating</t>
  </si>
  <si>
    <t>No of Items</t>
  </si>
  <si>
    <t>Row Labels</t>
  </si>
  <si>
    <t>Total Sales by Fat Content</t>
  </si>
  <si>
    <t>Total Sales by Item Type</t>
  </si>
  <si>
    <t>Column Labels</t>
  </si>
  <si>
    <t>Total Sales By Outlet Establishment</t>
  </si>
  <si>
    <t>Sales by Outlet Size</t>
  </si>
  <si>
    <t>Outlet Location</t>
  </si>
  <si>
    <t>Sales by Outlet Location</t>
  </si>
  <si>
    <t>Average of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</si>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</sst>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0" borderId="10" xfId="0" applyBorder="1"/>
    <xf numFmtId="0" fontId="0" fillId="0" borderId="13" xfId="0" applyBorder="1"/>
    <xf numFmtId="0" fontId="0" fillId="0" borderId="14" xfId="0" applyBorder="1"/>
    <xf numFmtId="0" fontId="0" fillId="0" borderId="15" xfId="0" applyBorder="1"/>
    <xf numFmtId="0" fontId="0" fillId="0" borderId="16" xfId="0" applyBorder="1"/>
    <xf numFmtId="164" fontId="0" fillId="0" borderId="18" xfId="0" applyNumberFormat="1" applyBorder="1"/>
    <xf numFmtId="0" fontId="0" fillId="0" borderId="18" xfId="0" applyBorder="1"/>
    <xf numFmtId="165" fontId="0" fillId="0" borderId="19" xfId="0" applyNumberFormat="1" applyBorder="1"/>
    <xf numFmtId="166" fontId="0" fillId="0" borderId="17" xfId="0" applyNumberFormat="1" applyBorder="1"/>
    <xf numFmtId="0" fontId="0" fillId="0" borderId="20" xfId="0" applyBorder="1"/>
    <xf numFmtId="0" fontId="0" fillId="0" borderId="21" xfId="0" applyBorder="1"/>
    <xf numFmtId="0" fontId="0" fillId="0" borderId="17" xfId="0" applyBorder="1"/>
    <xf numFmtId="0" fontId="0" fillId="0" borderId="19" xfId="0" applyBorder="1"/>
    <xf numFmtId="0" fontId="19" fillId="33" borderId="12" xfId="0" applyFont="1" applyFill="1" applyBorder="1"/>
    <xf numFmtId="0" fontId="19" fillId="33" borderId="13" xfId="0" applyFont="1" applyFill="1" applyBorder="1"/>
    <xf numFmtId="0" fontId="19" fillId="33" borderId="14" xfId="0" applyFont="1" applyFill="1" applyBorder="1"/>
    <xf numFmtId="167" fontId="0" fillId="0" borderId="11" xfId="0" pivotButton="1" applyNumberFormat="1" applyBorder="1"/>
    <xf numFmtId="167" fontId="0" fillId="0" borderId="21" xfId="0" applyNumberFormat="1" applyBorder="1"/>
    <xf numFmtId="167" fontId="0" fillId="0" borderId="24" xfId="0" applyNumberFormat="1" applyBorder="1" applyAlignment="1">
      <alignment horizontal="left"/>
    </xf>
    <xf numFmtId="167" fontId="0" fillId="0" borderId="22" xfId="0" applyNumberFormat="1" applyBorder="1"/>
    <xf numFmtId="167" fontId="0" fillId="0" borderId="23" xfId="0" applyNumberFormat="1" applyBorder="1" applyAlignment="1">
      <alignment horizontal="left"/>
    </xf>
    <xf numFmtId="167" fontId="0" fillId="0" borderId="23" xfId="0" applyNumberFormat="1" applyBorder="1"/>
    <xf numFmtId="167" fontId="0" fillId="0" borderId="11" xfId="0" applyNumberFormat="1" applyBorder="1"/>
    <xf numFmtId="167" fontId="0" fillId="0" borderId="0" xfId="0" applyNumberFormat="1"/>
    <xf numFmtId="167" fontId="0" fillId="0" borderId="20" xfId="0" applyNumberFormat="1" applyBorder="1"/>
    <xf numFmtId="168" fontId="0" fillId="0" borderId="22" xfId="0" applyNumberFormat="1" applyBorder="1"/>
    <xf numFmtId="168" fontId="0" fillId="0" borderId="23" xfId="0" applyNumberFormat="1" applyBorder="1"/>
    <xf numFmtId="1" fontId="0" fillId="0" borderId="22" xfId="0" applyNumberFormat="1" applyBorder="1"/>
    <xf numFmtId="1" fontId="0" fillId="0" borderId="23" xfId="0" applyNumberFormat="1" applyBorder="1"/>
    <xf numFmtId="0" fontId="19" fillId="33" borderId="12" xfId="0" applyFont="1" applyFill="1" applyBorder="1" applyAlignment="1">
      <alignment horizontal="center"/>
    </xf>
    <xf numFmtId="0" fontId="19" fillId="33" borderId="13" xfId="0" applyFont="1" applyFill="1" applyBorder="1" applyAlignment="1">
      <alignment horizontal="center"/>
    </xf>
    <xf numFmtId="0" fontId="19" fillId="33" borderId="14" xfId="0" applyFont="1" applyFill="1" applyBorder="1" applyAlignment="1">
      <alignment horizontal="center"/>
    </xf>
    <xf numFmtId="0" fontId="18" fillId="33" borderId="20" xfId="0" applyFont="1" applyFill="1" applyBorder="1" applyAlignment="1">
      <alignment horizontal="center"/>
    </xf>
    <xf numFmtId="0" fontId="18" fillId="33" borderId="10" xfId="0" applyFont="1" applyFill="1" applyBorder="1" applyAlignment="1">
      <alignment horizontal="center"/>
    </xf>
    <xf numFmtId="0" fontId="18" fillId="33" borderId="21" xfId="0" applyFont="1" applyFill="1" applyBorder="1" applyAlignment="1">
      <alignment horizontal="center"/>
    </xf>
    <xf numFmtId="0" fontId="0" fillId="0" borderId="20" xfId="0" applyNumberFormat="1" applyBorder="1"/>
    <xf numFmtId="0" fontId="0" fillId="0" borderId="10" xfId="0" applyNumberFormat="1" applyBorder="1"/>
    <xf numFmtId="0" fontId="0" fillId="0" borderId="21" xfId="0" applyNumberFormat="1" applyBorder="1"/>
    <xf numFmtId="0" fontId="0" fillId="0" borderId="11" xfId="0" pivotButton="1" applyNumberFormat="1" applyBorder="1"/>
    <xf numFmtId="0" fontId="0" fillId="0" borderId="22" xfId="0" applyNumberFormat="1" applyBorder="1" applyAlignment="1">
      <alignment horizontal="left"/>
    </xf>
    <xf numFmtId="0" fontId="0" fillId="0" borderId="23" xfId="0" applyNumberFormat="1" applyBorder="1" applyAlignment="1">
      <alignment horizontal="left"/>
    </xf>
    <xf numFmtId="167" fontId="0" fillId="0" borderId="11" xfId="0" applyNumberForma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0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45F24196-5F78-466F-85C8-0A2B0C4D5911}">
      <tableStyleElement type="wholeTable" dxfId="4005"/>
      <tableStyleElement type="headerRow" dxfId="4004"/>
    </tableStyle>
    <tableStyle name="Invisible" pivot="0" table="0" count="0" xr9:uid="{ADB1E7B9-4658-458A-B031-D9C651D9A0CF}"/>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1.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Design'!$A$14:$A$15</c:f>
              <c:strCache>
                <c:ptCount val="2"/>
                <c:pt idx="0">
                  <c:v>Low Fat</c:v>
                </c:pt>
                <c:pt idx="1">
                  <c:v>Regular</c:v>
                </c:pt>
              </c:strCache>
            </c:strRef>
          </c:cat>
          <c:val>
            <c:numRef>
              <c:f>'Sheet Design'!$B$14:$B$15</c:f>
              <c:numCache>
                <c:formatCode>"$"0.00,"K"</c:formatCode>
                <c:ptCount val="2"/>
                <c:pt idx="0">
                  <c:v>7827.715799999999</c:v>
                </c:pt>
                <c:pt idx="1">
                  <c:v>1198.4322000000002</c:v>
                </c:pt>
              </c:numCache>
            </c:numRef>
          </c:val>
          <c:extLst>
            <c:ext xmlns:c16="http://schemas.microsoft.com/office/drawing/2014/chart" uri="{C3380CC4-5D6E-409C-BE32-E72D297353CC}">
              <c16:uniqueId val="{00000004-1D68-493B-B01B-F883B05F51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Design'!$B$25:$B$26</c:f>
              <c:strCache>
                <c:ptCount val="1"/>
                <c:pt idx="0">
                  <c:v>Regular</c:v>
                </c:pt>
              </c:strCache>
            </c:strRef>
          </c:tx>
          <c:spPr>
            <a:solidFill>
              <a:schemeClr val="accent1"/>
            </a:solidFill>
            <a:ln>
              <a:noFill/>
            </a:ln>
            <a:effectLst/>
          </c:spPr>
          <c:invertIfNegative val="0"/>
          <c:cat>
            <c:strRef>
              <c:f>'Sheet Design'!$A$27</c:f>
              <c:strCache>
                <c:ptCount val="1"/>
                <c:pt idx="0">
                  <c:v>Tier 3</c:v>
                </c:pt>
              </c:strCache>
            </c:strRef>
          </c:cat>
          <c:val>
            <c:numRef>
              <c:f>'Sheet Design'!$B$27</c:f>
              <c:numCache>
                <c:formatCode>"$"0.00,"K"</c:formatCode>
                <c:ptCount val="1"/>
                <c:pt idx="0">
                  <c:v>1198.4322000000002</c:v>
                </c:pt>
              </c:numCache>
            </c:numRef>
          </c:val>
          <c:extLst>
            <c:ext xmlns:c16="http://schemas.microsoft.com/office/drawing/2014/chart" uri="{C3380CC4-5D6E-409C-BE32-E72D297353CC}">
              <c16:uniqueId val="{00000001-CFA4-4531-9C44-7784AC0FB32B}"/>
            </c:ext>
          </c:extLst>
        </c:ser>
        <c:ser>
          <c:idx val="1"/>
          <c:order val="1"/>
          <c:tx>
            <c:strRef>
              <c:f>'Sheet Design'!$C$25:$C$26</c:f>
              <c:strCache>
                <c:ptCount val="1"/>
                <c:pt idx="0">
                  <c:v>Low Fat</c:v>
                </c:pt>
              </c:strCache>
            </c:strRef>
          </c:tx>
          <c:spPr>
            <a:solidFill>
              <a:schemeClr val="accent2"/>
            </a:solidFill>
            <a:ln>
              <a:noFill/>
            </a:ln>
            <a:effectLst/>
          </c:spPr>
          <c:invertIfNegative val="0"/>
          <c:cat>
            <c:strRef>
              <c:f>'Sheet Design'!$A$27</c:f>
              <c:strCache>
                <c:ptCount val="1"/>
                <c:pt idx="0">
                  <c:v>Tier 3</c:v>
                </c:pt>
              </c:strCache>
            </c:strRef>
          </c:cat>
          <c:val>
            <c:numRef>
              <c:f>'Sheet Design'!$C$27</c:f>
              <c:numCache>
                <c:formatCode>"$"0.00,"K"</c:formatCode>
                <c:ptCount val="1"/>
                <c:pt idx="0">
                  <c:v>7827.715799999999</c:v>
                </c:pt>
              </c:numCache>
            </c:numRef>
          </c:val>
          <c:extLst>
            <c:ext xmlns:c16="http://schemas.microsoft.com/office/drawing/2014/chart" uri="{C3380CC4-5D6E-409C-BE32-E72D297353CC}">
              <c16:uniqueId val="{00000002-CFA4-4531-9C44-7784AC0FB32B}"/>
            </c:ext>
          </c:extLst>
        </c:ser>
        <c:dLbls>
          <c:showLegendKey val="0"/>
          <c:showVal val="0"/>
          <c:showCatName val="0"/>
          <c:showSerName val="0"/>
          <c:showPercent val="0"/>
          <c:showBubbleSize val="0"/>
        </c:dLbls>
        <c:gapWidth val="182"/>
        <c:axId val="898273584"/>
        <c:axId val="1520655840"/>
      </c:barChart>
      <c:catAx>
        <c:axId val="89827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55840"/>
        <c:crosses val="autoZero"/>
        <c:auto val="1"/>
        <c:lblAlgn val="ctr"/>
        <c:lblOffset val="100"/>
        <c:noMultiLvlLbl val="0"/>
      </c:catAx>
      <c:valAx>
        <c:axId val="1520655840"/>
        <c:scaling>
          <c:orientation val="minMax"/>
        </c:scaling>
        <c:delete val="1"/>
        <c:axPos val="b"/>
        <c:numFmt formatCode="&quot;$&quot;0.00,&quot;K&quot;" sourceLinked="1"/>
        <c:majorTickMark val="none"/>
        <c:minorTickMark val="none"/>
        <c:tickLblPos val="nextTo"/>
        <c:crossAx val="898273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Design'!$B$40</c:f>
              <c:strCache>
                <c:ptCount val="1"/>
                <c:pt idx="0">
                  <c:v>Total</c:v>
                </c:pt>
              </c:strCache>
            </c:strRef>
          </c:tx>
          <c:spPr>
            <a:solidFill>
              <a:schemeClr val="accent1"/>
            </a:solidFill>
            <a:ln>
              <a:noFill/>
            </a:ln>
            <a:effectLst/>
          </c:spPr>
          <c:invertIfNegative val="0"/>
          <c:cat>
            <c:strRef>
              <c:f>'Sheet Design'!$A$41</c:f>
              <c:strCache>
                <c:ptCount val="1"/>
                <c:pt idx="0">
                  <c:v>Soft Drinks</c:v>
                </c:pt>
              </c:strCache>
            </c:strRef>
          </c:cat>
          <c:val>
            <c:numRef>
              <c:f>'Sheet Design'!$B$41</c:f>
              <c:numCache>
                <c:formatCode>"$"0.00,"K"</c:formatCode>
                <c:ptCount val="1"/>
                <c:pt idx="0">
                  <c:v>9026.1479999999992</c:v>
                </c:pt>
              </c:numCache>
            </c:numRef>
          </c:val>
          <c:extLst>
            <c:ext xmlns:c16="http://schemas.microsoft.com/office/drawing/2014/chart" uri="{C3380CC4-5D6E-409C-BE32-E72D297353CC}">
              <c16:uniqueId val="{00000000-432B-4435-85C0-C22D592626C9}"/>
            </c:ext>
          </c:extLst>
        </c:ser>
        <c:dLbls>
          <c:showLegendKey val="0"/>
          <c:showVal val="0"/>
          <c:showCatName val="0"/>
          <c:showSerName val="0"/>
          <c:showPercent val="0"/>
          <c:showBubbleSize val="0"/>
        </c:dLbls>
        <c:gapWidth val="182"/>
        <c:axId val="759230904"/>
        <c:axId val="759231264"/>
      </c:barChart>
      <c:catAx>
        <c:axId val="759230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231264"/>
        <c:crosses val="autoZero"/>
        <c:auto val="1"/>
        <c:lblAlgn val="ctr"/>
        <c:lblOffset val="100"/>
        <c:noMultiLvlLbl val="0"/>
      </c:catAx>
      <c:valAx>
        <c:axId val="759231264"/>
        <c:scaling>
          <c:orientation val="minMax"/>
        </c:scaling>
        <c:delete val="1"/>
        <c:axPos val="b"/>
        <c:numFmt formatCode="&quot;$&quot;0.00,&quot;K&quot;" sourceLinked="1"/>
        <c:majorTickMark val="out"/>
        <c:minorTickMark val="none"/>
        <c:tickLblPos val="nextTo"/>
        <c:crossAx val="759230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Design!PivotTable8</c:name>
    <c:fmtId val="16"/>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Design'!$L$3</c:f>
              <c:strCache>
                <c:ptCount val="1"/>
                <c:pt idx="0">
                  <c:v>Total</c:v>
                </c:pt>
              </c:strCache>
            </c:strRef>
          </c:tx>
          <c:spPr>
            <a:solidFill>
              <a:schemeClr val="accent1"/>
            </a:solidFill>
            <a:ln w="25400">
              <a:noFill/>
            </a:ln>
            <a:effectLst/>
          </c:spPr>
          <c:cat>
            <c:strRef>
              <c:f>'Sheet Design'!$K$4:$K$5</c:f>
              <c:strCache>
                <c:ptCount val="2"/>
                <c:pt idx="0">
                  <c:v>2011</c:v>
                </c:pt>
                <c:pt idx="1">
                  <c:v>2014</c:v>
                </c:pt>
              </c:strCache>
            </c:strRef>
          </c:cat>
          <c:val>
            <c:numRef>
              <c:f>'Sheet Design'!$L$4:$L$5</c:f>
              <c:numCache>
                <c:formatCode>"$"0.00,"K"</c:formatCode>
                <c:ptCount val="2"/>
                <c:pt idx="0">
                  <c:v>2569.9828000000007</c:v>
                </c:pt>
                <c:pt idx="1">
                  <c:v>6456.1651999999995</c:v>
                </c:pt>
              </c:numCache>
            </c:numRef>
          </c:val>
          <c:extLst>
            <c:ext xmlns:c16="http://schemas.microsoft.com/office/drawing/2014/chart" uri="{C3380CC4-5D6E-409C-BE32-E72D297353CC}">
              <c16:uniqueId val="{00000000-9533-47CB-AE2F-AA8C41522E5D}"/>
            </c:ext>
          </c:extLst>
        </c:ser>
        <c:dLbls>
          <c:showLegendKey val="0"/>
          <c:showVal val="0"/>
          <c:showCatName val="0"/>
          <c:showSerName val="0"/>
          <c:showPercent val="0"/>
          <c:showBubbleSize val="0"/>
        </c:dLbls>
        <c:axId val="74829687"/>
        <c:axId val="74828607"/>
      </c:areaChart>
      <c:catAx>
        <c:axId val="74829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28607"/>
        <c:crosses val="autoZero"/>
        <c:auto val="1"/>
        <c:lblAlgn val="ctr"/>
        <c:lblOffset val="100"/>
        <c:noMultiLvlLbl val="0"/>
      </c:catAx>
      <c:valAx>
        <c:axId val="74828607"/>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296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Design!PivotTable9</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Design'!$P$22</c:f>
              <c:strCache>
                <c:ptCount val="1"/>
                <c:pt idx="0">
                  <c:v>Total</c:v>
                </c:pt>
              </c:strCache>
            </c:strRef>
          </c:tx>
          <c:dPt>
            <c:idx val="0"/>
            <c:bubble3D val="0"/>
            <c:spPr>
              <a:solidFill>
                <a:schemeClr val="accent1"/>
              </a:solidFill>
              <a:ln w="19050">
                <a:solidFill>
                  <a:schemeClr val="lt1"/>
                </a:solidFill>
              </a:ln>
              <a:effectLst/>
            </c:spPr>
          </c:dPt>
          <c:cat>
            <c:strRef>
              <c:f>'Sheet Design'!$O$23</c:f>
              <c:strCache>
                <c:ptCount val="1"/>
                <c:pt idx="0">
                  <c:v>High</c:v>
                </c:pt>
              </c:strCache>
            </c:strRef>
          </c:cat>
          <c:val>
            <c:numRef>
              <c:f>'Sheet Design'!$P$23</c:f>
              <c:numCache>
                <c:formatCode>"$"0.00,"K"</c:formatCode>
                <c:ptCount val="1"/>
                <c:pt idx="0">
                  <c:v>9026.1479999999992</c:v>
                </c:pt>
              </c:numCache>
            </c:numRef>
          </c:val>
          <c:extLst>
            <c:ext xmlns:c16="http://schemas.microsoft.com/office/drawing/2014/chart" uri="{C3380CC4-5D6E-409C-BE32-E72D297353CC}">
              <c16:uniqueId val="{00000006-9F1B-49D8-A99E-3A60E8FE46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Design'!$P$52</c:f>
              <c:strCache>
                <c:ptCount val="1"/>
                <c:pt idx="0">
                  <c:v>Total</c:v>
                </c:pt>
              </c:strCache>
            </c:strRef>
          </c:tx>
          <c:spPr>
            <a:solidFill>
              <a:schemeClr val="accent1"/>
            </a:solidFill>
            <a:ln>
              <a:noFill/>
            </a:ln>
            <a:effectLst/>
          </c:spPr>
          <c:invertIfNegative val="0"/>
          <c:cat>
            <c:strRef>
              <c:f>'Sheet Design'!$O$53:$O$54</c:f>
              <c:strCache>
                <c:ptCount val="2"/>
                <c:pt idx="0">
                  <c:v>Grocery Store</c:v>
                </c:pt>
                <c:pt idx="1">
                  <c:v>Supermarket Type1</c:v>
                </c:pt>
              </c:strCache>
            </c:strRef>
          </c:cat>
          <c:val>
            <c:numRef>
              <c:f>'Sheet Design'!$P$53:$P$54</c:f>
              <c:numCache>
                <c:formatCode>"$"0.00,"K"</c:formatCode>
                <c:ptCount val="2"/>
                <c:pt idx="0">
                  <c:v>2569.9828000000007</c:v>
                </c:pt>
                <c:pt idx="1">
                  <c:v>6456.1651999999995</c:v>
                </c:pt>
              </c:numCache>
            </c:numRef>
          </c:val>
          <c:extLst>
            <c:ext xmlns:c16="http://schemas.microsoft.com/office/drawing/2014/chart" uri="{C3380CC4-5D6E-409C-BE32-E72D297353CC}">
              <c16:uniqueId val="{00000000-2110-46A0-B909-7715A774950B}"/>
            </c:ext>
          </c:extLst>
        </c:ser>
        <c:dLbls>
          <c:showLegendKey val="0"/>
          <c:showVal val="0"/>
          <c:showCatName val="0"/>
          <c:showSerName val="0"/>
          <c:showPercent val="0"/>
          <c:showBubbleSize val="0"/>
        </c:dLbls>
        <c:gapWidth val="182"/>
        <c:axId val="906503624"/>
        <c:axId val="906506864"/>
      </c:barChart>
      <c:catAx>
        <c:axId val="906503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506864"/>
        <c:crosses val="autoZero"/>
        <c:auto val="1"/>
        <c:lblAlgn val="ctr"/>
        <c:lblOffset val="100"/>
        <c:noMultiLvlLbl val="0"/>
      </c:catAx>
      <c:valAx>
        <c:axId val="906506864"/>
        <c:scaling>
          <c:orientation val="minMax"/>
        </c:scaling>
        <c:delete val="1"/>
        <c:axPos val="b"/>
        <c:numFmt formatCode="&quot;$&quot;0.00,&quot;K&quot;" sourceLinked="1"/>
        <c:majorTickMark val="none"/>
        <c:minorTickMark val="none"/>
        <c:tickLblPos val="nextTo"/>
        <c:crossAx val="906503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Design!PivotTable12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Design'!$P$61</c:f>
              <c:strCache>
                <c:ptCount val="1"/>
                <c:pt idx="0">
                  <c:v>Total</c:v>
                </c:pt>
              </c:strCache>
            </c:strRef>
          </c:tx>
          <c:spPr>
            <a:solidFill>
              <a:schemeClr val="accent1"/>
            </a:solidFill>
            <a:ln>
              <a:noFill/>
            </a:ln>
            <a:effectLst/>
          </c:spPr>
          <c:invertIfNegative val="0"/>
          <c:cat>
            <c:strRef>
              <c:f>'Sheet Design'!$O$62:$O$63</c:f>
              <c:strCache>
                <c:ptCount val="2"/>
                <c:pt idx="0">
                  <c:v>Grocery Store</c:v>
                </c:pt>
                <c:pt idx="1">
                  <c:v>Supermarket Type1</c:v>
                </c:pt>
              </c:strCache>
            </c:strRef>
          </c:cat>
          <c:val>
            <c:numRef>
              <c:f>'Sheet Design'!$P$62:$P$63</c:f>
              <c:numCache>
                <c:formatCode>\$0</c:formatCode>
                <c:ptCount val="2"/>
                <c:pt idx="0">
                  <c:v>142.77682222222225</c:v>
                </c:pt>
                <c:pt idx="1">
                  <c:v>131.75847346938775</c:v>
                </c:pt>
              </c:numCache>
            </c:numRef>
          </c:val>
          <c:extLst>
            <c:ext xmlns:c16="http://schemas.microsoft.com/office/drawing/2014/chart" uri="{C3380CC4-5D6E-409C-BE32-E72D297353CC}">
              <c16:uniqueId val="{00000000-F5C4-4F7A-A411-AC307EDB5BA7}"/>
            </c:ext>
          </c:extLst>
        </c:ser>
        <c:dLbls>
          <c:showLegendKey val="0"/>
          <c:showVal val="0"/>
          <c:showCatName val="0"/>
          <c:showSerName val="0"/>
          <c:showPercent val="0"/>
          <c:showBubbleSize val="0"/>
        </c:dLbls>
        <c:gapWidth val="182"/>
        <c:axId val="897756664"/>
        <c:axId val="897749464"/>
      </c:barChart>
      <c:catAx>
        <c:axId val="897756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49464"/>
        <c:crosses val="autoZero"/>
        <c:auto val="1"/>
        <c:lblAlgn val="ctr"/>
        <c:lblOffset val="100"/>
        <c:noMultiLvlLbl val="0"/>
      </c:catAx>
      <c:valAx>
        <c:axId val="897749464"/>
        <c:scaling>
          <c:orientation val="minMax"/>
        </c:scaling>
        <c:delete val="1"/>
        <c:axPos val="b"/>
        <c:numFmt formatCode="\$0" sourceLinked="1"/>
        <c:majorTickMark val="none"/>
        <c:minorTickMark val="none"/>
        <c:tickLblPos val="nextTo"/>
        <c:crossAx val="897756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Design!PivotTable13</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Design'!$P$73</c:f>
              <c:strCache>
                <c:ptCount val="1"/>
                <c:pt idx="0">
                  <c:v>Total</c:v>
                </c:pt>
              </c:strCache>
            </c:strRef>
          </c:tx>
          <c:spPr>
            <a:solidFill>
              <a:schemeClr val="accent1"/>
            </a:solidFill>
            <a:ln>
              <a:noFill/>
            </a:ln>
            <a:effectLst/>
          </c:spPr>
          <c:invertIfNegative val="0"/>
          <c:cat>
            <c:strRef>
              <c:f>'Sheet Design'!$O$74:$O$75</c:f>
              <c:strCache>
                <c:ptCount val="2"/>
                <c:pt idx="0">
                  <c:v>Grocery Store</c:v>
                </c:pt>
                <c:pt idx="1">
                  <c:v>Supermarket Type1</c:v>
                </c:pt>
              </c:strCache>
            </c:strRef>
          </c:cat>
          <c:val>
            <c:numRef>
              <c:f>'Sheet Design'!$P$74:$P$75</c:f>
              <c:numCache>
                <c:formatCode>0</c:formatCode>
                <c:ptCount val="2"/>
                <c:pt idx="0">
                  <c:v>18</c:v>
                </c:pt>
                <c:pt idx="1">
                  <c:v>49</c:v>
                </c:pt>
              </c:numCache>
            </c:numRef>
          </c:val>
          <c:extLst>
            <c:ext xmlns:c16="http://schemas.microsoft.com/office/drawing/2014/chart" uri="{C3380CC4-5D6E-409C-BE32-E72D297353CC}">
              <c16:uniqueId val="{00000000-0544-48DD-8B80-8E086DD6A1B9}"/>
            </c:ext>
          </c:extLst>
        </c:ser>
        <c:dLbls>
          <c:showLegendKey val="0"/>
          <c:showVal val="0"/>
          <c:showCatName val="0"/>
          <c:showSerName val="0"/>
          <c:showPercent val="0"/>
          <c:showBubbleSize val="0"/>
        </c:dLbls>
        <c:gapWidth val="182"/>
        <c:axId val="906503264"/>
        <c:axId val="906498584"/>
      </c:barChart>
      <c:catAx>
        <c:axId val="90650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98584"/>
        <c:crosses val="autoZero"/>
        <c:auto val="1"/>
        <c:lblAlgn val="ctr"/>
        <c:lblOffset val="100"/>
        <c:noMultiLvlLbl val="0"/>
      </c:catAx>
      <c:valAx>
        <c:axId val="90649858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0650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9817708333333334E-2"/>
              <c:y val="0.1704269059800385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2998676253017"/>
                  <c:h val="0.25118601938194324"/>
                </c:manualLayout>
              </c15:layout>
            </c:ext>
          </c:extLst>
        </c:dLbl>
      </c:pivotFmt>
      <c:pivotFmt>
        <c:idx val="6"/>
        <c:spPr>
          <a:solidFill>
            <a:schemeClr val="accent6">
              <a:lumMod val="75000"/>
            </a:schemeClr>
          </a:solidFill>
          <a:ln w="19050">
            <a:solidFill>
              <a:schemeClr val="lt1"/>
            </a:solidFill>
          </a:ln>
          <a:effectLst/>
        </c:spPr>
        <c:dLbl>
          <c:idx val="0"/>
          <c:layout>
            <c:manualLayout>
              <c:x val="-0.109970703125"/>
              <c:y val="-0.1355668570295761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52465370605893"/>
                  <c:h val="0.17391291087508481"/>
                </c:manualLayout>
              </c15:layout>
            </c:ext>
          </c:extLst>
        </c:dLbl>
      </c:pivotFmt>
    </c:pivotFmts>
    <c:plotArea>
      <c:layout>
        <c:manualLayout>
          <c:layoutTarget val="inner"/>
          <c:xMode val="edge"/>
          <c:yMode val="edge"/>
          <c:x val="0.18814424516140196"/>
          <c:y val="0.15575295011678472"/>
          <c:w val="0.6731577854491656"/>
          <c:h val="0.79097695058443207"/>
        </c:manualLayout>
      </c:layout>
      <c:doughnutChart>
        <c:varyColors val="1"/>
        <c:ser>
          <c:idx val="0"/>
          <c:order val="0"/>
          <c:tx>
            <c:strRef>
              <c:f>'Sheet Design'!$B$13</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7.9817708333333334E-2"/>
                  <c:y val="0.17042690598003857"/>
                </c:manualLayout>
              </c:layout>
              <c:showLegendKey val="0"/>
              <c:showVal val="1"/>
              <c:showCatName val="0"/>
              <c:showSerName val="0"/>
              <c:showPercent val="1"/>
              <c:showBubbleSize val="0"/>
              <c:extLst>
                <c:ext xmlns:c15="http://schemas.microsoft.com/office/drawing/2012/chart" uri="{CE6537A1-D6FC-4f65-9D91-7224C49458BB}">
                  <c15:layout>
                    <c:manualLayout>
                      <c:w val="0.24612998676253017"/>
                      <c:h val="0.25118601938194324"/>
                    </c:manualLayout>
                  </c15:layout>
                </c:ext>
              </c:extLst>
            </c:dLbl>
            <c:dLbl>
              <c:idx val="1"/>
              <c:layout>
                <c:manualLayout>
                  <c:x val="-0.109970703125"/>
                  <c:y val="-0.13556685702957616"/>
                </c:manualLayout>
              </c:layout>
              <c:showLegendKey val="0"/>
              <c:showVal val="1"/>
              <c:showCatName val="0"/>
              <c:showSerName val="0"/>
              <c:showPercent val="1"/>
              <c:showBubbleSize val="0"/>
              <c:extLst>
                <c:ext xmlns:c15="http://schemas.microsoft.com/office/drawing/2012/chart" uri="{CE6537A1-D6FC-4f65-9D91-7224C49458BB}">
                  <c15:layout>
                    <c:manualLayout>
                      <c:w val="0.26052465370605893"/>
                      <c:h val="0.17391291087508481"/>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Design'!$A$14:$A$15</c:f>
              <c:strCache>
                <c:ptCount val="2"/>
                <c:pt idx="0">
                  <c:v>Low Fat</c:v>
                </c:pt>
                <c:pt idx="1">
                  <c:v>Regular</c:v>
                </c:pt>
              </c:strCache>
            </c:strRef>
          </c:cat>
          <c:val>
            <c:numRef>
              <c:f>'Sheet Design'!$B$14:$B$15</c:f>
              <c:numCache>
                <c:formatCode>"$"0.00,"K"</c:formatCode>
                <c:ptCount val="2"/>
                <c:pt idx="0">
                  <c:v>7827.715799999999</c:v>
                </c:pt>
                <c:pt idx="1">
                  <c:v>1198.4322000000002</c:v>
                </c:pt>
              </c:numCache>
            </c:numRef>
          </c:val>
          <c:extLst>
            <c:ext xmlns:c16="http://schemas.microsoft.com/office/drawing/2014/chart" uri="{C3380CC4-5D6E-409C-BE32-E72D297353CC}">
              <c16:uniqueId val="{00000004-436F-468A-967E-DFF0A8C6D1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26695141810493"/>
                  <c:h val="0.19091158667238053"/>
                </c:manualLayout>
              </c15:layout>
            </c:ext>
          </c:extLst>
        </c:dLbl>
      </c:pivotFmt>
      <c:pivotFmt>
        <c:idx val="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17992502360197"/>
                  <c:h val="0.19091158667238053"/>
                </c:manualLayout>
              </c15:layout>
            </c:ext>
          </c:extLst>
        </c:dLbl>
      </c:pivotFmt>
      <c:pivotFmt>
        <c:idx val="8"/>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97130793179409"/>
                  <c:h val="0.19091158667238053"/>
                </c:manualLayout>
              </c15:layout>
            </c:ext>
          </c:extLst>
        </c:dLbl>
      </c:pivotFmt>
      <c:pivotFmt>
        <c:idx val="9"/>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78072917144054"/>
                  <c:h val="0.14151835136775945"/>
                </c:manualLayout>
              </c15:layout>
            </c:ext>
          </c:extLst>
        </c:dLbl>
      </c:pivotFmt>
      <c:pivotFmt>
        <c:idx val="10"/>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21404325655434"/>
                  <c:h val="0.19091158667238053"/>
                </c:manualLayout>
              </c15:layout>
            </c:ext>
          </c:extLst>
        </c:dLbl>
      </c:pivotFmt>
      <c:pivotFmt>
        <c:idx val="11"/>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36842619835442"/>
                  <c:h val="0.19091158667238053"/>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18086392416869"/>
          <c:y val="0.17636139551564067"/>
          <c:w val="0.77439444490273535"/>
          <c:h val="0.79193391151497405"/>
        </c:manualLayout>
      </c:layout>
      <c:barChart>
        <c:barDir val="bar"/>
        <c:grouping val="clustered"/>
        <c:varyColors val="0"/>
        <c:ser>
          <c:idx val="0"/>
          <c:order val="0"/>
          <c:tx>
            <c:strRef>
              <c:f>'Sheet Design'!$B$25:$B$26</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c:f>
              <c:strCache>
                <c:ptCount val="1"/>
                <c:pt idx="0">
                  <c:v>Tier 3</c:v>
                </c:pt>
              </c:strCache>
            </c:strRef>
          </c:cat>
          <c:val>
            <c:numRef>
              <c:f>'Sheet Design'!$B$27</c:f>
              <c:numCache>
                <c:formatCode>"$"0.00,"K"</c:formatCode>
                <c:ptCount val="1"/>
                <c:pt idx="0">
                  <c:v>1198.4322000000002</c:v>
                </c:pt>
              </c:numCache>
            </c:numRef>
          </c:val>
          <c:extLst>
            <c:ext xmlns:c16="http://schemas.microsoft.com/office/drawing/2014/chart" uri="{C3380CC4-5D6E-409C-BE32-E72D297353CC}">
              <c16:uniqueId val="{00000005-B40C-409E-85EA-4C8A9DF5C6F4}"/>
            </c:ext>
          </c:extLst>
        </c:ser>
        <c:ser>
          <c:idx val="1"/>
          <c:order val="1"/>
          <c:tx>
            <c:strRef>
              <c:f>'Sheet Design'!$C$25:$C$26</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Design'!$A$27</c:f>
              <c:strCache>
                <c:ptCount val="1"/>
                <c:pt idx="0">
                  <c:v>Tier 3</c:v>
                </c:pt>
              </c:strCache>
            </c:strRef>
          </c:cat>
          <c:val>
            <c:numRef>
              <c:f>'Sheet Design'!$C$27</c:f>
              <c:numCache>
                <c:formatCode>"$"0.00,"K"</c:formatCode>
                <c:ptCount val="1"/>
                <c:pt idx="0">
                  <c:v>7827.715799999999</c:v>
                </c:pt>
              </c:numCache>
            </c:numRef>
          </c:val>
          <c:extLst>
            <c:ext xmlns:c16="http://schemas.microsoft.com/office/drawing/2014/chart" uri="{C3380CC4-5D6E-409C-BE32-E72D297353CC}">
              <c16:uniqueId val="{00000006-B40C-409E-85EA-4C8A9DF5C6F4}"/>
            </c:ext>
          </c:extLst>
        </c:ser>
        <c:dLbls>
          <c:showLegendKey val="0"/>
          <c:showVal val="0"/>
          <c:showCatName val="0"/>
          <c:showSerName val="0"/>
          <c:showPercent val="0"/>
          <c:showBubbleSize val="0"/>
        </c:dLbls>
        <c:gapWidth val="60"/>
        <c:axId val="898273584"/>
        <c:axId val="1520655840"/>
      </c:barChart>
      <c:catAx>
        <c:axId val="89827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520655840"/>
        <c:crosses val="autoZero"/>
        <c:auto val="1"/>
        <c:lblAlgn val="ctr"/>
        <c:lblOffset val="100"/>
        <c:noMultiLvlLbl val="0"/>
      </c:catAx>
      <c:valAx>
        <c:axId val="1520655840"/>
        <c:scaling>
          <c:orientation val="minMax"/>
        </c:scaling>
        <c:delete val="1"/>
        <c:axPos val="b"/>
        <c:numFmt formatCode="&quot;$&quot;0.00,&quot;K&quot;" sourceLinked="1"/>
        <c:majorTickMark val="none"/>
        <c:minorTickMark val="none"/>
        <c:tickLblPos val="nextTo"/>
        <c:crossAx val="898273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2.3174491015254123E-3"/>
              <c:y val="-5.696180957353101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77278085862591"/>
                  <c:h val="3.124355255108173E-2"/>
                </c:manualLayout>
              </c15:layout>
            </c:ext>
          </c:extLst>
        </c:dLbl>
      </c:pivotFmt>
    </c:pivotFmts>
    <c:plotArea>
      <c:layout>
        <c:manualLayout>
          <c:layoutTarget val="inner"/>
          <c:xMode val="edge"/>
          <c:yMode val="edge"/>
          <c:x val="0.48842993144328362"/>
          <c:y val="3.128889414476612E-2"/>
          <c:w val="0.49185580608686702"/>
          <c:h val="0.9374222117104678"/>
        </c:manualLayout>
      </c:layout>
      <c:barChart>
        <c:barDir val="bar"/>
        <c:grouping val="clustered"/>
        <c:varyColors val="0"/>
        <c:ser>
          <c:idx val="0"/>
          <c:order val="0"/>
          <c:tx>
            <c:strRef>
              <c:f>'Sheet Design'!$B$40</c:f>
              <c:strCache>
                <c:ptCount val="1"/>
                <c:pt idx="0">
                  <c:v>Total</c:v>
                </c:pt>
              </c:strCache>
            </c:strRef>
          </c:tx>
          <c:spPr>
            <a:solidFill>
              <a:srgbClr val="D0AC2C"/>
            </a:solidFill>
            <a:ln>
              <a:noFill/>
            </a:ln>
            <a:effectLst/>
          </c:spPr>
          <c:invertIfNegative val="0"/>
          <c:dLbls>
            <c:dLbl>
              <c:idx val="0"/>
              <c:layout>
                <c:manualLayout>
                  <c:x val="-2.3174491015254123E-3"/>
                  <c:y val="-5.696180957353101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77278085862591"/>
                      <c:h val="3.124355255108173E-2"/>
                    </c:manualLayout>
                  </c15:layout>
                </c:ext>
                <c:ext xmlns:c16="http://schemas.microsoft.com/office/drawing/2014/chart" uri="{C3380CC4-5D6E-409C-BE32-E72D297353CC}">
                  <c16:uniqueId val="{00000002-C1C5-41FB-A185-DED31CCDB7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Design'!$A$41</c:f>
              <c:strCache>
                <c:ptCount val="1"/>
                <c:pt idx="0">
                  <c:v>Soft Drinks</c:v>
                </c:pt>
              </c:strCache>
            </c:strRef>
          </c:cat>
          <c:val>
            <c:numRef>
              <c:f>'Sheet Design'!$B$41</c:f>
              <c:numCache>
                <c:formatCode>"$"0.00,"K"</c:formatCode>
                <c:ptCount val="1"/>
                <c:pt idx="0">
                  <c:v>9026.1479999999992</c:v>
                </c:pt>
              </c:numCache>
            </c:numRef>
          </c:val>
          <c:extLst>
            <c:ext xmlns:c16="http://schemas.microsoft.com/office/drawing/2014/chart" uri="{C3380CC4-5D6E-409C-BE32-E72D297353CC}">
              <c16:uniqueId val="{00000000-C1C5-41FB-A185-DED31CCDB7CF}"/>
            </c:ext>
          </c:extLst>
        </c:ser>
        <c:dLbls>
          <c:dLblPos val="outEnd"/>
          <c:showLegendKey val="0"/>
          <c:showVal val="1"/>
          <c:showCatName val="0"/>
          <c:showSerName val="0"/>
          <c:showPercent val="0"/>
          <c:showBubbleSize val="0"/>
        </c:dLbls>
        <c:gapWidth val="50"/>
        <c:axId val="759230904"/>
        <c:axId val="759231264"/>
      </c:barChart>
      <c:catAx>
        <c:axId val="759230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759231264"/>
        <c:crosses val="autoZero"/>
        <c:auto val="1"/>
        <c:lblAlgn val="ctr"/>
        <c:lblOffset val="100"/>
        <c:noMultiLvlLbl val="0"/>
      </c:catAx>
      <c:valAx>
        <c:axId val="759231264"/>
        <c:scaling>
          <c:orientation val="minMax"/>
        </c:scaling>
        <c:delete val="1"/>
        <c:axPos val="b"/>
        <c:numFmt formatCode="&quot;$&quot;0.00,&quot;K&quot;" sourceLinked="1"/>
        <c:majorTickMark val="out"/>
        <c:minorTickMark val="none"/>
        <c:tickLblPos val="nextTo"/>
        <c:crossAx val="759230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Design!PivotTable8</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rgbClr val="00206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4.5521793558666208E-3"/>
              <c:y val="-0.243709439528023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2.2791364121478668E-3"/>
              <c:y val="-0.32493215339233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4.1727828718672563E-17"/>
              <c:y val="-0.324926253687315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2.2791364121478668E-3"/>
              <c:y val="-0.299956735496558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4.5584520439554141E-3"/>
              <c:y val="-0.30620648967551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4.5584045584045581E-3"/>
              <c:y val="-0.31248539069285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0"/>
              <c:y val="-0.39995771878072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6.8219963457111388E-3"/>
              <c:y val="-0.324943952802359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rgbClr val="002060"/>
            </a:solidFill>
          </a:ln>
          <a:effectLst>
            <a:innerShdw dist="12700" dir="16200000">
              <a:schemeClr val="lt1">
                <a:alpha val="75000"/>
              </a:schemeClr>
            </a:innerShdw>
          </a:effectLst>
        </c:spPr>
        <c:dLbl>
          <c:idx val="0"/>
          <c:layout>
            <c:manualLayout>
              <c:x val="-1.1380448389666552E-2"/>
              <c:y val="-0.29996853490658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6153846153846E-2"/>
          <c:y val="6.8746785952428405E-2"/>
          <c:w val="0.93107692307692302"/>
          <c:h val="0.78627081903159057"/>
        </c:manualLayout>
      </c:layout>
      <c:areaChart>
        <c:grouping val="standard"/>
        <c:varyColors val="0"/>
        <c:ser>
          <c:idx val="0"/>
          <c:order val="0"/>
          <c:tx>
            <c:strRef>
              <c:f>'Sheet Design'!$L$3</c:f>
              <c:strCache>
                <c:ptCount val="1"/>
                <c:pt idx="0">
                  <c:v>Total</c:v>
                </c:pt>
              </c:strCache>
            </c:strRef>
          </c:tx>
          <c:spPr>
            <a:solidFill>
              <a:srgbClr val="FFD200">
                <a:alpha val="80000"/>
              </a:srgbClr>
            </a:solidFill>
            <a:ln w="25400">
              <a:solidFill>
                <a:srgbClr val="002060"/>
              </a:solidFill>
            </a:ln>
            <a:effectLst>
              <a:innerShdw dist="12700" dir="16200000">
                <a:schemeClr val="lt1">
                  <a:alpha val="75000"/>
                </a:schemeClr>
              </a:innerShdw>
            </a:effectLst>
          </c:spPr>
          <c:dPt>
            <c:idx val="0"/>
            <c:bubble3D val="0"/>
          </c:dPt>
          <c:dPt>
            <c:idx val="1"/>
            <c:bubble3D val="0"/>
          </c:dPt>
          <c:dLbls>
            <c:dLbl>
              <c:idx val="0"/>
              <c:layout>
                <c:manualLayout>
                  <c:x val="4.5521793558666208E-3"/>
                  <c:y val="-0.24370943952802365"/>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4.1727828718672563E-17"/>
                  <c:y val="-0.32492625368731565"/>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Design'!$K$4:$K$5</c:f>
              <c:strCache>
                <c:ptCount val="2"/>
                <c:pt idx="0">
                  <c:v>2011</c:v>
                </c:pt>
                <c:pt idx="1">
                  <c:v>2014</c:v>
                </c:pt>
              </c:strCache>
            </c:strRef>
          </c:cat>
          <c:val>
            <c:numRef>
              <c:f>'Sheet Design'!$L$4:$L$5</c:f>
              <c:numCache>
                <c:formatCode>"$"0.00,"K"</c:formatCode>
                <c:ptCount val="2"/>
                <c:pt idx="0">
                  <c:v>2569.9828000000007</c:v>
                </c:pt>
                <c:pt idx="1">
                  <c:v>6456.1651999999995</c:v>
                </c:pt>
              </c:numCache>
            </c:numRef>
          </c:val>
          <c:extLst>
            <c:ext xmlns:c16="http://schemas.microsoft.com/office/drawing/2014/chart" uri="{C3380CC4-5D6E-409C-BE32-E72D297353CC}">
              <c16:uniqueId val="{00000000-A682-4599-83FE-C8E57ECE4121}"/>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a:outerShdw blurRad="50800" dist="50800" dir="5400000" algn="ctr" rotWithShape="0">
                <a:schemeClr val="bg1">
                  <a:lumMod val="50000"/>
                </a:schemeClr>
              </a:outerShdw>
            </a:effectLst>
          </c:spPr>
        </c:dropLines>
        <c:axId val="74829687"/>
        <c:axId val="74828607"/>
      </c:areaChart>
      <c:catAx>
        <c:axId val="7482968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crossAx val="74828607"/>
        <c:crosses val="autoZero"/>
        <c:auto val="1"/>
        <c:lblAlgn val="ctr"/>
        <c:lblOffset val="100"/>
        <c:noMultiLvlLbl val="0"/>
      </c:catAx>
      <c:valAx>
        <c:axId val="74828607"/>
        <c:scaling>
          <c:orientation val="minMax"/>
        </c:scaling>
        <c:delete val="1"/>
        <c:axPos val="l"/>
        <c:numFmt formatCode="&quot;$&quot;0.00,&quot;K&quot;" sourceLinked="1"/>
        <c:majorTickMark val="out"/>
        <c:minorTickMark val="none"/>
        <c:tickLblPos val="nextTo"/>
        <c:crossAx val="748296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Design!PivotTable9</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959902966484267"/>
              <c:y val="-3.38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0722964961328003"/>
              <c:y val="2.25777777777776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591737646900982"/>
              <c:y val="-0.1072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7348502501081248E-3"/>
              <c:y val="-0.144828992027278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230527121157728"/>
          <c:y val="0.13839155555555552"/>
          <c:w val="0.67236394095314755"/>
          <c:h val="0.82411199999999996"/>
        </c:manualLayout>
      </c:layout>
      <c:doughnutChart>
        <c:varyColors val="1"/>
        <c:ser>
          <c:idx val="0"/>
          <c:order val="0"/>
          <c:tx>
            <c:strRef>
              <c:f>'Sheet Design'!$P$22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EB6-4A67-BDEE-A06425959F9E}"/>
              </c:ext>
            </c:extLst>
          </c:dPt>
          <c:dLbls>
            <c:dLbl>
              <c:idx val="0"/>
              <c:layout>
                <c:manualLayout>
                  <c:x val="4.7348502501081248E-3"/>
                  <c:y val="-0.1448289920272780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4EB6-4A67-BDEE-A06425959F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Design'!$O$23</c:f>
              <c:strCache>
                <c:ptCount val="1"/>
                <c:pt idx="0">
                  <c:v>High</c:v>
                </c:pt>
              </c:strCache>
            </c:strRef>
          </c:cat>
          <c:val>
            <c:numRef>
              <c:f>'Sheet Design'!$P$23</c:f>
              <c:numCache>
                <c:formatCode>"$"0.00,"K"</c:formatCode>
                <c:ptCount val="1"/>
                <c:pt idx="0">
                  <c:v>9026.1479999999992</c:v>
                </c:pt>
              </c:numCache>
            </c:numRef>
          </c:val>
          <c:extLst>
            <c:ext xmlns:c16="http://schemas.microsoft.com/office/drawing/2014/chart" uri="{C3380CC4-5D6E-409C-BE32-E72D297353CC}">
              <c16:uniqueId val="{00000006-4EB6-4A67-BDEE-A06425959F9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Design!PivotTable11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9032679985607236E-3"/>
              <c:y val="0"/>
            </c:manualLayout>
          </c:layout>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834669243204892"/>
                  <c:h val="0.15839710485404951"/>
                </c:manualLayout>
              </c15:layout>
            </c:ext>
          </c:extLst>
        </c:dLbl>
      </c:pivotFmt>
    </c:pivotFmts>
    <c:plotArea>
      <c:layout>
        <c:manualLayout>
          <c:layoutTarget val="inner"/>
          <c:xMode val="edge"/>
          <c:yMode val="edge"/>
          <c:x val="0.43312343844626561"/>
          <c:y val="6.4448565708011551E-2"/>
          <c:w val="0.50686893121698118"/>
          <c:h val="0.8711028685839769"/>
        </c:manualLayout>
      </c:layout>
      <c:barChart>
        <c:barDir val="bar"/>
        <c:grouping val="clustered"/>
        <c:varyColors val="0"/>
        <c:ser>
          <c:idx val="0"/>
          <c:order val="0"/>
          <c:tx>
            <c:strRef>
              <c:f>'Sheet Design'!$P$52</c:f>
              <c:strCache>
                <c:ptCount val="1"/>
                <c:pt idx="0">
                  <c:v>Total</c:v>
                </c:pt>
              </c:strCache>
            </c:strRef>
          </c:tx>
          <c:spPr>
            <a:solidFill>
              <a:schemeClr val="accent2">
                <a:lumMod val="75000"/>
              </a:schemeClr>
            </a:solidFill>
            <a:ln>
              <a:noFill/>
            </a:ln>
            <a:effectLst/>
          </c:spPr>
          <c:invertIfNegative val="0"/>
          <c:dPt>
            <c:idx val="1"/>
            <c:invertIfNegative val="0"/>
            <c:bubble3D val="0"/>
            <c:spPr>
              <a:solidFill>
                <a:schemeClr val="accent2">
                  <a:lumMod val="75000"/>
                </a:schemeClr>
              </a:solidFill>
              <a:ln>
                <a:noFill/>
              </a:ln>
              <a:effectLst/>
            </c:spPr>
          </c:dPt>
          <c:dLbls>
            <c:dLbl>
              <c:idx val="1"/>
              <c:layout>
                <c:manualLayout>
                  <c:x val="-1.9032679985607236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6834669243204892"/>
                      <c:h val="0.15839710485404951"/>
                    </c:manualLayout>
                  </c15:layout>
                </c:ext>
              </c:extLst>
            </c:dLbl>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Design'!$O$53:$O$54</c:f>
              <c:strCache>
                <c:ptCount val="2"/>
                <c:pt idx="0">
                  <c:v>Grocery Store</c:v>
                </c:pt>
                <c:pt idx="1">
                  <c:v>Supermarket Type1</c:v>
                </c:pt>
              </c:strCache>
            </c:strRef>
          </c:cat>
          <c:val>
            <c:numRef>
              <c:f>'Sheet Design'!$P$53:$P$54</c:f>
              <c:numCache>
                <c:formatCode>"$"0.00,"K"</c:formatCode>
                <c:ptCount val="2"/>
                <c:pt idx="0">
                  <c:v>2569.9828000000007</c:v>
                </c:pt>
                <c:pt idx="1">
                  <c:v>6456.1651999999995</c:v>
                </c:pt>
              </c:numCache>
            </c:numRef>
          </c:val>
          <c:extLst>
            <c:ext xmlns:c16="http://schemas.microsoft.com/office/drawing/2014/chart" uri="{C3380CC4-5D6E-409C-BE32-E72D297353CC}">
              <c16:uniqueId val="{00000000-D07E-4BF3-8833-B49B73713EFF}"/>
            </c:ext>
          </c:extLst>
        </c:ser>
        <c:dLbls>
          <c:showLegendKey val="0"/>
          <c:showVal val="0"/>
          <c:showCatName val="0"/>
          <c:showSerName val="0"/>
          <c:showPercent val="0"/>
          <c:showBubbleSize val="0"/>
        </c:dLbls>
        <c:gapWidth val="60"/>
        <c:axId val="906503624"/>
        <c:axId val="906506864"/>
      </c:barChart>
      <c:catAx>
        <c:axId val="906503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506864"/>
        <c:crosses val="autoZero"/>
        <c:auto val="1"/>
        <c:lblAlgn val="ctr"/>
        <c:lblOffset val="100"/>
        <c:noMultiLvlLbl val="0"/>
      </c:catAx>
      <c:valAx>
        <c:axId val="906506864"/>
        <c:scaling>
          <c:orientation val="minMax"/>
        </c:scaling>
        <c:delete val="1"/>
        <c:axPos val="b"/>
        <c:numFmt formatCode="&quot;$&quot;0.00,&quot;K&quot;" sourceLinked="1"/>
        <c:majorTickMark val="none"/>
        <c:minorTickMark val="none"/>
        <c:tickLblPos val="nextTo"/>
        <c:crossAx val="906503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1737411069595541E-2"/>
              <c:y val="3.005989340021744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80339782343753"/>
                  <c:h val="9.6002422917167707E-2"/>
                </c:manualLayout>
              </c15:layout>
            </c:ext>
          </c:extLst>
        </c:dLbl>
      </c:pivotFmt>
    </c:pivotFmts>
    <c:plotArea>
      <c:layout>
        <c:manualLayout>
          <c:layoutTarget val="inner"/>
          <c:xMode val="edge"/>
          <c:yMode val="edge"/>
          <c:x val="7.9971011223991528E-2"/>
          <c:y val="6.6125576113756815E-2"/>
          <c:w val="0.77812070539768208"/>
          <c:h val="0.8677488477724864"/>
        </c:manualLayout>
      </c:layout>
      <c:barChart>
        <c:barDir val="bar"/>
        <c:grouping val="clustered"/>
        <c:varyColors val="0"/>
        <c:ser>
          <c:idx val="0"/>
          <c:order val="0"/>
          <c:tx>
            <c:strRef>
              <c:f>'Sheet Design'!$P$61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Design'!$O$62:$O$63</c:f>
              <c:strCache>
                <c:ptCount val="2"/>
                <c:pt idx="0">
                  <c:v>Grocery Store</c:v>
                </c:pt>
                <c:pt idx="1">
                  <c:v>Supermarket Type1</c:v>
                </c:pt>
              </c:strCache>
            </c:strRef>
          </c:cat>
          <c:val>
            <c:numRef>
              <c:f>'Sheet Design'!$P$62:$P$63</c:f>
              <c:numCache>
                <c:formatCode>\$0</c:formatCode>
                <c:ptCount val="2"/>
                <c:pt idx="0">
                  <c:v>142.77682222222225</c:v>
                </c:pt>
                <c:pt idx="1">
                  <c:v>131.75847346938775</c:v>
                </c:pt>
              </c:numCache>
            </c:numRef>
          </c:val>
          <c:extLst>
            <c:ext xmlns:c16="http://schemas.microsoft.com/office/drawing/2014/chart" uri="{C3380CC4-5D6E-409C-BE32-E72D297353CC}">
              <c16:uniqueId val="{00000000-6AB3-4C58-9FBF-1FBE4AADCAA4}"/>
            </c:ext>
          </c:extLst>
        </c:ser>
        <c:dLbls>
          <c:showLegendKey val="0"/>
          <c:showVal val="0"/>
          <c:showCatName val="0"/>
          <c:showSerName val="0"/>
          <c:showPercent val="0"/>
          <c:showBubbleSize val="0"/>
        </c:dLbls>
        <c:gapWidth val="60"/>
        <c:axId val="897756664"/>
        <c:axId val="897749464"/>
      </c:barChart>
      <c:catAx>
        <c:axId val="897756664"/>
        <c:scaling>
          <c:orientation val="minMax"/>
        </c:scaling>
        <c:delete val="1"/>
        <c:axPos val="l"/>
        <c:numFmt formatCode="General" sourceLinked="1"/>
        <c:majorTickMark val="none"/>
        <c:minorTickMark val="none"/>
        <c:tickLblPos val="nextTo"/>
        <c:crossAx val="897749464"/>
        <c:crosses val="autoZero"/>
        <c:auto val="1"/>
        <c:lblAlgn val="ctr"/>
        <c:lblOffset val="100"/>
        <c:noMultiLvlLbl val="0"/>
      </c:catAx>
      <c:valAx>
        <c:axId val="897749464"/>
        <c:scaling>
          <c:orientation val="minMax"/>
        </c:scaling>
        <c:delete val="1"/>
        <c:axPos val="b"/>
        <c:numFmt formatCode="\$0" sourceLinked="1"/>
        <c:majorTickMark val="none"/>
        <c:minorTickMark val="none"/>
        <c:tickLblPos val="nextTo"/>
        <c:crossAx val="897756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 Design!PivotTable13</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50043032782922E-2"/>
          <c:y val="1.4265893775887134E-2"/>
          <c:w val="0.83883594406551099"/>
          <c:h val="0.95283176896777333"/>
        </c:manualLayout>
      </c:layout>
      <c:barChart>
        <c:barDir val="bar"/>
        <c:grouping val="clustered"/>
        <c:varyColors val="0"/>
        <c:ser>
          <c:idx val="0"/>
          <c:order val="0"/>
          <c:tx>
            <c:strRef>
              <c:f>'Sheet Design'!$P$73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Design'!$O$74:$O$75</c:f>
              <c:strCache>
                <c:ptCount val="2"/>
                <c:pt idx="0">
                  <c:v>Grocery Store</c:v>
                </c:pt>
                <c:pt idx="1">
                  <c:v>Supermarket Type1</c:v>
                </c:pt>
              </c:strCache>
            </c:strRef>
          </c:cat>
          <c:val>
            <c:numRef>
              <c:f>'Sheet Design'!$P$74:$P$75</c:f>
              <c:numCache>
                <c:formatCode>0</c:formatCode>
                <c:ptCount val="2"/>
                <c:pt idx="0">
                  <c:v>18</c:v>
                </c:pt>
                <c:pt idx="1">
                  <c:v>49</c:v>
                </c:pt>
              </c:numCache>
            </c:numRef>
          </c:val>
          <c:extLst>
            <c:ext xmlns:c16="http://schemas.microsoft.com/office/drawing/2014/chart" uri="{C3380CC4-5D6E-409C-BE32-E72D297353CC}">
              <c16:uniqueId val="{00000000-3613-4B17-92AD-4B41433F1A90}"/>
            </c:ext>
          </c:extLst>
        </c:ser>
        <c:dLbls>
          <c:dLblPos val="outEnd"/>
          <c:showLegendKey val="0"/>
          <c:showVal val="1"/>
          <c:showCatName val="0"/>
          <c:showSerName val="0"/>
          <c:showPercent val="0"/>
          <c:showBubbleSize val="0"/>
        </c:dLbls>
        <c:gapWidth val="60"/>
        <c:axId val="906503264"/>
        <c:axId val="906498584"/>
      </c:barChart>
      <c:catAx>
        <c:axId val="906503264"/>
        <c:scaling>
          <c:orientation val="minMax"/>
        </c:scaling>
        <c:delete val="1"/>
        <c:axPos val="l"/>
        <c:numFmt formatCode="General" sourceLinked="1"/>
        <c:majorTickMark val="none"/>
        <c:minorTickMark val="none"/>
        <c:tickLblPos val="nextTo"/>
        <c:crossAx val="906498584"/>
        <c:crosses val="autoZero"/>
        <c:auto val="1"/>
        <c:lblAlgn val="ctr"/>
        <c:lblOffset val="100"/>
        <c:noMultiLvlLbl val="0"/>
      </c:catAx>
      <c:valAx>
        <c:axId val="906498584"/>
        <c:scaling>
          <c:orientation val="minMax"/>
        </c:scaling>
        <c:delete val="1"/>
        <c:axPos val="b"/>
        <c:numFmt formatCode="0" sourceLinked="1"/>
        <c:majorTickMark val="none"/>
        <c:minorTickMark val="none"/>
        <c:tickLblPos val="nextTo"/>
        <c:crossAx val="90650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2357E10-23BC-4F25-BB5C-25F6D638AB28}">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2357E10-23BC-4F25-BB5C-25F6D638AB28}">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numFmt formatCode="&quot;$&quot;0.0,&quot;K&quot;" sourceLinked="0"/>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bg1">
                    <a:lumMod val="50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bg1">
                  <a:lumMod val="50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17</xdr:col>
      <xdr:colOff>637541</xdr:colOff>
      <xdr:row>4</xdr:row>
      <xdr:rowOff>65246</xdr:rowOff>
    </xdr:from>
    <xdr:to>
      <xdr:col>19</xdr:col>
      <xdr:colOff>344171</xdr:colOff>
      <xdr:row>11</xdr:row>
      <xdr:rowOff>95726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65090AF-30BC-C973-93E1-02F944B09F0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7701261" y="1015841"/>
              <a:ext cx="1804035"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521017</xdr:colOff>
      <xdr:row>12</xdr:row>
      <xdr:rowOff>47625</xdr:rowOff>
    </xdr:from>
    <xdr:to>
      <xdr:col>4</xdr:col>
      <xdr:colOff>586740</xdr:colOff>
      <xdr:row>19</xdr:row>
      <xdr:rowOff>140969</xdr:rowOff>
    </xdr:to>
    <xdr:graphicFrame macro="">
      <xdr:nvGraphicFramePr>
        <xdr:cNvPr id="3" name="Chart 2">
          <a:extLst>
            <a:ext uri="{FF2B5EF4-FFF2-40B4-BE49-F238E27FC236}">
              <a16:creationId xmlns:a16="http://schemas.microsoft.com/office/drawing/2014/main" id="{C721BB85-2A25-CFC1-8F07-82CD25D57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486252</xdr:colOff>
      <xdr:row>23</xdr:row>
      <xdr:rowOff>85249</xdr:rowOff>
    </xdr:from>
    <xdr:to>
      <xdr:col>9</xdr:col>
      <xdr:colOff>579121</xdr:colOff>
      <xdr:row>31</xdr:row>
      <xdr:rowOff>97154</xdr:rowOff>
    </xdr:to>
    <xdr:graphicFrame macro="">
      <xdr:nvGraphicFramePr>
        <xdr:cNvPr id="4" name="Chart 3">
          <a:extLst>
            <a:ext uri="{FF2B5EF4-FFF2-40B4-BE49-F238E27FC236}">
              <a16:creationId xmlns:a16="http://schemas.microsoft.com/office/drawing/2014/main" id="{3C7ACABF-76EE-972C-CC23-67CFA4AF4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194787</xdr:colOff>
      <xdr:row>39</xdr:row>
      <xdr:rowOff>196690</xdr:rowOff>
    </xdr:from>
    <xdr:to>
      <xdr:col>8</xdr:col>
      <xdr:colOff>563881</xdr:colOff>
      <xdr:row>55</xdr:row>
      <xdr:rowOff>146684</xdr:rowOff>
    </xdr:to>
    <xdr:graphicFrame macro="">
      <xdr:nvGraphicFramePr>
        <xdr:cNvPr id="5" name="Chart 4">
          <a:extLst>
            <a:ext uri="{FF2B5EF4-FFF2-40B4-BE49-F238E27FC236}">
              <a16:creationId xmlns:a16="http://schemas.microsoft.com/office/drawing/2014/main" id="{42543AE2-2504-F35C-BDD8-553E0B6EE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134779</xdr:colOff>
      <xdr:row>2</xdr:row>
      <xdr:rowOff>106680</xdr:rowOff>
    </xdr:from>
    <xdr:to>
      <xdr:col>16</xdr:col>
      <xdr:colOff>555307</xdr:colOff>
      <xdr:row>11</xdr:row>
      <xdr:rowOff>226218</xdr:rowOff>
    </xdr:to>
    <xdr:graphicFrame macro="">
      <xdr:nvGraphicFramePr>
        <xdr:cNvPr id="7" name="Chart 6">
          <a:extLst>
            <a:ext uri="{FF2B5EF4-FFF2-40B4-BE49-F238E27FC236}">
              <a16:creationId xmlns:a16="http://schemas.microsoft.com/office/drawing/2014/main" id="{97BA64BF-58F4-E697-EF84-7BC5437C7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192405</xdr:colOff>
      <xdr:row>20</xdr:row>
      <xdr:rowOff>30004</xdr:rowOff>
    </xdr:from>
    <xdr:to>
      <xdr:col>20</xdr:col>
      <xdr:colOff>325278</xdr:colOff>
      <xdr:row>26</xdr:row>
      <xdr:rowOff>166687</xdr:rowOff>
    </xdr:to>
    <xdr:graphicFrame macro="">
      <xdr:nvGraphicFramePr>
        <xdr:cNvPr id="8" name="Chart 7">
          <a:extLst>
            <a:ext uri="{FF2B5EF4-FFF2-40B4-BE49-F238E27FC236}">
              <a16:creationId xmlns:a16="http://schemas.microsoft.com/office/drawing/2014/main" id="{C7E80803-CEDA-0463-9035-25272A3D8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67627</xdr:colOff>
      <xdr:row>36</xdr:row>
      <xdr:rowOff>31909</xdr:rowOff>
    </xdr:from>
    <xdr:to>
      <xdr:col>22</xdr:col>
      <xdr:colOff>277653</xdr:colOff>
      <xdr:row>43</xdr:row>
      <xdr:rowOff>83819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3F9E3A68-2A4D-F221-07A5-CF8DCF69C7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182397" y="8059579"/>
              <a:ext cx="2214086" cy="16273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285511</xdr:colOff>
      <xdr:row>50</xdr:row>
      <xdr:rowOff>20001</xdr:rowOff>
    </xdr:from>
    <xdr:to>
      <xdr:col>19</xdr:col>
      <xdr:colOff>140970</xdr:colOff>
      <xdr:row>57</xdr:row>
      <xdr:rowOff>130809</xdr:rowOff>
    </xdr:to>
    <xdr:graphicFrame macro="">
      <xdr:nvGraphicFramePr>
        <xdr:cNvPr id="10" name="Chart 9">
          <a:extLst>
            <a:ext uri="{FF2B5EF4-FFF2-40B4-BE49-F238E27FC236}">
              <a16:creationId xmlns:a16="http://schemas.microsoft.com/office/drawing/2014/main" id="{B2BEE1F5-7DCC-60A4-3A4A-CE588EF02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300355</xdr:colOff>
      <xdr:row>59</xdr:row>
      <xdr:rowOff>133347</xdr:rowOff>
    </xdr:from>
    <xdr:to>
      <xdr:col>19</xdr:col>
      <xdr:colOff>126126</xdr:colOff>
      <xdr:row>67</xdr:row>
      <xdr:rowOff>130810</xdr:rowOff>
    </xdr:to>
    <xdr:graphicFrame macro="">
      <xdr:nvGraphicFramePr>
        <xdr:cNvPr id="11" name="Chart 10">
          <a:extLst>
            <a:ext uri="{FF2B5EF4-FFF2-40B4-BE49-F238E27FC236}">
              <a16:creationId xmlns:a16="http://schemas.microsoft.com/office/drawing/2014/main" id="{35CCA4ED-3A84-8CBF-1C01-882694875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297577</xdr:colOff>
      <xdr:row>69</xdr:row>
      <xdr:rowOff>170816</xdr:rowOff>
    </xdr:from>
    <xdr:to>
      <xdr:col>19</xdr:col>
      <xdr:colOff>128905</xdr:colOff>
      <xdr:row>77</xdr:row>
      <xdr:rowOff>97632</xdr:rowOff>
    </xdr:to>
    <xdr:graphicFrame macro="">
      <xdr:nvGraphicFramePr>
        <xdr:cNvPr id="12" name="Chart 11">
          <a:extLst>
            <a:ext uri="{FF2B5EF4-FFF2-40B4-BE49-F238E27FC236}">
              <a16:creationId xmlns:a16="http://schemas.microsoft.com/office/drawing/2014/main" id="{2F35A05A-BBB4-842A-C257-D3C5B817B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635</xdr:colOff>
      <xdr:row>3</xdr:row>
      <xdr:rowOff>146050</xdr:rowOff>
    </xdr:from>
    <xdr:to>
      <xdr:col>23</xdr:col>
      <xdr:colOff>281940</xdr:colOff>
      <xdr:row>16</xdr:row>
      <xdr:rowOff>18415</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669E37FD-21B8-A695-071D-716785894DF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9828510" y="890270"/>
              <a:ext cx="2285365" cy="2687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523875</xdr:colOff>
      <xdr:row>3</xdr:row>
      <xdr:rowOff>154940</xdr:rowOff>
    </xdr:from>
    <xdr:to>
      <xdr:col>26</xdr:col>
      <xdr:colOff>361950</xdr:colOff>
      <xdr:row>16</xdr:row>
      <xdr:rowOff>57785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B9C4468F-D045-4F96-1932-8116521BFC9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2350095" y="901065"/>
              <a:ext cx="1836420" cy="2708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174784</xdr:colOff>
      <xdr:row>1</xdr:row>
      <xdr:rowOff>20002</xdr:rowOff>
    </xdr:from>
    <xdr:to>
      <xdr:col>28</xdr:col>
      <xdr:colOff>151984</xdr:colOff>
      <xdr:row>39</xdr:row>
      <xdr:rowOff>107156</xdr:rowOff>
    </xdr:to>
    <xdr:sp macro="" textlink="">
      <xdr:nvSpPr>
        <xdr:cNvPr id="2" name="Rectangle 1">
          <a:extLst>
            <a:ext uri="{FF2B5EF4-FFF2-40B4-BE49-F238E27FC236}">
              <a16:creationId xmlns:a16="http://schemas.microsoft.com/office/drawing/2014/main" id="{7C55AE7F-BBD6-51D2-E589-0A63810F0C4D}"/>
            </a:ext>
          </a:extLst>
        </xdr:cNvPr>
        <xdr:cNvSpPr/>
      </xdr:nvSpPr>
      <xdr:spPr>
        <a:xfrm>
          <a:off x="4175284" y="222408"/>
          <a:ext cx="14645700" cy="7778592"/>
        </a:xfrm>
        <a:prstGeom prst="rect">
          <a:avLst/>
        </a:prstGeom>
        <a:noFill/>
        <a:ln w="12700">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302177</xdr:colOff>
      <xdr:row>1</xdr:row>
      <xdr:rowOff>132387</xdr:rowOff>
    </xdr:from>
    <xdr:to>
      <xdr:col>9</xdr:col>
      <xdr:colOff>494117</xdr:colOff>
      <xdr:row>38</xdr:row>
      <xdr:rowOff>174975</xdr:rowOff>
    </xdr:to>
    <xdr:sp macro="" textlink="">
      <xdr:nvSpPr>
        <xdr:cNvPr id="3" name="Rectangle: Top Corners Rounded 2">
          <a:extLst>
            <a:ext uri="{FF2B5EF4-FFF2-40B4-BE49-F238E27FC236}">
              <a16:creationId xmlns:a16="http://schemas.microsoft.com/office/drawing/2014/main" id="{07F09CEF-47B5-BBA7-FDA6-ECE99357351B}"/>
            </a:ext>
          </a:extLst>
        </xdr:cNvPr>
        <xdr:cNvSpPr/>
      </xdr:nvSpPr>
      <xdr:spPr>
        <a:xfrm rot="5400000">
          <a:off x="1632962" y="3004508"/>
          <a:ext cx="7531620" cy="219219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21432</xdr:colOff>
      <xdr:row>1</xdr:row>
      <xdr:rowOff>119062</xdr:rowOff>
    </xdr:from>
    <xdr:ext cx="2627471" cy="785151"/>
    <xdr:sp macro="" textlink="">
      <xdr:nvSpPr>
        <xdr:cNvPr id="4" name="TextBox 3">
          <a:extLst>
            <a:ext uri="{FF2B5EF4-FFF2-40B4-BE49-F238E27FC236}">
              <a16:creationId xmlns:a16="http://schemas.microsoft.com/office/drawing/2014/main" id="{FC49C857-2669-1F33-4729-BEA1090A74FE}"/>
            </a:ext>
          </a:extLst>
        </xdr:cNvPr>
        <xdr:cNvSpPr txBox="1"/>
      </xdr:nvSpPr>
      <xdr:spPr>
        <a:xfrm>
          <a:off x="4021932" y="321468"/>
          <a:ext cx="2627471" cy="7851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6</xdr:col>
      <xdr:colOff>458389</xdr:colOff>
      <xdr:row>4</xdr:row>
      <xdr:rowOff>172950</xdr:rowOff>
    </xdr:from>
    <xdr:ext cx="1772601" cy="311496"/>
    <xdr:sp macro="" textlink="">
      <xdr:nvSpPr>
        <xdr:cNvPr id="5" name="TextBox 4">
          <a:extLst>
            <a:ext uri="{FF2B5EF4-FFF2-40B4-BE49-F238E27FC236}">
              <a16:creationId xmlns:a16="http://schemas.microsoft.com/office/drawing/2014/main" id="{11367817-B59E-7D13-E024-ABDAF664DFD6}"/>
            </a:ext>
          </a:extLst>
        </xdr:cNvPr>
        <xdr:cNvSpPr txBox="1"/>
      </xdr:nvSpPr>
      <xdr:spPr>
        <a:xfrm>
          <a:off x="4458889" y="982575"/>
          <a:ext cx="177260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200" b="1">
              <a:latin typeface="Aptos Display" panose="020B0004020202020204" pitchFamily="34" charset="0"/>
            </a:rPr>
            <a:t>India's</a:t>
          </a:r>
          <a:r>
            <a:rPr lang="en-IN" sz="1200" b="1" baseline="0">
              <a:latin typeface="Aptos Display" panose="020B0004020202020204" pitchFamily="34" charset="0"/>
            </a:rPr>
            <a:t>  Last Minute </a:t>
          </a:r>
          <a:r>
            <a:rPr lang="en-IN" sz="1400" b="1" baseline="0">
              <a:latin typeface="Aptos Display" panose="020B0004020202020204" pitchFamily="34" charset="0"/>
            </a:rPr>
            <a:t>App</a:t>
          </a:r>
          <a:endParaRPr lang="en-IN" sz="1400" b="1">
            <a:latin typeface="Aptos Display" panose="020B0004020202020204" pitchFamily="34" charset="0"/>
          </a:endParaRPr>
        </a:p>
      </xdr:txBody>
    </xdr:sp>
    <xdr:clientData/>
  </xdr:oneCellAnchor>
  <xdr:twoCellAnchor>
    <xdr:from>
      <xdr:col>10</xdr:col>
      <xdr:colOff>96201</xdr:colOff>
      <xdr:row>1</xdr:row>
      <xdr:rowOff>133352</xdr:rowOff>
    </xdr:from>
    <xdr:to>
      <xdr:col>18</xdr:col>
      <xdr:colOff>439925</xdr:colOff>
      <xdr:row>13</xdr:row>
      <xdr:rowOff>56847</xdr:rowOff>
    </xdr:to>
    <xdr:grpSp>
      <xdr:nvGrpSpPr>
        <xdr:cNvPr id="11" name="Group 10">
          <a:extLst>
            <a:ext uri="{FF2B5EF4-FFF2-40B4-BE49-F238E27FC236}">
              <a16:creationId xmlns:a16="http://schemas.microsoft.com/office/drawing/2014/main" id="{534CD5EE-04E8-1175-5187-94F7AA9ADF60}"/>
            </a:ext>
          </a:extLst>
        </xdr:cNvPr>
        <xdr:cNvGrpSpPr/>
      </xdr:nvGrpSpPr>
      <xdr:grpSpPr>
        <a:xfrm>
          <a:off x="6759891" y="331948"/>
          <a:ext cx="5677724" cy="2359990"/>
          <a:chOff x="6763701" y="335847"/>
          <a:chExt cx="5677724" cy="2420653"/>
        </a:xfrm>
      </xdr:grpSpPr>
      <xdr:sp macro="" textlink="">
        <xdr:nvSpPr>
          <xdr:cNvPr id="6" name="Rectangle: Rounded Corners 5">
            <a:extLst>
              <a:ext uri="{FF2B5EF4-FFF2-40B4-BE49-F238E27FC236}">
                <a16:creationId xmlns:a16="http://schemas.microsoft.com/office/drawing/2014/main" id="{C0BD985B-5F55-CDDA-EEB9-7E0F3F06DD85}"/>
              </a:ext>
            </a:extLst>
          </xdr:cNvPr>
          <xdr:cNvSpPr/>
        </xdr:nvSpPr>
        <xdr:spPr>
          <a:xfrm>
            <a:off x="6766558" y="335847"/>
            <a:ext cx="2736000" cy="1079967"/>
          </a:xfrm>
          <a:prstGeom prst="roundRect">
            <a:avLst>
              <a:gd name="adj" fmla="val 15537"/>
            </a:avLst>
          </a:prstGeom>
          <a:gradFill>
            <a:gsLst>
              <a:gs pos="0">
                <a:srgbClr val="FFD200"/>
              </a:gs>
              <a:gs pos="40000">
                <a:schemeClr val="accent6">
                  <a:lumMod val="75000"/>
                  <a:alpha val="45000"/>
                </a:schemeClr>
              </a:gs>
              <a:gs pos="100000">
                <a:schemeClr val="accent6">
                  <a:alpha val="50000"/>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0CECB47-874E-4D02-A604-10DEA58E2CCB}"/>
              </a:ext>
            </a:extLst>
          </xdr:cNvPr>
          <xdr:cNvSpPr/>
        </xdr:nvSpPr>
        <xdr:spPr>
          <a:xfrm>
            <a:off x="9698225" y="338132"/>
            <a:ext cx="2743200" cy="1075403"/>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97F602D-C980-438D-85CA-EAD03D06E9DB}"/>
              </a:ext>
            </a:extLst>
          </xdr:cNvPr>
          <xdr:cNvSpPr/>
        </xdr:nvSpPr>
        <xdr:spPr>
          <a:xfrm>
            <a:off x="6763701" y="1675216"/>
            <a:ext cx="2741715" cy="108128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1111</a:t>
            </a:r>
          </a:p>
        </xdr:txBody>
      </xdr:sp>
      <xdr:sp macro="" textlink="">
        <xdr:nvSpPr>
          <xdr:cNvPr id="9" name="Rectangle: Rounded Corners 8">
            <a:extLst>
              <a:ext uri="{FF2B5EF4-FFF2-40B4-BE49-F238E27FC236}">
                <a16:creationId xmlns:a16="http://schemas.microsoft.com/office/drawing/2014/main" id="{63300A2F-7772-4623-A7AE-49716FE098BC}"/>
              </a:ext>
            </a:extLst>
          </xdr:cNvPr>
          <xdr:cNvSpPr/>
        </xdr:nvSpPr>
        <xdr:spPr>
          <a:xfrm>
            <a:off x="9699920" y="1675216"/>
            <a:ext cx="2739810" cy="108128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10</xdr:col>
      <xdr:colOff>342185</xdr:colOff>
      <xdr:row>2</xdr:row>
      <xdr:rowOff>17144</xdr:rowOff>
    </xdr:from>
    <xdr:ext cx="1313498" cy="508024"/>
    <xdr:sp macro="" textlink="'Sheet Design'!A8">
      <xdr:nvSpPr>
        <xdr:cNvPr id="12" name="TextBox 11">
          <a:extLst>
            <a:ext uri="{FF2B5EF4-FFF2-40B4-BE49-F238E27FC236}">
              <a16:creationId xmlns:a16="http://schemas.microsoft.com/office/drawing/2014/main" id="{DB71E5CF-D69C-0072-7964-5B06B8319654}"/>
            </a:ext>
          </a:extLst>
        </xdr:cNvPr>
        <xdr:cNvSpPr txBox="1"/>
      </xdr:nvSpPr>
      <xdr:spPr>
        <a:xfrm>
          <a:off x="7009685" y="421957"/>
          <a:ext cx="1313498"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D445F56-F91E-42BF-97CB-5B52278DE837}"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$0.01M</a:t>
          </a:fld>
          <a:endParaRPr lang="en-IN" sz="2400" b="1">
            <a:latin typeface="Segoe UI Black" panose="020B0A02040204020203" pitchFamily="34" charset="0"/>
            <a:ea typeface="Segoe UI Black" panose="020B0A02040204020203" pitchFamily="34" charset="0"/>
          </a:endParaRPr>
        </a:p>
      </xdr:txBody>
    </xdr:sp>
    <xdr:clientData/>
  </xdr:oneCellAnchor>
  <xdr:oneCellAnchor>
    <xdr:from>
      <xdr:col>10</xdr:col>
      <xdr:colOff>584612</xdr:colOff>
      <xdr:row>4</xdr:row>
      <xdr:rowOff>88031</xdr:rowOff>
    </xdr:from>
    <xdr:ext cx="1039707" cy="279948"/>
    <xdr:sp macro="" textlink="">
      <xdr:nvSpPr>
        <xdr:cNvPr id="14" name="TextBox 13">
          <a:extLst>
            <a:ext uri="{FF2B5EF4-FFF2-40B4-BE49-F238E27FC236}">
              <a16:creationId xmlns:a16="http://schemas.microsoft.com/office/drawing/2014/main" id="{267F9C23-4AC9-F4D4-1F63-D91835E94D07}"/>
            </a:ext>
          </a:extLst>
        </xdr:cNvPr>
        <xdr:cNvSpPr txBox="1"/>
      </xdr:nvSpPr>
      <xdr:spPr>
        <a:xfrm>
          <a:off x="7252112" y="897656"/>
          <a:ext cx="1039707"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latin typeface="Segoe UI Semibold" panose="020B0702040204020203" pitchFamily="34" charset="0"/>
              <a:ea typeface="Segoe UI Black" panose="020B0A02040204020203" pitchFamily="34" charset="0"/>
              <a:cs typeface="Segoe UI Semibold" panose="020B0702040204020203" pitchFamily="34" charset="0"/>
            </a:rPr>
            <a:t>TOTAL</a:t>
          </a:r>
          <a:r>
            <a:rPr lang="en-IN" sz="1100" b="0">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oneCellAnchor>
  <xdr:oneCellAnchor>
    <xdr:from>
      <xdr:col>14</xdr:col>
      <xdr:colOff>583166</xdr:colOff>
      <xdr:row>2</xdr:row>
      <xdr:rowOff>17144</xdr:rowOff>
    </xdr:from>
    <xdr:ext cx="1313498" cy="508024"/>
    <xdr:sp macro="" textlink="'Sheet Design'!B8">
      <xdr:nvSpPr>
        <xdr:cNvPr id="15" name="TextBox 14">
          <a:extLst>
            <a:ext uri="{FF2B5EF4-FFF2-40B4-BE49-F238E27FC236}">
              <a16:creationId xmlns:a16="http://schemas.microsoft.com/office/drawing/2014/main" id="{206A8837-6950-4612-9046-DABC3F906767}"/>
            </a:ext>
          </a:extLst>
        </xdr:cNvPr>
        <xdr:cNvSpPr txBox="1"/>
      </xdr:nvSpPr>
      <xdr:spPr>
        <a:xfrm>
          <a:off x="9917666" y="421957"/>
          <a:ext cx="1313498"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D0DA5E9-AAA7-4D99-9A27-B423E0ADBF63}"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$135</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14</xdr:col>
      <xdr:colOff>629336</xdr:colOff>
      <xdr:row>4</xdr:row>
      <xdr:rowOff>97631</xdr:rowOff>
    </xdr:from>
    <xdr:ext cx="897362" cy="279948"/>
    <xdr:sp macro="" textlink="">
      <xdr:nvSpPr>
        <xdr:cNvPr id="19" name="TextBox 18">
          <a:extLst>
            <a:ext uri="{FF2B5EF4-FFF2-40B4-BE49-F238E27FC236}">
              <a16:creationId xmlns:a16="http://schemas.microsoft.com/office/drawing/2014/main" id="{E13010B9-A80F-46A7-8A04-BD82B138D529}"/>
            </a:ext>
          </a:extLst>
        </xdr:cNvPr>
        <xdr:cNvSpPr txBox="1"/>
      </xdr:nvSpPr>
      <xdr:spPr>
        <a:xfrm>
          <a:off x="9963836" y="907256"/>
          <a:ext cx="897362"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latin typeface="Segoe UI Semibold" panose="020B0702040204020203" pitchFamily="34" charset="0"/>
              <a:ea typeface="Segoe UI Black" panose="020B0A02040204020203" pitchFamily="34" charset="0"/>
              <a:cs typeface="Segoe UI Semibold" panose="020B0702040204020203" pitchFamily="34" charset="0"/>
            </a:rPr>
            <a:t>AVG</a:t>
          </a:r>
          <a:r>
            <a:rPr lang="en-IN" sz="1100" b="0">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oneCellAnchor>
  <xdr:oneCellAnchor>
    <xdr:from>
      <xdr:col>10</xdr:col>
      <xdr:colOff>342185</xdr:colOff>
      <xdr:row>8</xdr:row>
      <xdr:rowOff>87870</xdr:rowOff>
    </xdr:from>
    <xdr:ext cx="1313498" cy="508024"/>
    <xdr:sp macro="" textlink="'Sheet Design'!C8">
      <xdr:nvSpPr>
        <xdr:cNvPr id="20" name="TextBox 19">
          <a:extLst>
            <a:ext uri="{FF2B5EF4-FFF2-40B4-BE49-F238E27FC236}">
              <a16:creationId xmlns:a16="http://schemas.microsoft.com/office/drawing/2014/main" id="{F8DA618E-2D68-4FDB-A2B0-9B220733CC49}"/>
            </a:ext>
          </a:extLst>
        </xdr:cNvPr>
        <xdr:cNvSpPr txBox="1"/>
      </xdr:nvSpPr>
      <xdr:spPr>
        <a:xfrm>
          <a:off x="7009685" y="1707120"/>
          <a:ext cx="1313498"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4995E6F-BDA1-4B4E-A55D-1AFE3C8CE971}"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67</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10</xdr:col>
      <xdr:colOff>264706</xdr:colOff>
      <xdr:row>10</xdr:row>
      <xdr:rowOff>141923</xdr:rowOff>
    </xdr:from>
    <xdr:ext cx="1053750" cy="279948"/>
    <xdr:sp macro="" textlink="">
      <xdr:nvSpPr>
        <xdr:cNvPr id="23" name="TextBox 22">
          <a:extLst>
            <a:ext uri="{FF2B5EF4-FFF2-40B4-BE49-F238E27FC236}">
              <a16:creationId xmlns:a16="http://schemas.microsoft.com/office/drawing/2014/main" id="{D158F7A4-8F8D-4712-87C2-6EDC991A3EB6}"/>
            </a:ext>
          </a:extLst>
        </xdr:cNvPr>
        <xdr:cNvSpPr txBox="1"/>
      </xdr:nvSpPr>
      <xdr:spPr>
        <a:xfrm>
          <a:off x="6932206" y="2165986"/>
          <a:ext cx="10537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latin typeface="Segoe UI Semibold" panose="020B0702040204020203" pitchFamily="34" charset="0"/>
              <a:ea typeface="Segoe UI Black" panose="020B0A02040204020203" pitchFamily="34" charset="0"/>
              <a:cs typeface="Segoe UI Semibold" panose="020B0702040204020203" pitchFamily="34" charset="0"/>
            </a:rPr>
            <a:t>NO</a:t>
          </a: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 OF ITEMS</a:t>
          </a:r>
        </a:p>
      </xdr:txBody>
    </xdr:sp>
    <xdr:clientData/>
  </xdr:oneCellAnchor>
  <xdr:oneCellAnchor>
    <xdr:from>
      <xdr:col>15</xdr:col>
      <xdr:colOff>78814</xdr:colOff>
      <xdr:row>8</xdr:row>
      <xdr:rowOff>91680</xdr:rowOff>
    </xdr:from>
    <xdr:ext cx="1313498" cy="508024"/>
    <xdr:sp macro="" textlink="'Sheet Design'!D8">
      <xdr:nvSpPr>
        <xdr:cNvPr id="24" name="TextBox 23">
          <a:extLst>
            <a:ext uri="{FF2B5EF4-FFF2-40B4-BE49-F238E27FC236}">
              <a16:creationId xmlns:a16="http://schemas.microsoft.com/office/drawing/2014/main" id="{C1A051B6-A4EB-40DD-B80C-AB9014D066D6}"/>
            </a:ext>
          </a:extLst>
        </xdr:cNvPr>
        <xdr:cNvSpPr txBox="1"/>
      </xdr:nvSpPr>
      <xdr:spPr>
        <a:xfrm>
          <a:off x="10080064" y="1710930"/>
          <a:ext cx="1313498"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590BA50-7FE5-4C4E-B482-E9294DC79D65}"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3.9</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14</xdr:col>
      <xdr:colOff>561749</xdr:colOff>
      <xdr:row>10</xdr:row>
      <xdr:rowOff>140018</xdr:rowOff>
    </xdr:from>
    <xdr:ext cx="1015151" cy="279948"/>
    <xdr:sp macro="" textlink="">
      <xdr:nvSpPr>
        <xdr:cNvPr id="25" name="TextBox 24">
          <a:extLst>
            <a:ext uri="{FF2B5EF4-FFF2-40B4-BE49-F238E27FC236}">
              <a16:creationId xmlns:a16="http://schemas.microsoft.com/office/drawing/2014/main" id="{9CA9B1B1-2CA2-4915-836B-290907F08070}"/>
            </a:ext>
          </a:extLst>
        </xdr:cNvPr>
        <xdr:cNvSpPr txBox="1"/>
      </xdr:nvSpPr>
      <xdr:spPr>
        <a:xfrm>
          <a:off x="9896249" y="2164081"/>
          <a:ext cx="101515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oneCellAnchor>
  <xdr:twoCellAnchor editAs="oneCell">
    <xdr:from>
      <xdr:col>18</xdr:col>
      <xdr:colOff>35719</xdr:colOff>
      <xdr:row>2</xdr:row>
      <xdr:rowOff>19241</xdr:rowOff>
    </xdr:from>
    <xdr:to>
      <xdr:col>18</xdr:col>
      <xdr:colOff>364807</xdr:colOff>
      <xdr:row>3</xdr:row>
      <xdr:rowOff>139091</xdr:rowOff>
    </xdr:to>
    <xdr:pic>
      <xdr:nvPicPr>
        <xdr:cNvPr id="26" name="Picture 25">
          <a:extLst>
            <a:ext uri="{FF2B5EF4-FFF2-40B4-BE49-F238E27FC236}">
              <a16:creationId xmlns:a16="http://schemas.microsoft.com/office/drawing/2014/main" id="{05FA2BC9-1026-FEC3-B5B9-FD9B0E33D4F3}"/>
            </a:ext>
          </a:extLst>
        </xdr:cNvPr>
        <xdr:cNvPicPr>
          <a:picLocks noChangeAspect="1"/>
        </xdr:cNvPicPr>
      </xdr:nvPicPr>
      <xdr:blipFill>
        <a:blip xmlns:r="http://schemas.openxmlformats.org/officeDocument/2006/relationships" r:embed="rId1"/>
        <a:stretch>
          <a:fillRect/>
        </a:stretch>
      </xdr:blipFill>
      <xdr:spPr>
        <a:xfrm>
          <a:off x="12037219" y="424054"/>
          <a:ext cx="329088" cy="322256"/>
        </a:xfrm>
        <a:prstGeom prst="rect">
          <a:avLst/>
        </a:prstGeom>
      </xdr:spPr>
    </xdr:pic>
    <xdr:clientData/>
  </xdr:twoCellAnchor>
  <xdr:twoCellAnchor editAs="oneCell">
    <xdr:from>
      <xdr:col>13</xdr:col>
      <xdr:colOff>349517</xdr:colOff>
      <xdr:row>8</xdr:row>
      <xdr:rowOff>105834</xdr:rowOff>
    </xdr:from>
    <xdr:to>
      <xdr:col>14</xdr:col>
      <xdr:colOff>32253</xdr:colOff>
      <xdr:row>10</xdr:row>
      <xdr:rowOff>47624</xdr:rowOff>
    </xdr:to>
    <xdr:pic>
      <xdr:nvPicPr>
        <xdr:cNvPr id="28" name="Picture 27">
          <a:extLst>
            <a:ext uri="{FF2B5EF4-FFF2-40B4-BE49-F238E27FC236}">
              <a16:creationId xmlns:a16="http://schemas.microsoft.com/office/drawing/2014/main" id="{49EAB638-E992-4AFA-4E0E-E8C53FFE3A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17267" y="1725084"/>
          <a:ext cx="349486" cy="346603"/>
        </a:xfrm>
        <a:prstGeom prst="rect">
          <a:avLst/>
        </a:prstGeom>
      </xdr:spPr>
    </xdr:pic>
    <xdr:clientData/>
  </xdr:twoCellAnchor>
  <xdr:twoCellAnchor editAs="oneCell">
    <xdr:from>
      <xdr:col>18</xdr:col>
      <xdr:colOff>3810</xdr:colOff>
      <xdr:row>8</xdr:row>
      <xdr:rowOff>121446</xdr:rowOff>
    </xdr:from>
    <xdr:to>
      <xdr:col>18</xdr:col>
      <xdr:colOff>330704</xdr:colOff>
      <xdr:row>10</xdr:row>
      <xdr:rowOff>50669</xdr:rowOff>
    </xdr:to>
    <xdr:pic>
      <xdr:nvPicPr>
        <xdr:cNvPr id="30" name="Picture 29">
          <a:extLst>
            <a:ext uri="{FF2B5EF4-FFF2-40B4-BE49-F238E27FC236}">
              <a16:creationId xmlns:a16="http://schemas.microsoft.com/office/drawing/2014/main" id="{F62E669E-8DD6-5571-D39B-D6DF296644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05310" y="1740696"/>
          <a:ext cx="326894" cy="334036"/>
        </a:xfrm>
        <a:prstGeom prst="rect">
          <a:avLst/>
        </a:prstGeom>
      </xdr:spPr>
    </xdr:pic>
    <xdr:clientData/>
  </xdr:twoCellAnchor>
  <xdr:twoCellAnchor editAs="oneCell">
    <xdr:from>
      <xdr:col>13</xdr:col>
      <xdr:colOff>392906</xdr:colOff>
      <xdr:row>2</xdr:row>
      <xdr:rowOff>11906</xdr:rowOff>
    </xdr:from>
    <xdr:to>
      <xdr:col>14</xdr:col>
      <xdr:colOff>46062</xdr:colOff>
      <xdr:row>3</xdr:row>
      <xdr:rowOff>129032</xdr:rowOff>
    </xdr:to>
    <xdr:pic>
      <xdr:nvPicPr>
        <xdr:cNvPr id="32" name="Picture 31">
          <a:extLst>
            <a:ext uri="{FF2B5EF4-FFF2-40B4-BE49-F238E27FC236}">
              <a16:creationId xmlns:a16="http://schemas.microsoft.com/office/drawing/2014/main" id="{4F29B3D7-E962-C546-0983-F183B9E0DC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60656" y="416719"/>
          <a:ext cx="319906" cy="319532"/>
        </a:xfrm>
        <a:prstGeom prst="rect">
          <a:avLst/>
        </a:prstGeom>
      </xdr:spPr>
    </xdr:pic>
    <xdr:clientData/>
  </xdr:twoCellAnchor>
  <xdr:twoCellAnchor editAs="oneCell">
    <xdr:from>
      <xdr:col>6</xdr:col>
      <xdr:colOff>430530</xdr:colOff>
      <xdr:row>11</xdr:row>
      <xdr:rowOff>73342</xdr:rowOff>
    </xdr:from>
    <xdr:to>
      <xdr:col>9</xdr:col>
      <xdr:colOff>381000</xdr:colOff>
      <xdr:row>18</xdr:row>
      <xdr:rowOff>65722</xdr:rowOff>
    </xdr:to>
    <mc:AlternateContent xmlns:mc="http://schemas.openxmlformats.org/markup-compatibility/2006" xmlns:a14="http://schemas.microsoft.com/office/drawing/2010/main">
      <mc:Choice Requires="a14">
        <xdr:graphicFrame macro="">
          <xdr:nvGraphicFramePr>
            <xdr:cNvPr id="33" name="Outlet Size 1">
              <a:extLst>
                <a:ext uri="{FF2B5EF4-FFF2-40B4-BE49-F238E27FC236}">
                  <a16:creationId xmlns:a16="http://schemas.microsoft.com/office/drawing/2014/main" id="{3A3B537B-C97C-480D-A795-FF158E7E59A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434840" y="2299811"/>
              <a:ext cx="1946910" cy="140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60482</xdr:colOff>
      <xdr:row>15</xdr:row>
      <xdr:rowOff>38101</xdr:rowOff>
    </xdr:from>
    <xdr:to>
      <xdr:col>18</xdr:col>
      <xdr:colOff>507682</xdr:colOff>
      <xdr:row>38</xdr:row>
      <xdr:rowOff>140969</xdr:rowOff>
    </xdr:to>
    <xdr:sp macro="" textlink="">
      <xdr:nvSpPr>
        <xdr:cNvPr id="34" name="Rectangle: Rounded Corners 33">
          <a:extLst>
            <a:ext uri="{FF2B5EF4-FFF2-40B4-BE49-F238E27FC236}">
              <a16:creationId xmlns:a16="http://schemas.microsoft.com/office/drawing/2014/main" id="{3106F9C9-E4CF-4F46-B08E-F7A919FAEA92}"/>
            </a:ext>
          </a:extLst>
        </xdr:cNvPr>
        <xdr:cNvSpPr/>
      </xdr:nvSpPr>
      <xdr:spPr>
        <a:xfrm>
          <a:off x="6727982" y="3074195"/>
          <a:ext cx="5781200" cy="4758212"/>
        </a:xfrm>
        <a:prstGeom prst="roundRect">
          <a:avLst>
            <a:gd name="adj" fmla="val 4701"/>
          </a:avLst>
        </a:prstGeom>
        <a:solidFill>
          <a:srgbClr val="FAFAFA"/>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280036</xdr:colOff>
      <xdr:row>17</xdr:row>
      <xdr:rowOff>33812</xdr:rowOff>
    </xdr:from>
    <xdr:to>
      <xdr:col>13</xdr:col>
      <xdr:colOff>591406</xdr:colOff>
      <xdr:row>26</xdr:row>
      <xdr:rowOff>179450</xdr:rowOff>
    </xdr:to>
    <xdr:graphicFrame macro="">
      <xdr:nvGraphicFramePr>
        <xdr:cNvPr id="35" name="Chart 34">
          <a:extLst>
            <a:ext uri="{FF2B5EF4-FFF2-40B4-BE49-F238E27FC236}">
              <a16:creationId xmlns:a16="http://schemas.microsoft.com/office/drawing/2014/main" id="{3E25B95B-FFF7-4692-A67C-3CD97ADA2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200437</xdr:colOff>
      <xdr:row>15</xdr:row>
      <xdr:rowOff>61914</xdr:rowOff>
    </xdr:from>
    <xdr:ext cx="1106265" cy="279948"/>
    <xdr:sp macro="" textlink="">
      <xdr:nvSpPr>
        <xdr:cNvPr id="37" name="TextBox 36">
          <a:extLst>
            <a:ext uri="{FF2B5EF4-FFF2-40B4-BE49-F238E27FC236}">
              <a16:creationId xmlns:a16="http://schemas.microsoft.com/office/drawing/2014/main" id="{FFA9C8C3-BDE7-456C-8CFD-FCF1B011301B}"/>
            </a:ext>
          </a:extLst>
        </xdr:cNvPr>
        <xdr:cNvSpPr txBox="1"/>
      </xdr:nvSpPr>
      <xdr:spPr>
        <a:xfrm>
          <a:off x="6867937" y="3098008"/>
          <a:ext cx="110626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oneCellAnchor>
  <xdr:twoCellAnchor>
    <xdr:from>
      <xdr:col>14</xdr:col>
      <xdr:colOff>281940</xdr:colOff>
      <xdr:row>15</xdr:row>
      <xdr:rowOff>139065</xdr:rowOff>
    </xdr:from>
    <xdr:to>
      <xdr:col>14</xdr:col>
      <xdr:colOff>285035</xdr:colOff>
      <xdr:row>37</xdr:row>
      <xdr:rowOff>174784</xdr:rowOff>
    </xdr:to>
    <xdr:cxnSp macro="">
      <xdr:nvCxnSpPr>
        <xdr:cNvPr id="39" name="Straight Connector 38">
          <a:extLst>
            <a:ext uri="{FF2B5EF4-FFF2-40B4-BE49-F238E27FC236}">
              <a16:creationId xmlns:a16="http://schemas.microsoft.com/office/drawing/2014/main" id="{11344582-56D9-EA7B-F00A-0E9BC99A3D88}"/>
            </a:ext>
          </a:extLst>
        </xdr:cNvPr>
        <xdr:cNvCxnSpPr/>
      </xdr:nvCxnSpPr>
      <xdr:spPr>
        <a:xfrm flipH="1" flipV="1">
          <a:off x="9616440" y="3175159"/>
          <a:ext cx="3095" cy="4488656"/>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170975</xdr:colOff>
      <xdr:row>27</xdr:row>
      <xdr:rowOff>47625</xdr:rowOff>
    </xdr:from>
    <xdr:to>
      <xdr:col>14</xdr:col>
      <xdr:colOff>107156</xdr:colOff>
      <xdr:row>27</xdr:row>
      <xdr:rowOff>53341</xdr:rowOff>
    </xdr:to>
    <xdr:cxnSp macro="">
      <xdr:nvCxnSpPr>
        <xdr:cNvPr id="42" name="Straight Connector 41">
          <a:extLst>
            <a:ext uri="{FF2B5EF4-FFF2-40B4-BE49-F238E27FC236}">
              <a16:creationId xmlns:a16="http://schemas.microsoft.com/office/drawing/2014/main" id="{FCC75CDF-1DD1-4F62-B92D-7F353207FCEA}"/>
            </a:ext>
          </a:extLst>
        </xdr:cNvPr>
        <xdr:cNvCxnSpPr/>
      </xdr:nvCxnSpPr>
      <xdr:spPr>
        <a:xfrm flipH="1">
          <a:off x="6838475" y="5512594"/>
          <a:ext cx="2603181" cy="5716"/>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130969</xdr:colOff>
      <xdr:row>28</xdr:row>
      <xdr:rowOff>129540</xdr:rowOff>
    </xdr:from>
    <xdr:to>
      <xdr:col>14</xdr:col>
      <xdr:colOff>247650</xdr:colOff>
      <xdr:row>38</xdr:row>
      <xdr:rowOff>85247</xdr:rowOff>
    </xdr:to>
    <xdr:graphicFrame macro="">
      <xdr:nvGraphicFramePr>
        <xdr:cNvPr id="50" name="Chart 49">
          <a:extLst>
            <a:ext uri="{FF2B5EF4-FFF2-40B4-BE49-F238E27FC236}">
              <a16:creationId xmlns:a16="http://schemas.microsoft.com/office/drawing/2014/main" id="{27E76505-9402-4F63-9672-F97C2852E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10</xdr:col>
      <xdr:colOff>173845</xdr:colOff>
      <xdr:row>27</xdr:row>
      <xdr:rowOff>73820</xdr:rowOff>
    </xdr:from>
    <xdr:ext cx="1175771" cy="279948"/>
    <xdr:sp macro="" textlink="">
      <xdr:nvSpPr>
        <xdr:cNvPr id="51" name="TextBox 50">
          <a:extLst>
            <a:ext uri="{FF2B5EF4-FFF2-40B4-BE49-F238E27FC236}">
              <a16:creationId xmlns:a16="http://schemas.microsoft.com/office/drawing/2014/main" id="{AF9DA533-83E3-4022-9D18-4D4D781F4742}"/>
            </a:ext>
          </a:extLst>
        </xdr:cNvPr>
        <xdr:cNvSpPr txBox="1"/>
      </xdr:nvSpPr>
      <xdr:spPr>
        <a:xfrm>
          <a:off x="6841345" y="5538789"/>
          <a:ext cx="117577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oneCellAnchor>
  <xdr:oneCellAnchor>
    <xdr:from>
      <xdr:col>14</xdr:col>
      <xdr:colOff>371931</xdr:colOff>
      <xdr:row>15</xdr:row>
      <xdr:rowOff>58103</xdr:rowOff>
    </xdr:from>
    <xdr:ext cx="860557" cy="279948"/>
    <xdr:sp macro="" textlink="">
      <xdr:nvSpPr>
        <xdr:cNvPr id="52" name="TextBox 51">
          <a:extLst>
            <a:ext uri="{FF2B5EF4-FFF2-40B4-BE49-F238E27FC236}">
              <a16:creationId xmlns:a16="http://schemas.microsoft.com/office/drawing/2014/main" id="{C294673F-41DE-4757-8E0B-9CD658389497}"/>
            </a:ext>
          </a:extLst>
        </xdr:cNvPr>
        <xdr:cNvSpPr txBox="1"/>
      </xdr:nvSpPr>
      <xdr:spPr>
        <a:xfrm>
          <a:off x="9706431" y="3094197"/>
          <a:ext cx="860557"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oneCellAnchor>
  <xdr:twoCellAnchor>
    <xdr:from>
      <xdr:col>14</xdr:col>
      <xdr:colOff>360045</xdr:colOff>
      <xdr:row>16</xdr:row>
      <xdr:rowOff>55721</xdr:rowOff>
    </xdr:from>
    <xdr:to>
      <xdr:col>18</xdr:col>
      <xdr:colOff>440531</xdr:colOff>
      <xdr:row>38</xdr:row>
      <xdr:rowOff>67626</xdr:rowOff>
    </xdr:to>
    <xdr:graphicFrame macro="">
      <xdr:nvGraphicFramePr>
        <xdr:cNvPr id="53" name="Chart 52">
          <a:extLst>
            <a:ext uri="{FF2B5EF4-FFF2-40B4-BE49-F238E27FC236}">
              <a16:creationId xmlns:a16="http://schemas.microsoft.com/office/drawing/2014/main" id="{AA9A0703-2938-49F8-95ED-18D7D186A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97632</xdr:colOff>
      <xdr:row>1</xdr:row>
      <xdr:rowOff>134302</xdr:rowOff>
    </xdr:from>
    <xdr:to>
      <xdr:col>28</xdr:col>
      <xdr:colOff>0</xdr:colOff>
      <xdr:row>38</xdr:row>
      <xdr:rowOff>134778</xdr:rowOff>
    </xdr:to>
    <xdr:sp macro="" textlink="">
      <xdr:nvSpPr>
        <xdr:cNvPr id="55" name="Rectangle: Rounded Corners 54">
          <a:extLst>
            <a:ext uri="{FF2B5EF4-FFF2-40B4-BE49-F238E27FC236}">
              <a16:creationId xmlns:a16="http://schemas.microsoft.com/office/drawing/2014/main" id="{81D12F00-6EAA-455C-80D3-F41E3F83A15C}"/>
            </a:ext>
          </a:extLst>
        </xdr:cNvPr>
        <xdr:cNvSpPr/>
      </xdr:nvSpPr>
      <xdr:spPr>
        <a:xfrm>
          <a:off x="12765882" y="336708"/>
          <a:ext cx="5903118" cy="7489508"/>
        </a:xfrm>
        <a:prstGeom prst="roundRect">
          <a:avLst>
            <a:gd name="adj" fmla="val 4701"/>
          </a:avLst>
        </a:prstGeom>
        <a:solidFill>
          <a:srgbClr val="FAFAFA"/>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287984</xdr:colOff>
      <xdr:row>1</xdr:row>
      <xdr:rowOff>190024</xdr:rowOff>
    </xdr:from>
    <xdr:ext cx="1814599" cy="279948"/>
    <xdr:sp macro="" textlink="">
      <xdr:nvSpPr>
        <xdr:cNvPr id="56" name="TextBox 55">
          <a:extLst>
            <a:ext uri="{FF2B5EF4-FFF2-40B4-BE49-F238E27FC236}">
              <a16:creationId xmlns:a16="http://schemas.microsoft.com/office/drawing/2014/main" id="{B4103C41-77D9-4A46-88B8-981CFAC4C1F1}"/>
            </a:ext>
          </a:extLst>
        </xdr:cNvPr>
        <xdr:cNvSpPr txBox="1"/>
      </xdr:nvSpPr>
      <xdr:spPr>
        <a:xfrm>
          <a:off x="12956234" y="392430"/>
          <a:ext cx="1814599"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oneCellAnchor>
  <xdr:twoCellAnchor>
    <xdr:from>
      <xdr:col>19</xdr:col>
      <xdr:colOff>222408</xdr:colOff>
      <xdr:row>2</xdr:row>
      <xdr:rowOff>194309</xdr:rowOff>
    </xdr:from>
    <xdr:to>
      <xdr:col>27</xdr:col>
      <xdr:colOff>464343</xdr:colOff>
      <xdr:row>13</xdr:row>
      <xdr:rowOff>1841</xdr:rowOff>
    </xdr:to>
    <xdr:graphicFrame macro="">
      <xdr:nvGraphicFramePr>
        <xdr:cNvPr id="58" name="Chart 57">
          <a:extLst>
            <a:ext uri="{FF2B5EF4-FFF2-40B4-BE49-F238E27FC236}">
              <a16:creationId xmlns:a16="http://schemas.microsoft.com/office/drawing/2014/main" id="{7DAEFF3A-A855-4271-81A3-A06BABA3D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283846</xdr:colOff>
      <xdr:row>13</xdr:row>
      <xdr:rowOff>166687</xdr:rowOff>
    </xdr:from>
    <xdr:to>
      <xdr:col>27</xdr:col>
      <xdr:colOff>331470</xdr:colOff>
      <xdr:row>13</xdr:row>
      <xdr:rowOff>166687</xdr:rowOff>
    </xdr:to>
    <xdr:cxnSp macro="">
      <xdr:nvCxnSpPr>
        <xdr:cNvPr id="59" name="Straight Connector 58">
          <a:extLst>
            <a:ext uri="{FF2B5EF4-FFF2-40B4-BE49-F238E27FC236}">
              <a16:creationId xmlns:a16="http://schemas.microsoft.com/office/drawing/2014/main" id="{11D632D0-F881-4A80-8D6E-45098BE94C14}"/>
            </a:ext>
          </a:extLst>
        </xdr:cNvPr>
        <xdr:cNvCxnSpPr/>
      </xdr:nvCxnSpPr>
      <xdr:spPr>
        <a:xfrm flipH="1">
          <a:off x="12952096" y="2797968"/>
          <a:ext cx="5381624" cy="0"/>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298383</xdr:colOff>
      <xdr:row>14</xdr:row>
      <xdr:rowOff>42860</xdr:rowOff>
    </xdr:from>
    <xdr:ext cx="1000660" cy="279948"/>
    <xdr:sp macro="" textlink="">
      <xdr:nvSpPr>
        <xdr:cNvPr id="64" name="TextBox 63">
          <a:extLst>
            <a:ext uri="{FF2B5EF4-FFF2-40B4-BE49-F238E27FC236}">
              <a16:creationId xmlns:a16="http://schemas.microsoft.com/office/drawing/2014/main" id="{9963112B-695D-414E-AE3A-B687ED7AD878}"/>
            </a:ext>
          </a:extLst>
        </xdr:cNvPr>
        <xdr:cNvSpPr txBox="1"/>
      </xdr:nvSpPr>
      <xdr:spPr>
        <a:xfrm>
          <a:off x="12966633" y="2876548"/>
          <a:ext cx="100066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oneCellAnchor>
  <xdr:twoCellAnchor>
    <xdr:from>
      <xdr:col>19</xdr:col>
      <xdr:colOff>141447</xdr:colOff>
      <xdr:row>15</xdr:row>
      <xdr:rowOff>98105</xdr:rowOff>
    </xdr:from>
    <xdr:to>
      <xdr:col>23</xdr:col>
      <xdr:colOff>154781</xdr:colOff>
      <xdr:row>25</xdr:row>
      <xdr:rowOff>178594</xdr:rowOff>
    </xdr:to>
    <xdr:graphicFrame macro="">
      <xdr:nvGraphicFramePr>
        <xdr:cNvPr id="65" name="Chart 64">
          <a:extLst>
            <a:ext uri="{FF2B5EF4-FFF2-40B4-BE49-F238E27FC236}">
              <a16:creationId xmlns:a16="http://schemas.microsoft.com/office/drawing/2014/main" id="{C07C876E-568C-46AD-9A01-197FA4CDA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298133</xdr:colOff>
      <xdr:row>26</xdr:row>
      <xdr:rowOff>13334</xdr:rowOff>
    </xdr:from>
    <xdr:to>
      <xdr:col>27</xdr:col>
      <xdr:colOff>345757</xdr:colOff>
      <xdr:row>26</xdr:row>
      <xdr:rowOff>13334</xdr:rowOff>
    </xdr:to>
    <xdr:cxnSp macro="">
      <xdr:nvCxnSpPr>
        <xdr:cNvPr id="66" name="Straight Connector 65">
          <a:extLst>
            <a:ext uri="{FF2B5EF4-FFF2-40B4-BE49-F238E27FC236}">
              <a16:creationId xmlns:a16="http://schemas.microsoft.com/office/drawing/2014/main" id="{4A5AE7D2-59FD-46A7-B82D-73E177AABEFB}"/>
            </a:ext>
          </a:extLst>
        </xdr:cNvPr>
        <xdr:cNvCxnSpPr/>
      </xdr:nvCxnSpPr>
      <xdr:spPr>
        <a:xfrm flipH="1">
          <a:off x="12966383" y="5275897"/>
          <a:ext cx="5381624" cy="0"/>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309562</xdr:colOff>
      <xdr:row>14</xdr:row>
      <xdr:rowOff>97631</xdr:rowOff>
    </xdr:from>
    <xdr:to>
      <xdr:col>23</xdr:col>
      <xdr:colOff>329565</xdr:colOff>
      <xdr:row>25</xdr:row>
      <xdr:rowOff>107156</xdr:rowOff>
    </xdr:to>
    <xdr:cxnSp macro="">
      <xdr:nvCxnSpPr>
        <xdr:cNvPr id="67" name="Straight Connector 66">
          <a:extLst>
            <a:ext uri="{FF2B5EF4-FFF2-40B4-BE49-F238E27FC236}">
              <a16:creationId xmlns:a16="http://schemas.microsoft.com/office/drawing/2014/main" id="{66855198-DD8A-408F-9BDF-E3B3B3DD2C94}"/>
            </a:ext>
          </a:extLst>
        </xdr:cNvPr>
        <xdr:cNvCxnSpPr/>
      </xdr:nvCxnSpPr>
      <xdr:spPr>
        <a:xfrm flipV="1">
          <a:off x="15644812" y="2931319"/>
          <a:ext cx="20003" cy="2235993"/>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430530</xdr:colOff>
      <xdr:row>16</xdr:row>
      <xdr:rowOff>59053</xdr:rowOff>
    </xdr:from>
    <xdr:to>
      <xdr:col>27</xdr:col>
      <xdr:colOff>424814</xdr:colOff>
      <xdr:row>25</xdr:row>
      <xdr:rowOff>89059</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05526490-4BA0-41C2-ABD2-5C60DC3F18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769590" y="3255643"/>
              <a:ext cx="2659379" cy="18378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23</xdr:col>
      <xdr:colOff>430639</xdr:colOff>
      <xdr:row>14</xdr:row>
      <xdr:rowOff>48576</xdr:rowOff>
    </xdr:from>
    <xdr:ext cx="1418593" cy="279948"/>
    <xdr:sp macro="" textlink="">
      <xdr:nvSpPr>
        <xdr:cNvPr id="70" name="TextBox 69">
          <a:extLst>
            <a:ext uri="{FF2B5EF4-FFF2-40B4-BE49-F238E27FC236}">
              <a16:creationId xmlns:a16="http://schemas.microsoft.com/office/drawing/2014/main" id="{6BD763F8-4E24-42A3-9793-58412AA66009}"/>
            </a:ext>
          </a:extLst>
        </xdr:cNvPr>
        <xdr:cNvSpPr txBox="1"/>
      </xdr:nvSpPr>
      <xdr:spPr>
        <a:xfrm>
          <a:off x="15765889" y="2882264"/>
          <a:ext cx="1418593"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oneCellAnchor>
  <xdr:twoCellAnchor>
    <xdr:from>
      <xdr:col>19</xdr:col>
      <xdr:colOff>79534</xdr:colOff>
      <xdr:row>27</xdr:row>
      <xdr:rowOff>1429</xdr:rowOff>
    </xdr:from>
    <xdr:to>
      <xdr:col>22</xdr:col>
      <xdr:colOff>624841</xdr:colOff>
      <xdr:row>37</xdr:row>
      <xdr:rowOff>135462</xdr:rowOff>
    </xdr:to>
    <xdr:graphicFrame macro="">
      <xdr:nvGraphicFramePr>
        <xdr:cNvPr id="71" name="Chart 70">
          <a:extLst>
            <a:ext uri="{FF2B5EF4-FFF2-40B4-BE49-F238E27FC236}">
              <a16:creationId xmlns:a16="http://schemas.microsoft.com/office/drawing/2014/main" id="{E4FA975F-4AFB-40C8-A3F2-2DDE30E8B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19</xdr:col>
      <xdr:colOff>325608</xdr:colOff>
      <xdr:row>26</xdr:row>
      <xdr:rowOff>98582</xdr:rowOff>
    </xdr:from>
    <xdr:ext cx="1041696" cy="279948"/>
    <xdr:sp macro="" textlink="">
      <xdr:nvSpPr>
        <xdr:cNvPr id="72" name="TextBox 71">
          <a:extLst>
            <a:ext uri="{FF2B5EF4-FFF2-40B4-BE49-F238E27FC236}">
              <a16:creationId xmlns:a16="http://schemas.microsoft.com/office/drawing/2014/main" id="{CF6A262C-7DC9-4D78-B90A-E594CAB26737}"/>
            </a:ext>
          </a:extLst>
        </xdr:cNvPr>
        <xdr:cNvSpPr txBox="1"/>
      </xdr:nvSpPr>
      <xdr:spPr>
        <a:xfrm>
          <a:off x="12993858" y="5361145"/>
          <a:ext cx="104169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oneCellAnchor>
  <xdr:twoCellAnchor>
    <xdr:from>
      <xdr:col>22</xdr:col>
      <xdr:colOff>606267</xdr:colOff>
      <xdr:row>27</xdr:row>
      <xdr:rowOff>16533</xdr:rowOff>
    </xdr:from>
    <xdr:to>
      <xdr:col>25</xdr:col>
      <xdr:colOff>210502</xdr:colOff>
      <xdr:row>37</xdr:row>
      <xdr:rowOff>112738</xdr:rowOff>
    </xdr:to>
    <xdr:graphicFrame macro="">
      <xdr:nvGraphicFramePr>
        <xdr:cNvPr id="74" name="Chart 73">
          <a:extLst>
            <a:ext uri="{FF2B5EF4-FFF2-40B4-BE49-F238E27FC236}">
              <a16:creationId xmlns:a16="http://schemas.microsoft.com/office/drawing/2014/main" id="{D602466F-2BE7-4B08-8CC7-4ADE751B0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23</xdr:col>
      <xdr:colOff>156217</xdr:colOff>
      <xdr:row>36</xdr:row>
      <xdr:rowOff>185736</xdr:rowOff>
    </xdr:from>
    <xdr:ext cx="797847" cy="279948"/>
    <xdr:sp macro="" textlink="">
      <xdr:nvSpPr>
        <xdr:cNvPr id="76" name="TextBox 75">
          <a:extLst>
            <a:ext uri="{FF2B5EF4-FFF2-40B4-BE49-F238E27FC236}">
              <a16:creationId xmlns:a16="http://schemas.microsoft.com/office/drawing/2014/main" id="{3156F473-9D1A-4686-B8FD-ACDAF4DBFEB5}"/>
            </a:ext>
          </a:extLst>
        </xdr:cNvPr>
        <xdr:cNvSpPr txBox="1"/>
      </xdr:nvSpPr>
      <xdr:spPr>
        <a:xfrm>
          <a:off x="15491467" y="7472361"/>
          <a:ext cx="797847"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oneCellAnchor>
  <xdr:oneCellAnchor>
    <xdr:from>
      <xdr:col>20</xdr:col>
      <xdr:colOff>417266</xdr:colOff>
      <xdr:row>36</xdr:row>
      <xdr:rowOff>193833</xdr:rowOff>
    </xdr:from>
    <xdr:ext cx="870111" cy="279948"/>
    <xdr:sp macro="" textlink="">
      <xdr:nvSpPr>
        <xdr:cNvPr id="77" name="TextBox 76">
          <a:extLst>
            <a:ext uri="{FF2B5EF4-FFF2-40B4-BE49-F238E27FC236}">
              <a16:creationId xmlns:a16="http://schemas.microsoft.com/office/drawing/2014/main" id="{BF510AF7-F247-4647-A81C-02190204C22B}"/>
            </a:ext>
          </a:extLst>
        </xdr:cNvPr>
        <xdr:cNvSpPr txBox="1"/>
      </xdr:nvSpPr>
      <xdr:spPr>
        <a:xfrm>
          <a:off x="13752266" y="7480458"/>
          <a:ext cx="87011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oneCellAnchor>
  <xdr:twoCellAnchor>
    <xdr:from>
      <xdr:col>25</xdr:col>
      <xdr:colOff>164786</xdr:colOff>
      <xdr:row>27</xdr:row>
      <xdr:rowOff>91781</xdr:rowOff>
    </xdr:from>
    <xdr:to>
      <xdr:col>27</xdr:col>
      <xdr:colOff>476250</xdr:colOff>
      <xdr:row>37</xdr:row>
      <xdr:rowOff>31774</xdr:rowOff>
    </xdr:to>
    <xdr:graphicFrame macro="">
      <xdr:nvGraphicFramePr>
        <xdr:cNvPr id="78" name="Chart 77">
          <a:extLst>
            <a:ext uri="{FF2B5EF4-FFF2-40B4-BE49-F238E27FC236}">
              <a16:creationId xmlns:a16="http://schemas.microsoft.com/office/drawing/2014/main" id="{3EDF146D-7CBB-430E-AFF3-679B2E947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25</xdr:col>
      <xdr:colOff>256361</xdr:colOff>
      <xdr:row>36</xdr:row>
      <xdr:rowOff>185261</xdr:rowOff>
    </xdr:from>
    <xdr:ext cx="940450" cy="279948"/>
    <xdr:sp macro="" textlink="">
      <xdr:nvSpPr>
        <xdr:cNvPr id="82" name="TextBox 81">
          <a:extLst>
            <a:ext uri="{FF2B5EF4-FFF2-40B4-BE49-F238E27FC236}">
              <a16:creationId xmlns:a16="http://schemas.microsoft.com/office/drawing/2014/main" id="{E1967224-86A0-4395-80CA-247CD2D2A809}"/>
            </a:ext>
          </a:extLst>
        </xdr:cNvPr>
        <xdr:cNvSpPr txBox="1"/>
      </xdr:nvSpPr>
      <xdr:spPr>
        <a:xfrm>
          <a:off x="16925111" y="7471886"/>
          <a:ext cx="9404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oneCellAnchor>
  <xdr:twoCellAnchor editAs="oneCell">
    <xdr:from>
      <xdr:col>6</xdr:col>
      <xdr:colOff>645554</xdr:colOff>
      <xdr:row>8</xdr:row>
      <xdr:rowOff>168107</xdr:rowOff>
    </xdr:from>
    <xdr:to>
      <xdr:col>7</xdr:col>
      <xdr:colOff>313550</xdr:colOff>
      <xdr:row>10</xdr:row>
      <xdr:rowOff>103346</xdr:rowOff>
    </xdr:to>
    <xdr:pic>
      <xdr:nvPicPr>
        <xdr:cNvPr id="83" name="Picture 82">
          <a:extLst>
            <a:ext uri="{FF2B5EF4-FFF2-40B4-BE49-F238E27FC236}">
              <a16:creationId xmlns:a16="http://schemas.microsoft.com/office/drawing/2014/main" id="{3F8A469B-1F61-4E09-8792-C1C3B7A865E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4646054" y="1787357"/>
          <a:ext cx="334746" cy="340052"/>
        </a:xfrm>
        <a:prstGeom prst="rect">
          <a:avLst/>
        </a:prstGeom>
      </xdr:spPr>
    </xdr:pic>
    <xdr:clientData/>
  </xdr:twoCellAnchor>
  <xdr:twoCellAnchor>
    <xdr:from>
      <xdr:col>7</xdr:col>
      <xdr:colOff>123582</xdr:colOff>
      <xdr:row>8</xdr:row>
      <xdr:rowOff>152389</xdr:rowOff>
    </xdr:from>
    <xdr:to>
      <xdr:col>9</xdr:col>
      <xdr:colOff>432911</xdr:colOff>
      <xdr:row>10</xdr:row>
      <xdr:rowOff>114776</xdr:rowOff>
    </xdr:to>
    <xdr:sp macro="" textlink="">
      <xdr:nvSpPr>
        <xdr:cNvPr id="85" name="TextBox 84">
          <a:extLst>
            <a:ext uri="{FF2B5EF4-FFF2-40B4-BE49-F238E27FC236}">
              <a16:creationId xmlns:a16="http://schemas.microsoft.com/office/drawing/2014/main" id="{06F28C7A-9A26-4F60-8E5C-5675420C63B4}"/>
            </a:ext>
          </a:extLst>
        </xdr:cNvPr>
        <xdr:cNvSpPr txBox="1"/>
      </xdr:nvSpPr>
      <xdr:spPr>
        <a:xfrm>
          <a:off x="4790832" y="1771639"/>
          <a:ext cx="1642829" cy="36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accent6">
                  <a:lumMod val="75000"/>
                </a:schemeClr>
              </a:solidFill>
              <a:latin typeface="Franklin Gothic Demi" panose="020B0703020102020204" pitchFamily="34" charset="0"/>
            </a:rPr>
            <a:t>FILTER</a:t>
          </a:r>
          <a:r>
            <a:rPr lang="en-IN" sz="1400" b="0" baseline="0">
              <a:solidFill>
                <a:schemeClr val="accent6">
                  <a:lumMod val="75000"/>
                </a:schemeClr>
              </a:solidFill>
              <a:latin typeface="Franklin Gothic Demi" panose="020B0703020102020204" pitchFamily="34" charset="0"/>
            </a:rPr>
            <a:t> PANEL</a:t>
          </a:r>
          <a:endParaRPr lang="en-IN" sz="1400" b="0">
            <a:solidFill>
              <a:schemeClr val="accent6">
                <a:lumMod val="75000"/>
              </a:schemeClr>
            </a:solidFill>
            <a:latin typeface="Franklin Gothic Demi" panose="020B0703020102020204" pitchFamily="34" charset="0"/>
          </a:endParaRPr>
        </a:p>
      </xdr:txBody>
    </xdr:sp>
    <xdr:clientData/>
  </xdr:twoCellAnchor>
  <xdr:twoCellAnchor editAs="oneCell">
    <xdr:from>
      <xdr:col>6</xdr:col>
      <xdr:colOff>416719</xdr:colOff>
      <xdr:row>17</xdr:row>
      <xdr:rowOff>130006</xdr:rowOff>
    </xdr:from>
    <xdr:to>
      <xdr:col>9</xdr:col>
      <xdr:colOff>369094</xdr:colOff>
      <xdr:row>24</xdr:row>
      <xdr:rowOff>91440</xdr:rowOff>
    </xdr:to>
    <mc:AlternateContent xmlns:mc="http://schemas.openxmlformats.org/markup-compatibility/2006" xmlns:a14="http://schemas.microsoft.com/office/drawing/2010/main">
      <mc:Choice Requires="a14">
        <xdr:graphicFrame macro="">
          <xdr:nvGraphicFramePr>
            <xdr:cNvPr id="86" name="Outlet Location Type 1">
              <a:extLst>
                <a:ext uri="{FF2B5EF4-FFF2-40B4-BE49-F238E27FC236}">
                  <a16:creationId xmlns:a16="http://schemas.microsoft.com/office/drawing/2014/main" id="{60731372-ACA1-40A1-B199-BC0DA2E0388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417219" y="3574722"/>
              <a:ext cx="1948815" cy="1378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438150</xdr:colOff>
      <xdr:row>24</xdr:row>
      <xdr:rowOff>96667</xdr:rowOff>
    </xdr:from>
    <xdr:to>
      <xdr:col>9</xdr:col>
      <xdr:colOff>381000</xdr:colOff>
      <xdr:row>34</xdr:row>
      <xdr:rowOff>11905</xdr:rowOff>
    </xdr:to>
    <mc:AlternateContent xmlns:mc="http://schemas.openxmlformats.org/markup-compatibility/2006" xmlns:a14="http://schemas.microsoft.com/office/drawing/2010/main">
      <mc:Choice Requires="a14">
        <xdr:graphicFrame macro="">
          <xdr:nvGraphicFramePr>
            <xdr:cNvPr id="87" name="Item Type 1">
              <a:extLst>
                <a:ext uri="{FF2B5EF4-FFF2-40B4-BE49-F238E27FC236}">
                  <a16:creationId xmlns:a16="http://schemas.microsoft.com/office/drawing/2014/main" id="{44F2B87B-053C-456D-B18A-2EE7DC5BB3D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434840" y="4950607"/>
              <a:ext cx="1946910" cy="1946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571738</xdr:colOff>
      <xdr:row>35</xdr:row>
      <xdr:rowOff>2825</xdr:rowOff>
    </xdr:from>
    <xdr:to>
      <xdr:col>7</xdr:col>
      <xdr:colOff>445693</xdr:colOff>
      <xdr:row>37</xdr:row>
      <xdr:rowOff>140969</xdr:rowOff>
    </xdr:to>
    <xdr:pic>
      <xdr:nvPicPr>
        <xdr:cNvPr id="93" name="Picture 92">
          <a:hlinkClick xmlns:r="http://schemas.openxmlformats.org/officeDocument/2006/relationships" r:id="rId15"/>
          <a:extLst>
            <a:ext uri="{FF2B5EF4-FFF2-40B4-BE49-F238E27FC236}">
              <a16:creationId xmlns:a16="http://schemas.microsoft.com/office/drawing/2014/main" id="{159FD7DD-9739-1896-56F7-E749BE65B1A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572238" y="7087044"/>
          <a:ext cx="540705" cy="542956"/>
        </a:xfrm>
        <a:prstGeom prst="rect">
          <a:avLst/>
        </a:prstGeom>
      </xdr:spPr>
    </xdr:pic>
    <xdr:clientData/>
  </xdr:twoCellAnchor>
  <xdr:twoCellAnchor editAs="oneCell">
    <xdr:from>
      <xdr:col>8</xdr:col>
      <xdr:colOff>313371</xdr:colOff>
      <xdr:row>35</xdr:row>
      <xdr:rowOff>30619</xdr:rowOff>
    </xdr:from>
    <xdr:to>
      <xdr:col>9</xdr:col>
      <xdr:colOff>105251</xdr:colOff>
      <xdr:row>37</xdr:row>
      <xdr:rowOff>113175</xdr:rowOff>
    </xdr:to>
    <xdr:pic>
      <xdr:nvPicPr>
        <xdr:cNvPr id="95" name="Picture 94">
          <a:hlinkClick xmlns:r="http://schemas.openxmlformats.org/officeDocument/2006/relationships" r:id="rId17"/>
          <a:extLst>
            <a:ext uri="{FF2B5EF4-FFF2-40B4-BE49-F238E27FC236}">
              <a16:creationId xmlns:a16="http://schemas.microsoft.com/office/drawing/2014/main" id="{85920CC8-448C-6495-A25F-5F8857AA790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647371" y="7114838"/>
          <a:ext cx="458630" cy="4873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02.076810763887" createdVersion="8" refreshedVersion="8" minRefreshableVersion="3" recordCount="8523" xr:uid="{716AD44B-D42C-4754-A49B-E5E9308934E1}">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2633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B2BF4F-006B-4223-9381-8E04EE96310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O52:P54"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h="1" x="14"/>
        <item h="1" x="6"/>
        <item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Sales" fld="11" baseField="0" baseItem="0" numFmtId="167"/>
  </dataFields>
  <formats count="23">
    <format dxfId="3844">
      <pivotArea type="all" dataOnly="0" outline="0" fieldPosition="0"/>
    </format>
    <format dxfId="3843">
      <pivotArea outline="0" collapsedLevelsAreSubtotals="1" fieldPosition="0"/>
    </format>
    <format dxfId="3842">
      <pivotArea type="all" dataOnly="0" outline="0" fieldPosition="0"/>
    </format>
    <format dxfId="3841">
      <pivotArea outline="0" collapsedLevelsAreSubtotals="1" fieldPosition="0"/>
    </format>
    <format dxfId="3840">
      <pivotArea field="0" type="button" dataOnly="0" labelOnly="1" outline="0"/>
    </format>
    <format dxfId="3839">
      <pivotArea dataOnly="0" labelOnly="1" grandRow="1" outline="0" fieldPosition="0"/>
    </format>
    <format dxfId="3838">
      <pivotArea dataOnly="0" labelOnly="1" outline="0" axis="axisValues" fieldPosition="0"/>
    </format>
    <format dxfId="3837">
      <pivotArea type="all" dataOnly="0" outline="0" fieldPosition="0"/>
    </format>
    <format dxfId="3836">
      <pivotArea outline="0" collapsedLevelsAreSubtotals="1" fieldPosition="0"/>
    </format>
    <format dxfId="3835">
      <pivotArea field="0" type="button" dataOnly="0" labelOnly="1" outline="0"/>
    </format>
    <format dxfId="3834">
      <pivotArea dataOnly="0" labelOnly="1" outline="0" axis="axisValues" fieldPosition="0"/>
    </format>
    <format dxfId="3833">
      <pivotArea type="all" dataOnly="0" outline="0" fieldPosition="0"/>
    </format>
    <format dxfId="3832">
      <pivotArea field="3" type="button" dataOnly="0" labelOnly="1" outline="0"/>
    </format>
    <format dxfId="3831">
      <pivotArea field="4" type="button" dataOnly="0" labelOnly="1" outline="0"/>
    </format>
    <format dxfId="3830">
      <pivotArea type="all" dataOnly="0" outline="0" fieldPosition="0"/>
    </format>
    <format dxfId="3829">
      <pivotArea outline="0" collapsedLevelsAreSubtotals="1" fieldPosition="0"/>
    </format>
    <format dxfId="3828">
      <pivotArea field="6" type="button" dataOnly="0" labelOnly="1" outline="0"/>
    </format>
    <format dxfId="3827">
      <pivotArea dataOnly="0" labelOnly="1" outline="0" axis="axisValues" fieldPosition="0"/>
    </format>
    <format dxfId="3826">
      <pivotArea type="all" dataOnly="0" outline="0" fieldPosition="0"/>
    </format>
    <format dxfId="3825">
      <pivotArea outline="0" collapsedLevelsAreSubtotals="1" fieldPosition="0"/>
    </format>
    <format dxfId="3824">
      <pivotArea field="8" type="button" dataOnly="0" labelOnly="1" outline="0" axis="axisRow" fieldPosition="0"/>
    </format>
    <format dxfId="3823">
      <pivotArea dataOnly="0" labelOnly="1" fieldPosition="0">
        <references count="1">
          <reference field="8" count="0"/>
        </references>
      </pivotArea>
    </format>
    <format dxfId="3822">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FB26BD-EF20-434A-BD7D-355B6D6260C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5:C27"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h="1" x="11"/>
        <item h="1" x="2"/>
        <item h="1" x="0"/>
        <item h="1" x="9"/>
        <item h="1" x="1"/>
        <item h="1" x="5"/>
        <item h="1" x="7"/>
        <item h="1" x="10"/>
        <item h="1" x="14"/>
        <item h="1" x="6"/>
        <item x="4"/>
        <item h="1" x="15"/>
        <item t="default"/>
      </items>
    </pivotField>
    <pivotField showAll="0"/>
    <pivotField showAll="0"/>
    <pivotField axis="axisRow"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1">
    <i>
      <x v="2"/>
    </i>
  </rowItems>
  <colFields count="1">
    <field x="0"/>
  </colFields>
  <colItems count="2">
    <i>
      <x/>
    </i>
    <i>
      <x v="1"/>
    </i>
  </colItems>
  <dataFields count="1">
    <dataField name="Sum of Sales" fld="11" baseField="0" baseItem="0" numFmtId="167"/>
  </dataFields>
  <formats count="19">
    <format dxfId="3863">
      <pivotArea type="all" dataOnly="0" outline="0" fieldPosition="0"/>
    </format>
    <format dxfId="3862">
      <pivotArea outline="0" collapsedLevelsAreSubtotals="1" fieldPosition="0"/>
    </format>
    <format dxfId="3861">
      <pivotArea type="all" dataOnly="0" outline="0" fieldPosition="0"/>
    </format>
    <format dxfId="3860">
      <pivotArea outline="0" collapsedLevelsAreSubtotals="1" fieldPosition="0"/>
    </format>
    <format dxfId="3859">
      <pivotArea field="0" type="button" dataOnly="0" labelOnly="1" outline="0" axis="axisCol" fieldPosition="0"/>
    </format>
    <format dxfId="3858">
      <pivotArea dataOnly="0" labelOnly="1" grandRow="1" outline="0" fieldPosition="0"/>
    </format>
    <format dxfId="3857">
      <pivotArea dataOnly="0" labelOnly="1" outline="0" axis="axisValues" fieldPosition="0"/>
    </format>
    <format dxfId="3856">
      <pivotArea type="all" dataOnly="0" outline="0" fieldPosition="0"/>
    </format>
    <format dxfId="3855">
      <pivotArea outline="0" collapsedLevelsAreSubtotals="1" fieldPosition="0"/>
    </format>
    <format dxfId="3854">
      <pivotArea field="0" type="button" dataOnly="0" labelOnly="1" outline="0" axis="axisCol" fieldPosition="0"/>
    </format>
    <format dxfId="3853">
      <pivotArea dataOnly="0" labelOnly="1" outline="0" axis="axisValues" fieldPosition="0"/>
    </format>
    <format dxfId="3852">
      <pivotArea type="all" dataOnly="0" outline="0" fieldPosition="0"/>
    </format>
    <format dxfId="3851">
      <pivotArea outline="0" collapsedLevelsAreSubtotals="1" fieldPosition="0"/>
    </format>
    <format dxfId="3850">
      <pivotArea type="origin" dataOnly="0" labelOnly="1" outline="0" fieldPosition="0"/>
    </format>
    <format dxfId="3849">
      <pivotArea field="0" type="button" dataOnly="0" labelOnly="1" outline="0" axis="axisCol" fieldPosition="0"/>
    </format>
    <format dxfId="3848">
      <pivotArea type="topRight" dataOnly="0" labelOnly="1" outline="0" fieldPosition="0"/>
    </format>
    <format dxfId="3847">
      <pivotArea field="6" type="button" dataOnly="0" labelOnly="1" outline="0" axis="axisRow" fieldPosition="0"/>
    </format>
    <format dxfId="3846">
      <pivotArea dataOnly="0" labelOnly="1" fieldPosition="0">
        <references count="1">
          <reference field="6" count="0"/>
        </references>
      </pivotArea>
    </format>
    <format dxfId="3845">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3">
          <reference field="4294967294" count="1" selected="0">
            <x v="0"/>
          </reference>
          <reference field="0" count="1" selected="0">
            <x v="1"/>
          </reference>
          <reference field="6" count="1" selected="0">
            <x v="2"/>
          </reference>
        </references>
      </pivotArea>
    </chartFormat>
    <chartFormat chart="10" format="7">
      <pivotArea type="data" outline="0" fieldPosition="0">
        <references count="3">
          <reference field="4294967294" count="1" selected="0">
            <x v="0"/>
          </reference>
          <reference field="0" count="1" selected="0">
            <x v="1"/>
          </reference>
          <reference field="6" count="1" selected="0">
            <x v="1"/>
          </reference>
        </references>
      </pivotArea>
    </chartFormat>
    <chartFormat chart="10" format="8">
      <pivotArea type="data" outline="0" fieldPosition="0">
        <references count="3">
          <reference field="4294967294" count="1" selected="0">
            <x v="0"/>
          </reference>
          <reference field="0" count="1" selected="0">
            <x v="1"/>
          </reference>
          <reference field="6" count="1" selected="0">
            <x v="0"/>
          </reference>
        </references>
      </pivotArea>
    </chartFormat>
    <chartFormat chart="10" format="9">
      <pivotArea type="data" outline="0" fieldPosition="0">
        <references count="3">
          <reference field="4294967294" count="1" selected="0">
            <x v="0"/>
          </reference>
          <reference field="0" count="1" selected="0">
            <x v="0"/>
          </reference>
          <reference field="6" count="1" selected="0">
            <x v="0"/>
          </reference>
        </references>
      </pivotArea>
    </chartFormat>
    <chartFormat chart="10" format="10">
      <pivotArea type="data" outline="0" fieldPosition="0">
        <references count="3">
          <reference field="4294967294" count="1" selected="0">
            <x v="0"/>
          </reference>
          <reference field="0" count="1" selected="0">
            <x v="0"/>
          </reference>
          <reference field="6" count="1" selected="0">
            <x v="1"/>
          </reference>
        </references>
      </pivotArea>
    </chartFormat>
    <chartFormat chart="10" format="11">
      <pivotArea type="data" outline="0" fieldPosition="0">
        <references count="3">
          <reference field="4294967294" count="1" selected="0">
            <x v="0"/>
          </reference>
          <reference field="0" count="1" selected="0">
            <x v="0"/>
          </reference>
          <reference field="6" count="1" selected="0">
            <x v="2"/>
          </reference>
        </references>
      </pivotArea>
    </chartFormat>
    <chartFormat chart="10" format="1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B18B69-0DE8-4FA3-A23A-F994E0752E3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3:B15"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h="1" x="11"/>
        <item h="1" x="2"/>
        <item h="1" x="0"/>
        <item h="1" x="9"/>
        <item h="1" x="1"/>
        <item h="1" x="5"/>
        <item h="1" x="7"/>
        <item h="1" x="10"/>
        <item h="1" x="14"/>
        <item h="1" x="6"/>
        <item x="4"/>
        <item h="1" x="15"/>
        <item t="default"/>
      </items>
    </pivotField>
    <pivotField showAll="0"/>
    <pivotField showAll="0"/>
    <pivotField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3">
    <format dxfId="3876">
      <pivotArea type="all" dataOnly="0" outline="0" fieldPosition="0"/>
    </format>
    <format dxfId="3875">
      <pivotArea outline="0" collapsedLevelsAreSubtotals="1" fieldPosition="0"/>
    </format>
    <format dxfId="3874">
      <pivotArea type="all" dataOnly="0" outline="0" fieldPosition="0"/>
    </format>
    <format dxfId="3873">
      <pivotArea outline="0" collapsedLevelsAreSubtotals="1" fieldPosition="0"/>
    </format>
    <format dxfId="3872">
      <pivotArea field="0" type="button" dataOnly="0" labelOnly="1" outline="0" axis="axisRow" fieldPosition="0"/>
    </format>
    <format dxfId="3871">
      <pivotArea dataOnly="0" labelOnly="1" fieldPosition="0">
        <references count="1">
          <reference field="0" count="0"/>
        </references>
      </pivotArea>
    </format>
    <format dxfId="3870">
      <pivotArea dataOnly="0" labelOnly="1" grandRow="1" outline="0" fieldPosition="0"/>
    </format>
    <format dxfId="3869">
      <pivotArea dataOnly="0" labelOnly="1" outline="0" axis="axisValues" fieldPosition="0"/>
    </format>
    <format dxfId="3868">
      <pivotArea type="all" dataOnly="0" outline="0" fieldPosition="0"/>
    </format>
    <format dxfId="3867">
      <pivotArea outline="0" collapsedLevelsAreSubtotals="1" fieldPosition="0"/>
    </format>
    <format dxfId="3866">
      <pivotArea field="0" type="button" dataOnly="0" labelOnly="1" outline="0" axis="axisRow" fieldPosition="0"/>
    </format>
    <format dxfId="3865">
      <pivotArea dataOnly="0" labelOnly="1" fieldPosition="0">
        <references count="1">
          <reference field="0" count="0"/>
        </references>
      </pivotArea>
    </format>
    <format dxfId="386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A7E9AD-FCE3-4F04-83D6-7789F9AAE66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O38:P39"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h="1" x="14"/>
        <item h="1" x="6"/>
        <item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pivotField showAll="0"/>
    <pivotField dataField="1" showAll="0"/>
    <pivotField showAll="0"/>
  </pivotFields>
  <rowFields count="1">
    <field x="6"/>
  </rowFields>
  <rowItems count="1">
    <i>
      <x v="2"/>
    </i>
  </rowItems>
  <colItems count="1">
    <i/>
  </colItems>
  <dataFields count="1">
    <dataField name="Sum of Sales" fld="11" baseField="0" baseItem="0" numFmtId="167"/>
  </dataFields>
  <formats count="19">
    <format dxfId="3895">
      <pivotArea type="all" dataOnly="0" outline="0" fieldPosition="0"/>
    </format>
    <format dxfId="3894">
      <pivotArea outline="0" collapsedLevelsAreSubtotals="1" fieldPosition="0"/>
    </format>
    <format dxfId="3893">
      <pivotArea type="all" dataOnly="0" outline="0" fieldPosition="0"/>
    </format>
    <format dxfId="3892">
      <pivotArea outline="0" collapsedLevelsAreSubtotals="1" fieldPosition="0"/>
    </format>
    <format dxfId="3891">
      <pivotArea field="0" type="button" dataOnly="0" labelOnly="1" outline="0"/>
    </format>
    <format dxfId="3890">
      <pivotArea dataOnly="0" labelOnly="1" grandRow="1" outline="0" fieldPosition="0"/>
    </format>
    <format dxfId="3889">
      <pivotArea dataOnly="0" labelOnly="1" outline="0" axis="axisValues" fieldPosition="0"/>
    </format>
    <format dxfId="3888">
      <pivotArea type="all" dataOnly="0" outline="0" fieldPosition="0"/>
    </format>
    <format dxfId="3887">
      <pivotArea outline="0" collapsedLevelsAreSubtotals="1" fieldPosition="0"/>
    </format>
    <format dxfId="3886">
      <pivotArea field="0" type="button" dataOnly="0" labelOnly="1" outline="0"/>
    </format>
    <format dxfId="3885">
      <pivotArea dataOnly="0" labelOnly="1" outline="0" axis="axisValues" fieldPosition="0"/>
    </format>
    <format dxfId="3884">
      <pivotArea type="all" dataOnly="0" outline="0" fieldPosition="0"/>
    </format>
    <format dxfId="3883">
      <pivotArea field="3" type="button" dataOnly="0" labelOnly="1" outline="0"/>
    </format>
    <format dxfId="3882">
      <pivotArea field="4" type="button" dataOnly="0" labelOnly="1" outline="0"/>
    </format>
    <format dxfId="3881">
      <pivotArea type="all" dataOnly="0" outline="0" fieldPosition="0"/>
    </format>
    <format dxfId="3880">
      <pivotArea outline="0" collapsedLevelsAreSubtotals="1" fieldPosition="0"/>
    </format>
    <format dxfId="3879">
      <pivotArea field="6" type="button" dataOnly="0" labelOnly="1" outline="0" axis="axisRow" fieldPosition="0"/>
    </format>
    <format dxfId="3878">
      <pivotArea dataOnly="0" labelOnly="1" fieldPosition="0">
        <references count="1">
          <reference field="6" count="0"/>
        </references>
      </pivotArea>
    </format>
    <format dxfId="387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1E120E-AFEF-4B4D-B8F1-6BC4BA69AB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h="1" x="12"/>
        <item h="1" x="3"/>
        <item h="1" x="11"/>
        <item h="1" x="2"/>
        <item h="1" x="0"/>
        <item h="1" x="9"/>
        <item h="1" x="1"/>
        <item h="1" x="5"/>
        <item h="1" x="7"/>
        <item h="1" x="10"/>
        <item h="1" x="14"/>
        <item h="1" x="6"/>
        <item x="4"/>
        <item h="1" x="15"/>
        <item t="default"/>
      </items>
    </pivotField>
    <pivotField showAll="0"/>
    <pivotField showAll="0"/>
    <pivotField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3"/>
  </dataFields>
  <formats count="3">
    <format dxfId="3898">
      <pivotArea type="all" dataOnly="0" outline="0" fieldPosition="0"/>
    </format>
    <format dxfId="3897">
      <pivotArea outline="0" collapsedLevelsAreSubtotals="1" fieldPosition="0"/>
    </format>
    <format dxfId="389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DB0D53-1A20-41E9-9174-B8C1AC89983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O22:P23"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h="1" x="14"/>
        <item h="1" x="6"/>
        <item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h="1" x="0"/>
        <item h="1" x="2"/>
        <item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1">
    <i>
      <x/>
    </i>
  </rowItems>
  <colItems count="1">
    <i/>
  </colItems>
  <dataFields count="1">
    <dataField name="Sum of Sales" fld="11" baseField="0" baseItem="0" numFmtId="167"/>
  </dataFields>
  <formats count="19">
    <format dxfId="3917">
      <pivotArea type="all" dataOnly="0" outline="0" fieldPosition="0"/>
    </format>
    <format dxfId="3916">
      <pivotArea outline="0" collapsedLevelsAreSubtotals="1" fieldPosition="0"/>
    </format>
    <format dxfId="3915">
      <pivotArea type="all" dataOnly="0" outline="0" fieldPosition="0"/>
    </format>
    <format dxfId="3914">
      <pivotArea outline="0" collapsedLevelsAreSubtotals="1" fieldPosition="0"/>
    </format>
    <format dxfId="3913">
      <pivotArea field="0" type="button" dataOnly="0" labelOnly="1" outline="0"/>
    </format>
    <format dxfId="3912">
      <pivotArea dataOnly="0" labelOnly="1" grandRow="1" outline="0" fieldPosition="0"/>
    </format>
    <format dxfId="3911">
      <pivotArea dataOnly="0" labelOnly="1" outline="0" axis="axisValues" fieldPosition="0"/>
    </format>
    <format dxfId="3910">
      <pivotArea type="all" dataOnly="0" outline="0" fieldPosition="0"/>
    </format>
    <format dxfId="3909">
      <pivotArea outline="0" collapsedLevelsAreSubtotals="1" fieldPosition="0"/>
    </format>
    <format dxfId="3908">
      <pivotArea field="0" type="button" dataOnly="0" labelOnly="1" outline="0"/>
    </format>
    <format dxfId="3907">
      <pivotArea dataOnly="0" labelOnly="1" outline="0" axis="axisValues" fieldPosition="0"/>
    </format>
    <format dxfId="3906">
      <pivotArea type="all" dataOnly="0" outline="0" fieldPosition="0"/>
    </format>
    <format dxfId="3905">
      <pivotArea field="3" type="button" dataOnly="0" labelOnly="1" outline="0"/>
    </format>
    <format dxfId="3904">
      <pivotArea field="4" type="button" dataOnly="0" labelOnly="1" outline="0"/>
    </format>
    <format dxfId="3903">
      <pivotArea type="all" dataOnly="0" outline="0" fieldPosition="0"/>
    </format>
    <format dxfId="3902">
      <pivotArea outline="0" collapsedLevelsAreSubtotals="1" fieldPosition="0"/>
    </format>
    <format dxfId="3901">
      <pivotArea field="7" type="button" dataOnly="0" labelOnly="1" outline="0" axis="axisRow" fieldPosition="0"/>
    </format>
    <format dxfId="3900">
      <pivotArea dataOnly="0" labelOnly="1" fieldPosition="0">
        <references count="1">
          <reference field="7" count="0"/>
        </references>
      </pivotArea>
    </format>
    <format dxfId="3899">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7" count="1" selected="0">
            <x v="0"/>
          </reference>
        </references>
      </pivotArea>
    </chartFormat>
    <chartFormat chart="30" format="7">
      <pivotArea type="data" outline="0" fieldPosition="0">
        <references count="2">
          <reference field="4294967294" count="1" selected="0">
            <x v="0"/>
          </reference>
          <reference field="7" count="1" selected="0">
            <x v="1"/>
          </reference>
        </references>
      </pivotArea>
    </chartFormat>
    <chartFormat chart="30"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30"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C5902F-0A47-4429-B739-A9FC5E2C528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K3:L5"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h="1" x="14"/>
        <item h="1" x="6"/>
        <item x="4"/>
        <item h="1"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2">
    <i>
      <x/>
    </i>
    <i>
      <x v="2"/>
    </i>
  </rowItems>
  <colItems count="1">
    <i/>
  </colItems>
  <dataFields count="1">
    <dataField name="Sum of Sales" fld="11" baseField="0" baseItem="0" numFmtId="167"/>
  </dataFields>
  <formats count="22">
    <format dxfId="3939">
      <pivotArea type="all" dataOnly="0" outline="0" fieldPosition="0"/>
    </format>
    <format dxfId="3938">
      <pivotArea outline="0" collapsedLevelsAreSubtotals="1" fieldPosition="0"/>
    </format>
    <format dxfId="3937">
      <pivotArea type="all" dataOnly="0" outline="0" fieldPosition="0"/>
    </format>
    <format dxfId="3936">
      <pivotArea outline="0" collapsedLevelsAreSubtotals="1" fieldPosition="0"/>
    </format>
    <format dxfId="3935">
      <pivotArea field="0" type="button" dataOnly="0" labelOnly="1" outline="0"/>
    </format>
    <format dxfId="3934">
      <pivotArea dataOnly="0" labelOnly="1" grandRow="1" outline="0" fieldPosition="0"/>
    </format>
    <format dxfId="3933">
      <pivotArea dataOnly="0" labelOnly="1" outline="0" axis="axisValues" fieldPosition="0"/>
    </format>
    <format dxfId="3932">
      <pivotArea type="all" dataOnly="0" outline="0" fieldPosition="0"/>
    </format>
    <format dxfId="3931">
      <pivotArea outline="0" collapsedLevelsAreSubtotals="1" fieldPosition="0"/>
    </format>
    <format dxfId="3930">
      <pivotArea field="0" type="button" dataOnly="0" labelOnly="1" outline="0"/>
    </format>
    <format dxfId="3929">
      <pivotArea dataOnly="0" labelOnly="1" outline="0" axis="axisValues" fieldPosition="0"/>
    </format>
    <format dxfId="3928">
      <pivotArea type="all" dataOnly="0" outline="0" fieldPosition="0"/>
    </format>
    <format dxfId="3927">
      <pivotArea outline="0" collapsedLevelsAreSubtotals="1" fieldPosition="0"/>
    </format>
    <format dxfId="3926">
      <pivotArea field="3" type="button" dataOnly="0" labelOnly="1" outline="0"/>
    </format>
    <format dxfId="3925">
      <pivotArea dataOnly="0" labelOnly="1" outline="0" axis="axisValues" fieldPosition="0"/>
    </format>
    <format dxfId="3924">
      <pivotArea field="4" type="button" dataOnly="0" labelOnly="1" outline="0" axis="axisRow" fieldPosition="0"/>
    </format>
    <format dxfId="3923">
      <pivotArea dataOnly="0" labelOnly="1" fieldPosition="0">
        <references count="1">
          <reference field="4" count="0"/>
        </references>
      </pivotArea>
    </format>
    <format dxfId="3922">
      <pivotArea type="all" dataOnly="0" outline="0" fieldPosition="0"/>
    </format>
    <format dxfId="3921">
      <pivotArea outline="0" collapsedLevelsAreSubtotals="1" fieldPosition="0"/>
    </format>
    <format dxfId="3920">
      <pivotArea field="4" type="button" dataOnly="0" labelOnly="1" outline="0" axis="axisRow" fieldPosition="0"/>
    </format>
    <format dxfId="3919">
      <pivotArea dataOnly="0" labelOnly="1" fieldPosition="0">
        <references count="1">
          <reference field="4" count="0"/>
        </references>
      </pivotArea>
    </format>
    <format dxfId="391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 chart="24" format="8">
      <pivotArea type="data" outline="0" fieldPosition="0">
        <references count="2">
          <reference field="4294967294" count="1" selected="0">
            <x v="0"/>
          </reference>
          <reference field="4" count="1" selected="0">
            <x v="5"/>
          </reference>
        </references>
      </pivotArea>
    </chartFormat>
    <chartFormat chart="24" format="9">
      <pivotArea type="data" outline="0" fieldPosition="0">
        <references count="2">
          <reference field="4294967294" count="1" selected="0">
            <x v="0"/>
          </reference>
          <reference field="4" count="1" selected="0">
            <x v="6"/>
          </reference>
        </references>
      </pivotArea>
    </chartFormat>
    <chartFormat chart="24" format="10">
      <pivotArea type="data" outline="0" fieldPosition="0">
        <references count="2">
          <reference field="4294967294" count="1" selected="0">
            <x v="0"/>
          </reference>
          <reference field="4" count="1" selected="0">
            <x v="7"/>
          </reference>
        </references>
      </pivotArea>
    </chartFormat>
    <chartFormat chart="2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0C5420-9AE4-495B-B797-30452475426F}"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O73:P75" firstHeaderRow="1" firstDataRow="1" firstDataCol="1"/>
  <pivotFields count="13">
    <pivotField showAll="0">
      <items count="3">
        <item x="0"/>
        <item x="1"/>
        <item t="default"/>
      </items>
    </pivotField>
    <pivotField dataField="1" showAll="0"/>
    <pivotField showAll="0"/>
    <pivotField showAll="0">
      <items count="17">
        <item h="1" x="13"/>
        <item h="1" x="8"/>
        <item h="1" x="12"/>
        <item h="1" x="3"/>
        <item h="1" x="11"/>
        <item h="1" x="2"/>
        <item h="1" x="0"/>
        <item h="1" x="9"/>
        <item h="1" x="1"/>
        <item h="1" x="5"/>
        <item h="1" x="7"/>
        <item h="1" x="10"/>
        <item h="1" x="14"/>
        <item h="1" x="6"/>
        <item x="4"/>
        <item h="1" x="15"/>
        <item t="default"/>
      </items>
    </pivotField>
    <pivotField showAll="0">
      <items count="10">
        <item x="6"/>
        <item x="0"/>
        <item x="3"/>
        <item x="4"/>
        <item x="2"/>
        <item x="8"/>
        <item x="7"/>
        <item x="5"/>
        <item x="1"/>
        <item t="default"/>
      </items>
    </pivotField>
    <pivotField showAll="0"/>
    <pivotField showAll="0">
      <items count="4">
        <item h="1" x="0"/>
        <item h="1"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Sr No." fld="1" subtotal="count" baseField="8" baseItem="0" numFmtId="1"/>
  </dataFields>
  <formats count="24">
    <format dxfId="3963">
      <pivotArea type="all" dataOnly="0" outline="0" fieldPosition="0"/>
    </format>
    <format dxfId="3962">
      <pivotArea outline="0" collapsedLevelsAreSubtotals="1" fieldPosition="0"/>
    </format>
    <format dxfId="3961">
      <pivotArea type="all" dataOnly="0" outline="0" fieldPosition="0"/>
    </format>
    <format dxfId="3960">
      <pivotArea outline="0" collapsedLevelsAreSubtotals="1" fieldPosition="0"/>
    </format>
    <format dxfId="3959">
      <pivotArea field="0" type="button" dataOnly="0" labelOnly="1" outline="0"/>
    </format>
    <format dxfId="3958">
      <pivotArea dataOnly="0" labelOnly="1" grandRow="1" outline="0" fieldPosition="0"/>
    </format>
    <format dxfId="3957">
      <pivotArea dataOnly="0" labelOnly="1" outline="0" axis="axisValues" fieldPosition="0"/>
    </format>
    <format dxfId="3956">
      <pivotArea type="all" dataOnly="0" outline="0" fieldPosition="0"/>
    </format>
    <format dxfId="3955">
      <pivotArea outline="0" collapsedLevelsAreSubtotals="1" fieldPosition="0"/>
    </format>
    <format dxfId="3954">
      <pivotArea field="0" type="button" dataOnly="0" labelOnly="1" outline="0"/>
    </format>
    <format dxfId="3953">
      <pivotArea dataOnly="0" labelOnly="1" outline="0" axis="axisValues" fieldPosition="0"/>
    </format>
    <format dxfId="3952">
      <pivotArea type="all" dataOnly="0" outline="0" fieldPosition="0"/>
    </format>
    <format dxfId="3951">
      <pivotArea field="3" type="button" dataOnly="0" labelOnly="1" outline="0"/>
    </format>
    <format dxfId="3950">
      <pivotArea field="4" type="button" dataOnly="0" labelOnly="1" outline="0"/>
    </format>
    <format dxfId="3949">
      <pivotArea type="all" dataOnly="0" outline="0" fieldPosition="0"/>
    </format>
    <format dxfId="3948">
      <pivotArea outline="0" collapsedLevelsAreSubtotals="1" fieldPosition="0"/>
    </format>
    <format dxfId="3947">
      <pivotArea field="6" type="button" dataOnly="0" labelOnly="1" outline="0"/>
    </format>
    <format dxfId="3946">
      <pivotArea dataOnly="0" labelOnly="1" outline="0" axis="axisValues" fieldPosition="0"/>
    </format>
    <format dxfId="3945">
      <pivotArea outline="0" collapsedLevelsAreSubtotals="1" fieldPosition="0"/>
    </format>
    <format dxfId="3944">
      <pivotArea type="all" dataOnly="0" outline="0" fieldPosition="0"/>
    </format>
    <format dxfId="3943">
      <pivotArea outline="0" collapsedLevelsAreSubtotals="1" fieldPosition="0"/>
    </format>
    <format dxfId="3942">
      <pivotArea field="8" type="button" dataOnly="0" labelOnly="1" outline="0" axis="axisRow" fieldPosition="0"/>
    </format>
    <format dxfId="3941">
      <pivotArea dataOnly="0" labelOnly="1" fieldPosition="0">
        <references count="1">
          <reference field="8" count="0"/>
        </references>
      </pivotArea>
    </format>
    <format dxfId="3940">
      <pivotArea dataOnly="0" labelOnly="1" outline="0" axis="axisValues" fieldPosition="0"/>
    </format>
  </formats>
  <chartFormats count="2">
    <chartFormat chart="44"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C94B9B-2A30-4337-9E03-E36B4699990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O61:P63"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h="1" x="2"/>
        <item h="1" x="0"/>
        <item h="1" x="9"/>
        <item h="1" x="1"/>
        <item h="1" x="5"/>
        <item h="1" x="7"/>
        <item h="1" x="10"/>
        <item h="1" x="14"/>
        <item h="1" x="6"/>
        <item x="4"/>
        <item h="1"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Sales" fld="11" subtotal="average" baseField="8" baseItem="1" numFmtId="168"/>
  </dataFields>
  <formats count="24">
    <format dxfId="3987">
      <pivotArea type="all" dataOnly="0" outline="0" fieldPosition="0"/>
    </format>
    <format dxfId="3986">
      <pivotArea outline="0" collapsedLevelsAreSubtotals="1" fieldPosition="0"/>
    </format>
    <format dxfId="3985">
      <pivotArea type="all" dataOnly="0" outline="0" fieldPosition="0"/>
    </format>
    <format dxfId="3984">
      <pivotArea outline="0" collapsedLevelsAreSubtotals="1" fieldPosition="0"/>
    </format>
    <format dxfId="3983">
      <pivotArea field="0" type="button" dataOnly="0" labelOnly="1" outline="0"/>
    </format>
    <format dxfId="3982">
      <pivotArea dataOnly="0" labelOnly="1" grandRow="1" outline="0" fieldPosition="0"/>
    </format>
    <format dxfId="3981">
      <pivotArea dataOnly="0" labelOnly="1" outline="0" axis="axisValues" fieldPosition="0"/>
    </format>
    <format dxfId="3980">
      <pivotArea type="all" dataOnly="0" outline="0" fieldPosition="0"/>
    </format>
    <format dxfId="3979">
      <pivotArea outline="0" collapsedLevelsAreSubtotals="1" fieldPosition="0"/>
    </format>
    <format dxfId="3978">
      <pivotArea field="0" type="button" dataOnly="0" labelOnly="1" outline="0"/>
    </format>
    <format dxfId="3977">
      <pivotArea dataOnly="0" labelOnly="1" outline="0" axis="axisValues" fieldPosition="0"/>
    </format>
    <format dxfId="3976">
      <pivotArea type="all" dataOnly="0" outline="0" fieldPosition="0"/>
    </format>
    <format dxfId="3975">
      <pivotArea field="3" type="button" dataOnly="0" labelOnly="1" outline="0"/>
    </format>
    <format dxfId="3974">
      <pivotArea field="4" type="button" dataOnly="0" labelOnly="1" outline="0"/>
    </format>
    <format dxfId="3973">
      <pivotArea type="all" dataOnly="0" outline="0" fieldPosition="0"/>
    </format>
    <format dxfId="3972">
      <pivotArea outline="0" collapsedLevelsAreSubtotals="1" fieldPosition="0"/>
    </format>
    <format dxfId="3971">
      <pivotArea field="6" type="button" dataOnly="0" labelOnly="1" outline="0"/>
    </format>
    <format dxfId="3970">
      <pivotArea dataOnly="0" labelOnly="1" outline="0" axis="axisValues" fieldPosition="0"/>
    </format>
    <format dxfId="3969">
      <pivotArea outline="0" collapsedLevelsAreSubtotals="1" fieldPosition="0"/>
    </format>
    <format dxfId="3968">
      <pivotArea type="all" dataOnly="0" outline="0" fieldPosition="0"/>
    </format>
    <format dxfId="3967">
      <pivotArea outline="0" collapsedLevelsAreSubtotals="1" fieldPosition="0"/>
    </format>
    <format dxfId="3966">
      <pivotArea field="8" type="button" dataOnly="0" labelOnly="1" outline="0" axis="axisRow" fieldPosition="0"/>
    </format>
    <format dxfId="3965">
      <pivotArea dataOnly="0" labelOnly="1" fieldPosition="0">
        <references count="1">
          <reference field="8" count="0"/>
        </references>
      </pivotArea>
    </format>
    <format dxfId="396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AF1EB9-222A-421B-ADAF-56FC722EF27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40:B41" firstHeaderRow="1" firstDataRow="1" firstDataCol="1"/>
  <pivotFields count="13">
    <pivotField showAll="0">
      <items count="3">
        <item x="0"/>
        <item x="1"/>
        <item t="default"/>
      </items>
    </pivotField>
    <pivotField showAll="0"/>
    <pivotField showAll="0"/>
    <pivotField axis="axisRow" showAll="0" sortType="ascending">
      <items count="17">
        <item h="1" x="13"/>
        <item h="1" x="8"/>
        <item h="1" x="12"/>
        <item h="1" x="3"/>
        <item h="1" x="11"/>
        <item h="1" x="2"/>
        <item h="1" x="0"/>
        <item h="1" x="9"/>
        <item h="1" x="1"/>
        <item h="1" x="5"/>
        <item h="1" x="7"/>
        <item h="1" x="10"/>
        <item h="1" x="14"/>
        <item h="1" x="6"/>
        <item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h="1"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
    <i>
      <x v="14"/>
    </i>
  </rowItems>
  <colItems count="1">
    <i/>
  </colItems>
  <dataFields count="1">
    <dataField name="Sum of Sales" fld="11" baseField="0" baseItem="0" numFmtId="167"/>
  </dataFields>
  <formats count="16">
    <format dxfId="4003">
      <pivotArea type="all" dataOnly="0" outline="0" fieldPosition="0"/>
    </format>
    <format dxfId="4002">
      <pivotArea outline="0" collapsedLevelsAreSubtotals="1" fieldPosition="0"/>
    </format>
    <format dxfId="4001">
      <pivotArea type="all" dataOnly="0" outline="0" fieldPosition="0"/>
    </format>
    <format dxfId="4000">
      <pivotArea outline="0" collapsedLevelsAreSubtotals="1" fieldPosition="0"/>
    </format>
    <format dxfId="3999">
      <pivotArea field="0" type="button" dataOnly="0" labelOnly="1" outline="0"/>
    </format>
    <format dxfId="3998">
      <pivotArea dataOnly="0" labelOnly="1" grandRow="1" outline="0" fieldPosition="0"/>
    </format>
    <format dxfId="3997">
      <pivotArea dataOnly="0" labelOnly="1" outline="0" axis="axisValues" fieldPosition="0"/>
    </format>
    <format dxfId="3996">
      <pivotArea type="all" dataOnly="0" outline="0" fieldPosition="0"/>
    </format>
    <format dxfId="3995">
      <pivotArea outline="0" collapsedLevelsAreSubtotals="1" fieldPosition="0"/>
    </format>
    <format dxfId="3994">
      <pivotArea field="0" type="button" dataOnly="0" labelOnly="1" outline="0"/>
    </format>
    <format dxfId="3993">
      <pivotArea dataOnly="0" labelOnly="1" outline="0" axis="axisValues" fieldPosition="0"/>
    </format>
    <format dxfId="3992">
      <pivotArea type="all" dataOnly="0" outline="0" fieldPosition="0"/>
    </format>
    <format dxfId="3991">
      <pivotArea outline="0" collapsedLevelsAreSubtotals="1" fieldPosition="0"/>
    </format>
    <format dxfId="3990">
      <pivotArea field="3" type="button" dataOnly="0" labelOnly="1" outline="0" axis="axisRow" fieldPosition="0"/>
    </format>
    <format dxfId="3989">
      <pivotArea dataOnly="0" labelOnly="1" fieldPosition="0">
        <references count="1">
          <reference field="3" count="0"/>
        </references>
      </pivotArea>
    </format>
    <format dxfId="398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95C6425-051F-4566-A9A4-E8D7516982E1}" sourceName="Outlet Size">
  <pivotTables>
    <pivotTable tabId="5" name="PivotTable1"/>
    <pivotTable tabId="5" name="PivotTable2"/>
    <pivotTable tabId="5" name="PivotTable3"/>
    <pivotTable tabId="5" name="PivotTable4"/>
    <pivotTable tabId="5" name="PivotTable8"/>
    <pivotTable tabId="5" name="PivotTable9"/>
    <pivotTable tabId="5" name="PivotTable10"/>
    <pivotTable tabId="5" name="PivotTable11"/>
    <pivotTable tabId="5" name="PivotTable12"/>
    <pivotTable tabId="5" name="PivotTable13"/>
  </pivotTables>
  <data>
    <tabular pivotCacheId="102633643">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93B98F4-D873-4289-B48C-65078352FADD}" sourceName="Item Type">
  <pivotTables>
    <pivotTable tabId="5" name="PivotTable2"/>
    <pivotTable tabId="5" name="PivotTable1"/>
    <pivotTable tabId="5" name="PivotTable10"/>
    <pivotTable tabId="5" name="PivotTable11"/>
    <pivotTable tabId="5" name="PivotTable12"/>
    <pivotTable tabId="5" name="PivotTable13"/>
    <pivotTable tabId="5" name="PivotTable3"/>
    <pivotTable tabId="5" name="PivotTable4"/>
    <pivotTable tabId="5" name="PivotTable8"/>
    <pivotTable tabId="5" name="PivotTable9"/>
  </pivotTables>
  <data>
    <tabular pivotCacheId="102633643">
      <items count="16">
        <i x="13"/>
        <i x="8"/>
        <i x="12"/>
        <i x="3"/>
        <i x="11"/>
        <i x="2"/>
        <i x="0"/>
        <i x="9"/>
        <i x="1"/>
        <i x="5"/>
        <i x="7"/>
        <i x="10"/>
        <i x="14"/>
        <i x="6"/>
        <i x="4" s="1"/>
        <i x="1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6DD4795-17EA-4C98-AD09-81BB1A4AFBC9}" sourceName="Outlet Location Type">
  <pivotTables>
    <pivotTable tabId="5" name="PivotTable2"/>
    <pivotTable tabId="5" name="PivotTable1"/>
    <pivotTable tabId="5" name="PivotTable10"/>
    <pivotTable tabId="5" name="PivotTable11"/>
    <pivotTable tabId="5" name="PivotTable12"/>
    <pivotTable tabId="5" name="PivotTable13"/>
    <pivotTable tabId="5" name="PivotTable3"/>
    <pivotTable tabId="5" name="PivotTable4"/>
    <pivotTable tabId="5" name="PivotTable8"/>
    <pivotTable tabId="5" name="PivotTable9"/>
  </pivotTables>
  <data>
    <tabular pivotCacheId="102633643">
      <items count="3">
        <i x="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BA2E33C-FA31-4086-AB28-39E8037DAA89}" cache="Slicer_Outlet_Size" caption="Outlet Size" rowHeight="260350"/>
  <slicer name="Item Type" xr10:uid="{76AB38FC-245F-445F-B225-50C4B15C2B1D}" cache="Slicer_Item_Type" caption="Item Type" startItem="8" rowHeight="260350"/>
  <slicer name="Outlet Location Type" xr10:uid="{961D268D-5505-4752-9A2B-57EC959CE0D9}"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77A7DE6-F7D5-4B09-88DB-1D0AC65434EE}" cache="Slicer_Outlet_Size" caption="Outlet Size" style="Blinkit Analysis" rowHeight="260350"/>
  <slicer name="Item Type 1" xr10:uid="{085ED254-FE52-4919-91C7-15DC67D73C81}" cache="Slicer_Item_Type" caption="Item Type" startItem="11" style="Blinkit Analysis" rowHeight="260350"/>
  <slicer name="Outlet Location Type 1" xr10:uid="{FE27F394-DC4A-43E8-AF41-E1ED579B9167}"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EC747D2-759C-496C-9576-265043AF43CD}"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8E005-88B6-4324-AB3B-55B22F5B4504}">
  <dimension ref="A1:W78"/>
  <sheetViews>
    <sheetView zoomScale="70" zoomScaleNormal="70" workbookViewId="0"/>
  </sheetViews>
  <sheetFormatPr defaultRowHeight="15.6" x14ac:dyDescent="0.3"/>
  <cols>
    <col min="1" max="1" width="13.09765625" bestFit="1" customWidth="1"/>
    <col min="2" max="2" width="11.3984375" bestFit="1" customWidth="1"/>
    <col min="3" max="3" width="7.5" bestFit="1" customWidth="1"/>
    <col min="4" max="4" width="13.5" bestFit="1" customWidth="1"/>
    <col min="11" max="11" width="13.09765625" bestFit="1" customWidth="1"/>
    <col min="12" max="12" width="11.3984375" bestFit="1" customWidth="1"/>
    <col min="13" max="13" width="8.09765625" bestFit="1" customWidth="1"/>
    <col min="14" max="14" width="9.19921875" bestFit="1" customWidth="1"/>
    <col min="15" max="15" width="13.09765625" bestFit="1" customWidth="1"/>
    <col min="16" max="16" width="11.3984375" bestFit="1" customWidth="1"/>
    <col min="17" max="17" width="12.59765625" bestFit="1" customWidth="1"/>
    <col min="18" max="18" width="14.3984375" bestFit="1" customWidth="1"/>
    <col min="19" max="19" width="13.09765625" bestFit="1" customWidth="1"/>
  </cols>
  <sheetData>
    <row r="1" spans="1:17" ht="16.2" thickBot="1" x14ac:dyDescent="0.35"/>
    <row r="2" spans="1:17" ht="26.4" thickBot="1" x14ac:dyDescent="0.55000000000000004">
      <c r="A2" s="33" t="s">
        <v>1610</v>
      </c>
      <c r="B2" s="34"/>
      <c r="C2" s="34"/>
      <c r="D2" s="35"/>
      <c r="K2" s="14" t="s">
        <v>1624</v>
      </c>
      <c r="L2" s="15"/>
      <c r="M2" s="15"/>
      <c r="N2" s="15"/>
      <c r="O2" s="15"/>
      <c r="P2" s="15"/>
      <c r="Q2" s="16"/>
    </row>
    <row r="3" spans="1:17" ht="16.2" thickBot="1" x14ac:dyDescent="0.35">
      <c r="A3" s="10" t="s">
        <v>1611</v>
      </c>
      <c r="B3" s="1" t="s">
        <v>1612</v>
      </c>
      <c r="C3" s="1" t="s">
        <v>1613</v>
      </c>
      <c r="D3" s="11" t="s">
        <v>1614</v>
      </c>
      <c r="K3" s="39" t="s">
        <v>1620</v>
      </c>
      <c r="L3" s="23" t="s">
        <v>1611</v>
      </c>
      <c r="Q3" s="5"/>
    </row>
    <row r="4" spans="1:17" ht="16.2" thickBot="1" x14ac:dyDescent="0.35">
      <c r="A4" s="36">
        <v>9026.1479999999992</v>
      </c>
      <c r="B4" s="37">
        <v>134.71862686567164</v>
      </c>
      <c r="C4" s="37">
        <v>67</v>
      </c>
      <c r="D4" s="38">
        <v>3.905970149253732</v>
      </c>
      <c r="K4" s="40">
        <v>2011</v>
      </c>
      <c r="L4" s="20">
        <v>2569.9828000000007</v>
      </c>
      <c r="Q4" s="5"/>
    </row>
    <row r="5" spans="1:17" ht="16.2" thickBot="1" x14ac:dyDescent="0.35">
      <c r="A5" s="4"/>
      <c r="D5" s="5"/>
      <c r="K5" s="41">
        <v>2014</v>
      </c>
      <c r="L5" s="22">
        <v>6456.1651999999995</v>
      </c>
      <c r="Q5" s="5"/>
    </row>
    <row r="6" spans="1:17" x14ac:dyDescent="0.3">
      <c r="A6" s="4"/>
      <c r="D6" s="5"/>
      <c r="Q6" s="5"/>
    </row>
    <row r="7" spans="1:17" ht="16.2" thickBot="1" x14ac:dyDescent="0.35">
      <c r="A7" s="4" t="s">
        <v>1616</v>
      </c>
      <c r="B7" t="s">
        <v>1617</v>
      </c>
      <c r="C7" t="s">
        <v>1619</v>
      </c>
      <c r="D7" s="5" t="s">
        <v>1618</v>
      </c>
      <c r="Q7" s="5"/>
    </row>
    <row r="8" spans="1:17" ht="16.2" thickBot="1" x14ac:dyDescent="0.35">
      <c r="A8" s="9">
        <f>GETPIVOTDATA("Sum of Sales",$A$3)</f>
        <v>9026.1479999999992</v>
      </c>
      <c r="B8" s="6">
        <f>GETPIVOTDATA("Average Sales",$A$3)</f>
        <v>134.71862686567164</v>
      </c>
      <c r="C8" s="7">
        <f>GETPIVOTDATA("Number of Items",$A$3)</f>
        <v>67</v>
      </c>
      <c r="D8" s="8">
        <f>GETPIVOTDATA("Average Rating",$A$3)</f>
        <v>3.905970149253732</v>
      </c>
      <c r="Q8" s="5"/>
    </row>
    <row r="9" spans="1:17" x14ac:dyDescent="0.3">
      <c r="Q9" s="5"/>
    </row>
    <row r="10" spans="1:17" x14ac:dyDescent="0.3">
      <c r="Q10" s="5"/>
    </row>
    <row r="11" spans="1:17" ht="16.2" thickBot="1" x14ac:dyDescent="0.35">
      <c r="Q11" s="5"/>
    </row>
    <row r="12" spans="1:17" ht="26.4" thickBot="1" x14ac:dyDescent="0.55000000000000004">
      <c r="A12" s="30" t="s">
        <v>1621</v>
      </c>
      <c r="B12" s="31"/>
      <c r="C12" s="31"/>
      <c r="D12" s="31"/>
      <c r="E12" s="32"/>
      <c r="M12" s="7"/>
      <c r="N12" s="7"/>
      <c r="O12" s="7"/>
      <c r="P12" s="7"/>
      <c r="Q12" s="13"/>
    </row>
    <row r="13" spans="1:17" ht="16.2" thickBot="1" x14ac:dyDescent="0.35">
      <c r="A13" s="17" t="s">
        <v>1620</v>
      </c>
      <c r="B13" s="18" t="s">
        <v>1611</v>
      </c>
      <c r="E13" s="5"/>
    </row>
    <row r="14" spans="1:17" x14ac:dyDescent="0.3">
      <c r="A14" s="19" t="s">
        <v>17</v>
      </c>
      <c r="B14" s="20">
        <v>7827.715799999999</v>
      </c>
      <c r="E14" s="5"/>
    </row>
    <row r="15" spans="1:17" ht="16.2" thickBot="1" x14ac:dyDescent="0.35">
      <c r="A15" s="21" t="s">
        <v>10</v>
      </c>
      <c r="B15" s="22">
        <v>1198.4322000000002</v>
      </c>
      <c r="E15" s="5"/>
    </row>
    <row r="16" spans="1:17" x14ac:dyDescent="0.3">
      <c r="E16" s="5"/>
    </row>
    <row r="17" spans="1:21" x14ac:dyDescent="0.3">
      <c r="A17" s="4"/>
      <c r="E17" s="5"/>
    </row>
    <row r="18" spans="1:21" x14ac:dyDescent="0.3">
      <c r="A18" s="4"/>
      <c r="E18" s="5"/>
    </row>
    <row r="19" spans="1:21" ht="16.2" thickBot="1" x14ac:dyDescent="0.35">
      <c r="A19" s="4"/>
      <c r="E19" s="5"/>
    </row>
    <row r="20" spans="1:21" ht="26.4" thickBot="1" x14ac:dyDescent="0.55000000000000004">
      <c r="A20" s="12"/>
      <c r="B20" s="7"/>
      <c r="C20" s="7"/>
      <c r="D20" s="7"/>
      <c r="E20" s="13"/>
      <c r="O20" s="30" t="s">
        <v>1625</v>
      </c>
      <c r="P20" s="31"/>
      <c r="Q20" s="31"/>
      <c r="R20" s="31"/>
      <c r="S20" s="31"/>
      <c r="T20" s="31"/>
      <c r="U20" s="32"/>
    </row>
    <row r="21" spans="1:21" ht="16.2" thickBot="1" x14ac:dyDescent="0.35">
      <c r="O21" s="4"/>
      <c r="U21" s="5"/>
    </row>
    <row r="22" spans="1:21" ht="16.2" thickBot="1" x14ac:dyDescent="0.35">
      <c r="O22" s="17" t="s">
        <v>1620</v>
      </c>
      <c r="P22" s="23" t="s">
        <v>1611</v>
      </c>
      <c r="U22" s="5"/>
    </row>
    <row r="23" spans="1:21" ht="16.2" thickBot="1" x14ac:dyDescent="0.35">
      <c r="O23" s="42" t="s">
        <v>30</v>
      </c>
      <c r="P23" s="23">
        <v>9026.1479999999992</v>
      </c>
      <c r="U23" s="5"/>
    </row>
    <row r="24" spans="1:21" ht="26.4" thickBot="1" x14ac:dyDescent="0.55000000000000004">
      <c r="A24" s="30" t="s">
        <v>1622</v>
      </c>
      <c r="B24" s="31"/>
      <c r="C24" s="31"/>
      <c r="D24" s="31"/>
      <c r="E24" s="32"/>
      <c r="F24" s="2"/>
      <c r="G24" s="2"/>
      <c r="H24" s="2"/>
      <c r="I24" s="2"/>
      <c r="J24" s="3"/>
      <c r="U24" s="5"/>
    </row>
    <row r="25" spans="1:21" ht="16.2" thickBot="1" x14ac:dyDescent="0.35">
      <c r="A25" s="17" t="s">
        <v>1611</v>
      </c>
      <c r="B25" s="17" t="s">
        <v>1623</v>
      </c>
      <c r="C25" s="23"/>
      <c r="J25" s="5"/>
      <c r="U25" s="5"/>
    </row>
    <row r="26" spans="1:21" ht="16.2" thickBot="1" x14ac:dyDescent="0.35">
      <c r="A26" s="17" t="s">
        <v>1620</v>
      </c>
      <c r="B26" s="25" t="s">
        <v>10</v>
      </c>
      <c r="C26" s="18" t="s">
        <v>17</v>
      </c>
      <c r="J26" s="5"/>
      <c r="O26" s="4"/>
      <c r="U26" s="5"/>
    </row>
    <row r="27" spans="1:21" ht="16.2" thickBot="1" x14ac:dyDescent="0.35">
      <c r="A27" s="42" t="s">
        <v>21</v>
      </c>
      <c r="B27" s="25">
        <v>1198.4322000000002</v>
      </c>
      <c r="C27" s="18">
        <v>7827.715799999999</v>
      </c>
      <c r="J27" s="5"/>
      <c r="O27" s="12"/>
      <c r="P27" s="7"/>
      <c r="Q27" s="7"/>
      <c r="R27" s="7"/>
      <c r="S27" s="7"/>
      <c r="T27" s="7"/>
      <c r="U27" s="13"/>
    </row>
    <row r="28" spans="1:21" x14ac:dyDescent="0.3">
      <c r="J28" s="5"/>
    </row>
    <row r="29" spans="1:21" x14ac:dyDescent="0.3">
      <c r="J29" s="5"/>
    </row>
    <row r="30" spans="1:21" x14ac:dyDescent="0.3">
      <c r="A30" s="4"/>
      <c r="J30" s="5"/>
    </row>
    <row r="31" spans="1:21" ht="16.2" thickBot="1" x14ac:dyDescent="0.35">
      <c r="A31" s="4"/>
      <c r="J31" s="5"/>
    </row>
    <row r="32" spans="1:21" ht="16.2" thickBot="1" x14ac:dyDescent="0.35">
      <c r="A32" s="12"/>
      <c r="B32" s="7"/>
      <c r="C32" s="7"/>
      <c r="D32" s="7"/>
      <c r="E32" s="7"/>
      <c r="F32" s="7"/>
      <c r="G32" s="7"/>
      <c r="H32" s="7"/>
      <c r="I32" s="7"/>
      <c r="J32" s="13"/>
    </row>
    <row r="35" spans="1:23" ht="16.2" thickBot="1" x14ac:dyDescent="0.35"/>
    <row r="36" spans="1:23" ht="25.8" x14ac:dyDescent="0.5">
      <c r="O36" s="30" t="s">
        <v>1627</v>
      </c>
      <c r="P36" s="31"/>
      <c r="Q36" s="31"/>
      <c r="R36" s="31"/>
      <c r="S36" s="31"/>
      <c r="T36" s="31"/>
      <c r="U36" s="31"/>
      <c r="V36" s="31"/>
      <c r="W36" s="32"/>
    </row>
    <row r="37" spans="1:23" ht="16.2" thickBot="1" x14ac:dyDescent="0.35">
      <c r="O37" s="4"/>
      <c r="W37" s="5"/>
    </row>
    <row r="38" spans="1:23" ht="16.2" thickBot="1" x14ac:dyDescent="0.35">
      <c r="O38" s="17" t="s">
        <v>1620</v>
      </c>
      <c r="P38" s="23" t="s">
        <v>1611</v>
      </c>
      <c r="R38" t="s">
        <v>1626</v>
      </c>
      <c r="S38" t="s">
        <v>1608</v>
      </c>
      <c r="W38" s="5"/>
    </row>
    <row r="39" spans="1:23" ht="26.4" thickBot="1" x14ac:dyDescent="0.55000000000000004">
      <c r="A39" s="30" t="s">
        <v>1622</v>
      </c>
      <c r="B39" s="31"/>
      <c r="C39" s="31"/>
      <c r="D39" s="31"/>
      <c r="E39" s="31"/>
      <c r="F39" s="31"/>
      <c r="G39" s="31"/>
      <c r="H39" s="31"/>
      <c r="I39" s="32"/>
      <c r="O39" s="42" t="s">
        <v>21</v>
      </c>
      <c r="P39" s="23">
        <v>9026.1479999999992</v>
      </c>
      <c r="R39" s="24" t="str">
        <f>O39</f>
        <v>Tier 3</v>
      </c>
      <c r="S39">
        <f>GETPIVOTDATA("Sales",$O$38,"Outlet Location Type",O39)</f>
        <v>9026.1479999999992</v>
      </c>
      <c r="W39" s="5"/>
    </row>
    <row r="40" spans="1:23" ht="16.2" thickBot="1" x14ac:dyDescent="0.35">
      <c r="A40" s="17" t="s">
        <v>1620</v>
      </c>
      <c r="B40" s="23" t="s">
        <v>1611</v>
      </c>
      <c r="I40" s="5"/>
      <c r="R40" s="24">
        <f t="shared" ref="R40:R41" si="0">O40</f>
        <v>0</v>
      </c>
      <c r="S40" t="e">
        <f t="shared" ref="S40:S41" si="1">GETPIVOTDATA("Sales",$O$38,"Outlet Location Type",O40)</f>
        <v>#REF!</v>
      </c>
      <c r="W40" s="5"/>
    </row>
    <row r="41" spans="1:23" ht="16.2" thickBot="1" x14ac:dyDescent="0.35">
      <c r="A41" s="42" t="s">
        <v>32</v>
      </c>
      <c r="B41" s="23">
        <v>9026.1479999999992</v>
      </c>
      <c r="I41" s="5"/>
      <c r="R41" s="24">
        <f t="shared" si="0"/>
        <v>0</v>
      </c>
      <c r="S41" t="e">
        <f t="shared" si="1"/>
        <v>#REF!</v>
      </c>
      <c r="W41" s="5"/>
    </row>
    <row r="42" spans="1:23" x14ac:dyDescent="0.3">
      <c r="I42" s="5"/>
      <c r="O42" s="4"/>
      <c r="W42" s="5"/>
    </row>
    <row r="43" spans="1:23" x14ac:dyDescent="0.3">
      <c r="I43" s="5"/>
      <c r="O43" s="4"/>
      <c r="W43" s="5"/>
    </row>
    <row r="44" spans="1:23" ht="16.2" thickBot="1" x14ac:dyDescent="0.35">
      <c r="I44" s="5"/>
      <c r="O44" s="12"/>
      <c r="P44" s="7"/>
      <c r="Q44" s="7"/>
      <c r="R44" s="7"/>
      <c r="S44" s="7"/>
      <c r="T44" s="7"/>
      <c r="U44" s="7"/>
      <c r="V44" s="7"/>
      <c r="W44" s="13"/>
    </row>
    <row r="45" spans="1:23" x14ac:dyDescent="0.3">
      <c r="I45" s="5"/>
    </row>
    <row r="46" spans="1:23" x14ac:dyDescent="0.3">
      <c r="I46" s="5"/>
    </row>
    <row r="47" spans="1:23" x14ac:dyDescent="0.3">
      <c r="I47" s="5"/>
    </row>
    <row r="48" spans="1:23" x14ac:dyDescent="0.3">
      <c r="I48" s="5"/>
    </row>
    <row r="49" spans="1:21" ht="16.2" thickBot="1" x14ac:dyDescent="0.35">
      <c r="I49" s="5"/>
    </row>
    <row r="50" spans="1:21" ht="25.8" x14ac:dyDescent="0.5">
      <c r="I50" s="5"/>
      <c r="O50" s="30" t="s">
        <v>1630</v>
      </c>
      <c r="P50" s="31"/>
      <c r="Q50" s="31"/>
      <c r="R50" s="31"/>
      <c r="S50" s="31"/>
      <c r="T50" s="31"/>
      <c r="U50" s="32"/>
    </row>
    <row r="51" spans="1:21" ht="16.2" thickBot="1" x14ac:dyDescent="0.35">
      <c r="I51" s="5"/>
      <c r="O51" s="4"/>
      <c r="U51" s="5"/>
    </row>
    <row r="52" spans="1:21" ht="16.2" thickBot="1" x14ac:dyDescent="0.35">
      <c r="I52" s="5"/>
      <c r="O52" s="17" t="s">
        <v>1620</v>
      </c>
      <c r="P52" s="23" t="s">
        <v>1611</v>
      </c>
      <c r="U52" s="5"/>
    </row>
    <row r="53" spans="1:21" x14ac:dyDescent="0.3">
      <c r="I53" s="5"/>
      <c r="O53" s="19" t="s">
        <v>40</v>
      </c>
      <c r="P53" s="20">
        <v>2569.9828000000007</v>
      </c>
      <c r="U53" s="5"/>
    </row>
    <row r="54" spans="1:21" ht="16.2" thickBot="1" x14ac:dyDescent="0.35">
      <c r="I54" s="5"/>
      <c r="O54" s="21" t="s">
        <v>16</v>
      </c>
      <c r="P54" s="22">
        <v>6456.1651999999995</v>
      </c>
      <c r="U54" s="5"/>
    </row>
    <row r="55" spans="1:21" x14ac:dyDescent="0.3">
      <c r="I55" s="5"/>
      <c r="U55" s="5"/>
    </row>
    <row r="56" spans="1:21" ht="16.2" thickBot="1" x14ac:dyDescent="0.35">
      <c r="I56" s="5"/>
      <c r="U56" s="5"/>
    </row>
    <row r="57" spans="1:21" ht="16.2" thickBot="1" x14ac:dyDescent="0.35">
      <c r="A57" s="12"/>
      <c r="B57" s="7"/>
      <c r="C57" s="7"/>
      <c r="D57" s="7"/>
      <c r="E57" s="7"/>
      <c r="F57" s="7"/>
      <c r="G57" s="7"/>
      <c r="H57" s="7"/>
      <c r="I57" s="13"/>
      <c r="O57" s="4"/>
      <c r="U57" s="5"/>
    </row>
    <row r="58" spans="1:21" x14ac:dyDescent="0.3">
      <c r="O58" s="4"/>
      <c r="U58" s="5"/>
    </row>
    <row r="59" spans="1:21" x14ac:dyDescent="0.3">
      <c r="O59" s="4"/>
      <c r="U59" s="5"/>
    </row>
    <row r="60" spans="1:21" ht="16.2" thickBot="1" x14ac:dyDescent="0.35">
      <c r="O60" s="4"/>
      <c r="U60" s="5"/>
    </row>
    <row r="61" spans="1:21" ht="16.2" thickBot="1" x14ac:dyDescent="0.35">
      <c r="O61" s="17" t="s">
        <v>1620</v>
      </c>
      <c r="P61" s="23" t="s">
        <v>1628</v>
      </c>
      <c r="U61" s="5"/>
    </row>
    <row r="62" spans="1:21" x14ac:dyDescent="0.3">
      <c r="O62" s="19" t="s">
        <v>40</v>
      </c>
      <c r="P62" s="26">
        <v>142.77682222222225</v>
      </c>
      <c r="U62" s="5"/>
    </row>
    <row r="63" spans="1:21" ht="16.2" thickBot="1" x14ac:dyDescent="0.35">
      <c r="O63" s="21" t="s">
        <v>16</v>
      </c>
      <c r="P63" s="27">
        <v>131.75847346938775</v>
      </c>
      <c r="U63" s="5"/>
    </row>
    <row r="64" spans="1:21" x14ac:dyDescent="0.3">
      <c r="U64" s="5"/>
    </row>
    <row r="65" spans="15:21" ht="16.2" thickBot="1" x14ac:dyDescent="0.35">
      <c r="U65" s="5"/>
    </row>
    <row r="66" spans="15:21" x14ac:dyDescent="0.3">
      <c r="O66" s="4"/>
      <c r="U66" s="5"/>
    </row>
    <row r="67" spans="15:21" x14ac:dyDescent="0.3">
      <c r="O67" s="4"/>
      <c r="U67" s="5"/>
    </row>
    <row r="68" spans="15:21" x14ac:dyDescent="0.3">
      <c r="O68" s="4"/>
      <c r="U68" s="5"/>
    </row>
    <row r="69" spans="15:21" x14ac:dyDescent="0.3">
      <c r="O69" s="4"/>
      <c r="U69" s="5"/>
    </row>
    <row r="70" spans="15:21" x14ac:dyDescent="0.3">
      <c r="O70" s="4"/>
      <c r="U70" s="5"/>
    </row>
    <row r="71" spans="15:21" x14ac:dyDescent="0.3">
      <c r="O71" s="4"/>
      <c r="U71" s="5"/>
    </row>
    <row r="72" spans="15:21" ht="16.2" thickBot="1" x14ac:dyDescent="0.35">
      <c r="O72" s="4"/>
      <c r="U72" s="5"/>
    </row>
    <row r="73" spans="15:21" ht="16.2" thickBot="1" x14ac:dyDescent="0.35">
      <c r="O73" s="17" t="s">
        <v>1620</v>
      </c>
      <c r="P73" s="23" t="s">
        <v>1629</v>
      </c>
      <c r="U73" s="5"/>
    </row>
    <row r="74" spans="15:21" x14ac:dyDescent="0.3">
      <c r="O74" s="19" t="s">
        <v>40</v>
      </c>
      <c r="P74" s="28">
        <v>18</v>
      </c>
      <c r="U74" s="5"/>
    </row>
    <row r="75" spans="15:21" ht="16.2" thickBot="1" x14ac:dyDescent="0.35">
      <c r="O75" s="21" t="s">
        <v>16</v>
      </c>
      <c r="P75" s="29">
        <v>49</v>
      </c>
      <c r="U75" s="5"/>
    </row>
    <row r="76" spans="15:21" x14ac:dyDescent="0.3">
      <c r="U76" s="5"/>
    </row>
    <row r="77" spans="15:21" ht="16.2" thickBot="1" x14ac:dyDescent="0.35">
      <c r="U77" s="5"/>
    </row>
    <row r="78" spans="15:21" ht="16.2" thickBot="1" x14ac:dyDescent="0.35">
      <c r="O78" s="12"/>
      <c r="P78" s="7"/>
      <c r="Q78" s="7"/>
      <c r="R78" s="7"/>
      <c r="S78" s="7"/>
      <c r="T78" s="7"/>
      <c r="U78" s="13"/>
    </row>
  </sheetData>
  <mergeCells count="7">
    <mergeCell ref="O50:U50"/>
    <mergeCell ref="O20:U20"/>
    <mergeCell ref="O36:W36"/>
    <mergeCell ref="A2:D2"/>
    <mergeCell ref="A12:E12"/>
    <mergeCell ref="A24:E24"/>
    <mergeCell ref="A39:I3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1615</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0</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87EF5-14D4-4744-BAF9-2E7AB72F8365}">
  <dimension ref="A1"/>
  <sheetViews>
    <sheetView showGridLines="0" tabSelected="1" topLeftCell="D1" zoomScale="80" zoomScaleNormal="80" workbookViewId="0">
      <selection activeCell="AE33" sqref="AE3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D1FD127-3A95-4027-BCEC-63B81F280FF4}">
  <ds:schemaRefs/>
</ds:datastoreItem>
</file>

<file path=customXml/itemProps2.xml><?xml version="1.0" encoding="utf-8"?>
<ds:datastoreItem xmlns:ds="http://schemas.openxmlformats.org/officeDocument/2006/customXml" ds:itemID="{8F57C808-3B6F-4CED-B8B0-F523D45CA5D8}">
  <ds:schemaRefs/>
</ds:datastoreItem>
</file>

<file path=customXml/itemProps3.xml><?xml version="1.0" encoding="utf-8"?>
<ds:datastoreItem xmlns:ds="http://schemas.openxmlformats.org/officeDocument/2006/customXml" ds:itemID="{47F8CAB5-674B-44C1-A637-F08BCB86E782}">
  <ds:schemaRefs/>
</ds:datastoreItem>
</file>

<file path=customXml/itemProps4.xml><?xml version="1.0" encoding="utf-8"?>
<ds:datastoreItem xmlns:ds="http://schemas.openxmlformats.org/officeDocument/2006/customXml" ds:itemID="{2113DE4F-F75E-4E95-B4F9-D9D81DD33472}">
  <ds:schemaRefs/>
</ds:datastoreItem>
</file>

<file path=customXml/itemProps5.xml><?xml version="1.0" encoding="utf-8"?>
<ds:datastoreItem xmlns:ds="http://schemas.openxmlformats.org/officeDocument/2006/customXml" ds:itemID="{C000EAF7-0F06-4F38-BD0C-11BCAF293193}">
  <ds:schemaRefs/>
</ds:datastoreItem>
</file>

<file path=customXml/itemProps6.xml><?xml version="1.0" encoding="utf-8"?>
<ds:datastoreItem xmlns:ds="http://schemas.openxmlformats.org/officeDocument/2006/customXml" ds:itemID="{D3E0BFF7-3CE0-4907-8565-72FC88009A54}">
  <ds:schemaRefs/>
</ds:datastoreItem>
</file>

<file path=customXml/itemProps7.xml><?xml version="1.0" encoding="utf-8"?>
<ds:datastoreItem xmlns:ds="http://schemas.openxmlformats.org/officeDocument/2006/customXml" ds:itemID="{65EB9860-807C-49DD-8C55-A56F709C78C3}">
  <ds:schemaRefs/>
</ds:datastoreItem>
</file>

<file path=customXml/itemProps8.xml><?xml version="1.0" encoding="utf-8"?>
<ds:datastoreItem xmlns:ds="http://schemas.openxmlformats.org/officeDocument/2006/customXml" ds:itemID="{B01AADA1-F7B9-47E4-A9D3-99907508BBAD}">
  <ds:schemaRefs/>
</ds:datastoreItem>
</file>

<file path=customXml/itemProps9.xml><?xml version="1.0" encoding="utf-8"?>
<ds:datastoreItem xmlns:ds="http://schemas.openxmlformats.org/officeDocument/2006/customXml" ds:itemID="{AF19338C-7E64-4F48-8922-6FF454B7302A}">
  <ds:schemaRefs/>
</ds:datastoreItem>
</file>

<file path=customXml/itemProps10.xml><?xml version="1.0" encoding="utf-8"?>
<ds:datastoreItem xmlns:ds="http://schemas.openxmlformats.org/officeDocument/2006/customXml" ds:itemID="{91F31A9C-9FB1-4E09-B301-8C2CC3CC05E4}">
  <ds:schemaRefs/>
</ds:datastoreItem>
</file>

<file path=customXml/itemProps11.xml><?xml version="1.0" encoding="utf-8"?>
<ds:datastoreItem xmlns:ds="http://schemas.openxmlformats.org/officeDocument/2006/customXml" ds:itemID="{4FE433B4-F60B-4675-A136-3B2CAA375B36}">
  <ds:schemaRefs/>
</ds:datastoreItem>
</file>

<file path=customXml/itemProps12.xml><?xml version="1.0" encoding="utf-8"?>
<ds:datastoreItem xmlns:ds="http://schemas.openxmlformats.org/officeDocument/2006/customXml" ds:itemID="{55C70BE5-E9AF-45FC-8436-B38D5395C751}">
  <ds:schemaRefs/>
</ds:datastoreItem>
</file>

<file path=customXml/itemProps13.xml><?xml version="1.0" encoding="utf-8"?>
<ds:datastoreItem xmlns:ds="http://schemas.openxmlformats.org/officeDocument/2006/customXml" ds:itemID="{A0B45AF7-0EB0-4216-97BB-1918908CD69A}">
  <ds:schemaRefs/>
</ds:datastoreItem>
</file>

<file path=customXml/itemProps14.xml><?xml version="1.0" encoding="utf-8"?>
<ds:datastoreItem xmlns:ds="http://schemas.openxmlformats.org/officeDocument/2006/customXml" ds:itemID="{A65EDE90-A8BA-4929-AA2E-28E1FA3589AB}">
  <ds:schemaRefs/>
</ds:datastoreItem>
</file>

<file path=customXml/itemProps15.xml><?xml version="1.0" encoding="utf-8"?>
<ds:datastoreItem xmlns:ds="http://schemas.openxmlformats.org/officeDocument/2006/customXml" ds:itemID="{4F35F242-EC68-4AF1-A19E-59CFFC6C99DF}">
  <ds:schemaRefs/>
</ds:datastoreItem>
</file>

<file path=customXml/itemProps16.xml><?xml version="1.0" encoding="utf-8"?>
<ds:datastoreItem xmlns:ds="http://schemas.openxmlformats.org/officeDocument/2006/customXml" ds:itemID="{8EA1C21A-803A-4939-AAF5-774FE5609D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 Grocery Data</vt:lpstr>
      <vt:lpstr>Blinkit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SRIDEEP SARKAR - 200911241</cp:lastModifiedBy>
  <dcterms:created xsi:type="dcterms:W3CDTF">2024-06-23T13:11:17Z</dcterms:created>
  <dcterms:modified xsi:type="dcterms:W3CDTF">2025-02-14T07:50:39Z</dcterms:modified>
</cp:coreProperties>
</file>