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Sheet4" sheetId="4" r:id="rId1"/>
    <sheet name="20" sheetId="1" r:id="rId2"/>
    <sheet name="21" sheetId="2" r:id="rId3"/>
    <sheet name="22" sheetId="3" r:id="rId4"/>
    <sheet name="23" sheetId="5" r:id="rId5"/>
  </sheets>
  <calcPr calcId="144525"/>
</workbook>
</file>

<file path=xl/calcChain.xml><?xml version="1.0" encoding="utf-8"?>
<calcChain xmlns="http://schemas.openxmlformats.org/spreadsheetml/2006/main">
  <c r="F2" i="5" l="1"/>
  <c r="D2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" i="5"/>
  <c r="C4" i="5"/>
  <c r="C5" i="5"/>
  <c r="C6" i="5"/>
  <c r="C2" i="5"/>
  <c r="F4" i="3"/>
  <c r="E2" i="3"/>
  <c r="B31" i="3"/>
  <c r="C31" i="3"/>
  <c r="D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G11" i="2"/>
</calcChain>
</file>

<file path=xl/sharedStrings.xml><?xml version="1.0" encoding="utf-8"?>
<sst xmlns="http://schemas.openxmlformats.org/spreadsheetml/2006/main" count="155" uniqueCount="91">
  <si>
    <t>Supplier</t>
  </si>
  <si>
    <t>Order No</t>
  </si>
  <si>
    <t>Item No</t>
  </si>
  <si>
    <t>Item Descrpition</t>
  </si>
  <si>
    <t>Item Cost</t>
  </si>
  <si>
    <t>Quantity</t>
  </si>
  <si>
    <t>Cost per order</t>
  </si>
  <si>
    <t>A/P Terms(Months)</t>
  </si>
  <si>
    <t>Order Date</t>
  </si>
  <si>
    <t>Arrival Date</t>
  </si>
  <si>
    <t>Hulkey Fasteners</t>
  </si>
  <si>
    <t>Aug11001</t>
  </si>
  <si>
    <t>Airframe fasterners</t>
  </si>
  <si>
    <t>13-8-2011</t>
  </si>
  <si>
    <t>Alum Sheeting</t>
  </si>
  <si>
    <t>Aug11002</t>
  </si>
  <si>
    <t>14-8-2011</t>
  </si>
  <si>
    <t>Fast_Tie Aerospace</t>
  </si>
  <si>
    <t>Aug11003</t>
  </si>
  <si>
    <t>Shielded Cable/ft</t>
  </si>
  <si>
    <t>Aug11004</t>
  </si>
  <si>
    <t>15-08-2011</t>
  </si>
  <si>
    <t>22-8-2011</t>
  </si>
  <si>
    <t>Steelpin Inc</t>
  </si>
  <si>
    <t>Aug11005</t>
  </si>
  <si>
    <t>20-08-2011</t>
  </si>
  <si>
    <t>27-8-2011</t>
  </si>
  <si>
    <t>Aug11006</t>
  </si>
  <si>
    <t>26-8-2011</t>
  </si>
  <si>
    <t>Aug11007</t>
  </si>
  <si>
    <t>Bolt-nut package</t>
  </si>
  <si>
    <t>Durrable Products</t>
  </si>
  <si>
    <t>Aug11008</t>
  </si>
  <si>
    <t>Pressure Gauge</t>
  </si>
  <si>
    <t>25-08-2011</t>
  </si>
  <si>
    <t>28-8-2011</t>
  </si>
  <si>
    <t>Aug11009</t>
  </si>
  <si>
    <t>O-Ring</t>
  </si>
  <si>
    <t>Aug11010</t>
  </si>
  <si>
    <t>Aug11011</t>
  </si>
  <si>
    <t>Aug11012</t>
  </si>
  <si>
    <t>Electrical Connector</t>
  </si>
  <si>
    <t>27-08-2011</t>
  </si>
  <si>
    <t>29-8-2011</t>
  </si>
  <si>
    <t>Aug11013</t>
  </si>
  <si>
    <t>Hatch Decal</t>
  </si>
  <si>
    <t>28-08-2011</t>
  </si>
  <si>
    <t>30-9-2011</t>
  </si>
  <si>
    <t>Aug11014</t>
  </si>
  <si>
    <t>Sep11001</t>
  </si>
  <si>
    <t>Sep11002</t>
  </si>
  <si>
    <t>Control panel</t>
  </si>
  <si>
    <t>$1,03,530.00</t>
  </si>
  <si>
    <t>Sep11003</t>
  </si>
  <si>
    <t>Sep11004</t>
  </si>
  <si>
    <t>Sep11005</t>
  </si>
  <si>
    <t>Sep11006</t>
  </si>
  <si>
    <t>Spacetime technology</t>
  </si>
  <si>
    <t>Sep11007</t>
  </si>
  <si>
    <t>20-9-2011</t>
  </si>
  <si>
    <t>Sep11008</t>
  </si>
  <si>
    <t>Sep11009</t>
  </si>
  <si>
    <t>Sep11010</t>
  </si>
  <si>
    <t>13-9-2011</t>
  </si>
  <si>
    <t>Sep11011</t>
  </si>
  <si>
    <t>Sep11012</t>
  </si>
  <si>
    <t>Sep11013</t>
  </si>
  <si>
    <t>Sep11014</t>
  </si>
  <si>
    <t>15-9-2011</t>
  </si>
  <si>
    <t>Sep11015</t>
  </si>
  <si>
    <t>Sep11016</t>
  </si>
  <si>
    <t>Sep11017</t>
  </si>
  <si>
    <t>23-9-2011</t>
  </si>
  <si>
    <t>Sep11018</t>
  </si>
  <si>
    <t>Sep11019</t>
  </si>
  <si>
    <t>15-10-2011</t>
  </si>
  <si>
    <t>mean</t>
  </si>
  <si>
    <t>standard deviation</t>
  </si>
  <si>
    <t>∑[xi*p(xi)]</t>
  </si>
  <si>
    <t>Ticket</t>
  </si>
  <si>
    <t>multiiple of 5</t>
  </si>
  <si>
    <t>multiiple of 7</t>
  </si>
  <si>
    <t>Multiple of 5 or 7</t>
  </si>
  <si>
    <t>Count and Calculate Probability</t>
  </si>
  <si>
    <t>probability</t>
  </si>
  <si>
    <t>total event</t>
  </si>
  <si>
    <t>die 1</t>
  </si>
  <si>
    <t>die2</t>
  </si>
  <si>
    <t>total</t>
  </si>
  <si>
    <t>Favorable Outcomes</t>
  </si>
  <si>
    <t>total 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</si>
</sst>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0"/>
      <color theme="1"/>
      <name val="Courier New"/>
      <family val="3"/>
    </font>
    <font>
      <b/>
      <sz val="13.5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8" fontId="0" fillId="0" borderId="4" xfId="0" applyNumberFormat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3" fillId="0" borderId="0" xfId="0" applyFont="1" applyAlignment="1">
      <alignment horizontal="left" vertical="center" indent="1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85724</xdr:colOff>
      <xdr:row>8</xdr:row>
      <xdr:rowOff>28574</xdr:rowOff>
    </xdr:to>
    <xdr:pic>
      <xdr:nvPicPr>
        <xdr:cNvPr id="2" name="Image 44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352924" cy="1552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1" workbookViewId="0">
      <selection activeCell="C6" sqref="C6"/>
    </sheetView>
  </sheetViews>
  <sheetFormatPr defaultRowHeight="15" x14ac:dyDescent="0.25"/>
  <cols>
    <col min="1" max="1" width="30.42578125" customWidth="1"/>
    <col min="2" max="2" width="11.42578125" customWidth="1"/>
    <col min="3" max="3" width="15.42578125" customWidth="1"/>
    <col min="4" max="4" width="18" customWidth="1"/>
    <col min="5" max="5" width="16" customWidth="1"/>
    <col min="6" max="6" width="13.28515625" customWidth="1"/>
    <col min="7" max="7" width="24.85546875" customWidth="1"/>
    <col min="8" max="8" width="20.42578125" customWidth="1"/>
    <col min="9" max="9" width="17.7109375" customWidth="1"/>
    <col min="10" max="10" width="19.5703125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15.75" thickBot="1" x14ac:dyDescent="0.3">
      <c r="A2" s="1" t="s">
        <v>10</v>
      </c>
      <c r="B2" s="2" t="s">
        <v>11</v>
      </c>
      <c r="C2" s="2">
        <v>1122</v>
      </c>
      <c r="D2" s="2" t="s">
        <v>12</v>
      </c>
      <c r="E2" s="3">
        <v>4.25</v>
      </c>
      <c r="F2" s="2">
        <v>19500</v>
      </c>
      <c r="G2" s="6">
        <v>82875</v>
      </c>
      <c r="H2" s="2">
        <v>30</v>
      </c>
      <c r="I2" s="4">
        <v>40671</v>
      </c>
      <c r="J2" s="5" t="s">
        <v>13</v>
      </c>
    </row>
    <row r="3" spans="1:10" ht="15.75" thickBot="1" x14ac:dyDescent="0.3">
      <c r="A3" s="1" t="s">
        <v>14</v>
      </c>
      <c r="B3" s="2" t="s">
        <v>15</v>
      </c>
      <c r="C3" s="2">
        <v>1243</v>
      </c>
      <c r="D3" s="2" t="s">
        <v>12</v>
      </c>
      <c r="E3" s="3">
        <v>4.25</v>
      </c>
      <c r="F3" s="2">
        <v>10000</v>
      </c>
      <c r="G3" s="6">
        <v>42500</v>
      </c>
      <c r="H3" s="2">
        <v>30</v>
      </c>
      <c r="I3" s="4">
        <v>40763</v>
      </c>
      <c r="J3" s="5" t="s">
        <v>16</v>
      </c>
    </row>
    <row r="4" spans="1:10" ht="15.75" thickBot="1" x14ac:dyDescent="0.3">
      <c r="A4" s="1" t="s">
        <v>17</v>
      </c>
      <c r="B4" s="2" t="s">
        <v>18</v>
      </c>
      <c r="C4" s="2">
        <v>5462</v>
      </c>
      <c r="D4" s="2" t="s">
        <v>19</v>
      </c>
      <c r="E4" s="3">
        <v>1.05</v>
      </c>
      <c r="F4" s="2">
        <v>23000</v>
      </c>
      <c r="G4" s="6">
        <v>24150</v>
      </c>
      <c r="H4" s="2">
        <v>30</v>
      </c>
      <c r="I4" s="4">
        <v>40824</v>
      </c>
      <c r="J4" s="5" t="s">
        <v>16</v>
      </c>
    </row>
    <row r="5" spans="1:10" ht="15.75" thickBot="1" x14ac:dyDescent="0.3">
      <c r="A5" s="1" t="s">
        <v>17</v>
      </c>
      <c r="B5" s="2" t="s">
        <v>20</v>
      </c>
      <c r="C5" s="2">
        <v>5462</v>
      </c>
      <c r="D5" s="2" t="s">
        <v>19</v>
      </c>
      <c r="E5" s="3">
        <v>1.05</v>
      </c>
      <c r="F5" s="2">
        <v>21500</v>
      </c>
      <c r="G5" s="6">
        <v>22575</v>
      </c>
      <c r="H5" s="2">
        <v>30</v>
      </c>
      <c r="I5" s="5" t="s">
        <v>21</v>
      </c>
      <c r="J5" s="5" t="s">
        <v>22</v>
      </c>
    </row>
    <row r="6" spans="1:10" ht="15.75" thickBot="1" x14ac:dyDescent="0.3">
      <c r="A6" s="1" t="s">
        <v>23</v>
      </c>
      <c r="B6" s="2" t="s">
        <v>24</v>
      </c>
      <c r="C6" s="2">
        <v>5319</v>
      </c>
      <c r="D6" s="2" t="s">
        <v>19</v>
      </c>
      <c r="E6" s="3">
        <v>1.1000000000000001</v>
      </c>
      <c r="F6" s="2">
        <v>17500</v>
      </c>
      <c r="G6" s="6">
        <v>19250</v>
      </c>
      <c r="H6" s="2">
        <v>30</v>
      </c>
      <c r="I6" s="5" t="s">
        <v>25</v>
      </c>
      <c r="J6" s="5" t="s">
        <v>26</v>
      </c>
    </row>
    <row r="7" spans="1:10" ht="15.75" thickBot="1" x14ac:dyDescent="0.3">
      <c r="A7" s="1" t="s">
        <v>17</v>
      </c>
      <c r="B7" s="2" t="s">
        <v>27</v>
      </c>
      <c r="C7" s="2">
        <v>5462</v>
      </c>
      <c r="D7" s="2" t="s">
        <v>19</v>
      </c>
      <c r="E7" s="3">
        <v>1.05</v>
      </c>
      <c r="F7" s="2">
        <v>22500</v>
      </c>
      <c r="G7" s="6">
        <v>23625</v>
      </c>
      <c r="H7" s="2">
        <v>30</v>
      </c>
      <c r="I7" s="5" t="s">
        <v>25</v>
      </c>
      <c r="J7" s="5" t="s">
        <v>28</v>
      </c>
    </row>
    <row r="8" spans="1:10" ht="15.75" thickBot="1" x14ac:dyDescent="0.3">
      <c r="A8" s="1" t="s">
        <v>23</v>
      </c>
      <c r="B8" s="2" t="s">
        <v>29</v>
      </c>
      <c r="C8" s="2">
        <v>4312</v>
      </c>
      <c r="D8" s="2" t="s">
        <v>30</v>
      </c>
      <c r="E8" s="3">
        <v>3.75</v>
      </c>
      <c r="F8" s="2">
        <v>4250</v>
      </c>
      <c r="G8" s="6">
        <v>15937</v>
      </c>
      <c r="H8" s="2">
        <v>30</v>
      </c>
      <c r="I8" s="5" t="s">
        <v>25</v>
      </c>
      <c r="J8" s="5" t="s">
        <v>28</v>
      </c>
    </row>
    <row r="9" spans="1:10" ht="15.75" thickBot="1" x14ac:dyDescent="0.3">
      <c r="A9" s="1" t="s">
        <v>31</v>
      </c>
      <c r="B9" s="2" t="s">
        <v>32</v>
      </c>
      <c r="C9" s="2">
        <v>7258</v>
      </c>
      <c r="D9" s="2" t="s">
        <v>33</v>
      </c>
      <c r="E9" s="3">
        <v>90</v>
      </c>
      <c r="F9" s="2">
        <v>100</v>
      </c>
      <c r="G9" s="6">
        <v>9000</v>
      </c>
      <c r="H9" s="2">
        <v>45</v>
      </c>
      <c r="I9" s="5" t="s">
        <v>34</v>
      </c>
      <c r="J9" s="5" t="s">
        <v>35</v>
      </c>
    </row>
    <row r="10" spans="1:10" ht="15.75" thickBot="1" x14ac:dyDescent="0.3">
      <c r="A10" s="1" t="s">
        <v>17</v>
      </c>
      <c r="B10" s="2" t="s">
        <v>36</v>
      </c>
      <c r="C10" s="2">
        <v>6321</v>
      </c>
      <c r="D10" s="2" t="s">
        <v>37</v>
      </c>
      <c r="E10" s="3">
        <v>2.4500000000000002</v>
      </c>
      <c r="F10" s="2">
        <v>1300</v>
      </c>
      <c r="G10" s="6">
        <v>3185</v>
      </c>
      <c r="H10" s="2">
        <v>30</v>
      </c>
      <c r="I10" s="5" t="s">
        <v>34</v>
      </c>
      <c r="J10" s="4">
        <v>40642</v>
      </c>
    </row>
    <row r="11" spans="1:10" ht="15.75" thickBot="1" x14ac:dyDescent="0.3">
      <c r="A11" s="1" t="s">
        <v>17</v>
      </c>
      <c r="B11" s="2" t="s">
        <v>38</v>
      </c>
      <c r="C11" s="2">
        <v>5462</v>
      </c>
      <c r="D11" s="2" t="s">
        <v>19</v>
      </c>
      <c r="E11" s="3">
        <v>1.05</v>
      </c>
      <c r="F11" s="2">
        <v>22500</v>
      </c>
      <c r="G11" s="6">
        <v>23625</v>
      </c>
      <c r="H11" s="2">
        <v>30</v>
      </c>
      <c r="I11" s="5" t="s">
        <v>34</v>
      </c>
      <c r="J11" s="4">
        <v>40583</v>
      </c>
    </row>
    <row r="12" spans="1:10" ht="15.75" thickBot="1" x14ac:dyDescent="0.3">
      <c r="A12" s="1" t="s">
        <v>23</v>
      </c>
      <c r="B12" s="2" t="s">
        <v>39</v>
      </c>
      <c r="C12" s="2">
        <v>5319</v>
      </c>
      <c r="D12" s="2" t="s">
        <v>19</v>
      </c>
      <c r="E12" s="3">
        <v>1.1000000000000001</v>
      </c>
      <c r="F12" s="2">
        <v>18100</v>
      </c>
      <c r="G12" s="6">
        <v>19910</v>
      </c>
      <c r="H12" s="2">
        <v>30</v>
      </c>
      <c r="I12" s="5" t="s">
        <v>34</v>
      </c>
      <c r="J12" s="4">
        <v>40672</v>
      </c>
    </row>
    <row r="13" spans="1:10" ht="15.75" thickBot="1" x14ac:dyDescent="0.3">
      <c r="A13" s="1" t="s">
        <v>10</v>
      </c>
      <c r="B13" s="2" t="s">
        <v>40</v>
      </c>
      <c r="C13" s="2">
        <v>3166</v>
      </c>
      <c r="D13" s="2" t="s">
        <v>41</v>
      </c>
      <c r="E13" s="3">
        <v>1.25</v>
      </c>
      <c r="F13" s="2">
        <v>5600</v>
      </c>
      <c r="G13" s="6">
        <v>7000</v>
      </c>
      <c r="H13" s="2">
        <v>30</v>
      </c>
      <c r="I13" s="5" t="s">
        <v>42</v>
      </c>
      <c r="J13" s="5" t="s">
        <v>43</v>
      </c>
    </row>
    <row r="14" spans="1:10" ht="15.75" thickBot="1" x14ac:dyDescent="0.3">
      <c r="A14" s="1" t="s">
        <v>10</v>
      </c>
      <c r="B14" s="2" t="s">
        <v>44</v>
      </c>
      <c r="C14" s="2">
        <v>9966</v>
      </c>
      <c r="D14" s="2" t="s">
        <v>45</v>
      </c>
      <c r="E14" s="3">
        <v>0.75</v>
      </c>
      <c r="F14" s="2">
        <v>500</v>
      </c>
      <c r="G14" s="6">
        <v>375</v>
      </c>
      <c r="H14" s="2">
        <v>30</v>
      </c>
      <c r="I14" s="5" t="s">
        <v>46</v>
      </c>
      <c r="J14" s="5" t="s">
        <v>47</v>
      </c>
    </row>
    <row r="15" spans="1:10" ht="15.75" thickBot="1" x14ac:dyDescent="0.3">
      <c r="A15" s="1" t="s">
        <v>23</v>
      </c>
      <c r="B15" s="2" t="s">
        <v>48</v>
      </c>
      <c r="C15" s="2">
        <v>5234</v>
      </c>
      <c r="D15" s="2" t="s">
        <v>41</v>
      </c>
      <c r="E15" s="3">
        <v>1.65</v>
      </c>
      <c r="F15" s="2">
        <v>4500</v>
      </c>
      <c r="G15" s="6">
        <v>7425</v>
      </c>
      <c r="H15" s="2">
        <v>30</v>
      </c>
      <c r="I15" s="4">
        <v>40552</v>
      </c>
      <c r="J15" s="4">
        <v>40672</v>
      </c>
    </row>
    <row r="16" spans="1:10" ht="15.75" thickBot="1" x14ac:dyDescent="0.3">
      <c r="A16" s="1" t="s">
        <v>23</v>
      </c>
      <c r="B16" s="2" t="s">
        <v>49</v>
      </c>
      <c r="C16" s="2">
        <v>4312</v>
      </c>
      <c r="D16" s="2" t="s">
        <v>30</v>
      </c>
      <c r="E16" s="3">
        <v>3.75</v>
      </c>
      <c r="F16" s="2">
        <v>4200</v>
      </c>
      <c r="G16" s="6">
        <v>15750</v>
      </c>
      <c r="H16" s="2">
        <v>30</v>
      </c>
      <c r="I16" s="4">
        <v>40552</v>
      </c>
      <c r="J16" s="4">
        <v>40825</v>
      </c>
    </row>
    <row r="17" spans="1:10" ht="15.75" thickBot="1" x14ac:dyDescent="0.3">
      <c r="A17" s="1" t="s">
        <v>14</v>
      </c>
      <c r="B17" s="2" t="s">
        <v>50</v>
      </c>
      <c r="C17" s="2">
        <v>5417</v>
      </c>
      <c r="D17" s="2" t="s">
        <v>51</v>
      </c>
      <c r="E17" s="3">
        <v>225</v>
      </c>
      <c r="F17" s="2">
        <v>406</v>
      </c>
      <c r="G17" s="5" t="s">
        <v>52</v>
      </c>
      <c r="H17" s="2">
        <v>30</v>
      </c>
      <c r="I17" s="4">
        <v>40552</v>
      </c>
      <c r="J17" s="4">
        <v>40825</v>
      </c>
    </row>
    <row r="18" spans="1:10" ht="15.75" thickBot="1" x14ac:dyDescent="0.3">
      <c r="A18" s="1" t="s">
        <v>10</v>
      </c>
      <c r="B18" s="2" t="s">
        <v>53</v>
      </c>
      <c r="C18" s="2">
        <v>3166</v>
      </c>
      <c r="D18" s="2" t="s">
        <v>41</v>
      </c>
      <c r="E18" s="3">
        <v>1.25</v>
      </c>
      <c r="F18" s="2">
        <v>5500</v>
      </c>
      <c r="G18" s="6">
        <v>6875</v>
      </c>
      <c r="H18" s="2">
        <v>30</v>
      </c>
      <c r="I18" s="4">
        <v>40552</v>
      </c>
      <c r="J18" s="4">
        <v>40703</v>
      </c>
    </row>
    <row r="19" spans="1:10" ht="15.75" thickBot="1" x14ac:dyDescent="0.3">
      <c r="A19" s="1" t="s">
        <v>23</v>
      </c>
      <c r="B19" s="2" t="s">
        <v>54</v>
      </c>
      <c r="C19" s="2">
        <v>5234</v>
      </c>
      <c r="D19" s="2" t="s">
        <v>41</v>
      </c>
      <c r="E19" s="3">
        <v>1.65</v>
      </c>
      <c r="F19" s="2">
        <v>4850</v>
      </c>
      <c r="G19" s="7">
        <v>8002.5</v>
      </c>
      <c r="H19" s="2">
        <v>30</v>
      </c>
      <c r="I19" s="4">
        <v>40583</v>
      </c>
      <c r="J19" s="4">
        <v>40856</v>
      </c>
    </row>
    <row r="20" spans="1:10" ht="15.75" thickBot="1" x14ac:dyDescent="0.3">
      <c r="A20" s="1" t="s">
        <v>23</v>
      </c>
      <c r="B20" s="2" t="s">
        <v>55</v>
      </c>
      <c r="C20" s="2">
        <v>4312</v>
      </c>
      <c r="D20" s="2" t="s">
        <v>30</v>
      </c>
      <c r="E20" s="3">
        <v>3.75</v>
      </c>
      <c r="F20" s="2">
        <v>4150</v>
      </c>
      <c r="G20" s="7">
        <v>15562.5</v>
      </c>
      <c r="H20" s="2">
        <v>30</v>
      </c>
      <c r="I20" s="4">
        <v>40611</v>
      </c>
      <c r="J20" s="4">
        <v>40856</v>
      </c>
    </row>
    <row r="21" spans="1:10" ht="15.75" thickBot="1" x14ac:dyDescent="0.3">
      <c r="A21" s="1" t="s">
        <v>10</v>
      </c>
      <c r="B21" s="2" t="s">
        <v>56</v>
      </c>
      <c r="C21" s="2">
        <v>1122</v>
      </c>
      <c r="D21" s="2" t="s">
        <v>12</v>
      </c>
      <c r="E21" s="3">
        <v>4.25</v>
      </c>
      <c r="F21" s="2">
        <v>15500</v>
      </c>
      <c r="G21" s="7">
        <v>65875</v>
      </c>
      <c r="H21" s="2">
        <v>30</v>
      </c>
      <c r="I21" s="4">
        <v>40642</v>
      </c>
      <c r="J21" s="4">
        <v>40886</v>
      </c>
    </row>
    <row r="22" spans="1:10" ht="15.75" thickBot="1" x14ac:dyDescent="0.3">
      <c r="A22" s="1" t="s">
        <v>57</v>
      </c>
      <c r="B22" s="2" t="s">
        <v>58</v>
      </c>
      <c r="C22" s="2">
        <v>4111</v>
      </c>
      <c r="D22" s="2" t="s">
        <v>30</v>
      </c>
      <c r="E22" s="3">
        <v>3.55</v>
      </c>
      <c r="F22" s="2">
        <v>4800</v>
      </c>
      <c r="G22" s="7">
        <v>17040</v>
      </c>
      <c r="H22" s="2">
        <v>25</v>
      </c>
      <c r="I22" s="4">
        <v>40672</v>
      </c>
      <c r="J22" s="5" t="s">
        <v>59</v>
      </c>
    </row>
    <row r="23" spans="1:10" ht="15.75" thickBot="1" x14ac:dyDescent="0.3">
      <c r="A23" s="1" t="s">
        <v>14</v>
      </c>
      <c r="B23" s="2" t="s">
        <v>60</v>
      </c>
      <c r="C23" s="2">
        <v>1243</v>
      </c>
      <c r="D23" s="2" t="s">
        <v>12</v>
      </c>
      <c r="E23" s="3">
        <v>4.25</v>
      </c>
      <c r="F23" s="2">
        <v>9000</v>
      </c>
      <c r="G23" s="7">
        <v>38250</v>
      </c>
      <c r="H23" s="2">
        <v>30</v>
      </c>
      <c r="I23" s="4">
        <v>40672</v>
      </c>
      <c r="J23" s="4">
        <v>40886</v>
      </c>
    </row>
    <row r="24" spans="1:10" ht="15.75" thickBot="1" x14ac:dyDescent="0.3">
      <c r="A24" s="1" t="s">
        <v>31</v>
      </c>
      <c r="B24" s="2" t="s">
        <v>61</v>
      </c>
      <c r="C24" s="2">
        <v>7260</v>
      </c>
      <c r="D24" s="2" t="s">
        <v>33</v>
      </c>
      <c r="E24" s="3">
        <v>90</v>
      </c>
      <c r="F24" s="2">
        <v>120</v>
      </c>
      <c r="G24" s="7">
        <v>10800</v>
      </c>
      <c r="H24" s="2">
        <v>45</v>
      </c>
      <c r="I24" s="4">
        <v>40672</v>
      </c>
      <c r="J24" s="4">
        <v>40795</v>
      </c>
    </row>
    <row r="25" spans="1:10" ht="15.75" thickBot="1" x14ac:dyDescent="0.3">
      <c r="A25" s="1" t="s">
        <v>23</v>
      </c>
      <c r="B25" s="2" t="s">
        <v>62</v>
      </c>
      <c r="C25" s="2">
        <v>5234</v>
      </c>
      <c r="D25" s="2" t="s">
        <v>41</v>
      </c>
      <c r="E25" s="3">
        <v>1.65</v>
      </c>
      <c r="F25" s="2">
        <v>4750</v>
      </c>
      <c r="G25" s="7">
        <v>7837.5</v>
      </c>
      <c r="H25" s="2">
        <v>30</v>
      </c>
      <c r="I25" s="4">
        <v>40672</v>
      </c>
      <c r="J25" s="5" t="s">
        <v>63</v>
      </c>
    </row>
    <row r="26" spans="1:10" ht="15.75" thickBot="1" x14ac:dyDescent="0.3">
      <c r="A26" s="1" t="s">
        <v>10</v>
      </c>
      <c r="B26" s="2" t="s">
        <v>64</v>
      </c>
      <c r="C26" s="2">
        <v>1122</v>
      </c>
      <c r="D26" s="2" t="s">
        <v>12</v>
      </c>
      <c r="E26" s="3">
        <v>4.25</v>
      </c>
      <c r="F26" s="2">
        <v>12500</v>
      </c>
      <c r="G26" s="7">
        <v>63125</v>
      </c>
      <c r="H26" s="2">
        <v>30</v>
      </c>
      <c r="I26" s="4">
        <v>40672</v>
      </c>
      <c r="J26" s="4">
        <v>40856</v>
      </c>
    </row>
    <row r="27" spans="1:10" ht="15.75" thickBot="1" x14ac:dyDescent="0.3">
      <c r="A27" s="1" t="s">
        <v>10</v>
      </c>
      <c r="B27" s="2" t="s">
        <v>65</v>
      </c>
      <c r="C27" s="2">
        <v>5066</v>
      </c>
      <c r="D27" s="2" t="s">
        <v>19</v>
      </c>
      <c r="E27" s="3">
        <v>3.65</v>
      </c>
      <c r="F27" s="2">
        <v>25000</v>
      </c>
      <c r="G27" s="7">
        <v>23750</v>
      </c>
      <c r="H27" s="2">
        <v>30</v>
      </c>
      <c r="I27" s="4">
        <v>40672</v>
      </c>
      <c r="J27" s="4">
        <v>40886</v>
      </c>
    </row>
    <row r="28" spans="1:10" ht="15.75" thickBot="1" x14ac:dyDescent="0.3">
      <c r="A28" s="1" t="s">
        <v>10</v>
      </c>
      <c r="B28" s="2" t="s">
        <v>66</v>
      </c>
      <c r="C28" s="2">
        <v>3166</v>
      </c>
      <c r="D28" s="2" t="s">
        <v>41</v>
      </c>
      <c r="E28" s="3">
        <v>1.25</v>
      </c>
      <c r="F28" s="2">
        <v>5650</v>
      </c>
      <c r="G28" s="7">
        <v>7062.5</v>
      </c>
      <c r="H28" s="2">
        <v>30</v>
      </c>
      <c r="I28" s="4">
        <v>40672</v>
      </c>
      <c r="J28" s="4">
        <v>40825</v>
      </c>
    </row>
    <row r="29" spans="1:10" ht="15.75" thickBot="1" x14ac:dyDescent="0.3">
      <c r="A29" s="1" t="s">
        <v>10</v>
      </c>
      <c r="B29" s="2" t="s">
        <v>67</v>
      </c>
      <c r="C29" s="2">
        <v>1122</v>
      </c>
      <c r="D29" s="2" t="s">
        <v>12</v>
      </c>
      <c r="E29" s="3">
        <v>4.25</v>
      </c>
      <c r="F29" s="2">
        <v>15000</v>
      </c>
      <c r="G29" s="7">
        <v>63750</v>
      </c>
      <c r="H29" s="2">
        <v>30</v>
      </c>
      <c r="I29" s="4">
        <v>40764</v>
      </c>
      <c r="J29" s="5" t="s">
        <v>68</v>
      </c>
    </row>
    <row r="30" spans="1:10" ht="15.75" thickBot="1" x14ac:dyDescent="0.3">
      <c r="A30" s="1" t="s">
        <v>57</v>
      </c>
      <c r="B30" s="2" t="s">
        <v>69</v>
      </c>
      <c r="C30" s="2">
        <v>4111</v>
      </c>
      <c r="D30" s="2" t="s">
        <v>30</v>
      </c>
      <c r="E30" s="3">
        <v>2.4500000000000002</v>
      </c>
      <c r="F30" s="2">
        <v>4585</v>
      </c>
      <c r="G30" s="7">
        <v>16276.75</v>
      </c>
      <c r="H30" s="2">
        <v>25</v>
      </c>
      <c r="I30" s="4">
        <v>40825</v>
      </c>
      <c r="J30" s="5" t="s">
        <v>47</v>
      </c>
    </row>
    <row r="31" spans="1:10" ht="15.75" thickBot="1" x14ac:dyDescent="0.3">
      <c r="A31" s="1" t="s">
        <v>10</v>
      </c>
      <c r="B31" s="2" t="s">
        <v>70</v>
      </c>
      <c r="C31" s="2">
        <v>3166</v>
      </c>
      <c r="D31" s="2" t="s">
        <v>41</v>
      </c>
      <c r="E31" s="3">
        <v>1.1000000000000001</v>
      </c>
      <c r="F31" s="2">
        <v>5425</v>
      </c>
      <c r="G31" s="7">
        <v>6781.25</v>
      </c>
      <c r="H31" s="2">
        <v>30</v>
      </c>
      <c r="I31" s="4">
        <v>40825</v>
      </c>
      <c r="J31" s="5" t="s">
        <v>68</v>
      </c>
    </row>
    <row r="32" spans="1:10" ht="15.75" thickBot="1" x14ac:dyDescent="0.3">
      <c r="A32" s="1" t="s">
        <v>17</v>
      </c>
      <c r="B32" s="2" t="s">
        <v>71</v>
      </c>
      <c r="C32" s="2">
        <v>6321</v>
      </c>
      <c r="D32" s="2" t="s">
        <v>37</v>
      </c>
      <c r="E32" s="3">
        <v>2.4500000000000002</v>
      </c>
      <c r="F32" s="2">
        <v>1200</v>
      </c>
      <c r="G32" s="7">
        <v>2940</v>
      </c>
      <c r="H32" s="2">
        <v>30</v>
      </c>
      <c r="I32" s="4">
        <v>40886</v>
      </c>
      <c r="J32" s="5" t="s">
        <v>72</v>
      </c>
    </row>
    <row r="33" spans="1:10" ht="15.75" thickBot="1" x14ac:dyDescent="0.3">
      <c r="A33" s="1" t="s">
        <v>23</v>
      </c>
      <c r="B33" s="2" t="s">
        <v>73</v>
      </c>
      <c r="C33" s="2">
        <v>5319</v>
      </c>
      <c r="D33" s="2" t="s">
        <v>19</v>
      </c>
      <c r="E33" s="3">
        <v>1.1000000000000001</v>
      </c>
      <c r="F33" s="2">
        <v>16500</v>
      </c>
      <c r="G33" s="7">
        <v>18150</v>
      </c>
      <c r="H33" s="2">
        <v>30</v>
      </c>
      <c r="I33" s="5" t="s">
        <v>68</v>
      </c>
      <c r="J33" s="4">
        <v>40673</v>
      </c>
    </row>
    <row r="34" spans="1:10" ht="15.75" thickBot="1" x14ac:dyDescent="0.3">
      <c r="A34" s="1" t="s">
        <v>57</v>
      </c>
      <c r="B34" s="2" t="s">
        <v>74</v>
      </c>
      <c r="C34" s="2">
        <v>4111</v>
      </c>
      <c r="D34" s="2" t="s">
        <v>30</v>
      </c>
      <c r="E34" s="3">
        <v>3.75</v>
      </c>
      <c r="F34" s="2">
        <v>4200</v>
      </c>
      <c r="G34" s="7">
        <v>14910</v>
      </c>
      <c r="H34" s="2">
        <v>25</v>
      </c>
      <c r="I34" s="5" t="s">
        <v>68</v>
      </c>
      <c r="J34" s="5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G12"/>
  <sheetViews>
    <sheetView workbookViewId="0">
      <selection activeCell="E12" sqref="E12"/>
    </sheetView>
  </sheetViews>
  <sheetFormatPr defaultRowHeight="15" x14ac:dyDescent="0.25"/>
  <sheetData>
    <row r="11" spans="3:7" x14ac:dyDescent="0.25">
      <c r="C11" t="s">
        <v>76</v>
      </c>
      <c r="E11" s="11" t="s">
        <v>78</v>
      </c>
      <c r="F11" s="10"/>
      <c r="G11">
        <f>2*0.22+3*0.48</f>
        <v>1.88</v>
      </c>
    </row>
    <row r="12" spans="3:7" x14ac:dyDescent="0.25">
      <c r="C12" t="s">
        <v>77</v>
      </c>
      <c r="E12">
        <v>2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17" sqref="E17"/>
    </sheetView>
  </sheetViews>
  <sheetFormatPr defaultRowHeight="15" x14ac:dyDescent="0.25"/>
  <cols>
    <col min="2" max="2" width="19.7109375" customWidth="1"/>
    <col min="3" max="3" width="20.140625" customWidth="1"/>
    <col min="4" max="4" width="29.85546875" customWidth="1"/>
    <col min="5" max="5" width="37" customWidth="1"/>
    <col min="6" max="6" width="21.42578125" customWidth="1"/>
  </cols>
  <sheetData>
    <row r="1" spans="1:6" ht="17.25" x14ac:dyDescent="0.25">
      <c r="A1" s="12" t="s">
        <v>79</v>
      </c>
      <c r="B1" s="12" t="s">
        <v>80</v>
      </c>
      <c r="C1" s="12" t="s">
        <v>81</v>
      </c>
      <c r="D1" s="13" t="s">
        <v>82</v>
      </c>
      <c r="E1" s="15" t="s">
        <v>83</v>
      </c>
    </row>
    <row r="2" spans="1:6" x14ac:dyDescent="0.25">
      <c r="A2">
        <v>1</v>
      </c>
      <c r="B2">
        <f>IF(MOD(A2, 5) = 0, 1, 0)</f>
        <v>0</v>
      </c>
      <c r="C2">
        <f>IF(MOD(A2,7)=0,1,0)</f>
        <v>0</v>
      </c>
      <c r="D2" s="14">
        <f>IF(B2 + C2 &gt; 0, 1, 0)</f>
        <v>0</v>
      </c>
      <c r="E2">
        <f>SUM(D2:D31)</f>
        <v>10</v>
      </c>
    </row>
    <row r="3" spans="1:6" x14ac:dyDescent="0.25">
      <c r="A3">
        <v>2</v>
      </c>
      <c r="B3">
        <f t="shared" ref="B3:B31" si="0">IF(MOD(A3, 5) = 0, 1, 0)</f>
        <v>0</v>
      </c>
      <c r="C3">
        <f t="shared" ref="C3:C31" si="1">IF(MOD(A3,7)=0,1,0)</f>
        <v>0</v>
      </c>
      <c r="D3" s="14">
        <f t="shared" ref="D3:D31" si="2">IF(B3 + C3 &gt; 0, 1, 0)</f>
        <v>0</v>
      </c>
      <c r="E3" t="s">
        <v>85</v>
      </c>
      <c r="F3">
        <v>30</v>
      </c>
    </row>
    <row r="4" spans="1:6" x14ac:dyDescent="0.25">
      <c r="A4">
        <v>3</v>
      </c>
      <c r="B4">
        <f t="shared" si="0"/>
        <v>0</v>
      </c>
      <c r="C4">
        <f t="shared" si="1"/>
        <v>0</v>
      </c>
      <c r="D4" s="14">
        <f t="shared" si="2"/>
        <v>0</v>
      </c>
      <c r="E4" t="s">
        <v>84</v>
      </c>
      <c r="F4" s="12">
        <f>E2/F3</f>
        <v>0.33333333333333331</v>
      </c>
    </row>
    <row r="5" spans="1:6" x14ac:dyDescent="0.25">
      <c r="A5">
        <v>4</v>
      </c>
      <c r="B5">
        <f t="shared" si="0"/>
        <v>0</v>
      </c>
      <c r="C5">
        <f t="shared" si="1"/>
        <v>0</v>
      </c>
      <c r="D5" s="14">
        <f t="shared" si="2"/>
        <v>0</v>
      </c>
    </row>
    <row r="6" spans="1:6" x14ac:dyDescent="0.25">
      <c r="A6">
        <v>5</v>
      </c>
      <c r="B6">
        <f t="shared" si="0"/>
        <v>1</v>
      </c>
      <c r="C6">
        <f t="shared" si="1"/>
        <v>0</v>
      </c>
      <c r="D6" s="14">
        <f t="shared" si="2"/>
        <v>1</v>
      </c>
    </row>
    <row r="7" spans="1:6" x14ac:dyDescent="0.25">
      <c r="A7">
        <v>6</v>
      </c>
      <c r="B7">
        <f t="shared" si="0"/>
        <v>0</v>
      </c>
      <c r="C7">
        <f t="shared" si="1"/>
        <v>0</v>
      </c>
      <c r="D7" s="14">
        <f t="shared" si="2"/>
        <v>0</v>
      </c>
    </row>
    <row r="8" spans="1:6" x14ac:dyDescent="0.25">
      <c r="A8">
        <v>7</v>
      </c>
      <c r="B8">
        <f t="shared" si="0"/>
        <v>0</v>
      </c>
      <c r="C8">
        <f t="shared" si="1"/>
        <v>1</v>
      </c>
      <c r="D8" s="14">
        <f t="shared" si="2"/>
        <v>1</v>
      </c>
    </row>
    <row r="9" spans="1:6" x14ac:dyDescent="0.25">
      <c r="A9">
        <v>8</v>
      </c>
      <c r="B9">
        <f t="shared" si="0"/>
        <v>0</v>
      </c>
      <c r="C9">
        <f t="shared" si="1"/>
        <v>0</v>
      </c>
      <c r="D9" s="14">
        <f t="shared" si="2"/>
        <v>0</v>
      </c>
    </row>
    <row r="10" spans="1:6" x14ac:dyDescent="0.25">
      <c r="A10">
        <v>9</v>
      </c>
      <c r="B10">
        <f t="shared" si="0"/>
        <v>0</v>
      </c>
      <c r="C10">
        <f t="shared" si="1"/>
        <v>0</v>
      </c>
      <c r="D10" s="14">
        <f t="shared" si="2"/>
        <v>0</v>
      </c>
    </row>
    <row r="11" spans="1:6" x14ac:dyDescent="0.25">
      <c r="A11">
        <v>10</v>
      </c>
      <c r="B11">
        <f t="shared" si="0"/>
        <v>1</v>
      </c>
      <c r="C11">
        <f t="shared" si="1"/>
        <v>0</v>
      </c>
      <c r="D11" s="14">
        <f t="shared" si="2"/>
        <v>1</v>
      </c>
    </row>
    <row r="12" spans="1:6" x14ac:dyDescent="0.25">
      <c r="A12">
        <v>11</v>
      </c>
      <c r="B12">
        <f t="shared" si="0"/>
        <v>0</v>
      </c>
      <c r="C12">
        <f t="shared" si="1"/>
        <v>0</v>
      </c>
      <c r="D12" s="14">
        <f t="shared" si="2"/>
        <v>0</v>
      </c>
    </row>
    <row r="13" spans="1:6" x14ac:dyDescent="0.25">
      <c r="A13">
        <v>12</v>
      </c>
      <c r="B13">
        <f t="shared" si="0"/>
        <v>0</v>
      </c>
      <c r="C13">
        <f t="shared" si="1"/>
        <v>0</v>
      </c>
      <c r="D13" s="14">
        <f t="shared" si="2"/>
        <v>0</v>
      </c>
    </row>
    <row r="14" spans="1:6" x14ac:dyDescent="0.25">
      <c r="A14">
        <v>13</v>
      </c>
      <c r="B14">
        <f t="shared" si="0"/>
        <v>0</v>
      </c>
      <c r="C14">
        <f t="shared" si="1"/>
        <v>0</v>
      </c>
      <c r="D14" s="14">
        <f t="shared" si="2"/>
        <v>0</v>
      </c>
    </row>
    <row r="15" spans="1:6" x14ac:dyDescent="0.25">
      <c r="A15">
        <v>14</v>
      </c>
      <c r="B15">
        <f t="shared" si="0"/>
        <v>0</v>
      </c>
      <c r="C15">
        <f t="shared" si="1"/>
        <v>1</v>
      </c>
      <c r="D15" s="14">
        <f t="shared" si="2"/>
        <v>1</v>
      </c>
    </row>
    <row r="16" spans="1:6" x14ac:dyDescent="0.25">
      <c r="A16">
        <v>15</v>
      </c>
      <c r="B16">
        <f t="shared" si="0"/>
        <v>1</v>
      </c>
      <c r="C16">
        <f t="shared" si="1"/>
        <v>0</v>
      </c>
      <c r="D16" s="14">
        <f t="shared" si="2"/>
        <v>1</v>
      </c>
    </row>
    <row r="17" spans="1:4" x14ac:dyDescent="0.25">
      <c r="A17">
        <v>16</v>
      </c>
      <c r="B17">
        <f t="shared" si="0"/>
        <v>0</v>
      </c>
      <c r="C17">
        <f t="shared" si="1"/>
        <v>0</v>
      </c>
      <c r="D17" s="14">
        <f t="shared" si="2"/>
        <v>0</v>
      </c>
    </row>
    <row r="18" spans="1:4" x14ac:dyDescent="0.25">
      <c r="A18">
        <v>17</v>
      </c>
      <c r="B18">
        <f t="shared" si="0"/>
        <v>0</v>
      </c>
      <c r="C18">
        <f t="shared" si="1"/>
        <v>0</v>
      </c>
      <c r="D18" s="14">
        <f t="shared" si="2"/>
        <v>0</v>
      </c>
    </row>
    <row r="19" spans="1:4" x14ac:dyDescent="0.25">
      <c r="A19">
        <v>18</v>
      </c>
      <c r="B19">
        <f t="shared" si="0"/>
        <v>0</v>
      </c>
      <c r="C19">
        <f t="shared" si="1"/>
        <v>0</v>
      </c>
      <c r="D19" s="14">
        <f t="shared" si="2"/>
        <v>0</v>
      </c>
    </row>
    <row r="20" spans="1:4" x14ac:dyDescent="0.25">
      <c r="A20">
        <v>19</v>
      </c>
      <c r="B20">
        <f t="shared" si="0"/>
        <v>0</v>
      </c>
      <c r="C20">
        <f t="shared" si="1"/>
        <v>0</v>
      </c>
      <c r="D20" s="14">
        <f t="shared" si="2"/>
        <v>0</v>
      </c>
    </row>
    <row r="21" spans="1:4" x14ac:dyDescent="0.25">
      <c r="A21">
        <v>20</v>
      </c>
      <c r="B21">
        <f t="shared" si="0"/>
        <v>1</v>
      </c>
      <c r="C21">
        <f t="shared" si="1"/>
        <v>0</v>
      </c>
      <c r="D21" s="14">
        <f t="shared" si="2"/>
        <v>1</v>
      </c>
    </row>
    <row r="22" spans="1:4" x14ac:dyDescent="0.25">
      <c r="A22">
        <v>21</v>
      </c>
      <c r="B22">
        <f t="shared" si="0"/>
        <v>0</v>
      </c>
      <c r="C22">
        <f t="shared" si="1"/>
        <v>1</v>
      </c>
      <c r="D22" s="14">
        <f t="shared" si="2"/>
        <v>1</v>
      </c>
    </row>
    <row r="23" spans="1:4" x14ac:dyDescent="0.25">
      <c r="A23">
        <v>22</v>
      </c>
      <c r="B23">
        <f t="shared" si="0"/>
        <v>0</v>
      </c>
      <c r="C23">
        <f t="shared" si="1"/>
        <v>0</v>
      </c>
      <c r="D23" s="14">
        <f t="shared" si="2"/>
        <v>0</v>
      </c>
    </row>
    <row r="24" spans="1:4" x14ac:dyDescent="0.25">
      <c r="A24">
        <v>23</v>
      </c>
      <c r="B24">
        <f t="shared" si="0"/>
        <v>0</v>
      </c>
      <c r="C24">
        <f t="shared" si="1"/>
        <v>0</v>
      </c>
      <c r="D24" s="14">
        <f t="shared" si="2"/>
        <v>0</v>
      </c>
    </row>
    <row r="25" spans="1:4" x14ac:dyDescent="0.25">
      <c r="A25">
        <v>24</v>
      </c>
      <c r="B25">
        <f t="shared" si="0"/>
        <v>0</v>
      </c>
      <c r="C25">
        <f t="shared" si="1"/>
        <v>0</v>
      </c>
      <c r="D25" s="14">
        <f t="shared" si="2"/>
        <v>0</v>
      </c>
    </row>
    <row r="26" spans="1:4" x14ac:dyDescent="0.25">
      <c r="A26">
        <v>25</v>
      </c>
      <c r="B26">
        <f t="shared" si="0"/>
        <v>1</v>
      </c>
      <c r="C26">
        <f t="shared" si="1"/>
        <v>0</v>
      </c>
      <c r="D26" s="14">
        <f t="shared" si="2"/>
        <v>1</v>
      </c>
    </row>
    <row r="27" spans="1:4" x14ac:dyDescent="0.25">
      <c r="A27">
        <v>26</v>
      </c>
      <c r="B27">
        <f t="shared" si="0"/>
        <v>0</v>
      </c>
      <c r="C27">
        <f t="shared" si="1"/>
        <v>0</v>
      </c>
      <c r="D27" s="14">
        <f t="shared" si="2"/>
        <v>0</v>
      </c>
    </row>
    <row r="28" spans="1:4" x14ac:dyDescent="0.25">
      <c r="A28">
        <v>27</v>
      </c>
      <c r="B28">
        <f t="shared" si="0"/>
        <v>0</v>
      </c>
      <c r="C28">
        <f t="shared" si="1"/>
        <v>0</v>
      </c>
      <c r="D28" s="14">
        <f t="shared" si="2"/>
        <v>0</v>
      </c>
    </row>
    <row r="29" spans="1:4" x14ac:dyDescent="0.25">
      <c r="A29">
        <v>28</v>
      </c>
      <c r="B29">
        <f t="shared" si="0"/>
        <v>0</v>
      </c>
      <c r="C29">
        <f t="shared" si="1"/>
        <v>1</v>
      </c>
      <c r="D29" s="14">
        <f t="shared" si="2"/>
        <v>1</v>
      </c>
    </row>
    <row r="30" spans="1:4" x14ac:dyDescent="0.25">
      <c r="A30">
        <v>29</v>
      </c>
      <c r="B30">
        <f t="shared" si="0"/>
        <v>0</v>
      </c>
      <c r="C30">
        <f t="shared" si="1"/>
        <v>0</v>
      </c>
      <c r="D30" s="14">
        <f t="shared" si="2"/>
        <v>0</v>
      </c>
    </row>
    <row r="31" spans="1:4" x14ac:dyDescent="0.25">
      <c r="A31">
        <v>30</v>
      </c>
      <c r="B31">
        <f t="shared" si="0"/>
        <v>1</v>
      </c>
      <c r="C31">
        <f t="shared" si="1"/>
        <v>0</v>
      </c>
      <c r="D31" s="14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2" sqref="A1:F37"/>
    </sheetView>
  </sheetViews>
  <sheetFormatPr defaultRowHeight="15" x14ac:dyDescent="0.25"/>
  <cols>
    <col min="4" max="4" width="27.7109375" customWidth="1"/>
    <col min="5" max="5" width="16.28515625" bestFit="1" customWidth="1"/>
    <col min="6" max="6" width="13.42578125" customWidth="1"/>
  </cols>
  <sheetData>
    <row r="1" spans="1:6" ht="15.75" x14ac:dyDescent="0.25">
      <c r="A1" s="12" t="s">
        <v>86</v>
      </c>
      <c r="B1" s="12" t="s">
        <v>87</v>
      </c>
      <c r="C1" s="12" t="s">
        <v>88</v>
      </c>
      <c r="D1" s="16" t="s">
        <v>89</v>
      </c>
      <c r="E1" s="12" t="s">
        <v>90</v>
      </c>
      <c r="F1" s="12" t="s">
        <v>84</v>
      </c>
    </row>
    <row r="2" spans="1:6" x14ac:dyDescent="0.25">
      <c r="A2">
        <v>1</v>
      </c>
      <c r="B2">
        <v>1</v>
      </c>
      <c r="C2">
        <f>A2+B2</f>
        <v>2</v>
      </c>
      <c r="D2">
        <f>COUNTIF('23'!C2:C37,7)+COUNTIF('23'!C2:C37,11)</f>
        <v>8</v>
      </c>
      <c r="E2" s="17">
        <v>36</v>
      </c>
      <c r="F2" s="12">
        <f>D2/E2</f>
        <v>0.22222222222222221</v>
      </c>
    </row>
    <row r="3" spans="1:6" x14ac:dyDescent="0.25">
      <c r="A3">
        <v>1</v>
      </c>
      <c r="B3">
        <v>2</v>
      </c>
      <c r="C3">
        <f t="shared" ref="C3:C37" si="0">A3+B3</f>
        <v>3</v>
      </c>
    </row>
    <row r="4" spans="1:6" x14ac:dyDescent="0.25">
      <c r="A4">
        <v>1</v>
      </c>
      <c r="B4">
        <v>3</v>
      </c>
      <c r="C4">
        <f t="shared" si="0"/>
        <v>4</v>
      </c>
    </row>
    <row r="5" spans="1:6" x14ac:dyDescent="0.25">
      <c r="A5">
        <v>1</v>
      </c>
      <c r="B5">
        <v>4</v>
      </c>
      <c r="C5">
        <f t="shared" si="0"/>
        <v>5</v>
      </c>
    </row>
    <row r="6" spans="1:6" x14ac:dyDescent="0.25">
      <c r="A6">
        <v>1</v>
      </c>
      <c r="B6">
        <v>5</v>
      </c>
      <c r="C6">
        <f t="shared" si="0"/>
        <v>6</v>
      </c>
    </row>
    <row r="7" spans="1:6" x14ac:dyDescent="0.25">
      <c r="A7">
        <v>1</v>
      </c>
      <c r="B7">
        <v>6</v>
      </c>
      <c r="C7">
        <f t="shared" si="0"/>
        <v>7</v>
      </c>
    </row>
    <row r="8" spans="1:6" x14ac:dyDescent="0.25">
      <c r="A8">
        <v>2</v>
      </c>
      <c r="B8">
        <v>1</v>
      </c>
      <c r="C8">
        <f t="shared" si="0"/>
        <v>3</v>
      </c>
    </row>
    <row r="9" spans="1:6" x14ac:dyDescent="0.25">
      <c r="A9">
        <v>2</v>
      </c>
      <c r="B9">
        <v>2</v>
      </c>
      <c r="C9">
        <f t="shared" si="0"/>
        <v>4</v>
      </c>
    </row>
    <row r="10" spans="1:6" x14ac:dyDescent="0.25">
      <c r="A10">
        <v>2</v>
      </c>
      <c r="B10">
        <v>3</v>
      </c>
      <c r="C10">
        <f t="shared" si="0"/>
        <v>5</v>
      </c>
    </row>
    <row r="11" spans="1:6" x14ac:dyDescent="0.25">
      <c r="A11">
        <v>2</v>
      </c>
      <c r="B11">
        <v>4</v>
      </c>
      <c r="C11">
        <f t="shared" si="0"/>
        <v>6</v>
      </c>
    </row>
    <row r="12" spans="1:6" x14ac:dyDescent="0.25">
      <c r="A12">
        <v>2</v>
      </c>
      <c r="B12">
        <v>5</v>
      </c>
      <c r="C12">
        <f t="shared" si="0"/>
        <v>7</v>
      </c>
    </row>
    <row r="13" spans="1:6" x14ac:dyDescent="0.25">
      <c r="A13">
        <v>2</v>
      </c>
      <c r="B13">
        <v>6</v>
      </c>
      <c r="C13">
        <f t="shared" si="0"/>
        <v>8</v>
      </c>
    </row>
    <row r="14" spans="1:6" x14ac:dyDescent="0.25">
      <c r="A14">
        <v>3</v>
      </c>
      <c r="B14">
        <v>1</v>
      </c>
      <c r="C14">
        <f t="shared" si="0"/>
        <v>4</v>
      </c>
    </row>
    <row r="15" spans="1:6" x14ac:dyDescent="0.25">
      <c r="A15">
        <v>3</v>
      </c>
      <c r="B15">
        <v>2</v>
      </c>
      <c r="C15">
        <f t="shared" si="0"/>
        <v>5</v>
      </c>
    </row>
    <row r="16" spans="1:6" x14ac:dyDescent="0.25">
      <c r="A16">
        <v>3</v>
      </c>
      <c r="B16">
        <v>3</v>
      </c>
      <c r="C16">
        <f t="shared" si="0"/>
        <v>6</v>
      </c>
    </row>
    <row r="17" spans="1:3" x14ac:dyDescent="0.25">
      <c r="A17">
        <v>3</v>
      </c>
      <c r="B17">
        <v>4</v>
      </c>
      <c r="C17">
        <f t="shared" si="0"/>
        <v>7</v>
      </c>
    </row>
    <row r="18" spans="1:3" x14ac:dyDescent="0.25">
      <c r="A18">
        <v>3</v>
      </c>
      <c r="B18">
        <v>5</v>
      </c>
      <c r="C18">
        <f t="shared" si="0"/>
        <v>8</v>
      </c>
    </row>
    <row r="19" spans="1:3" x14ac:dyDescent="0.25">
      <c r="A19">
        <v>3</v>
      </c>
      <c r="B19">
        <v>6</v>
      </c>
      <c r="C19">
        <f t="shared" si="0"/>
        <v>9</v>
      </c>
    </row>
    <row r="20" spans="1:3" x14ac:dyDescent="0.25">
      <c r="A20">
        <v>4</v>
      </c>
      <c r="B20">
        <v>1</v>
      </c>
      <c r="C20">
        <f t="shared" si="0"/>
        <v>5</v>
      </c>
    </row>
    <row r="21" spans="1:3" x14ac:dyDescent="0.25">
      <c r="A21">
        <v>4</v>
      </c>
      <c r="B21">
        <v>2</v>
      </c>
      <c r="C21">
        <f t="shared" si="0"/>
        <v>6</v>
      </c>
    </row>
    <row r="22" spans="1:3" x14ac:dyDescent="0.25">
      <c r="A22">
        <v>4</v>
      </c>
      <c r="B22">
        <v>3</v>
      </c>
      <c r="C22">
        <f t="shared" si="0"/>
        <v>7</v>
      </c>
    </row>
    <row r="23" spans="1:3" x14ac:dyDescent="0.25">
      <c r="A23">
        <v>4</v>
      </c>
      <c r="B23">
        <v>4</v>
      </c>
      <c r="C23">
        <f t="shared" si="0"/>
        <v>8</v>
      </c>
    </row>
    <row r="24" spans="1:3" x14ac:dyDescent="0.25">
      <c r="A24">
        <v>4</v>
      </c>
      <c r="B24">
        <v>5</v>
      </c>
      <c r="C24">
        <f t="shared" si="0"/>
        <v>9</v>
      </c>
    </row>
    <row r="25" spans="1:3" x14ac:dyDescent="0.25">
      <c r="A25">
        <v>4</v>
      </c>
      <c r="B25">
        <v>6</v>
      </c>
      <c r="C25">
        <f t="shared" si="0"/>
        <v>10</v>
      </c>
    </row>
    <row r="26" spans="1:3" x14ac:dyDescent="0.25">
      <c r="A26">
        <v>5</v>
      </c>
      <c r="B26">
        <v>1</v>
      </c>
      <c r="C26">
        <f t="shared" si="0"/>
        <v>6</v>
      </c>
    </row>
    <row r="27" spans="1:3" x14ac:dyDescent="0.25">
      <c r="A27">
        <v>5</v>
      </c>
      <c r="B27">
        <v>2</v>
      </c>
      <c r="C27">
        <f t="shared" si="0"/>
        <v>7</v>
      </c>
    </row>
    <row r="28" spans="1:3" x14ac:dyDescent="0.25">
      <c r="A28">
        <v>5</v>
      </c>
      <c r="B28">
        <v>3</v>
      </c>
      <c r="C28">
        <f t="shared" si="0"/>
        <v>8</v>
      </c>
    </row>
    <row r="29" spans="1:3" x14ac:dyDescent="0.25">
      <c r="A29">
        <v>5</v>
      </c>
      <c r="B29">
        <v>4</v>
      </c>
      <c r="C29">
        <f t="shared" si="0"/>
        <v>9</v>
      </c>
    </row>
    <row r="30" spans="1:3" x14ac:dyDescent="0.25">
      <c r="A30">
        <v>5</v>
      </c>
      <c r="B30">
        <v>5</v>
      </c>
      <c r="C30">
        <f t="shared" si="0"/>
        <v>10</v>
      </c>
    </row>
    <row r="31" spans="1:3" x14ac:dyDescent="0.25">
      <c r="A31">
        <v>5</v>
      </c>
      <c r="B31">
        <v>6</v>
      </c>
      <c r="C31">
        <f t="shared" si="0"/>
        <v>11</v>
      </c>
    </row>
    <row r="32" spans="1:3" x14ac:dyDescent="0.25">
      <c r="A32">
        <v>6</v>
      </c>
      <c r="B32">
        <v>1</v>
      </c>
      <c r="C32">
        <f t="shared" si="0"/>
        <v>7</v>
      </c>
    </row>
    <row r="33" spans="1:3" x14ac:dyDescent="0.25">
      <c r="A33">
        <v>6</v>
      </c>
      <c r="B33">
        <v>2</v>
      </c>
      <c r="C33">
        <f t="shared" si="0"/>
        <v>8</v>
      </c>
    </row>
    <row r="34" spans="1:3" x14ac:dyDescent="0.25">
      <c r="A34">
        <v>6</v>
      </c>
      <c r="B34">
        <v>3</v>
      </c>
      <c r="C34">
        <f t="shared" si="0"/>
        <v>9</v>
      </c>
    </row>
    <row r="35" spans="1:3" x14ac:dyDescent="0.25">
      <c r="A35">
        <v>6</v>
      </c>
      <c r="B35">
        <v>4</v>
      </c>
      <c r="C35">
        <f t="shared" si="0"/>
        <v>10</v>
      </c>
    </row>
    <row r="36" spans="1:3" x14ac:dyDescent="0.25">
      <c r="A36">
        <v>6</v>
      </c>
      <c r="B36">
        <v>5</v>
      </c>
      <c r="C36">
        <f t="shared" si="0"/>
        <v>11</v>
      </c>
    </row>
    <row r="37" spans="1:3" x14ac:dyDescent="0.25">
      <c r="A37">
        <v>6</v>
      </c>
      <c r="B37">
        <v>6</v>
      </c>
      <c r="C37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2024-09-25T03:35:10Z</dcterms:modified>
</cp:coreProperties>
</file>