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SB\"/>
    </mc:Choice>
  </mc:AlternateContent>
  <xr:revisionPtr revIDLastSave="0" documentId="13_ncr:1_{CDE01FCF-6AF0-425E-9AB7-21084EB31393}" xr6:coauthVersionLast="47" xr6:coauthVersionMax="47" xr10:uidLastSave="{00000000-0000-0000-0000-000000000000}"/>
  <bookViews>
    <workbookView xWindow="-120" yWindow="-120" windowWidth="20730" windowHeight="11160" firstSheet="1" activeTab="8" xr2:uid="{00000000-000D-0000-FFFF-FFFF00000000}"/>
  </bookViews>
  <sheets>
    <sheet name="Combo Chart" sheetId="3" r:id="rId1"/>
    <sheet name="Waterfall Chart" sheetId="4" r:id="rId2"/>
    <sheet name="Pie Chart" sheetId="6" r:id="rId3"/>
    <sheet name="Map Chart" sheetId="7" r:id="rId4"/>
    <sheet name="Top 5" sheetId="8" r:id="rId5"/>
    <sheet name="KPI" sheetId="10" r:id="rId6"/>
    <sheet name="KPI YOY" sheetId="11" r:id="rId7"/>
    <sheet name="Data" sheetId="1" r:id="rId8"/>
    <sheet name="layout" sheetId="2"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n.WorksheetConnection_EcommerceSalesAnalysis.xlsxTable_11" hidden="1">Table_1[]</definedName>
    <definedName name="Slicer_Category">#N/A</definedName>
    <definedName name="Slicer_Region">#N/A</definedName>
    <definedName name="Slicer_Segment">#N/A</definedName>
    <definedName name="Slicer_Year1">#N/A</definedName>
  </definedNames>
  <calcPr calcId="191029"/>
  <pivotCaches>
    <pivotCache cacheId="0" r:id="rId10"/>
    <pivotCache cacheId="1"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dataModel>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7" i="4"/>
  <c r="K17" i="10"/>
  <c r="L9" i="11"/>
  <c r="K9" i="11"/>
  <c r="J9" i="11"/>
  <c r="I9" i="11"/>
  <c r="H9" i="11"/>
  <c r="N17" i="10"/>
  <c r="H17" i="10"/>
  <c r="E17" i="10"/>
  <c r="B17" i="10"/>
  <c r="E5" i="7"/>
  <c r="E9" i="7"/>
  <c r="E13" i="7"/>
  <c r="E17" i="7"/>
  <c r="E21" i="7"/>
  <c r="E25" i="7"/>
  <c r="E29" i="7"/>
  <c r="E33" i="7"/>
  <c r="E37" i="7"/>
  <c r="E41" i="7"/>
  <c r="E45" i="7"/>
  <c r="E49" i="7"/>
  <c r="E42" i="7"/>
  <c r="E6" i="7"/>
  <c r="E10" i="7"/>
  <c r="E14" i="7"/>
  <c r="E18" i="7"/>
  <c r="E22" i="7"/>
  <c r="E26" i="7"/>
  <c r="E30" i="7"/>
  <c r="E38" i="7"/>
  <c r="E50" i="7"/>
  <c r="E7" i="7"/>
  <c r="E11" i="7"/>
  <c r="E15" i="7"/>
  <c r="E19" i="7"/>
  <c r="E23" i="7"/>
  <c r="E27" i="7"/>
  <c r="E31" i="7"/>
  <c r="E35" i="7"/>
  <c r="E39" i="7"/>
  <c r="E43" i="7"/>
  <c r="E47" i="7"/>
  <c r="E51" i="7"/>
  <c r="E8" i="7"/>
  <c r="E12" i="7"/>
  <c r="E16" i="7"/>
  <c r="E20" i="7"/>
  <c r="E24" i="7"/>
  <c r="E28" i="7"/>
  <c r="E32" i="7"/>
  <c r="E36" i="7"/>
  <c r="E40" i="7"/>
  <c r="E44" i="7"/>
  <c r="E48" i="7"/>
  <c r="E52" i="7"/>
  <c r="E34" i="7"/>
  <c r="E46" i="7"/>
  <c r="E4" i="7"/>
  <c r="E7" i="4"/>
  <c r="D5" i="4"/>
  <c r="D6"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 i="4"/>
  <c r="E6" i="4"/>
  <c r="E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81E6B3-804E-452D-B3AF-260004F7E7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0B0C13-6D75-453B-A8F3-C14D34F43068}"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<sst xmlns="http://schemas.openxmlformats.org/spreadsheetml/2006/main" count="130137" uniqueCount="10961">
  <si>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</si>
  <si>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</si>
  <si>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</si>
  <si>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</si>
  <si>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</si>
  <si>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</si>
  <si>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</si>
  <si>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</si>
  <si>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</si>
  <si>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</si>
  <si>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</si>
  <si>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</si>
  <si>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</si>
  <si>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</si>
  <si>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</si>
  <si>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</si>
  <si>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</si>
  <si>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</si>
  <si>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</si>
  <si>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</si>
  <si>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</si>
  <si>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</si>
  <si>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</si>
  <si>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</si>
  <si>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</si>
  <si>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</si>
  <si>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</si>
  <si>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</si>
  <si>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</si>
  <si>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</si>
  <si>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</si>
  <si>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</si>
  <si>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</si>
  <si>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</si>
  <si>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</si>
  <si>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</si>
  <si>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</si>
  <si>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</si>
  <si>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</si>
  <si>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</si>
  <si>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</si>
  <si>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</si>
  <si>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</si>
  <si>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</si>
  <si>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</si>
  <si>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</si>
  <si>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</si>
  <si>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</si>
  <si>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</si>
  <si>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</si>
  <si>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</si>
  <si>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</si>
  <si>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</si>
  <si>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</si>
  <si>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</si>
  <si>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</si>
  <si>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</si>
  <si>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</si>
  <si>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</si>
  <si>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</si>
  <si>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</si>
  <si>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</si>
  <si>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</si>
  <si>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</si>
  <si>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</si>
  <si>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</si>
  <si>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</si>
  <si>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</si>
  <si>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</si>
  <si>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</si>
  <si>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</si>
  <si>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</si>
  <si>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</si>
  <si>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</si>
  <si>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</si>
  <si>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</si>
  <si>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</si>
  <si>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</si>
  <si>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</si>
  <si>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</si>
  <si>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</si>
  <si>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</si>
  <si>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</si>
  <si>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</si>
  <si>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</si>
  <si>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</si>
  <si>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</si>
  <si>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</si>
  <si>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</si>
  <si>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</si>
  <si>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</si>
  <si>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</si>
  <si>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</si>
  <si>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</si>
  <si>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</si>
  <si>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</si>
  <si>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</si>
  <si>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</si>
  <si>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</si>
  <si>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</si>
  <si>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</si>
  <si>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</si>
  <si>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</si>
  <si>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</si>
  <si>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</si>
  <si>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</si>
  <si>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</si>
  <si>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</si>
  <si>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</si>
  <si>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</si>
  <si>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</si>
  <si>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</si>
  <si>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</si>
  <si>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</si>
  <si>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</si>
  <si>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</si>
  <si>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</si>
  <si>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</si>
  <si>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</si>
  <si>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</si>
  <si>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</si>
  <si>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</si>
  <si>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</si>
  <si>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</si>
  <si>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</si>
  <si>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</si>
  <si>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</si>
  <si>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</si>
  <si>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</si>
  <si>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</si>
  <si>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</si>
  <si>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</si>
  <si>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</si>
  <si>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</si>
  <si>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</si>
  <si>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</si>
  <si>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</si>
  <si>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</si>
  <si>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</si>
  <si>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</si>
  <si>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</si>
  <si>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</si>
  <si>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</si>
  <si>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</si>
  <si>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</si>
  <si>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</si>
  <si>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</si>
  <si>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</si>
  <si>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</si>
  <si>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</si>
  <si>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</si>
  <si>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</si>
  <si>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</si>
  <si>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</si>
  <si>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</si>
  <si>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</si>
  <si>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</si>
  <si>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</si>
  <si>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</si>
  <si>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</si>
  <si>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</si>
  <si>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</si>
  <si>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</si>
  <si>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</si>
  <si>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</si>
  <si>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</si>
  <si>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</si>
  <si>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</si>
  <si>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</si>
  <si>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</si>
  <si>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</si>
  <si>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</si>
  <si>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</si>
  <si>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</si>
  <si>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</si>
  <si>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</si>
  <si>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</si>
  <si>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</si>
  <si>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</si>
  <si>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</si>
  <si>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</si>
  <si>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</si>
  <si>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</si>
  <si>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</si>
  <si>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</si>
  <si>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</si>
  <si>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</si>
  <si>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</si>
  <si>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</si>
  <si>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</si>
  <si>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</si>
  <si>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</si>
  <si>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</si>
  <si>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</si>
  <si>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</si>
  <si>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</si>
  <si>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</si>
  <si>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</si>
  <si>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</si>
  <si>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</si>
  <si>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</si>
  <si>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</si>
  <si>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</si>
  <si>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</si>
  <si>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</si>
  <si>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</si>
  <si>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</si>
  <si>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</si>
  <si>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</si>
  <si>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</si>
  <si>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</si>
  <si>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</si>
  <si>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</si>
  <si>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</si>
  <si>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</si>
  <si>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</si>
  <si>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</si>
  <si>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</si>
  <si>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</si>
  <si>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</si>
  <si>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</si>
  <si>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</si>
  <si>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</si>
  <si>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</si>
  <si>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</si>
  <si>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</si>
  <si>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</si>
  <si>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</si>
  <si>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</si>
  <si>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</si>
  <si>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</si>
  <si>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</si>
  <si>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</si>
  <si>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</si>
  <si>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</si>
  <si>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</si>
  <si>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</si>
  <si>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</si>
  <si>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</si>
  <si>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</si>
  <si>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</si>
  <si>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</si>
  <si>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</si>
  <si>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</si>
  <si>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</si>
  <si>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</si>
  <si>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</si>
  <si>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</si>
  <si>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</si>
  <si>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</si>
  <si>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</si>
  <si>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</si>
  <si>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</si>
  <si>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</si>
  <si>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</si>
  <si>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</si>
  <si>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</si>
  <si>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</si>
  <si>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</si>
  <si>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</si>
  <si>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</si>
  <si>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</si>
  <si>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</si>
  <si>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</si>
  <si>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</si>
  <si>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</si>
  <si>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</si>
  <si>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</si>
  <si>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</si>
  <si>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</si>
  <si>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</si>
  <si>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</si>
  <si>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</si>
  <si>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</si>
  <si>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</si>
  <si>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</si>
  <si>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</si>
  <si>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</si>
  <si>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</si>
  <si>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</si>
  <si>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</si>
  <si>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</si>
  <si>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</si>
  <si>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</si>
  <si>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</si>
  <si>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</si>
  <si>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</si>
  <si>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</si>
  <si>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</si>
  <si>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</si>
  <si>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</si>
  <si>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</si>
  <si>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</si>
  <si>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</si>
  <si>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</si>
  <si>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</si>
  <si>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</si>
  <si>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</si>
  <si>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</si>
  <si>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</si>
  <si>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</si>
  <si>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</si>
  <si>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</si>
  <si>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</si>
  <si>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</si>
  <si>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</si>
  <si>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</si>
  <si>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</si>
  <si>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</si>
  <si>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</si>
  <si>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</si>
  <si>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</si>
  <si>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</si>
  <si>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</si>
  <si>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</si>
  <si>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</si>
  <si>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</si>
  <si>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</si>
  <si>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</si>
  <si>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</si>
  <si>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</si>
  <si>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</si>
  <si>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</si>
  <si>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</si>
  <si>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</si>
  <si>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</si>
  <si>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</si>
  <si>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</si>
  <si>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</si>
  <si>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</si>
  <si>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</si>
  <si>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</si>
  <si>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</si>
  <si>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</si>
  <si>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</si>
  <si>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</si>
  <si>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</si>
  <si>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</si>
  <si>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</si>
  <si>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</si>
  <si>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</si>
  <si>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</si>
  <si>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</si>
  <si>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</si>
  <si>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</si>
  <si>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</si>
  <si>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</si>
  <si>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</si>
  <si>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</si>
  <si>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</si>
  <si>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</si>
  <si>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</si>
  <si>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</si>
  <si>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</si>
  <si>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</si>
  <si>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</si>
  <si>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</si>
  <si>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</si>
  <si>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</si>
  <si>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</si>
  <si>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</si>
  <si>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</si>
  <si>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</si>
  <si>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</si>
  <si>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</si>
  <si>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</si>
  <si>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</si>
  <si>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</si>
  <si>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</si>
  <si>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</si>
  <si>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</si>
  <si>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</si>
  <si>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</si>
  <si>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</si>
  <si>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</si>
  <si>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</si>
  <si>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</si>
  <si>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</si>
  <si>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</si>
  <si>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</si>
  <si>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</si>
  <si>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</si>
  <si>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</si>
  <si>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</si>
  <si>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</si>
  <si>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</si>
  <si>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</si>
  <si>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</si>
  <si>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</si>
  <si>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</si>
  <si>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</si>
  <si>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</si>
  <si>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</si>
  <si>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</si>
  <si>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</si>
  <si>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</si>
  <si>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</si>
  <si>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</si>
  <si>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</si>
  <si>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</si>
  <si>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</si>
  <si>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</si>
  <si>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</si>
  <si>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</si>
  <si>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</si>
  <si>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</si>
  <si>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</si>
  <si>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</si>
  <si>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</si>
  <si>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</si>
  <si>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</si>
  <si>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</si>
  <si>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</si>
  <si>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</si>
  <si>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</si>
  <si>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</si>
  <si>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</si>
  <si>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</si>
  <si>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</si>
  <si>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</si>
  <si>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</si>
  <si>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</si>
  <si>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</si>
  <si>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</si>
  <si>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</si>
  <si>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</si>
  <si>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</si>
  <si>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</si>
  <si>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</si>
  <si>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</si>
  <si>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</si>
  <si>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</si>
  <si>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</si>
  <si>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</si>
  <si>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</si>
  <si>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</si>
  <si>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</si>
  <si>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</si>
  <si>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</si>
  <si>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</si>
  <si>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</si>
  <si>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</si>
  <si>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</si>
  <si>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</si>
  <si>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</si>
  <si>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</si>
  <si>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</si>
  <si>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</si>
  <si>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</si>
  <si>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</si>
  <si>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</si>
  <si>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</si>
  <si>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</si>
  <si>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</si>
  <si>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</si>
  <si>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</si>
  <si>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</si>
  <si>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</si>
  <si>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</si>
  <si>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</si>
  <si>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</si>
  <si>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</si>
  <si>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</si>
  <si>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</si>
  <si>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</si>
  <si>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</si>
  <si>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</si>
  <si>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</si>
  <si>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</si>
  <si>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</si>
  <si>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</si>
  <si>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</si>
  <si>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</si>
  <si>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</si>
  <si>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</si>
  <si>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</si>
  <si>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</si>
  <si>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</si>
  <si>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</si>
  <si>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</si>
  <si>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</si>
  <si>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</si>
  <si>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</si>
  <si>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</si>
  <si>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</si>
  <si>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</si>
  <si>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</si>
  <si>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</si>
  <si>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</si>
  <si>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</si>
  <si>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</si>
  <si>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</si>
  <si>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</si>
  <si>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</si>
  <si>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</si>
  <si>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</si>
  <si>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</si>
  <si>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</si>
  <si>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</si>
  <si>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</si>
  <si>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</si>
  <si>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</si>
  <si>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</si>
  <si>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</si>
  <si>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</si>
  <si>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</si>
  <si>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</si>
  <si>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</si>
  <si>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</si>
  <si>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</si>
  <si>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</si>
  <si>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</si>
  <si>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</si>
  <si>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</si>
  <si>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</si>
  <si>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</si>
  <si>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</si>
  <si>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</si>
  <si>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</si>
  <si>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</si>
  <si>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</si>
  <si>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</si>
  <si>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</si>
  <si>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</si>
  <si>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</si>
  <si>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</si>
  <si>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</si>
  <si>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</si>
  <si>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</si>
  <si>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</si>
  <si>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</si>
  <si>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</si>
  <si>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</si>
  <si>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</si>
  <si>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</si>
  <si>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</si>
  <si>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</si>
  <si>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</si>
  <si>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</si>
  <si>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</si>
  <si>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</si>
  <si>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</si>
  <si>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</si>
  <si>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</si>
  <si>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</si>
  <si>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</si>
  <si>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</si>
  <si>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</si>
  <si>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</si>
  <si>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</si>
  <si>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</si>
  <si>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</si>
  <si>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</si>
  <si>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</si>
  <si>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</si>
  <si>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</si>
  <si>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</si>
  <si>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</si>
  <si>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</si>
  <si>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</si>
  <si>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</si>
  <si>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</si>
  <si>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</si>
  <si>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</si>
  <si>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</si>
  <si>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</si>
  <si>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</si>
  <si>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</si>
  <si>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</si>
  <si>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</si>
  <si>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</si>
  <si>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</si>
  <si>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</si>
  <si>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</si>
  <si>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</si>
  <si>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</si>
  <si>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</si>
  <si>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</si>
  <si>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</si>
  <si>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</si>
  <si>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</si>
  <si>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</si>
  <si>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</si>
  <si>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</si>
  <si>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</si>
  <si>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</si>
  <si>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</si>
  <si>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</si>
  <si>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</si>
  <si>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</si>
  <si>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</si>
  <si>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</si>
  <si>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</si>
  <si>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</si>
  <si>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</si>
  <si>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</si>
  <si>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</si>
  <si>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</si>
  <si>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</si>
  <si>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</si>
  <si>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</si>
  <si>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</si>
  <si>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</si>
  <si>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</si>
  <si>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</si>
  <si>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</si>
  <si>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</si>
  <si>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</si>
  <si>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</si>
  <si>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</si>
  <si>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</si>
  <si>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</si>
  <si>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</si>
  <si>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</si>
  <si>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</si>
  <si>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</si>
  <si>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</si>
  <si>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</si>
  <si>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</si>
  <si>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</si>
  <si>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</si>
  <si>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</si>
  <si>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</si>
  <si>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</si>
  <si>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</si>
  <si>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</si>
  <si>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</si>
  <si>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</si>
  <si>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</si>
  <si>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</si>
  <si>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</si>
  <si>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</si>
  <si>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</si>
  <si>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</si>
  <si>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</si>
  <si>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</si>
  <si>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</si>
  <si>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</si>
  <si>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</si>
  <si>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</si>
  <si>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</si>
  <si>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</si>
  <si>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</si>
  <si>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</si>
  <si>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</si>
  <si>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</si>
  <si>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</si>
  <si>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</si>
  <si>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</si>
  <si>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</si>
  <si>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</si>
  <si>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</si>
  <si>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</si>
  <si>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</si>
  <si>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</si>
  <si>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</si>
  <si>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</si>
  <si>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</si>
  <si>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</si>
  <si>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</si>
  <si>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</si>
  <si>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</si>
  <si>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</si>
  <si>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</si>
  <si>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</si>
  <si>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</si>
  <si>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</si>
  <si>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</si>
  <si>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</si>
  <si>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</si>
  <si>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</si>
  <si>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</si>
  <si>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</si>
  <si>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</si>
  <si>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</si>
  <si>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</si>
  <si>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</si>
  <si>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</si>
  <si>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</si>
  <si>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</si>
  <si>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</si>
  <si>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</si>
  <si>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</si>
  <si>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</si>
  <si>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</si>
  <si>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</si>
  <si>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</si>
  <si>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</si>
  <si>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</si>
  <si>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</si>
  <si>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</si>
  <si>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</si>
  <si>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</si>
  <si>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</si>
  <si>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</si>
  <si>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</si>
  <si>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</si>
  <si>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</si>
  <si>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</si>
  <si>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</si>
  <si>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</si>
  <si>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</si>
  <si>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</si>
  <si>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</si>
  <si>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</si>
  <si>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</si>
  <si>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</si>
  <si>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</si>
  <si>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</si>
  <si>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</si>
  <si>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</si>
  <si>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</si>
  <si>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</si>
  <si>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</si>
  <si>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</si>
  <si>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</si>
  <si>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</si>
  <si>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</si>
  <si>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</si>
  <si>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</si>
  <si>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</si>
  <si>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</si>
  <si>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</si>
  <si>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</si>
  <si>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</si>
  <si>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</si>
  <si>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</si>
  <si>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</si>
  <si>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</si>
  <si>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</si>
  <si>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</si>
  <si>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</si>
  <si>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</si>
  <si>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</si>
  <si>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</si>
  <si>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</si>
  <si>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</si>
  <si>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</si>
  <si>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</si>
  <si>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</si>
  <si>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</si>
  <si>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</si>
  <si>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</si>
  <si>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</si>
  <si>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</si>
  <si>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</si>
  <si>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</si>
  <si>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</si>
  <si>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</si>
  <si>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</si>
  <si>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</si>
  <si>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</si>
  <si>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</si>
  <si>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</si>
  <si>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</si>
  <si>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</si>
  <si>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</si>
  <si>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</si>
  <si>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</si>
  <si>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</si>
  <si>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</si>
  <si>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</si>
  <si>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</si>
  <si>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</si>
  <si>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</si>
  <si>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</si>
  <si>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</si>
  <si>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</si>
  <si>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</si>
  <si>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</si>
  <si>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</si>
  <si>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</si>
  <si>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</si>
  <si>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</si>
  <si>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</si>
  <si>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</si>
  <si>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</si>
  <si>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</si>
  <si>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</si>
  <si>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</si>
  <si>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</si>
  <si>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</si>
  <si>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</si>
  <si>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</si>
  <si>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</si>
  <si>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</si>
  <si>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</si>
  <si>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</si>
  <si>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</si>
  <si>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</si>
  <si>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</si>
  <si>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</si>
  <si>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</si>
  <si>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</si>
  <si>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</si>
  <si>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</si>
  <si>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</si>
  <si>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</si>
  <si>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</si>
  <si>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</si>
  <si>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</si>
  <si>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</si>
  <si>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</si>
  <si>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</si>
  <si>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</si>
  <si>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</si>
  <si>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</si>
  <si>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</si>
  <si>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</si>
  <si>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</si>
  <si>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</si>
  <si>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</si>
  <si>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</si>
  <si>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</si>
  <si>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</si>
  <si>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</si>
  <si>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</si>
  <si>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</si>
  <si>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</si>
  <si>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</si>
  <si>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</si>
  <si>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</si>
  <si>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</si>
  <si>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</si>
  <si>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</si>
  <si>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</si>
  <si>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</si>
  <si>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</si>
  <si>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</si>
  <si>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</si>
  <si>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</si>
  <si>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</si>
  <si>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</si>
  <si>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</si>
  <si>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</si>
  <si>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</si>
  <si>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</si>
  <si>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</si>
  <si>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</si>
  <si>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</si>
  <si>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</si>
  <si>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</si>
  <si>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</si>
  <si>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</si>
  <si>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</si>
  <si>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</si>
  <si>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</si>
  <si>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</si>
  <si>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</si>
  <si>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</si>
  <si>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</si>
  <si>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</si>
  <si>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</si>
  <si>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</si>
  <si>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</si>
  <si>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</si>
  <si>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</si>
  <si>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</si>
  <si>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</si>
  <si>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</si>
  <si>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</si>
  <si>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</si>
  <si>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</si>
  <si>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</si>
  <si>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</si>
  <si>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</si>
  <si>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</si>
  <si>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</si>
  <si>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</si>
  <si>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</si>
  <si>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</si>
  <si>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</si>
  <si>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</si>
  <si>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</si>
  <si>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</si>
  <si>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</si>
  <si>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</si>
  <si>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</si>
  <si>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</si>
  <si>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</si>
  <si>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</si>
  <si>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</si>
  <si>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</si>
  <si>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</si>
  <si>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</si>
  <si>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</si>
  <si>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</si>
  <si>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</si>
  <si>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</si>
  <si>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</si>
  <si>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</si>
  <si>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</si>
  <si>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</si>
  <si>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</si>
  <si>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</si>
  <si>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</si>
  <si>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</si>
  <si>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</si>
  <si>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</si>
  <si>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</si>
  <si>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</si>
  <si>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</si>
  <si>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</si>
  <si>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</si>
  <si>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</si>
  <si>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</si>
  <si>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</si>
  <si>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</si>
  <si>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</si>
  <si>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</si>
  <si>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</si>
  <si>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</si>
  <si>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</si>
  <si>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</si>
  <si>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</si>
  <si>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</si>
  <si>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</si>
  <si>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</si>
  <si>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</si>
  <si>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</si>
  <si>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</si>
  <si>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</si>
  <si>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</si>
  <si>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</si>
  <si>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</si>
  <si>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</si>
  <si>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</si>
  <si>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</si>
  <si>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</si>
  <si>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</si>
  <si>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</si>
  <si>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</si>
  <si>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</si>
  <si>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</si>
  <si>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</si>
  <si>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</si>
  <si>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</si>
  <si>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</si>
  <si>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</si>
  <si>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</si>
  <si>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</si>
  <si>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</si>
  <si>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</si>
  <si>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</si>
  <si>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</si>
  <si>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</si>
  <si>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</si>
  <si>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</si>
  <si>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</si>
  <si>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</si>
  <si>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</si>
  <si>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</si>
  <si>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</si>
  <si>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</si>
  <si>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</si>
  <si>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</si>
  <si>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</si>
  <si>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</si>
  <si>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</si>
  <si>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</si>
  <si>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</si>
  <si>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</si>
  <si>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</si>
  <si>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</si>
  <si>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</si>
  <si>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</si>
  <si>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</si>
  <si>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</si>
  <si>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</si>
  <si>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</si>
  <si>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</si>
  <si>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</si>
  <si>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</si>
  <si>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</si>
  <si>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</si>
  <si>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</si>
  <si>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</si>
  <si>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</si>
  <si>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</si>
  <si>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</si>
  <si>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</si>
  <si>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</si>
  <si>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</si>
  <si>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</si>
  <si>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</si>
  <si>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</si>
  <si>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</si>
  <si>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</si>
  <si>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</si>
  <si>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</si>
  <si>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</si>
  <si>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</si>
  <si>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</si>
  <si>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</si>
  <si>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</si>
  <si>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</si>
  <si>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</si>
  <si>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</si>
  <si>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</si>
  <si>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</si>
  <si>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</si>
  <si>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</si>
  <si>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</si>
  <si>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</si>
  <si>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</si>
  <si>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</si>
  <si>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</si>
  <si>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</si>
  <si>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</si>
  <si>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</si>
  <si>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</si>
  <si>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</si>
  <si>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</si>
  <si>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</si>
  <si>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</si>
  <si>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</si>
  <si>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</si>
  <si>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</si>
  <si>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</si>
  <si>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</si>
  <si>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</si>
  <si>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</si>
  <si>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</si>
  <si>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</si>
  <si>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</si>
  <si>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</si>
  <si>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</si>
  <si>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</si>
  <si>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</si>
  <si>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</si>
  <si>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</si>
  <si>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</si>
  <si>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</si>
  <si>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</si>
  <si>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</si>
  <si>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</si>
  <si>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</si>
  <si>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</si>
  <si>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</si>
  <si>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</si>
  <si>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</si>
  <si>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</si>
  <si>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</si>
  <si>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</si>
  <si>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</si>
  <si>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</si>
  <si>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</si>
  <si>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</si>
  <si>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</si>
  <si>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</si>
  <si>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</si>
  <si>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</si>
  <si>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</si>
  <si>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</si>
  <si>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</si>
  <si>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</si>
  <si>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</si>
  <si>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</si>
  <si>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</si>
  <si>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</si>
  <si>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</si>
  <si>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</si>
  <si>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</si>
  <si>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</si>
  <si>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</si>
  <si>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</si>
  <si>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</si>
  <si>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</si>
  <si>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</si>
  <si>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</si>
  <si>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</si>
  <si>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</si>
  <si>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</si>
  <si>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</si>
  <si>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</si>
  <si>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</si>
  <si>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</si>
  <si>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</si>
  <si>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</si>
  <si>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</si>
  <si>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</si>
  <si>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</si>
  <si>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</si>
  <si>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</si>
  <si>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</si>
  <si>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</si>
  <si>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</si>
  <si>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</si>
  <si>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</si>
  <si>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</si>
  <si>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</si>
  <si>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</si>
  <si>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</si>
  <si>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</si>
  <si>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</si>
  <si>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</si>
  <si>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</si>
  <si>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</si>
  <si>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</si>
  <si>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</si>
  <si>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</si>
  <si>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</si>
  <si>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</si>
  <si>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</si>
  <si>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</si>
  <si>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</si>
  <si>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</si>
  <si>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</si>
  <si>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</si>
  <si>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</si>
  <si>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</si>
  <si>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</si>
  <si>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</si>
  <si>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</si>
  <si>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</si>
  <si>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</si>
  <si>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</si>
  <si>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</si>
  <si>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</si>
  <si>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</si>
  <si>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</si>
  <si>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</si>
  <si>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</si>
  <si>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</si>
  <si>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</si>
  <si>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</si>
  <si>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</si>
  <si>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</si>
  <si>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</si>
  <si>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</si>
  <si>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</si>
  <si>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</si>
  <si>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</si>
  <si>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</si>
  <si>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</si>
  <si>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</si>
  <si>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</si>
  <si>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</si>
  <si>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</si>
  <si>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</si>
  <si>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</si>
  <si>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</si>
  <si>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</si>
  <si>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</si>
  <si>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</si>
  <si>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</si>
  <si>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</si>
  <si>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</si>
  <si>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</si>
  <si>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</si>
  <si>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</si>
  <si>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</si>
  <si>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</si>
  <si>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</si>
  <si>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</si>
  <si>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</si>
  <si>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</si>
  <si>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</si>
  <si>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</si>
  <si>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</si>
  <si>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</si>
  <si>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</si>
  <si>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</si>
  <si>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</si>
  <si>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</si>
  <si>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</si>
  <si>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</si>
  <si>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</si>
  <si>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</si>
  <si>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</si>
  <si>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</si>
  <si>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</si>
  <si>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</si>
  <si>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</si>
  <si>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</si>
  <si>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</si>
  <si>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</si>
  <si>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</si>
  <si>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</si>
  <si>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</si>
  <si>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</si>
  <si>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</si>
  <si>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</si>
  <si>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</si>
  <si>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</si>
  <si>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</si>
  <si>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</si>
  <si>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</si>
  <si>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</si>
  <si>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</si>
  <si>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</si>
  <si>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</si>
  <si>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</si>
  <si>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</si>
  <si>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</si>
  <si>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</si>
  <si>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</si>
  <si>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</si>
  <si>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</si>
  <si>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</si>
  <si>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</si>
  <si>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</si>
  <si>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</si>
  <si>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</si>
  <si>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</si>
  <si>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</si>
  <si>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</si>
  <si>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</si>
  <si>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</si>
  <si>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</si>
  <si>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</si>
  <si>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</si>
  <si>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</si>
  <si>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</si>
  <si>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</si>
  <si>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</si>
  <si>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</si>
  <si>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</si>
  <si>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</si>
  <si>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</si>
  <si>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</si>
  <si>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</si>
  <si>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</si>
  <si>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</si>
  <si>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</si>
  <si>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</si>
  <si>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</si>
  <si>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</si>
  <si>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</si>
  <si>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</si>
  <si>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</si>
  <si>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</si>
  <si>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</si>
  <si>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</si>
  <si>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</si>
  <si>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</si>
  <si>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</si>
  <si>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</si>
  <si>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</si>
  <si>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</si>
  <si>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</si>
  <si>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</si>
  <si>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</si>
  <si>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</si>
  <si>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</si>
  <si>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</si>
  <si>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</si>
  <si>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</si>
  <si>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</si>
  <si>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</si>
  <si>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</si>
  <si>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</si>
  <si>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</si>
  <si>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</si>
  <si>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</si>
  <si>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</si>
  <si>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</si>
  <si>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</si>
  <si>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</si>
  <si>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</si>
  <si>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</si>
  <si>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</si>
  <si>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</si>
  <si>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</si>
  <si>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</si>
  <si>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</si>
  <si>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</si>
  <si>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</si>
  <si>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</si>
  <si>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</si>
  <si>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</si>
  <si>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</si>
  <si>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</si>
  <si>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</si>
  <si>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</si>
  <si>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</si>
  <si>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</si>
  <si>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</si>
  <si>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</si>
  <si>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</si>
  <si>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</si>
  <si>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</si>
  <si>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</si>
  <si>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</si>
  <si>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</si>
  <si>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</si>
  <si>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</si>
  <si>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</si>
  <si>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</si>
  <si>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</si>
  <si>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</si>
  <si>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</si>
  <si>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</si>
  <si>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</si>
  <si>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</si>
  <si>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</si>
  <si>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</si>
  <si>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</si>
  <si>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</si>
  <si>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</si>
  <si>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</si>
  <si>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</si>
  <si>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</si>
  <si>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</si>
  <si>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</si>
  <si>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</si>
  <si>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</si>
  <si>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</si>
  <si>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</si>
  <si>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</si>
  <si>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</si>
  <si>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</si>
  <si>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</si>
  <si>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</si>
  <si>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</si>
  <si>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</si>
  <si>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</si>
  <si>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</si>
  <si>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</si>
  <si>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</si>
  <si>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</si>
  <si>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</si>
  <si>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</si>
  <si>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</si>
  <si>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</si>
  <si>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</si>
  <si>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</si>
  <si>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</si>
  <si>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</si>
  <si>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</si>
  <si>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</si>
  <si>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</si>
  <si>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</si>
  <si>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</si>
  <si>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</si>
  <si>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</si>
  <si>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</si>
  <si>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</si>
  <si>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</si>
  <si>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</si>
  <si>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</si>
  <si>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</si>
  <si>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</si>
  <si>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</si>
  <si>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</si>
  <si>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</si>
  <si>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</si>
  <si>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</si>
  <si>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</si>
  <si>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</si>
  <si>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</si>
  <si>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</si>
  <si>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</si>
  <si>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</si>
  <si>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</si>
  <si>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</si>
  <si>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</si>
  <si>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</si>
  <si>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</si>
  <si>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</si>
  <si>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</si>
  <si>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</si>
  <si>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</si>
  <si>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</si>
  <si>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</si>
  <si>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</si>
  <si>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</si>
  <si>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</si>
  <si>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</si>
  <si>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</si>
  <si>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</si>
  <si>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</si>
  <si>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</si>
  <si>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</si>
  <si>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</si>
  <si>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</si>
  <si>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</si>
  <si>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</si>
  <si>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</si>
  <si>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</si>
  <si>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</si>
  <si>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</si>
  <si>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</si>
  <si>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</si>
  <si>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</si>
  <si>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</si>
  <si>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</si>
  <si>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</si>
  <si>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</si>
  <si>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</si>
  <si>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</si>
  <si>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</si>
  <si>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</si>
  <si>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</si>
  <si>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</si>
  <si>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</si>
  <si>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</si>
  <si>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</si>
  <si>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</si>
  <si>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</si>
  <si>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</si>
  <si>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</si>
  <si>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</si>
  <si>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</si>
  <si>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</si>
  <si>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</si>
  <si>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</si>
  <si>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</si>
  <si>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</si>
  <si>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</si>
  <si>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</si>
  <si>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</si>
  <si>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</si>
  <si>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</si>
  <si>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</si>
  <si>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</si>
  <si>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</si>
  <si>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</si>
  <si>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</si>
  <si>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</si>
  <si>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</si>
  <si>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</si>
  <si>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</si>
  <si>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</si>
  <si>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</si>
  <si>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</si>
  <si>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</si>
  <si>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</si>
  <si>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</si>
  <si>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</si>
  <si>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</si>
  <si>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</si>
  <si>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</si>
  <si>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</si>
  <si>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</si>
  <si>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</si>
  <si>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</si>
  <si>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</si>
  <si>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</si>
  <si>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</si>
  <si>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</si>
  <si>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</si>
  <si>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</si>
  <si>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</si>
  <si>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</si>
  <si>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</si>
  <si>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</si>
  <si>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</si>
  <si>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</si>
  <si>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</si>
  <si>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</si>
  <si>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</si>
  <si>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</si>
  <si>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</si>
  <si>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</si>
  <si>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</si>
  <si>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</si>
  <si>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</si>
  <si>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</si>
  <si>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</si>
  <si>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</si>
  <si>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</si>
  <si>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</si>
  <si>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</si>
  <si>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</si>
  <si>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</si>
  <si>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</si>
  <si>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</si>
  <si>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</si>
  <si>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</si>
  <si>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</si>
  <si>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</si>
  <si>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</si>
  <si>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</si>
  <si>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</si>
  <si>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</si>
  <si>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</si>
  <si>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</si>
  <si>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</si>
  <si>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</si>
  <si>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</si>
  <si>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</si>
  <si>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</si>
  <si>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</si>
  <si>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</si>
  <si>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</si>
  <si>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</si>
  <si>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</si>
  <si>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</si>
  <si>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</si>
  <si>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</si>
  <si>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</si>
  <si>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</si>
  <si>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</si>
  <si>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</si>
  <si>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</si>
  <si>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</si>
  <si>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</si>
  <si>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</si>
  <si>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</si>
  <si>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</si>
  <si>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</si>
  <si>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</si>
  <si>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</si>
  <si>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</si>
  <si>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</si>
  <si>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</si>
  <si>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</si>
  <si>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</si>
  <si>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</si>
  <si>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</si>
  <si>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</si>
  <si>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</si>
  <si>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</si>
  <si>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</si>
  <si>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</si>
  <si>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</si>
  <si>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</si>
  <si>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</si>
  <si>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</si>
  <si>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</si>
  <si>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</si>
  <si>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</si>
  <si>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</si>
  <si>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</si>
  <si>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</si>
  <si>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</si>
  <si>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</si>
  <si>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</si>
  <si>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</si>
  <si>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</si>
  <si>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</si>
  <si>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</si>
  <si>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</si>
  <si>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</si>
  <si>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</si>
  <si>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</si>
  <si>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</si>
  <si>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</si>
  <si>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</si>
  <si>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</si>
  <si>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</si>
  <si>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</si>
  <si>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</si>
  <si>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</si>
  <si>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</si>
  <si>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</si>
  <si>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</si>
  <si>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</si>
  <si>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</si>
  <si>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</si>
  <si>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</si>
  <si>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</si>
  <si>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</si>
  <si>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</si>
  <si>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</si>
  <si>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</si>
  <si>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</si>
  <si>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</si>
  <si>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</si>
  <si>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</si>
  <si>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</si>
  <si>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</si>
  <si>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</si>
  <si>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</si>
  <si>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</si>
  <si>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</si>
  <si>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</si>
  <si>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</si>
  <si>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</si>
  <si>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</si>
  <si>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</si>
  <si>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</si>
  <si>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</si>
  <si>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</si>
  <si>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</si>
  <si>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</si>
  <si>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</si>
  <si>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</si>
  <si>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</si>
  <si>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</si>
  <si>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</si>
  <si>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</si>
  <si>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</si>
  <si>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</si>
  <si>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</si>
  <si>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</si>
  <si>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</si>
  <si>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</si>
  <si>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</si>
  <si>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</si>
  <si>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</si>
  <si>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</si>
  <si>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</si>
  <si>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</si>
  <si>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</si>
  <si>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</si>
  <si>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</si>
  <si>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</si>
  <si>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</si>
  <si>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</si>
  <si>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</si>
  <si>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</si>
  <si>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</si>
  <si>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</si>
  <si>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</si>
  <si>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</si>
  <si>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</si>
  <si>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</si>
  <si>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</si>
  <si>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</si>
  <si>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</si>
  <si>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</si>
  <si>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</si>
  <si>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</si>
  <si>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</si>
  <si>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</si>
  <si>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</si>
  <si>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</si>
  <si>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</si>
  <si>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</si>
  <si>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</si>
  <si>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</si>
  <si>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</si>
  <si>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</si>
  <si>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</si>
  <si>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</si>
  <si>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</si>
  <si>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</si>
  <si>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</si>
  <si>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</si>
  <si>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</si>
  <si>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</si>
  <si>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</si>
  <si>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</si>
  <si>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</si>
  <si>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</si>
  <si>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</si>
  <si>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</si>
  <si>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</si>
  <si>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</si>
  <si>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</si>
  <si>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</si>
  <si>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</si>
  <si>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</si>
  <si>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</si>
  <si>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</si>
  <si>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</si>
  <si>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</si>
  <si>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</si>
  <si>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</si>
  <si>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</si>
  <si>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</si>
  <si>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</si>
  <si>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</si>
  <si>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</si>
  <si>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</si>
  <si>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</si>
  <si>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</si>
  <si>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</si>
  <si>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</si>
  <si>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</si>
  <si>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</si>
  <si>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</si>
  <si>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</si>
  <si>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</si>
  <si>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</si>
  <si>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</si>
  <si>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</si>
  <si>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</si>
  <si>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</si>
  <si>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</si>
  <si>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</si>
  <si>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</si>
  <si>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</si>
  <si>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</si>
  <si>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</si>
  <si>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</si>
  <si>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</si>
  <si>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</si>
  <si>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</si>
  <si>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</si>
  <si>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</si>
  <si>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</si>
  <si>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</si>
  <si>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</si>
  <si>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</si>
  <si>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</si>
  <si>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</si>
  <si>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</si>
  <si>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</si>
  <si>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</si>
  <si>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</si>
  <si>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</si>
  <si>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</si>
  <si>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</si>
  <si>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</si>
  <si>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</si>
  <si>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</si>
  <si>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</si>
  <si>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</si>
  <si>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</si>
  <si>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</si>
  <si>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</si>
  <si>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</si>
  <si>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</si>
  <si>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</si>
  <si>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</si>
  <si>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</si>
  <si>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</si>
  <si>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</si>
  <si>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</si>
  <si>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</si>
  <si>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</si>
  <si>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</si>
  <si>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</si>
  <si>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</si>
  <si>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</si>
  <si>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</si>
  <si>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</si>
  <si>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</si>
  <si>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</si>
  <si>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</si>
  <si>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</si>
  <si>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</si>
  <si>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</si>
  <si>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</si>
  <si>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</si>
  <si>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</si>
  <si>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</si>
  <si>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</si>
  <si>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</si>
  <si>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</si>
  <si>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</si>
  <si>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</si>
  <si>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</si>
  <si>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</si>
  <si>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</si>
  <si>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</si>
  <si>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</si>
  <si>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</si>
  <si>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</si>
  <si>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</si>
  <si>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</si>
  <si>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</si>
  <si>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</si>
  <si>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</si>
  <si>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</si>
  <si>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</si>
  <si>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</si>
  <si>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</si>
  <si>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</si>
  <si>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</si>
  <si>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</si>
  <si>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</si>
  <si>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</si>
  <si>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</si>
  <si>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</si>
  <si>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</si>
  <si>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</si>
  <si>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</si>
  <si>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</si>
  <si>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</si>
  <si>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</si>
  <si>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</si>
  <si>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</si>
  <si>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</si>
  <si>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</si>
  <si>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</si>
  <si>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</si>
  <si>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</si>
  <si>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</si>
  <si>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</si>
  <si>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</si>
  <si>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</si>
  <si>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</si>
  <si>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</si>
  <si>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</si>
  <si>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</si>
  <si>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</si>
  <si>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</si>
  <si>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</si>
  <si>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</si>
  <si>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</si>
  <si>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</si>
  <si>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</si>
  <si>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</si>
  <si>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</si>
  <si>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</si>
  <si>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</si>
  <si>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</si>
  <si>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</si>
  <si>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</si>
  <si>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</si>
  <si>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</si>
  <si>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</si>
  <si>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</si>
  <si>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</si>
  <si>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</si>
  <si>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</si>
  <si>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</si>
  <si>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</si>
  <si>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</si>
  <si>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</si>
  <si>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</si>
  <si>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</si>
  <si>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</si>
  <si>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</si>
  <si>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</si>
  <si>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</si>
  <si>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</si>
  <si>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</si>
  <si>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</si>
  <si>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</si>
  <si>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</si>
  <si>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</si>
  <si>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</si>
  <si>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</si>
  <si>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</si>
  <si>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</si>
  <si>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</si>
  <si>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</si>
  <si>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</si>
  <si>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</si>
  <si>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</si>
  <si>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</si>
  <si>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</si>
  <si>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</si>
  <si>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</si>
  <si>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</si>
  <si>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</si>
  <si>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</si>
  <si>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</si>
  <si>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</si>
  <si>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</si>
  <si>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</si>
  <si>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</si>
  <si>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</si>
  <si>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</si>
  <si>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</si>
  <si>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</si>
  <si>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</si>
  <si>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</si>
  <si>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</si>
  <si>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</si>
  <si>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</si>
  <si>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</si>
  <si>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</si>
  <si>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</si>
  <si>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</si>
  <si>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</si>
  <si>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</si>
  <si>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</si>
  <si>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</si>
  <si>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</si>
  <si>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</si>
  <si>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</si>
  <si>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</si>
  <si>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</si>
  <si>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</si>
  <si>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</si>
  <si>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</si>
  <si>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</si>
  <si>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</si>
  <si>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</si>
  <si>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</si>
  <si>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</si>
  <si>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</si>
  <si>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</si>
  <si>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</si>
  <si>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</si>
  <si>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</si>
  <si>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</si>
  <si>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</si>
  <si>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</si>
  <si>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</si>
  <si>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</si>
  <si>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</si>
  <si>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</si>
  <si>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</si>
  <si>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</si>
  <si>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</si>
  <si>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</si>
  <si>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</si>
  <si>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</si>
  <si>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</si>
  <si>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</si>
  <si>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</si>
  <si>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</si>
  <si>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</si>
  <si>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</si>
  <si>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</si>
  <si>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</si>
  <si>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</si>
  <si>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</si>
  <si>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</si>
  <si>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</si>
  <si>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</si>
  <si>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</si>
  <si>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</si>
  <si>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</si>
  <si>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</si>
  <si>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</si>
  <si>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</si>
  <si>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</si>
  <si>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</si>
  <si>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</si>
  <si>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</si>
  <si>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</si>
  <si>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</si>
  <si>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</si>
  <si>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</si>
  <si>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</si>
  <si>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</si>
  <si>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</si>
  <si>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</si>
  <si>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</si>
  <si>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</si>
  <si>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</si>
  <si>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</si>
  <si>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</si>
  <si>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</si>
  <si>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</si>
  <si>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</si>
  <si>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</si>
  <si>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</si>
  <si>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</si>
  <si>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</si>
  <si>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</si>
  <si>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</si>
  <si>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</si>
  <si>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</si>
  <si>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</si>
  <si>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</si>
  <si>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</si>
  <si>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</si>
  <si>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</si>
  <si>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</si>
  <si>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</si>
  <si>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</si>
  <si>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</si>
  <si>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</si>
  <si>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</si>
  <si>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</si>
  <si>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</si>
  <si>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</si>
  <si>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</si>
  <si>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</si>
  <si>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</si>
  <si>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</si>
  <si>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</si>
  <si>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</si>
  <si>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</si>
  <si>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</si>
  <si>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</si>
  <si>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</si>
  <si>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</si>
  <si>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</si>
  <si>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</si>
  <si>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</si>
  <si>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</si>
  <si>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</si>
  <si>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</si>
  <si>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</si>
  <si>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</si>
  <si>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</si>
  <si>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</si>
  <si>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</si>
  <si>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</si>
  <si>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</si>
  <si>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</si>
  <si>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</si>
  <si>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</si>
  <si>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</si>
  <si>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</si>
  <si>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</si>
  <si>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</si>
  <si>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</si>
  <si>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</si>
  <si>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</si>
  <si>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</si>
  <si>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</si>
  <si>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</si>
  <si>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</si>
  <si>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</si>
  <si>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</si>
  <si>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</si>
  <si>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</si>
  <si>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</si>
  <si>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</si>
  <si>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</si>
  <si>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</si>
  <si>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</si>
  <si>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</si>
  <si>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</si>
  <si>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</si>
  <si>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</si>
  <si>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</si>
  <si>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</si>
  <si>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</si>
  <si>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</si>
  <si>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</si>
  <si>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</si>
  <si>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</si>
  <si>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</si>
  <si>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</si>
  <si>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</si>
  <si>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</si>
  <si>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</si>
  <si>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</si>
  <si>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</si>
  <si>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</si>
  <si>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</si>
  <si>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</si>
  <si>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</si>
  <si>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</si>
  <si>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</si>
  <si>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</si>
  <si>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</si>
  <si>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</si>
  <si>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</si>
  <si>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</si>
  <si>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</si>
  <si>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</si>
  <si>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</si>
  <si>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</si>
  <si>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</si>
  <si>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</si>
  <si>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</si>
  <si>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</si>
  <si>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</si>
  <si>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</si>
  <si>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</si>
  <si>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</si>
  <si>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</si>
  <si>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</si>
  <si>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</si>
  <si>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</si>
  <si>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</si>
  <si>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</si>
  <si>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</si>
  <si>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</si>
  <si>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</si>
  <si>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</si>
  <si>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</si>
  <si>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</si>
  <si>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</si>
  <si>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</si>
  <si>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</si>
  <si>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</si>
  <si>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</si>
  <si>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</si>
  <si>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</si>
  <si>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</si>
  <si>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</si>
  <si>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</si>
  <si>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</si>
  <si>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</si>
  <si>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</si>
  <si>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</si>
  <si>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</si>
  <si>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</si>
  <si>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</si>
  <si>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</si>
  <si>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</si>
  <si>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</si>
  <si>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</si>
  <si>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</si>
  <si>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</si>
  <si>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</si>
  <si>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</si>
  <si>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</si>
  <si>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</si>
  <si>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</si>
  <si>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</si>
  <si>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</si>
  <si>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</si>
  <si>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</si>
  <si>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</si>
  <si>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</si>
  <si>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</si>
  <si>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</si>
  <si>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</si>
  <si>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</si>
  <si>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</si>
  <si>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</si>
  <si>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</si>
  <si>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</si>
  <si>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</si>
  <si>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</si>
  <si>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</si>
  <si>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</si>
  <si>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</si>
  <si>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</si>
  <si>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</si>
  <si>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</si>
  <si>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</si>
  <si>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</si>
  <si>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</si>
  <si>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</si>
  <si>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</si>
  <si>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</si>
  <si>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</si>
  <si>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</si>
  <si>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</si>
  <si>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</si>
  <si>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</si>
  <si>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</si>
  <si>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</si>
  <si>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</si>
  <si>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</si>
  <si>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</si>
  <si>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</si>
  <si>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</si>
  <si>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</si>
  <si>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</si>
  <si>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</si>
  <si>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</si>
  <si>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</si>
  <si>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</si>
  <si>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</si>
  <si>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</si>
  <si>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</si>
  <si>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</si>
  <si>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</si>
  <si>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</si>
  <si>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</si>
  <si>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</si>
  <si>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</si>
  <si>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</si>
  <si>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</si>
  <si>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</si>
  <si>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</si>
  <si>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</si>
  <si>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</si>
  <si>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</si>
  <si>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</si>
  <si>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</si>
  <si>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</si>
  <si>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</si>
  <si>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</si>
  <si>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</si>
  <si>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</si>
  <si>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</si>
  <si>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</si>
  <si>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</si>
  <si>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</si>
  <si>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</si>
  <si>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</si>
  <si>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</si>
  <si>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</si>
  <si>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</si>
  <si>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</si>
  <si>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</si>
  <si>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</si>
  <si>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</si>
  <si>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</si>
  <si>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</si>
  <si>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</si>
  <si>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</si>
  <si>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</si>
  <si>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</si>
  <si>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</si>
  <si>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</si>
  <si>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</si>
  <si>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</si>
  <si>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</si>
  <si>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</si>
  <si>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</si>
  <si>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</si>
  <si>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</si>
  <si>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</si>
  <si>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</si>
  <si>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</si>
  <si>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</si>
  <si>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</si>
  <si>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</si>
  <si>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</si>
  <si>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</si>
  <si>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</si>
  <si>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</si>
  <si>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</si>
  <si>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</si>
  <si>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</si>
  <si>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</si>
  <si>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</si>
  <si>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</si>
  <si>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</si>
  <si>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</si>
  <si>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</si>
  <si>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</si>
  <si>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</si>
  <si>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</si>
  <si>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</si>
  <si>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</si>
  <si>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</si>
  <si>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</si>
  <si>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</si>
  <si>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</si>
  <si>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</si>
  <si>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</si>
  <si>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</si>
  <si>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</si>
  <si>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</si>
  <si>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</si>
  <si>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</si>
  <si>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</si>
  <si>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</si>
  <si>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</si>
  <si>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</si>
  <si>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</si>
  <si>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</si>
  <si>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</si>
  <si>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</si>
  <si>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</si>
  <si>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</si>
  <si>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</si>
  <si>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</si>
  <si>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</si>
  <si>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</si>
  <si>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</si>
  <si>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</si>
  <si>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</si>
  <si>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</si>
  <si>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</si>
  <si>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</si>
  <si>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</si>
  <si>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</si>
  <si>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</si>
  <si>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</si>
  <si>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</si>
  <si>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</si>
  <si>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</si>
  <si>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</si>
  <si>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</si>
  <si>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</si>
  <si>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</si>
  <si>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</si>
  <si>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</si>
  <si>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</si>
  <si>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</si>
  <si>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</si>
  <si>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</si>
  <si>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</si>
  <si>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</si>
  <si>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</si>
  <si>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</si>
  <si>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</si>
  <si>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</si>
  <si>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</si>
  <si>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</si>
  <si>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</si>
  <si>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</si>
  <si>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</si>
  <si>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</si>
  <si>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</si>
  <si>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</si>
  <si>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</si>
  <si>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</si>
  <si>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</si>
  <si>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</si>
  <si>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</si>
  <si>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</si>
  <si>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</si>
  <si>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</si>
  <si>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</si>
  <si>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</si>
  <si>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</si>
  <si>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</si>
  <si>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</si>
  <si>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</si>
  <si>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</si>
  <si>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</si>
  <si>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</si>
  <si>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</si>
  <si>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</si>
  <si>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</si>
  <si>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</si>
  <si>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</si>
  <si>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</si>
  <si>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</si>
  <si>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</si>
  <si>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</si>
  <si>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</si>
  <si>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</si>
  <si>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</si>
  <si>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</si>
  <si>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</si>
  <si>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</si>
  <si>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</si>
  <si>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</si>
  <si>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</si>
  <si>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</si>
  <si>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</si>
  <si>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</si>
  <si>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</si>
  <si>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</si>
  <si>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</si>
  <si>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</si>
  <si>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</si>
  <si>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</si>
  <si>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</si>
  <si>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</si>
  <si>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</si>
  <si>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</si>
  <si>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</si>
  <si>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</si>
  <si>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</si>
  <si>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</si>
  <si>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</si>
  <si>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</si>
  <si>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</si>
  <si>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</si>
  <si>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</si>
  <si>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</si>
  <si>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</si>
  <si>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</si>
  <si>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</si>
  <si>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</si>
  <si>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</si>
  <si>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</si>
  <si>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</si>
  <si>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</si>
  <si>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</si>
  <si>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</si>
  <si>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</si>
  <si>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</si>
  <si>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</si>
  <si>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</si>
  <si>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</si>
  <si>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</si>
  <si>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</si>
  <si>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</si>
  <si>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</si>
  <si>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</si>
  <si>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</si>
  <si>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</si>
  <si>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</si>
  <si>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</si>
  <si>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</si>
  <si>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</si>
  <si>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</si>
  <si>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</si>
  <si>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</si>
  <si>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</si>
  <si>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</si>
  <si>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</si>
  <si>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</si>
  <si>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</si>
  <si>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</si>
  <si>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</si>
  <si>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</si>
  <si>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</si>
  <si>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</si>
  <si>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</si>
  <si>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</si>
  <si>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</si>
  <si>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</si>
  <si>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</si>
  <si>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</si>
  <si>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</si>
  <si>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</si>
  <si>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</si>
  <si>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</si>
  <si>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</si>
  <si>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</si>
  <si>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</si>
  <si>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</si>
  <si>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</si>
  <si>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</si>
  <si>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</si>
  <si>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</si>
  <si>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</si>
  <si>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</si>
  <si>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</si>
  <si>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</si>
  <si>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</si>
  <si>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</si>
  <si>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</si>
  <si>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</si>
  <si>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</si>
  <si>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</si>
  <si>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</si>
  <si>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</si>
  <si>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</si>
  <si>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</si>
  <si>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</si>
  <si>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</si>
  <si>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</si>
  <si>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</si>
  <si>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</si>
  <si>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</si>
  <si>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</si>
  <si>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</si>
  <si>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</si>
  <si>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</si>
  <si>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</si>
  <si>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</si>
  <si>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</si>
  <si>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</si>
  <si>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</si>
  <si>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</si>
  <si>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</si>
  <si>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</si>
  <si>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</si>
  <si>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</si>
  <si>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</si>
  <si>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</si>
  <si>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</si>
  <si>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</si>
  <si>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</si>
  <si>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</si>
  <si>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</si>
  <si>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</si>
  <si>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</si>
  <si>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</si>
  <si>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</si>
  <si>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</si>
  <si>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</si>
  <si>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</si>
  <si>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</si>
  <si>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</si>
  <si>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</si>
  <si>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</si>
  <si>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</si>
  <si>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</si>
  <si>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</si>
  <si>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</si>
  <si>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</si>
  <si>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</si>
  <si>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</si>
  <si>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</si>
  <si>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</si>
  <si>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</si>
  <si>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</si>
  <si>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</si>
  <si>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</si>
  <si>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</si>
  <si>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</si>
  <si>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</si>
  <si>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</si>
  <si>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</si>
  <si>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</si>
  <si>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</si>
  <si>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</si>
  <si>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</si>
  <si>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</si>
  <si>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</si>
  <si>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</si>
  <si>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</si>
  <si>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</si>
  <si>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</si>
  <si>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</si>
  <si>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</si>
  <si>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</si>
  <si>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</si>
  <si>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</si>
  <si>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</si>
  <si>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</si>
  <si>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</si>
  <si>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</si>
  <si>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</si>
  <si>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</si>
  <si>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</si>
  <si>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</si>
  <si>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</si>
  <si>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</si>
  <si>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</si>
  <si>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</si>
  <si>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</si>
  <si>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</si>
  <si>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</si>
  <si>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</si>
  <si>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</si>
  <si>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</si>
  <si>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</si>
  <si>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</si>
  <si>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</si>
  <si>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</si>
  <si>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</si>
  <si>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</si>
  <si>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</si>
  <si>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</si>
  <si>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</si>
  <si>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</si>
  <si>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</si>
  <si>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</si>
  <si>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</si>
  <si>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</si>
  <si>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</si>
  <si>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</si>
  <si>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</si>
  <si>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</si>
  <si>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</si>
  <si>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</si>
  <si>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</si>
  <si>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</si>
  <si>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</si>
  <si>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</si>
  <si>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</si>
  <si>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</si>
  <si>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</si>
  <si>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</si>
  <si>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</si>
  <si>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</si>
  <si>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</si>
  <si>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</si>
  <si>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</si>
  <si>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</si>
  <si>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</si>
  <si>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</si>
  <si>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</si>
  <si>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</si>
  <si>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</si>
  <si>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</si>
  <si>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</si>
  <si>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</si>
  <si>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</si>
  <si>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</si>
  <si>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</si>
  <si>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</si>
  <si>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</si>
  <si>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</si>
  <si>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</si>
  <si>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</si>
  <si>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</si>
  <si>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</si>
  <si>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</si>
  <si>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</si>
  <si>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</si>
  <si>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</si>
  <si>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</si>
  <si>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</si>
  <si>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</si>
  <si>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</si>
  <si>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</si>
  <si>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</si>
  <si>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</si>
  <si>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</si>
  <si>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</si>
  <si>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</si>
  <si>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</si>
  <si>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</si>
  <si>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</si>
  <si>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</si>
  <si>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</si>
  <si>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</si>
  <si>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</si>
  <si>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</si>
  <si>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</si>
  <si>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</si>
  <si>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</si>
  <si>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</si>
  <si>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</si>
  <si>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</si>
  <si>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</si>
  <si>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</si>
  <si>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</si>
  <si>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</si>
  <si>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</si>
  <si>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</si>
  <si>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</si>
  <si>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</si>
  <si>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</si>
  <si>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</si>
  <si>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</si>
  <si>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</si>
  <si>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</si>
  <si>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</si>
  <si>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</si>
  <si>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</si>
  <si>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</si>
  <si>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</si>
  <si>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</si>
  <si>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</si>
  <si>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</si>
  <si>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</si>
  <si>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</si>
  <si>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</si>
  <si>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</si>
  <si>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</si>
  <si>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</si>
  <si>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</si>
  <si>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</si>
  <si>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</si>
  <si>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</si>
  <si>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</si>
  <si>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</si>
  <si>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</si>
  <si>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</si>
  <si>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</si>
  <si>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</si>
  <si>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</si>
  <si>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</si>
  <si>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</si>
  <si>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</si>
  <si>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</si>
  <si>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</si>
  <si>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</si>
  <si>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</si>
  <si>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</si>
  <si>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</si>
  <si>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</si>
  <si>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</si>
  <si>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</si>
  <si>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</si>
  <si>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</si>
  <si>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</si>
  <si>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</si>
  <si>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</si>
  <si>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</si>
  <si>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</si>
  <si>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</si>
  <si>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</si>
  <si>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</si>
  <si>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</si>
  <si>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</si>
  <si>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</si>
  <si>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</si>
  <si>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</si>
  <si>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</si>
  <si>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</si>
  <si>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</si>
  <si>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</si>
  <si>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</si>
  <si>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</si>
  <si>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</si>
  <si>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</si>
  <si>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</si>
  <si>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</si>
  <si>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</si>
  <si>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</si>
  <si>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</si>
  <si>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</si>
  <si>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</si>
  <si>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</si>
  <si>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</si>
  <si>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</si>
  <si>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</si>
  <si>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</si>
  <si>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</si>
  <si>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</si>
  <si>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</si>
  <si>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</si>
  <si>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</si>
  <si>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</si>
  <si>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</si>
  <si>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</si>
  <si>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</si>
  <si>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</si>
  <si>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</si>
  <si>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</si>
  <si>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</si>
  <si>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</si>
  <si>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</si>
  <si>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</si>
  <si>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</si>
  <si>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</si>
  <si>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</si>
  <si>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</si>
  <si>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</si>
  <si>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</si>
  <si>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</si>
  <si>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</si>
  <si>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</si>
  <si>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</si>
  <si>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</si>
  <si>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</si>
  <si>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</si>
  <si>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</si>
  <si>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</si>
  <si>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</si>
  <si>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</si>
  <si>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</si>
  <si>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</si>
  <si>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</si>
  <si>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</si>
  <si>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</si>
  <si>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</si>
  <si>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</si>
  <si>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</si>
  <si>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</si>
  <si>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</si>
  <si>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</si>
  <si>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</si>
  <si>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</si>
  <si>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</si>
  <si>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</si>
  <si>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</si>
  <si>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</si>
  <si>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</si>
  <si>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</si>
  <si>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</si>
  <si>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</si>
  <si>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</si>
  <si>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</si>
  <si>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</si>
  <si>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</si>
  <si>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</si>
  <si>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</si>
  <si>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</si>
  <si>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</si>
  <si>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</si>
  <si>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</si>
  <si>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</si>
  <si>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</si>
  <si>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</si>
  <si>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</si>
  <si>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</si>
  <si>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</si>
  <si>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</si>
  <si>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</si>
  <si>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</si>
  <si>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</si>
  <si>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</si>
  <si>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</si>
  <si>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</si>
  <si>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</si>
  <si>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</si>
  <si>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</si>
  <si>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</si>
  <si>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</si>
  <si>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</si>
  <si>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</si>
  <si>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</si>
  <si>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</si>
  <si>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</si>
  <si>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</si>
  <si>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</si>
  <si>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</si>
  <si>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</si>
  <si>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</si>
  <si>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</si>
  <si>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</si>
  <si>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</si>
  <si>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</si>
  <si>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</si>
  <si>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</si>
  <si>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</si>
  <si>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</si>
  <si>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</si>
  <si>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</si>
  <si>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</si>
  <si>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</si>
  <si>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</si>
  <si>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</si>
  <si>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</si>
  <si>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</si>
  <si>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</si>
  <si>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</si>
  <si>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</si>
  <si>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</si>
  <si>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</si>
  <si>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</si>
  <si>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</si>
  <si>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</si>
  <si>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</si>
  <si>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</si>
  <si>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</si>
  <si>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</si>
  <si>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</si>
  <si>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</si>
  <si>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</si>
  <si>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</si>
  <si>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</si>
  <si>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</si>
  <si>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</si>
  <si>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</si>
  <si>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</si>
  <si>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</si>
  <si>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</si>
  <si>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</si>
  <si>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</si>
  <si>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</si>
  <si>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</si>
  <si>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</si>
  <si>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</si>
  <si>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</si>
  <si>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</si>
  <si>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</si>
  <si>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</si>
  <si>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</si>
  <si>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</si>
  <si>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</si>
  <si>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</si>
  <si>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</si>
  <si>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</si>
  <si>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</si>
  <si>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</si>
  <si>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</si>
  <si>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</si>
  <si>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</si>
  <si>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</si>
  <si>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</si>
  <si>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</si>
  <si>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</si>
  <si>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</si>
  <si>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</si>
  <si>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</si>
  <si>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</si>
  <si>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</si>
  <si>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</si>
  <si>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</si>
  <si>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</si>
  <si>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</si>
  <si>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</si>
  <si>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</si>
  <si>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</si>
  <si>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</si>
  <si>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</si>
  <si>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</si>
  <si>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</si>
  <si>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</si>
  <si>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</si>
  <si>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</si>
  <si>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</si>
  <si>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</si>
  <si>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</si>
  <si>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</si>
  <si>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</si>
  <si>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</si>
  <si>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</si>
  <si>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</si>
  <si>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</si>
  <si>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</si>
  <si>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</si>
  <si>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</si>
  <si>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</si>
  <si>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</si>
  <si>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</si>
  <si>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</si>
  <si>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</si>
  <si>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</si>
  <si>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</si>
  <si>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</si>
  <si>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</si>
  <si>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</si>
  <si>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</si>
  <si>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</si>
  <si>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</si>
  <si>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</si>
  <si>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</si>
  <si>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</si>
  <si>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</si>
  <si>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</si>
  <si>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</si>
  <si>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</si>
  <si>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</si>
  <si>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</si>
  <si>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</si>
  <si>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</si>
  <si>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</si>
  <si>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</si>
  <si>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</si>
  <si>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</si>
  <si>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</si>
  <si>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</si>
  <si>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</si>
  <si>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</si>
  <si>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</si>
  <si>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</si>
  <si>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</si>
  <si>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</si>
  <si>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</si>
  <si>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</si>
  <si>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</si>
  <si>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</si>
  <si>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</si>
  <si>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</si>
  <si>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</si>
  <si>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</si>
  <si>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</si>
  <si>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</si>
  <si>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</si>
  <si>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</si>
  <si>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</si>
  <si>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</si>
  <si>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</si>
  <si>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</si>
  <si>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</si>
  <si>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</si>
  <si>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</si>
  <si>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</si>
  <si>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</si>
  <si>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</si>
  <si>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</si>
  <si>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</si>
  <si>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</si>
  <si>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</si>
  <si>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</si>
  <si>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</si>
  <si>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</si>
  <si>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</si>
  <si>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</si>
  <si>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</si>
  <si>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</si>
  <si>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</si>
  <si>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</si>
  <si>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</si>
  <si>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</si>
  <si>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</si>
  <si>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</si>
  <si>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</si>
  <si>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</si>
  <si>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</si>
  <si>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</si>
  <si>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</si>
  <si>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</si>
  <si>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</si>
  <si>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</si>
  <si>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</si>
  <si>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</si>
  <si>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</si>
  <si>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</si>
  <si>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</si>
  <si>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</si>
  <si>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</si>
  <si>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</si>
  <si>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</si>
  <si>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</si>
  <si>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</si>
  <si>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</si>
  <si>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</si>
  <si>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</si>
  <si>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</si>
  <si>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</si>
  <si>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</si>
  <si>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</si>
  <si>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</si>
  <si>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</si>
  <si>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</si>
  <si>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</si>
  <si>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</si>
  <si>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</si>
  <si>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</si>
  <si>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</si>
  <si>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</si>
  <si>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</si>
  <si>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</si>
  <si>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</si>
  <si>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</si>
  <si>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</si>
  <si>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</si>
  <si>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</si>
  <si>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</si>
  <si>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</si>
  <si>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</si>
  <si>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</si>
  <si>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</si>
  <si>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</si>
  <si>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</si>
  <si>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</si>
  <si>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</si>
  <si>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</si>
  <si>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</si>
  <si>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</si>
  <si>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</si>
  <si>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</si>
  <si>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</si>
  <si>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</si>
  <si>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</si>
  <si>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</si>
  <si>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</si>
  <si>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</si>
  <si>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</si>
  <si>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</si>
  <si>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</si>
  <si>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</si>
  <si>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</si>
  <si>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</si>
  <si>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</si>
  <si>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</si>
  <si>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</si>
  <si>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</si>
  <si>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</si>
  <si>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</si>
  <si>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</si>
  <si>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</si>
  <si>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</si>
  <si>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</si>
  <si>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</si>
  <si>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</si>
  <si>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</si>
  <si>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</si>
  <si>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</si>
  <si>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</si>
  <si>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</si>
  <si>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</si>
  <si>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</si>
  <si>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</si>
  <si>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</si>
  <si>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</si>
  <si>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</si>
  <si>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</si>
  <si>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</si>
  <si>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</si>
  <si>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</si>
  <si>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</si>
  <si>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</si>
  <si>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</si>
  <si>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</si>
  <si>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</si>
  <si>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</si>
  <si>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</si>
  <si>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</si>
  <si>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</si>
  <si>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</si>
  <si>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</si>
  <si>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</si>
  <si>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</si>
  <si>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</si>
  <si>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</si>
  <si>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</si>
  <si>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</si>
  <si>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</si>
  <si>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</si>
  <si>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</si>
  <si>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</si>
  <si>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</si>
  <si>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</si>
  <si>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</si>
  <si>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</si>
  <si>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</si>
  <si>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</si>
  <si>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</si>
  <si>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</si>
  <si>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</si>
  <si>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</si>
  <si>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</si>
  <si>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</si>
  <si>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</si>
  <si>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</si>
  <si>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</si>
  <si>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</si>
  <si>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</si>
  <si>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</si>
  <si>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</si>
  <si>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</si>
  <si>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</si>
  <si>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</si>
  <si>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</si>
  <si>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</si>
  <si>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</si>
  <si>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</si>
  <si>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</si>
  <si>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</si>
  <si>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</si>
  <si>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</si>
  <si>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</si>
  <si>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</si>
  <si>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</si>
  <si>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</si>
  <si>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</si>
  <si>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</si>
  <si>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</si>
  <si>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</si>
  <si>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</si>
  <si>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</si>
  <si>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</si>
  <si>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</si>
  <si>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</si>
  <si>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</si>
  <si>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</si>
  <si>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</si>
  <si>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</si>
  <si>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</si>
  <si>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</si>
  <si>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</si>
  <si>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</si>
  <si>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</si>
  <si>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</si>
  <si>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</si>
  <si>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</si>
  <si>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</si>
  <si>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</si>
  <si>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</si>
  <si>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</si>
  <si>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</si>
  <si>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</si>
  <si>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</si>
  <si>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</si>
  <si>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</si>
  <si>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</si>
  <si>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</si>
  <si>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</si>
  <si>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</si>
  <si>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</si>
  <si>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</si>
  <si>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</si>
  <si>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</si>
  <si>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</si>
  <si>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</si>
  <si>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</si>
  <si>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</si>
  <si>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</si>
  <si>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</si>
  <si>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</si>
  <si>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</si>
  <si>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</si>
  <si>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</si>
  <si>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</si>
  <si>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</si>
  <si>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</si>
  <si>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</si>
  <si>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</si>
  <si>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</si>
  <si>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</si>
  <si>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</si>
  <si>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</si>
  <si>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</si>
  <si>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</si>
  <si>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</si>
  <si>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</si>
  <si>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</si>
  <si>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</si>
  <si>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</si>
  <si>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</si>
  <si>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</si>
  <si>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</si>
  <si>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</si>
  <si>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</si>
  <si>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</si>
  <si>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</si>
  <si>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</si>
  <si>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</si>
  <si>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</si>
  <si>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</si>
  <si>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</si>
  <si>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</si>
  <si>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</si>
  <si>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</si>
  <si>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</si>
  <si>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</si>
  <si>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</si>
  <si>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</si>
  <si>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</si>
  <si>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</si>
  <si>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</si>
  <si>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</si>
  <si>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</si>
  <si>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</si>
  <si>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</si>
  <si>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</si>
  <si>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</si>
  <si>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</si>
  <si>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</si>
  <si>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</si>
  <si>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</si>
  <si>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</si>
  <si>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</si>
  <si>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</si>
  <si>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</si>
  <si>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</si>
  <si>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</si>
  <si>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</si>
  <si>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</si>
  <si>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</si>
  <si>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</si>
  <si>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</si>
  <si>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</si>
  <si>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</si>
  <si>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</si>
  <si>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</si>
  <si>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</si>
  <si>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</si>
  <si>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</si>
  <si>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</si>
  <si>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</si>
  <si>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</si>
  <si>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</si>
  <si>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</si>
  <si>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</si>
  <si>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</si>
  <si>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</si>
  <si>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</si>
  <si>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</si>
  <si>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</si>
  <si>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</si>
  <si>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</si>
  <si>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</si>
  <si>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</si>
  <si>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</si>
  <si>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</si>
  <si>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</si>
  <si>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</si>
  <si>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</si>
  <si>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</si>
  <si>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</si>
  <si>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</si>
  <si>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</si>
  <si>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</si>
  <si>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</si>
  <si>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</si>
  <si>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</si>
  <si>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</si>
  <si>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</si>
  <si>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</si>
  <si>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</si>
  <si>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</si>
  <si>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</si>
  <si>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</si>
  <si>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</si>
  <si>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</si>
  <si>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</si>
  <si>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</si>
  <si>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</si>
  <si>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</si>
  <si>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</si>
  <si>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</si>
  <si>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</si>
  <si>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</si>
  <si>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</si>
  <si>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</si>
  <si>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</si>
  <si>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</si>
  <si>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</si>
  <si>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</si>
  <si>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</si>
  <si>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</si>
  <si>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</si>
  <si>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</si>
  <si>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</si>
  <si>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</si>
  <si>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</si>
  <si>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</si>
  <si>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</si>
  <si>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</si>
  <si>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</si>
  <si>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</si>
  <si>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</si>
  <si>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</si>
  <si>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</si>
  <si>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</si>
  <si>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</si>
  <si>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</si>
  <si>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</si>
  <si>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</si>
  <si>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</si>
  <si>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</si>
  <si>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</si>
  <si>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</si>
  <si>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</si>
  <si>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</si>
  <si>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</si>
  <si>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</si>
  <si>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</si>
  <si>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</si>
  <si>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</si>
  <si>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</si>
  <si>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</si>
  <si>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</si>
  <si>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</si>
  <si>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</si>
  <si>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</si>
  <si>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</si>
  <si>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</si>
  <si>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</si>
  <si>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</si>
  <si>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</si>
  <si>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</si>
  <si>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</si>
  <si>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</si>
  <si>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</si>
  <si>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</si>
  <si>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</si>
  <si>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</si>
  <si>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</si>
  <si>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</si>
  <si>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</si>
  <si>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</si>
  <si>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</si>
  <si>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</si>
  <si>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</si>
  <si>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</si>
  <si>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</si>
  <si>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</si>
  <si>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</si>
  <si>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</si>
  <si>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</si>
  <si>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</si>
  <si>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</si>
  <si>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</si>
  <si>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</si>
  <si>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</si>
  <si>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</si>
  <si>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</si>
  <si>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</si>
  <si>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</si>
  <si>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</si>
  <si>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</si>
  <si>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</si>
  <si>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</si>
  <si>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</si>
  <si>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</si>
  <si>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</si>
  <si>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</si>
  <si>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</si>
  <si>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</si>
  <si>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</si>
  <si>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</si>
  <si>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</si>
  <si>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</si>
  <si>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</si>
  <si>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</si>
  <si>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</si>
  <si>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</si>
  <si>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</si>
  <si>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</si>
  <si>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</si>
  <si>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</si>
  <si>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</si>
  <si>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</si>
  <si>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</si>
  <si>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</si>
  <si>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</si>
  <si>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</si>
  <si>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</si>
  <si>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</si>
  <si>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</si>
  <si>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</si>
  <si>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</si>
  <si>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</si>
  <si>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</si>
  <si>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</si>
  <si>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</si>
  <si>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</si>
  <si>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</si>
  <si>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</si>
  <si>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</si>
  <si>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</si>
  <si>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</si>
  <si>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</si>
  <si>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</si>
  <si>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</si>
  <si>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</si>
  <si>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</si>
  <si>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</si>
  <si>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</si>
  <si>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</si>
  <si>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</si>
  <si>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</si>
  <si>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</si>
  <si>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</si>
  <si>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</si>
  <si>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</si>
  <si>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</si>
  <si>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</si>
  <si>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</si>
  <si>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</si>
  <si>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</si>
  <si>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</si>
  <si>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</si>
  <si>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</si>
  <si>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</si>
  <si>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</si>
  <si>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</si>
  <si>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</si>
  <si>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</si>
  <si>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</si>
  <si>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</si>
  <si>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</si>
  <si>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</si>
  <si>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</si>
  <si>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</si>
  <si>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</si>
  <si>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</si>
  <si>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</si>
  <si>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</si>
  <si>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</si>
  <si>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</si>
  <si>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</si>
  <si>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</si>
  <si>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</si>
  <si>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</si>
  <si>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</si>
  <si>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</si>
  <si>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</si>
  <si>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</si>
  <si>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</si>
  <si>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</si>
  <si>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</si>
  <si>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</si>
  <si>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</si>
  <si>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</si>
  <si>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</si>
  <si>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</si>
  <si>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</si>
  <si>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</si>
  <si>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</si>
  <si>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</si>
  <si>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</si>
  <si>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</si>
  <si>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</si>
  <si>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</si>
  <si>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</si>
  <si>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</si>
  <si>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</si>
  <si>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</si>
  <si>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</si>
  <si>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</si>
  <si>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</si>
  <si>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</si>
  <si>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</si>
  <si>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</si>
  <si>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</si>
  <si>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</si>
  <si>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</si>
  <si>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</si>
  <si>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</si>
  <si>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</si>
  <si>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</si>
  <si>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</si>
  <si>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</si>
  <si>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</si>
  <si>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</si>
  <si>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</si>
  <si>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</si>
  <si>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</si>
  <si>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</si>
  <si>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</si>
  <si>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</si>
  <si>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</si>
  <si>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</si>
  <si>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</si>
  <si>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</si>
  <si>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</si>
  <si>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</si>
  <si>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</si>
  <si>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</si>
  <si>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</si>
  <si>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</si>
  <si>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</si>
  <si>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</si>
  <si>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</si>
  <si>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</si>
  <si>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</si>
  <si>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</si>
  <si>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</si>
  <si>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</si>
  <si>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</si>
  <si>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</si>
  <si>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</si>
  <si>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</si>
  <si>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</si>
  <si>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</si>
  <si>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</si>
  <si>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</si>
  <si>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</si>
  <si>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</si>
  <si>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</si>
  <si>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</si>
  <si>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</si>
  <si>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</si>
  <si>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</si>
  <si>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</si>
  <si>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</si>
  <si>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</si>
  <si>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</si>
  <si>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</si>
  <si>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</si>
  <si>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</si>
  <si>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</si>
  <si>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</si>
  <si>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</si>
  <si>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</si>
  <si>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</si>
  <si>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</si>
  <si>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</si>
  <si>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</si>
  <si>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</si>
  <si>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</si>
  <si>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</si>
  <si>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</si>
  <si>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</si>
  <si>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</si>
  <si>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</si>
  <si>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</si>
  <si>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</si>
  <si>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</si>
  <si>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</si>
  <si>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</si>
  <si>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</si>
  <si>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</si>
  <si>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</si>
  <si>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</si>
  <si>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</si>
  <si>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</si>
  <si>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</si>
  <si>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</si>
  <si>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</si>
  <si>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</si>
  <si>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</si>
  <si>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</si>
  <si>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</si>
  <si>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</si>
  <si>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</si>
  <si>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</si>
  <si>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</si>
  <si>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</si>
  <si>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</si>
  <si>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</si>
  <si>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</si>
  <si>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</si>
  <si>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</si>
  <si>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</si>
  <si>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</si>
  <si>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</si>
  <si>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</si>
  <si>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</si>
  <si>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</si>
  <si>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</si>
  <si>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</si>
  <si>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</si>
  <si>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</si>
  <si>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</si>
  <si>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</si>
  <si>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</si>
  <si>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</si>
  <si>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</si>
  <si>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</si>
  <si>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</si>
  <si>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</si>
  <si>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</si>
  <si>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</si>
  <si>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</si>
  <si>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</si>
  <si>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</si>
  <si>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</si>
  <si>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</si>
  <si>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</si>
  <si>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</si>
  <si>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</si>
  <si>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</si>
  <si>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</si>
  <si>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</si>
  <si>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</si>
  <si>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</si>
  <si>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</si>
  <si>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</si>
  <si>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</si>
  <si>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</si>
  <si>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</si>
  <si>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</si>
  <si>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</si>
  <si>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</si>
  <si>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</si>
  <si>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</si>
  <si>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</si>
  <si>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</si>
  <si>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</si>
  <si>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</si>
  <si>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</si>
  <si>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</si>
  <si>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</si>
  <si>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</si>
  <si>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</si>
  <si>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</si>
  <si>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</si>
  <si>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</si>
  <si>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</si>
  <si>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</si>
  <si>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</si>
  <si>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</si>
  <si>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</si>
  <si>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</si>
  <si>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</si>
  <si>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</si>
  <si>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</si>
  <si>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</si>
  <si>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</si>
  <si>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</si>
  <si>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</si>
  <si>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</si>
  <si>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</si>
  <si>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</si>
  <si>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</si>
  <si>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</si>
  <si>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</si>
  <si>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</si>
  <si>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</si>
  <si>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</si>
  <si>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</si>
  <si>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</si>
  <si>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</si>
  <si>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</si>
  <si>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</si>
  <si>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</si>
  <si>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</si>
  <si>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</si>
  <si>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</si>
  <si>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</si>
  <si>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</si>
  <si>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</si>
  <si>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</si>
  <si>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</si>
  <si>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</si>
  <si>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</si>
  <si>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</si>
  <si>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</si>
  <si>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</si>
  <si>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</si>
  <si>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</si>
  <si>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</si>
  <si>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</si>
  <si>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</si>
  <si>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</si>
  <si>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</si>
  <si>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</si>
  <si>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</si>
  <si>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</si>
  <si>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</si>
  <si>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</si>
  <si>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</si>
  <si>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</si>
  <si>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</si>
  <si>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</si>
  <si>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</si>
  <si>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</si>
  <si>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</si>
  <si>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</si>
  <si>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</si>
  <si>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</si>
  <si>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</si>
  <si>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</si>
  <si>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</si>
  <si>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</si>
  <si>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</si>
  <si>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</si>
  <si>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</si>
  <si>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</si>
  <si>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</si>
  <si>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</si>
  <si>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</si>
  <si>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</si>
  <si>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</si>
  <si>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</si>
  <si>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</si>
  <si>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</si>
  <si>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</si>
  <si>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</si>
  <si>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</si>
  <si>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</si>
  <si>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</si>
  <si>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</si>
  <si>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</si>
  <si>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</si>
  <si>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</si>
  <si>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</si>
  <si>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</si>
  <si>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</si>
  <si>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</si>
  <si>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</si>
  <si>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</si>
  <si>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</si>
  <si>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</si>
  <si>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</si>
  <si>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</si>
  <si>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</si>
  <si>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</si>
  <si>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</si>
  <si>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</si>
  <si>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</si>
  <si>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</si>
  <si>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</si>
  <si>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</si>
  <si>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</si>
  <si>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</si>
  <si>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</si>
  <si>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</si>
  <si>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</si>
  <si>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</si>
  <si>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</si>
  <si>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</si>
  <si>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</si>
  <si>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</si>
  <si>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</si>
  <si>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</si>
  <si>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</si>
  <si>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</si>
  <si>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</si>
  <si>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</si>
  <si>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</si>
  <si>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</si>
  <si>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</si>
  <si>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</si>
  <si>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</si>
  <si>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</si>
  <si>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</si>
  <si>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</si>
  <si>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</si>
  <si>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</si>
  <si>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</si>
  <si>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</si>
  <si>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</si>
  <si>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</si>
  <si>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</si>
  <si>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</si>
  <si>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</si>
  <si>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</si>
  <si>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</si>
  <si>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</si>
  <si>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</si>
  <si>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</si>
  <si>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</si>
  <si>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</si>
  <si>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</si>
  <si>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</si>
  <si>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</si>
  <si>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</si>
  <si>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</si>
  <si>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</si>
  <si>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</si>
  <si>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</si>
  <si>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</si>
  <si>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</si>
  <si>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</si>
  <si>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</si>
  <si>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</si>
  <si>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</si>
  <si>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</si>
  <si>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</si>
  <si>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</si>
  <si>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</si>
  <si>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</si>
  <si>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</si>
  <si>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</si>
  <si>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</si>
  <si>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</si>
  <si>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</si>
  <si>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</si>
  <si>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</si>
  <si>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</si>
  <si>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</si>
  <si>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</si>
  <si>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</si>
  <si>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</si>
  <si>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</si>
  <si>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</si>
  <si>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</si>
  <si>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</si>
  <si>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</si>
  <si>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</si>
  <si>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</si>
  <si>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</si>
  <si>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</si>
  <si>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</si>
  <si>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</si>
  <si>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</si>
  <si>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</si>
  <si>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</si>
  <si>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</si>
  <si>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</si>
  <si>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</si>
  <si>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</si>
  <si>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</si>
  <si>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</si>
  <si>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</si>
  <si>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</si>
  <si>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</si>
  <si>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</si>
  <si>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</si>
  <si>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</si>
  <si>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</si>
  <si>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</si>
  <si>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</si>
  <si>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</si>
  <si>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</si>
  <si>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</si>
  <si>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</si>
  <si>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</si>
  <si>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</si>
  <si>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</si>
  <si>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</si>
  <si>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</si>
  <si>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</si>
  <si>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</si>
  <si>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</si>
  <si>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</si>
  <si>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</si>
  <si>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</si>
  <si>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</si>
  <si>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</si>
  <si>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</si>
  <si>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</si>
  <si>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</si>
  <si>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</si>
  <si>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</si>
  <si>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</si>
  <si>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</si>
  <si>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</si>
  <si>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</si>
  <si>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</si>
  <si>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</si>
  <si>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</si>
  <si>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</si>
  <si>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</si>
  <si>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</si>
  <si>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</si>
  <si>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</si>
  <si>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</si>
  <si>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</si>
  <si>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</si>
  <si>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</si>
  <si>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</si>
  <si>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</si>
  <si>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</si>
  <si>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</si>
  <si>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</si>
  <si>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</si>
  <si>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</si>
  <si>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</si>
  <si>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</si>
  <si>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</si>
  <si>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</si>
  <si>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</si>
  <si>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</si>
  <si>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</si>
  <si>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</si>
  <si>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</si>
  <si>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</si>
  <si>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</si>
  <si>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</si>
  <si>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</si>
  <si>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</si>
  <si>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</si>
  <si>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</si>
  <si>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</si>
  <si>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</si>
  <si>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</si>
  <si>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</si>
  <si>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</si>
  <si>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</si>
  <si>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</si>
  <si>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</si>
  <si>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</si>
  <si>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</si>
  <si>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</si>
  <si>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</si>
  <si>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</si>
  <si>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</si>
  <si>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</si>
  <si>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</si>
  <si>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</si>
  <si>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</si>
  <si>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</si>
  <si>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</si>
  <si>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</si>
  <si>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</si>
  <si>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</si>
  <si>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</si>
  <si>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</si>
  <si>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</si>
  <si>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</si>
  <si>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</si>
  <si>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</si>
  <si>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</si>
  <si>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</si>
  <si>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</si>
  <si>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</si>
  <si>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</si>
  <si>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</si>
  <si>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</si>
  <si>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</si>
  <si>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</si>
  <si>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</si>
  <si>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</si>
  <si>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</si>
  <si>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</si>
  <si>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</si>
  <si>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</si>
  <si>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</si>
  <si>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</si>
  <si>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</si>
  <si>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</si>
  <si>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</si>
  <si>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</si>
  <si>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</si>
  <si>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</si>
  <si>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</si>
  <si>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</si>
  <si>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</si>
  <si>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</si>
  <si>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</si>
  <si>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</si>
  <si>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</si>
  <si>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</si>
  <si>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</si>
  <si>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</si>
  <si>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</si>
  <si>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</si>
  <si>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</si>
  <si>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</si>
  <si>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</si>
  <si>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</si>
  <si>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</si>
  <si>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</si>
  <si>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</si>
  <si>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</si>
  <si>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</si>
  <si>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</si>
  <si>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</si>
  <si>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</si>
  <si>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</si>
  <si>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</si>
  <si>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</si>
  <si>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</si>
  <si>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</si>
  <si>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</si>
  <si>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</si>
  <si>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</si>
  <si>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</si>
  <si>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</si>
  <si>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</si>
  <si>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</si>
  <si>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</si>
  <si>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</si>
  <si>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</si>
  <si>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</si>
  <si>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</si>
  <si>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</si>
  <si>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</si>
  <si>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</si>
  <si>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</si>
  <si>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</si>
  <si>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</si>
  <si>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</si>
  <si>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</si>
  <si>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</si>
  <si>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</si>
  <si>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</si>
  <si>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</si>
  <si>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</si>
  <si>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</si>
  <si>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</si>
  <si>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</si>
  <si>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</si>
  <si>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</si>
  <si>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</si>
  <si>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</si>
  <si>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</si>
  <si>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</si>
  <si>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</si>
  <si>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</si>
  <si>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</si>
  <si>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</si>
  <si>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</si>
  <si>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</si>
  <si>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</si>
  <si>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</si>
  <si>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</si>
  <si>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</si>
  <si>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</si>
  <si>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</si>
  <si>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</si>
  <si>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</si>
  <si>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</si>
  <si>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</si>
  <si>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</si>
  <si>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</si>
  <si>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</si>
  <si>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</si>
  <si>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</si>
  <si>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</si>
  <si>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</si>
  <si>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</si>
  <si>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</si>
  <si>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</si>
  <si>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</si>
  <si>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</si>
  <si>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</si>
  <si>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</si>
  <si>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</si>
  <si>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</si>
  <si>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</si>
  <si>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</si>
  <si>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</si>
  <si>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</si>
  <si>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</si>
  <si>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</si>
  <si>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</si>
  <si>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</si>
  <si>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</si>
  <si>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</si>
  <si>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</si>
  <si>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</si>
  <si>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</si>
  <si>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</si>
  <si>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</si>
  <si>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</si>
  <si>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</si>
  <si>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</si>
  <si>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</si>
  <si>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</si>
  <si>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</si>
  <si>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</si>
  <si>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</si>
  <si>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</si>
  <si>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</si>
  <si>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</si>
  <si>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</si>
  <si>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</si>
  <si>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</si>
  <si>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</si>
  <si>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</si>
  <si>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</si>
  <si>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</si>
  <si>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</si>
  <si>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</si>
  <si>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</si>
  <si>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</si>
  <si>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</si>
  <si>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</si>
  <si>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</si>
  <si>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</si>
  <si>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</si>
  <si>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</si>
  <si>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</si>
  <si>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</si>
  <si>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</si>
  <si>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</si>
  <si>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</si>
  <si>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</si>
  <si>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</si>
  <si>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</si>
  <si>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</si>
  <si>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</si>
  <si>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</si>
  <si>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</si>
  <si>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</si>
  <si>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</si>
  <si>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</si>
  <si>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</si>
  <si>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</si>
  <si>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</si>
  <si>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</si>
  <si>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</si>
  <si>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</si>
  <si>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</si>
  <si>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</si>
  <si>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</si>
  <si>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</si>
  <si>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</si>
  <si>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</si>
  <si>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</si>
  <si>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</si>
  <si>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</si>
  <si>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</si>
  <si>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</si>
  <si>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</si>
  <si>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</si>
  <si>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</si>
  <si>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</si>
  <si>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</si>
  <si>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</si>
  <si>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</si>
  <si>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</si>
  <si>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</si>
  <si>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</si>
  <si>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</si>
  <si>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</si>
  <si>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</si>
  <si>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</si>
  <si>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</si>
  <si>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</si>
  <si>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</si>
  <si>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</si>
  <si>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</si>
  <si>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</si>
  <si>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</si>
  <si>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</si>
  <si>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</si>
  <si>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</si>
  <si>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</si>
  <si>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</si>
  <si>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</si>
  <si>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</si>
  <si>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</si>
  <si>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</si>
  <si>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</si>
  <si>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</si>
  <si>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</si>
  <si>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</si>
  <si>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</si>
  <si>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</si>
  <si>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</si>
  <si>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</si>
  <si>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</si>
  <si>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</si>
  <si>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</si>
  <si>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</si>
  <si>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</si>
  <si>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</si>
  <si>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</si>
  <si>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</si>
  <si>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</si>
  <si>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</si>
  <si>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</si>
  <si>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</si>
  <si>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</si>
  <si>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</si>
  <si>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</si>
  <si>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</si>
  <si>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</si>
  <si>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</si>
  <si>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</si>
  <si>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</si>
  <si>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</si>
  <si>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</si>
  <si>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</si>
  <si>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</si>
  <si>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</si>
  <si>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</si>
  <si>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</si>
  <si>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</si>
  <si>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</si>
  <si>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</si>
  <si>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</si>
  <si>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</si>
  <si>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</si>
  <si>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</si>
  <si>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</si>
  <si>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</si>
  <si>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</si>
  <si>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</si>
  <si>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</si>
  <si>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</si>
  <si>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</si>
  <si>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</si>
  <si>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</si>
  <si>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</si>
  <si>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</si>
  <si>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</si>
  <si>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</si>
  <si>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</si>
  <si>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</si>
  <si>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</si>
  <si>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</si>
  <si>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</si>
  <si>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</si>
  <si>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</si>
  <si>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</si>
  <si>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</si>
  <si>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</si>
  <si>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</si>
  <si>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</si>
  <si>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</si>
  <si>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</si>
  <si>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</si>
  <si>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</si>
  <si>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</si>
  <si>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</si>
  <si>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</si>
  <si>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</si>
  <si>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</si>
  <si>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</si>
  <si>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</si>
  <si>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</si>
  <si>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</si>
  <si>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</si>
  <si>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</si>
  <si>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</si>
  <si>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</si>
  <si>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</si>
  <si>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</si>
  <si>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</si>
  <si>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</si>
  <si>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</si>
  <si>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</si>
  <si>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</si>
  <si>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</si>
  <si>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</si>
  <si>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</si>
  <si>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</si>
  <si>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</si>
  <si>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</si>
  <si>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</si>
  <si>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</si>
  <si>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</si>
  <si>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</si>
  <si>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</si>
  <si>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</si>
  <si>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</si>
  <si>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</si>
  <si>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</si>
  <si>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</si>
  <si>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</si>
  <si>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</si>
  <si>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</si>
  <si>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</si>
  <si>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</si>
  <si>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</si>
  <si>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</si>
  <si>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</si>
  <si>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</si>
  <si>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</si>
  <si>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</si>
  <si>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</si>
  <si>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</si>
  <si>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</si>
  <si>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</si>
  <si>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</si>
  <si>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</si>
  <si>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</si>
  <si>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</si>
  <si>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</si>
  <si>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</si>
  <si>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</si>
  <si>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</si>
  <si>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</si>
  <si>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</si>
  <si>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</si>
  <si>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</si>
  <si>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</si>
  <si>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</si>
  <si>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</si>
  <si>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</si>
  <si>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</si>
  <si>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</si>
  <si>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</si>
  <si>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</si>
  <si>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</si>
  <si>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</si>
  <si>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</si>
  <si>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</si>
  <si>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</si>
  <si>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</si>
  <si>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</si>
  <si>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</si>
  <si>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</si>
  <si>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</si>
  <si>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</si>
  <si>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</si>
  <si>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</si>
  <si>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</si>
  <si>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</si>
  <si>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</si>
  <si>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</si>
  <si>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</si>
  <si>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</si>
  <si>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</si>
  <si>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</si>
  <si>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</si>
  <si>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</si>
  <si>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</si>
  <si>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</si>
  <si>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</si>
  <si>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</si>
  <si>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</si>
  <si>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</si>
  <si>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</si>
  <si>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</si>
  <si>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</si>
  <si>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</si>
  <si>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</si>
  <si>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</si>
  <si>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</si>
  <si>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</si>
  <si>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</si>
  <si>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</si>
  <si>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</si>
  <si>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</si>
  <si>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</si>
  <si>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</si>
  <si>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</si>
  <si>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</si>
  <si>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</si>
  <si>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</si>
  <si>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</si>
  <si>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</si>
  <si>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</si>
  <si>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</si>
  <si>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</si>
  <si>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</si>
  <si>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</si>
  <si>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</si>
  <si>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</si>
  <si>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</si>
  <si>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</si>
  <si>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</si>
  <si>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</si>
  <si>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</si>
  <si>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</si>
  <si>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</si>
  <si>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</si>
  <si>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</si>
  <si>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</si>
  <si>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</si>
  <si>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</si>
  <si>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</si>
  <si>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</si>
  <si>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</si>
  <si>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</si>
  <si>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</si>
  <si>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</si>
  <si>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</si>
  <si>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</si>
  <si>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</si>
  <si>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</si>
  <si>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</si>
  <si>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</si>
  <si>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</si>
  <si>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</si>
  <si>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</si>
  <si>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</si>
  <si>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</si>
  <si>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</si>
  <si>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</si>
  <si>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</si>
  <si>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</si>
  <si>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</si>
  <si>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</si>
  <si>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</si>
  <si>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</si>
  <si>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</si>
  <si>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</si>
  <si>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</si>
  <si>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</si>
  <si>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</si>
  <si>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</si>
  <si>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</si>
  <si>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</si>
  <si>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</si>
  <si>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</si>
  <si>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</si>
  <si>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</si>
  <si>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</si>
  <si>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</si>
  <si>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</si>
  <si>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</si>
  <si>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</si>
  <si>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</si>
  <si>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</si>
  <si>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</si>
  <si>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</si>
  <si>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</si>
  <si>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</si>
  <si>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</si>
  <si>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</si>
  <si>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</si>
  <si>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</si>
  <si>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</si>
  <si>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</si>
  <si>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</si>
  <si>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</si>
  <si>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</si>
  <si>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</si>
  <si>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</si>
  <si>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</si>
  <si>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</si>
  <si>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</si>
  <si>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</si>
  <si>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</si>
  <si>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</si>
  <si>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</si>
  <si>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</si>
  <si>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</si>
  <si>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</si>
  <si>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</si>
  <si>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</si>
  <si>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</si>
  <si>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</si>
  <si>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</si>
  <si>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</si>
  <si>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</si>
  <si>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</si>
  <si>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</si>
  <si>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</si>
  <si>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</si>
  <si>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</si>
  <si>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</si>
  <si>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</si>
  <si>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</si>
  <si>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</si>
  <si>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</si>
  <si>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</si>
  <si>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</si>
  <si>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</si>
  <si>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</si>
  <si>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</si>
  <si>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</si>
  <si>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</si>
  <si>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</si>
  <si>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</si>
  <si>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</si>
  <si>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</si>
  <si>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</si>
  <si>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</si>
  <si>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</si>
  <si>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</si>
  <si>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</si>
  <si>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</si>
  <si>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</si>
  <si>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</si>
  <si>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</si>
  <si>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</si>
  <si>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</si>
  <si>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</si>
  <si>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</si>
  <si>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</si>
  <si>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</si>
  <si>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</si>
  <si>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</si>
  <si>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</si>
  <si>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</si>
  <si>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</si>
  <si>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</si>
  <si>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</si>
  <si>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</si>
  <si>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</si>
  <si>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</si>
  <si>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</si>
  <si>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</si>
  <si>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</si>
  <si>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</si>
  <si>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</si>
  <si>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</si>
  <si>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</si>
  <si>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</si>
  <si>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</si>
  <si>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</si>
  <si>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</si>
  <si>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</si>
  <si>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</si>
  <si>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</si>
  <si>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</si>
  <si>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</si>
  <si>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</si>
  <si>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</si>
  <si>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</si>
  <si>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</si>
  <si>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</si>
  <si>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</si>
  <si>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</si>
  <si>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</si>
  <si>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</si>
  <si>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</si>
  <si>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</si>
  <si>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</si>
  <si>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</si>
  <si>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</si>
  <si>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</si>
  <si>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</si>
  <si>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</si>
  <si>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</si>
  <si>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</si>
  <si>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</si>
  <si>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</si>
  <si>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</si>
  <si>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</si>
  <si>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</si>
  <si>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</si>
  <si>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</si>
  <si>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</si>
  <si>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</si>
  <si>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</si>
  <si>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</si>
  <si>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</si>
  <si>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</si>
  <si>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</si>
  <si>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</si>
  <si>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</si>
  <si>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</si>
  <si>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</si>
  <si>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</si>
  <si>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</si>
  <si>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</si>
  <si>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</si>
  <si>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</si>
  <si>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</si>
  <si>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</si>
  <si>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</si>
  <si>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</si>
  <si>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</si>
  <si>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</si>
  <si>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</si>
  <si>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</si>
  <si>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</si>
  <si>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</si>
  <si>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</si>
  <si>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</si>
  <si>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</si>
  <si>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</si>
  <si>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</si>
  <si>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</si>
  <si>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</si>
  <si>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</si>
  <si>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</si>
  <si>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</si>
  <si>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</si>
  <si>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</si>
  <si>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</si>
  <si>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</si>
  <si>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</si>
  <si>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</si>
  <si>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</si>
  <si>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</si>
  <si>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</si>
  <si>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</si>
  <si>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</si>
  <si>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</si>
  <si>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</si>
  <si>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</si>
  <si>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</si>
  <si>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</si>
  <si>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</si>
  <si>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</si>
  <si>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</si>
  <si>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</si>
  <si>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</si>
  <si>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</si>
  <si>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</si>
  <si>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</si>
  <si>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</si>
  <si>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</si>
  <si>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</si>
  <si>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</si>
  <si>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</si>
  <si>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</si>
  <si>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</si>
  <si>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</si>
  <si>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</si>
  <si>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</si>
  <si>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</si>
  <si>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</si>
  <si>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</si>
  <si>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</si>
  <si>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</si>
  <si>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</si>
  <si>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</si>
  <si>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</si>
  <si>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</si>
  <si>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</si>
  <si>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</si>
  <si>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</si>
  <si>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</si>
  <si>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</si>
  <si>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</si>
  <si>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</si>
  <si>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</si>
  <si>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</si>
  <si>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</si>
  <si>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</si>
  <si>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</si>
  <si>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</si>
  <si>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</si>
  <si>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</si>
  <si>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</si>
  <si>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</si>
  <si>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</si>
  <si>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</si>
  <si>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</si>
  <si>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</si>
  <si>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</si>
  <si>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</si>
  <si>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</si>
  <si>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</si>
  <si>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</si>
  <si>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</si>
  <si>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</si>
  <si>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</si>
  <si>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</si>
  <si>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</si>
  <si>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</si>
  <si>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</si>
  <si>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</si>
  <si>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</si>
  <si>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</si>
  <si>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</si>
  <si>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</si>
  <si>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</si>
  <si>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</si>
  <si>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</si>
  <si>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</si>
  <si>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</si>
  <si>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</si>
  <si>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</si>
  <si>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</si>
  <si>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</si>
  <si>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</si>
  <si>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</si>
  <si>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</si>
  <si>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</si>
  <si>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</si>
  <si>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</si>
  <si>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</si>
  <si>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</si>
  <si>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</si>
  <si>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</si>
  <si>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</si>
  <si>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</si>
  <si>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</si>
  <si>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</si>
  <si>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</si>
  <si>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</si>
  <si>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</si>
  <si>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</si>
  <si>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</si>
  <si>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</si>
  <si>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</si>
  <si>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</si>
  <si>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</si>
  <si>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</si>
  <si>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</si>
  <si>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</si>
  <si>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</si>
  <si>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</si>
  <si>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</si>
  <si>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</si>
  <si>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</si>
  <si>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</si>
  <si>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</si>
  <si>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</si>
  <si>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</si>
  <si>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</si>
  <si>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</si>
  <si>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</si>
  <si>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</si>
  <si>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</si>
  <si>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</si>
  <si>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</si>
  <si>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</si>
  <si>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</si>
  <si>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</si>
  <si>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</si>
  <si>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</si>
  <si>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</si>
  <si>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</si>
  <si>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</si>
  <si>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</si>
  <si>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</si>
  <si>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</si>
  <si>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</si>
  <si>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</si>
  <si>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</si>
  <si>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</si>
  <si>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</si>
  <si>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</si>
  <si>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</si>
  <si>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</si>
  <si>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</si>
  <si>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</si>
  <si>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</si>
  <si>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</si>
  <si>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</si>
  <si>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</si>
  <si>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</si>
  <si>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</si>
  <si>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</si>
  <si>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</si>
  <si>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</si>
  <si>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</si>
  <si>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</si>
  <si>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</si>
  <si>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</si>
  <si>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</si>
  <si>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</si>
  <si>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</si>
  <si>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</si>
  <si>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</si>
  <si>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</si>
  <si>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</si>
  <si>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</si>
  <si>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</si>
  <si>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</si>
  <si>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</si>
  <si>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</si>
  <si>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</si>
  <si>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</si>
  <si>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</si>
  <si>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</si>
  <si>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</si>
  <si>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</si>
  <si>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</si>
  <si>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</si>
  <si>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</si>
  <si>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</si>
  <si>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</si>
  <si>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</si>
  <si>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</si>
  <si>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</si>
  <si>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</si>
  <si>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</si>
  <si>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</si>
  <si>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</si>
  <si>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</si>
  <si>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</si>
  <si>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</si>
  <si>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</si>
  <si>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</si>
  <si>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</si>
  <si>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</si>
  <si>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</si>
  <si>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</si>
  <si>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</si>
  <si>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</si>
  <si>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</si>
  <si>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</si>
  <si>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</si>
  <si>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</si>
  <si>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</si>
  <si>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</si>
  <si>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</si>
  <si>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</si>
  <si>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</si>
  <si>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</si>
  <si>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</si>
  <si>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</si>
  <si>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</si>
  <si>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</si>
  <si>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</si>
  <si>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</si>
  <si>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</si>
  <si>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</si>
  <si>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</si>
  <si>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</si>
  <si>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</si>
  <si>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</si>
  <si>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</si>
  <si>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</si>
  <si>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</si>
  <si>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</si>
  <si>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</si>
  <si>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</si>
  <si>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</si>
  <si>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</si>
  <si>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</si>
  <si>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</si>
  <si>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</si>
  <si>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</si>
  <si>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</si>
  <si>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</si>
  <si>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</si>
  <si>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</si>
  <si>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</si>
  <si>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</si>
  <si>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</si>
  <si>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</si>
  <si>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</si>
  <si>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</si>
  <si>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</si>
  <si>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</si>
  <si>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</si>
  <si>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</si>
  <si>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</si>
  <si>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</si>
  <si>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</si>
  <si>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</si>
  <si>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</si>
  <si>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</si>
  <si>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</si>
  <si>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</si>
  <si>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</si>
  <si>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</si>
  <si>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</si>
  <si>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</si>
  <si>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</si>
  <si>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</si>
  <si>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</si>
  <si>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</si>
  <si>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</si>
  <si>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</si>
  <si>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</si>
  <si>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</si>
  <si>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</si>
  <si>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</si>
  <si>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</si>
  <si>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</si>
  <si>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</si>
  <si>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</si>
  <si>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</si>
  <si>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</si>
  <si>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</si>
  <si>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</si>
  <si>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</si>
  <si>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</si>
  <si>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</si>
  <si>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</si>
  <si>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</si>
  <si>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</si>
  <si>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</si>
  <si>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</si>
  <si>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</si>
  <si>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</si>
  <si>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</si>
  <si>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</si>
  <si>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</si>
  <si>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</si>
  <si>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</si>
  <si>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</si>
  <si>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</si>
  <si>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</si>
  <si>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</si>
  <si>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</si>
  <si>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</si>
  <si>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</si>
  <si>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</si>
  <si>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</si>
  <si>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</si>
  <si>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</si>
  <si>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</si>
  <si>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</si>
  <si>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</si>
  <si>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</si>
  <si>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</si>
  <si>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</si>
  <si>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</si>
  <si>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</si>
  <si>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</si>
  <si>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</si>
  <si>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</si>
  <si>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</si>
  <si>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</si>
  <si>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</si>
  <si>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</si>
  <si>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</si>
  <si>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</si>
  <si>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</si>
  <si>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</si>
  <si>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</si>
  <si>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</si>
  <si>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</si>
  <si>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</si>
  <si>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</si>
  <si>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</si>
  <si>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</si>
  <si>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</si>
  <si>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</si>
  <si>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</si>
  <si>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</si>
  <si>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</si>
  <si>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</si>
  <si>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</si>
  <si>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</si>
  <si>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</si>
  <si>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</si>
  <si>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</si>
  <si>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</si>
  <si>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</si>
  <si>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</si>
  <si>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</si>
  <si>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</si>
  <si>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</si>
  <si>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</si>
  <si>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</si>
  <si>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</si>
  <si>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</si>
  <si>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</si>
  <si>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</si>
  <si>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</si>
  <si>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</si>
  <si>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</si>
  <si>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</si>
  <si>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</si>
  <si>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</si>
  <si>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</si>
  <si>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</si>
  <si>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</si>
  <si>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</si>
  <si>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</si>
  <si>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</si>
  <si>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</si>
  <si>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</si>
  <si>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</si>
  <si>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</si>
  <si>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</si>
  <si>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</si>
  <si>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</si>
  <si>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</si>
  <si>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</si>
  <si>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</si>
  <si>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</si>
  <si>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</si>
  <si>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</si>
  <si>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</si>
  <si>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</si>
  <si>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</si>
  <si>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</si>
  <si>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</si>
  <si>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</si>
  <si>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</si>
  <si>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</si>
  <si>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</si>
  <si>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</si>
  <si>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</si>
  <si>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</si>
  <si>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</si>
  <si>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</si>
  <si>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</si>
  <si>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</si>
  <si>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</si>
  <si>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</si>
  <si>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</si>
  <si>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</si>
  <si>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</si>
  <si>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</si>
  <si>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</si>
  <si>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</si>
  <si>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</si>
  <si>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</si>
  <si>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</si>
  <si>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</si>
  <si>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</si>
  <si>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</si>
  <si>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</si>
  <si>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</si>
  <si>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</si>
  <si>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</si>
  <si>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</si>
  <si>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</si>
  <si>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</si>
  <si>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</si>
  <si>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</si>
  <si>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</si>
  <si>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</si>
  <si>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</si>
  <si>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</si>
  <si>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</si>
  <si>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</si>
  <si>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</si>
  <si>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</si>
  <si>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</si>
  <si>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</si>
  <si>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</si>
  <si>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</si>
  <si>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</si>
  <si>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</si>
  <si>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</si>
  <si>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</si>
  <si>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</si>
  <si>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</si>
  <si>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</si>
  <si>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</si>
  <si>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</si>
  <si>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</si>
  <si>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</si>
  <si>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</si>
  <si>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</si>
  <si>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</si>
  <si>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</si>
  <si>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</si>
  <si>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</si>
  <si>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</si>
  <si>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</si>
  <si>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</si>
  <si>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</si>
  <si>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</si>
  <si>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</si>
  <si>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</si>
  <si>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</si>
  <si>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</si>
  <si>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</si>
  <si>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</si>
  <si>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</si>
  <si>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</si>
  <si>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</si>
  <si>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</si>
  <si>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</si>
  <si>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</si>
  <si>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</si>
  <si>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</si>
  <si>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</si>
  <si>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</si>
  <si>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</si>
  <si>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</si>
  <si>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</si>
  <si>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</si>
  <si>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</si>
  <si>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</si>
  <si>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</si>
  <si>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</si>
  <si>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</si>
  <si>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</si>
  <si>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</si>
  <si>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</si>
  <si>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</si>
  <si>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</si>
  <si>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</si>
  <si>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</si>
  <si>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</si>
  <si>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</si>
  <si>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</si>
  <si>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</si>
  <si>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</si>
  <si>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</si>
  <si>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</si>
  <si>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</si>
  <si>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</si>
  <si>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</si>
  <si>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</si>
  <si>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</si>
  <si>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</si>
  <si>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</si>
  <si>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</si>
  <si>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</si>
  <si>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</si>
  <si>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</si>
  <si>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</si>
  <si>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</si>
  <si>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</si>
  <si>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</si>
  <si>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</si>
  <si>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</si>
  <si>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</si>
  <si>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</si>
  <si>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</si>
  <si>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</si>
  <si>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</si>
  <si>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</si>
  <si>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</si>
  <si>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</si>
  <si>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</si>
  <si>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</si>
  <si>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</si>
  <si>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</si>
  <si>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</si>
  <si>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</si>
  <si>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</si>
  <si>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</si>
  <si>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</si>
  <si>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</si>
  <si>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</si>
  <si>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</si>
  <si>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</si>
  <si>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</si>
  <si>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</si>
  <si>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</si>
  <si>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</si>
  <si>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</si>
  <si>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</si>
  <si>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</si>
  <si>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</si>
  <si>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</si>
  <si>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</si>
  <si>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</si>
  <si>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</si>
  <si>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</si>
  <si>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</si>
  <si>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</si>
  <si>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</si>
  <si>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</si>
  <si>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</si>
  <si>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</si>
  <si>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</si>
  <si>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</si>
  <si>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</si>
  <si>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</si>
  <si>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</si>
  <si>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</si>
  <si>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</si>
  <si>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</si>
  <si>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</si>
  <si>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</si>
  <si>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</si>
  <si>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</si>
  <si>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</si>
  <si>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</si>
  <si>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</si>
  <si>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</si>
  <si>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</si>
  <si>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</si>
  <si>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</si>
  <si>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</si>
  <si>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</si>
  <si>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</si>
  <si>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</si>
  <si>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</si>
  <si>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</si>
  <si>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</si>
  <si>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</si>
  <si>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</si>
  <si>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</si>
  <si>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</si>
  <si>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</si>
  <si>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</si>
  <si>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</si>
  <si>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</si>
  <si>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</si>
  <si>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</si>
  <si>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</si>
  <si>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</si>
  <si>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</si>
  <si>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</si>
  <si>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</si>
  <si>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</si>
  <si>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</si>
  <si>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</si>
  <si>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</si>
  <si>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</si>
  <si>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</si>
  <si>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</si>
  <si>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</si>
  <si>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</si>
  <si>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</si>
  <si>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</si>
  <si>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</si>
  <si>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</si>
  <si>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</si>
  <si>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</si>
  <si>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</si>
  <si>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</si>
  <si>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</si>
  <si>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</si>
  <si>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</si>
  <si>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</si>
  <si>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</si>
  <si>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</si>
  <si>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</si>
  <si>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</si>
  <si>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</si>
  <si>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</si>
  <si>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</si>
  <si>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</si>
  <si>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</si>
  <si>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</si>
  <si>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</si>
  <si>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</si>
  <si>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</si>
  <si>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</si>
  <si>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</si>
  <si>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</si>
  <si>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</si>
  <si>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</si>
  <si>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</si>
  <si>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</si>
  <si>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</si>
  <si>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</si>
  <si>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</si>
  <si>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</si>
  <si>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</si>
  <si>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</si>
  <si>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</si>
  <si>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</si>
  <si>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</si>
  <si>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</si>
  <si>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</si>
  <si>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</si>
  <si>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</si>
  <si>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</si>
  <si>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</si>
  <si>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</si>
  <si>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</si>
  <si>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</si>
  <si>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</si>
  <si>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</si>
  <si>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</si>
  <si>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</si>
  <si>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</si>
  <si>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</si>
  <si>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</si>
  <si>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</si>
  <si>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</si>
  <si>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</si>
  <si>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</si>
  <si>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</si>
  <si>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</si>
  <si>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</si>
  <si>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</si>
  <si>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</si>
  <si>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</si>
  <si>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</si>
  <si>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</si>
  <si>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</si>
  <si>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</si>
  <si>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</si>
  <si>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</si>
  <si>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</si>
  <si>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</si>
  <si>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</si>
  <si>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</si>
  <si>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</si>
  <si>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</si>
  <si>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</si>
  <si>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</si>
  <si>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</si>
  <si>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</si>
  <si>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</si>
  <si>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</si>
  <si>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</si>
  <si>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</si>
  <si>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</si>
  <si>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</si>
  <si>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</si>
  <si>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</si>
  <si>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</si>
  <si>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</si>
  <si>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</si>
  <si>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</si>
  <si>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</si>
  <si>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</si>
  <si>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</si>
  <si>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</si>
  <si>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</si>
  <si>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</si>
  <si>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</si>
  <si>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</si>
  <si>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</si>
  <si>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</si>
  <si>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</si>
  <si>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</si>
  <si>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</si>
  <si>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</si>
  <si>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</si>
  <si>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</si>
  <si>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</si>
  <si>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</si>
  <si>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</si>
  <si>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</si>
  <si>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</si>
  <si>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</si>
  <si>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</si>
  <si>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</si>
  <si>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</si>
  <si>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</si>
  <si>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</si>
  <si>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</si>
  <si>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</si>
  <si>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</si>
  <si>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</si>
  <si>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</si>
  <si>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</si>
  <si>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</si>
  <si>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</si>
  <si>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</si>
  <si>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</si>
  <si>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</si>
  <si>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</si>
  <si>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</si>
  <si>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</si>
  <si>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</si>
  <si>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</si>
  <si>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</si>
  <si>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</si>
  <si>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</si>
  <si>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</si>
  <si>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</si>
  <si>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</si>
  <si>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</si>
  <si>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</si>
  <si>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</si>
  <si>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</si>
  <si>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</si>
  <si>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</si>
  <si>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</si>
  <si>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</si>
  <si>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</si>
  <si>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</si>
  <si>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</si>
  <si>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</si>
  <si>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</si>
  <si>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</si>
  <si>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</si>
  <si>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</si>
  <si>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</si>
  <si>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</si>
  <si>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</si>
  <si>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</si>
  <si>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</si>
  <si>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</si>
  <si>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</si>
  <si>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</si>
  <si>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</si>
  <si>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</si>
  <si>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</si>
  <si>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</si>
  <si>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</si>
  <si>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</si>
  <si>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</si>
  <si>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</si>
  <si>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</si>
  <si>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</si>
  <si>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</si>
  <si>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</si>
  <si>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</si>
  <si>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</si>
  <si>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</si>
  <si>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</si>
  <si>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</si>
  <si>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</si>
  <si>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</si>
  <si>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</si>
  <si>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</si>
  <si>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</si>
  <si>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</si>
  <si>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</si>
  <si>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</si>
  <si>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</si>
  <si>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</si>
  <si>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</si>
  <si>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</si>
  <si>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</si>
  <si>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</si>
  <si>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</si>
  <si>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</si>
  <si>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</si>
  <si>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</si>
  <si>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</si>
  <si>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</si>
  <si>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</si>
  <si>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</si>
  <si>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</si>
  <si>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</si>
  <si>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</si>
  <si>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</si>
  <si>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</si>
  <si>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</si>
  <si>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</si>
  <si>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</si>
  <si>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</si>
  <si>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</si>
  <si>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</si>
  <si>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</si>
  <si>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</si>
  <si>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</si>
  <si>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</si>
  <si>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</si>
  <si>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</si>
  <si>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</si>
  <si>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</si>
  <si>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</si>
  <si>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</si>
  <si>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</si>
  <si>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</si>
  <si>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</si>
  <si>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</si>
  <si>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</si>
  <si>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</si>
  <si>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</si>
  <si>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</si>
  <si>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</si>
  <si>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</si>
  <si>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</si>
  <si>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</si>
  <si>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</si>
  <si>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</si>
  <si>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</si>
  <si>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</si>
  <si>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</si>
  <si>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</si>
  <si>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</si>
  <si>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</si>
  <si>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</si>
  <si>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</si>
  <si>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</si>
  <si>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</si>
  <si>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</si>
  <si>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</si>
  <si>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</si>
  <si>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</si>
  <si>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</si>
  <si>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</si>
  <si>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</si>
  <si>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</si>
  <si>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</si>
  <si>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</si>
  <si>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</si>
  <si>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</si>
  <si>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</si>
  <si>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</si>
  <si>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</si>
  <si>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</si>
  <si>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</si>
  <si>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</si>
  <si>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</si>
  <si>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</si>
  <si>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</si>
  <si>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</si>
  <si>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</si>
  <si>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</si>
  <si>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</si>
  <si>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</si>
  <si>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</si>
  <si>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</si>
  <si>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</si>
  <si>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</si>
  <si>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</si>
  <si>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</si>
  <si>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</si>
  <si>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</si>
  <si>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</si>
  <si>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</si>
  <si>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</si>
  <si>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</si>
  <si>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</si>
  <si>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</si>
  <si>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</si>
  <si>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</si>
  <si>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</si>
  <si>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</si>
  <si>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</si>
  <si>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</si>
  <si>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</si>
  <si>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</si>
  <si>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</si>
  <si>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</si>
  <si>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</si>
  <si>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</si>
  <si>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</si>
  <si>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</si>
  <si>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</si>
  <si>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</si>
  <si>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</si>
  <si>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</si>
  <si>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</si>
  <si>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</si>
  <si>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</si>
  <si>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</si>
  <si>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</si>
  <si>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</si>
  <si>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</si>
  <si>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</si>
  <si>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</si>
  <si>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</si>
  <si>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</si>
  <si>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</si>
  <si>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</si>
  <si>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</si>
  <si>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</si>
  <si>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</si>
  <si>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</si>
  <si>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</si>
  <si>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</si>
  <si>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</si>
  <si>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</si>
  <si>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</si>
  <si>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</si>
  <si>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</si>
  <si>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</si>
  <si>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</si>
  <si>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</si>
  <si>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</si>
  <si>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</si>
  <si>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</si>
  <si>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</si>
  <si>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</si>
  <si>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</si>
  <si>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</si>
  <si>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</si>
  <si>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</si>
  <si>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</si>
  <si>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</si>
  <si>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</si>
  <si>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</si>
  <si>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</si>
  <si>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</si>
  <si>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</si>
  <si>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</si>
  <si>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</si>
  <si>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</si>
  <si>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</si>
  <si>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</si>
  <si>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</si>
  <si>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</si>
  <si>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</si>
  <si>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</si>
  <si>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</si>
  <si>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</si>
  <si>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</si>
  <si>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</si>
  <si>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</si>
  <si>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</si>
  <si>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</si>
  <si>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</si>
  <si>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</si>
  <si>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</si>
  <si>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</si>
  <si>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</si>
  <si>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</si>
  <si>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</si>
  <si>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</si>
  <si>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</si>
  <si>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</si>
  <si>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</si>
  <si>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</si>
  <si>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</si>
  <si>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</si>
  <si>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</si>
  <si>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</si>
  <si>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</si>
  <si>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</si>
  <si>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</si>
  <si>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</si>
  <si>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</si>
  <si>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</si>
  <si>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</si>
  <si>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</si>
  <si>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</si>
  <si>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</si>
  <si>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</si>
  <si>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</si>
  <si>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</si>
  <si>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</si>
  <si>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</si>
  <si>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</si>
  <si>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</si>
  <si>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</si>
  <si>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</si>
  <si>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</si>
  <si>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</si>
  <si>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</si>
  <si>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</si>
  <si>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</si>
  <si>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</si>
  <si>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</si>
  <si>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</si>
  <si>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</si>
  <si>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</si>
  <si>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</si>
  <si>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</si>
  <si>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</si>
  <si>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</si>
  <si>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</si>
  <si>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</si>
  <si>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</si>
  <si>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</si>
  <si>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</si>
  <si>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</si>
  <si>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</si>
  <si>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</si>
  <si>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</si>
  <si>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</si>
  <si>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</si>
  <si>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</si>
  <si>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</si>
  <si>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</si>
  <si>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</si>
  <si>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</si>
  <si>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</si>
  <si>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</si>
  <si>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</si>
  <si>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</si>
  <si>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</si>
  <si>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</si>
  <si>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</si>
  <si>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</si>
  <si>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</si>
  <si>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</si>
  <si>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</si>
  <si>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</si>
  <si>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</si>
  <si>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</si>
  <si>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</si>
  <si>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</si>
  <si>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</si>
  <si>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</si>
  <si>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</si>
  <si>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</si>
  <si>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</si>
  <si>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</si>
  <si>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</si>
  <si>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</si>
  <si>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</si>
  <si>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</si>
  <si>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</si>
  <si>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</si>
  <si>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</si>
  <si>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</si>
  <si>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</si>
  <si>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</si>
  <si>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</si>
  <si>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</si>
  <si>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</si>
  <si>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</si>
  <si>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</si>
  <si>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</si>
  <si>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</si>
  <si>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</si>
  <si>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</si>
  <si>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</si>
  <si>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</si>
  <si>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</si>
  <si>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</si>
  <si>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</si>
  <si>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</si>
  <si>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</si>
  <si>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</si>
  <si>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</si>
  <si>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</si>
  <si>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</si>
  <si>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</si>
  <si>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</si>
  <si>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</si>
  <si>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</si>
  <si>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</si>
  <si>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</si>
  <si>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</si>
  <si>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</si>
  <si>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</si>
  <si>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</si>
  <si>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</si>
  <si>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</si>
  <si>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</si>
  <si>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</si>
  <si>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</si>
  <si>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</si>
  <si>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</si>
  <si>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</si>
  <si>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</si>
  <si>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</si>
  <si>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</si>
  <si>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</si>
  <si>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</si>
  <si>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</si>
  <si>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</si>
  <si>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</si>
  <si>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</si>
  <si>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</si>
  <si>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</si>
  <si>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</si>
  <si>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</si>
  <si>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</si>
  <si>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</si>
  <si>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</si>
  <si>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</si>
  <si>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</si>
  <si>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</si>
  <si>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</si>
  <si>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</si>
  <si>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</si>
  <si>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</si>
  <si>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</si>
  <si>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</si>
  <si>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</si>
  <si>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</si>
  <si>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</si>
  <si>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</si>
  <si>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</si>
  <si>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</si>
  <si>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</si>
  <si>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</si>
  <si>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</si>
  <si>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</si>
  <si>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</si>
  <si>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</si>
  <si>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</si>
  <si>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</si>
  <si>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</si>
  <si>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</si>
  <si>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</si>
  <si>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</si>
  <si>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</si>
  <si>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</si>
  <si>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</si>
  <si>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</si>
  <si>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</si>
  <si>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</si>
  <si>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</si>
  <si>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</si>
  <si>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</si>
  <si>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</si>
  <si>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</si>
  <si>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</si>
  <si>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</si>
  <si>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</si>
  <si>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</si>
  <si>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</si>
  <si>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</si>
  <si>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</si>
  <si>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</si>
  <si>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</si>
  <si>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</si>
  <si>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</si>
  <si>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</si>
  <si>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</si>
  <si>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</si>
  <si>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</si>
  <si>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</si>
  <si>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</si>
  <si>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</si>
  <si>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</si>
  <si>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</si>
  <si>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</si>
  <si>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</si>
  <si>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</si>
  <si>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</si>
  <si>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</si>
  <si>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</si>
  <si>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</si>
  <si>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</si>
  <si>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</si>
  <si>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</si>
  <si>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</si>
  <si>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</si>
  <si>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</si>
  <si>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</si>
  <si>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</si>
  <si>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</si>
  <si>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</si>
  <si>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</si>
  <si>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</si>
  <si>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</si>
  <si>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</si>
  <si>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</si>
  <si>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</si>
  <si>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</si>
  <si>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</si>
  <si>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</si>
  <si>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</si>
  <si>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</si>
  <si>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</si>
  <si>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</si>
  <si>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</si>
  <si>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</si>
  <si>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</si>
  <si>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</si>
  <si>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</si>
  <si>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</si>
  <si>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</si>
  <si>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</si>
  <si>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</si>
  <si>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</si>
  <si>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</si>
  <si>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</si>
  <si>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</si>
  <si>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</si>
  <si>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</si>
  <si>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</si>
  <si>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</si>
  <si>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</si>
  <si>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</si>
  <si>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</si>
  <si>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</si>
  <si>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</si>
  <si>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</si>
  <si>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</si>
  <si>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</si>
  <si>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</si>
  <si>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</si>
  <si>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</si>
  <si>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</si>
  <si>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</si>
  <si>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</si>
  <si>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</si>
  <si>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</si>
  <si>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</si>
  <si>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</si>
  <si>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</si>
  <si>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</si>
  <si>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</si>
  <si>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</si>
  <si>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</si>
  <si>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</si>
  <si>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</si>
  <si>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</si>
  <si>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</si>
  <si>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</si>
  <si>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</si>
  <si>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</si>
  <si>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</si>
  <si>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</si>
  <si>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</si>
  <si>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</si>
  <si>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</si>
  <si>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</si>
  <si>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</si>
  <si>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</si>
  <si>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</si>
  <si>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</si>
  <si>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</si>
  <si>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</si>
  <si>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</si>
  <si>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</si>
  <si>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</si>
  <si>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</si>
  <si>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</si>
  <si>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</si>
  <si>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</si>
  <si>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</si>
  <si>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</si>
  <si>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</si>
  <si>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</si>
  <si>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</si>
  <si>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</si>
  <si>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</si>
  <si>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</si>
  <si>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</si>
  <si>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</si>
  <si>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</si>
  <si>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</si>
  <si>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</si>
  <si>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</si>
  <si>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</si>
  <si>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</si>
  <si>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</si>
  <si>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</si>
  <si>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</si>
  <si>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</si>
  <si>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</si>
  <si>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</si>
  <si>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</si>
  <si>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</si>
  <si>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</si>
  <si>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</si>
  <si>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</si>
  <si>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</si>
  <si>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</si>
  <si>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</si>
  <si>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</si>
  <si>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</si>
  <si>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</si>
  <si>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</si>
  <si>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</si>
  <si>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</si>
  <si>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</si>
  <si>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</si>
  <si>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</si>
  <si>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</si>
  <si>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</si>
  <si>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</si>
  <si>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</si>
  <si>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</si>
  <si>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</si>
  <si>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</si>
  <si>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</si>
  <si>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</si>
  <si>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</si>
  <si>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</si>
  <si>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</si>
  <si>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</si>
  <si>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</si>
  <si>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</si>
  <si>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</si>
  <si>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</si>
  <si>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</si>
  <si>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</si>
  <si>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</si>
  <si>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</si>
  <si>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</si>
  <si>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</si>
  <si>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</si>
  <si>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</si>
  <si>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</si>
  <si>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</si>
  <si>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</si>
  <si>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</si>
  <si>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</si>
  <si>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</si>
  <si>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</si>
  <si>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</si>
  <si>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</si>
  <si>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</si>
  <si>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</si>
  <si>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</si>
  <si>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</si>
  <si>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</si>
  <si>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</si>
  <si>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</si>
  <si>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</si>
  <si>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</si>
  <si>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</si>
  <si>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</si>
  <si>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</si>
  <si>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</si>
  <si>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</si>
  <si>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</si>
  <si>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</si>
  <si>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</si>
  <si>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</si>
  <si>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</si>
  <si>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</si>
  <si>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</si>
  <si>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</si>
  <si>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</si>
  <si>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</si>
  <si>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</si>
  <si>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</si>
  <si>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</si>
  <si>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</si>
  <si>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</si>
  <si>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</si>
  <si>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</si>
  <si>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</si>
  <si>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</si>
  <si>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</si>
  <si>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</si>
  <si>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</si>
  <si>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</si>
  <si>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</si>
  <si>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</si>
  <si>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</si>
  <si>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</si>
  <si>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</si>
  <si>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</si>
  <si>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</si>
  <si>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</si>
  <si>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</si>
  <si>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</si>
  <si>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</si>
  <si>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</si>
  <si>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</si>
  <si>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</si>
  <si>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</si>
  <si>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</si>
  <si>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</si>
  <si>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</si>
  <si>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</si>
  <si>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</si>
  <si>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</si>
  <si>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</si>
  <si>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</si>
  <si>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</si>
  <si>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</si>
  <si>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</si>
  <si>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</si>
  <si>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</si>
  <si>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</si>
  <si>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</si>
  <si>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</si>
  <si>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</si>
  <si>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</si>
  <si>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</si>
  <si>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</si>
  <si>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</si>
  <si>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</si>
  <si>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</si>
  <si>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</si>
  <si>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</si>
  <si>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</si>
  <si>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</si>
  <si>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</si>
  <si>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</si>
  <si>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</si>
  <si>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</si>
  <si>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</si>
  <si>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</si>
  <si>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</si>
  <si>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</si>
  <si>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</si>
  <si>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</si>
  <si>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</si>
  <si>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</si>
  <si>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</si>
  <si>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</si>
  <si>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</si>
  <si>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</si>
  <si>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</si>
  <si>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</si>
  <si>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</si>
  <si>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</si>
  <si>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</si>
  <si>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</si>
  <si>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</si>
  <si>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</si>
  <si>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</si>
  <si>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</si>
  <si>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</si>
  <si>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</si>
  <si>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</si>
  <si>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</si>
  <si>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</si>
  <si>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</si>
  <si>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</si>
  <si>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</si>
  <si>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</si>
  <si>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</si>
  <si>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</si>
  <si>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</si>
  <si>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</si>
  <si>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</si>
  <si>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</si>
  <si>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</si>
  <si>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</si>
  <si>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</si>
  <si>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</si>
  <si>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</si>
  <si>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</si>
  <si>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</si>
  <si>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</si>
  <si>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</si>
  <si>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</si>
  <si>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</si>
  <si>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</si>
  <si>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</si>
  <si>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</si>
  <si>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</si>
  <si>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</si>
  <si>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</si>
  <si>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</si>
  <si>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</si>
  <si>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</si>
  <si>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</si>
  <si>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</si>
  <si>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</si>
  <si>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</si>
  <si>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</si>
  <si>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</si>
  <si>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</si>
  <si>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</si>
  <si>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</si>
  <si>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</si>
  <si>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</si>
  <si>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</si>
  <si>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</si>
  <si>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</si>
  <si>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</si>
  <si>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</si>
  <si>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</si>
  <si>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</si>
  <si>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</si>
  <si>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</si>
  <si>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</si>
  <si>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</si>
  <si>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</si>
  <si>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</si>
  <si>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</si>
  <si>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</si>
  <si>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</si>
  <si>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</si>
  <si>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</si>
  <si>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</si>
  <si>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</si>
  <si>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</si>
  <si>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</si>
  <si>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</si>
  <si>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</si>
  <si>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</si>
  <si>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</si>
  <si>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</si>
  <si>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</si>
  <si>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</si>
  <si>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</si>
  <si>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</si>
  <si>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</si>
  <si>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</si>
  <si>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</si>
  <si>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</si>
  <si>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</si>
  <si>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</si>
  <si>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</si>
  <si>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</si>
  <si>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</si>
  <si>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</si>
  <si>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</si>
  <si>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</si>
  <si>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</si>
  <si>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</si>
  <si>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</si>
  <si>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</si>
  <si>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</si>
  <si>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</si>
  <si>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</si>
  <si>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</si>
  <si>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</si>
  <si>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</si>
  <si>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</si>
  <si>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</si>
  <si>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</si>
  <si>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</si>
  <si>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</si>
  <si>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</si>
  <si>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</si>
  <si>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</si>
  <si>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</si>
  <si>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</si>
  <si>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</si>
  <si>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</si>
  <si>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</si>
  <si>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</si>
  <si>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</si>
  <si>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</si>
  <si>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</si>
  <si>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</si>
  <si>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</si>
  <si>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</si>
  <si>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</si>
  <si>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</si>
  <si>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</si>
  <si>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</si>
  <si>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</si>
  <si>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</si>
  <si>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</si>
  <si>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</si>
  <si>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</si>
  <si>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</si>
  <si>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</si>
  <si>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</si>
  <si>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</si>
  <si>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</si>
  <si>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</si>
  <si>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</si>
  <si>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</si>
  <si>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</si>
  <si>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</si>
  <si>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</si>
  <si>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</si>
  <si>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</si>
  <si>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</si>
  <si>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</si>
  <si>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</si>
  <si>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</si>
  <si>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</si>
  <si>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</si>
  <si>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</si>
  <si>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</si>
  <si>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</si>
  <si>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</si>
  <si>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</si>
  <si>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</si>
  <si>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</si>
  <si>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</si>
  <si>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</si>
  <si>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</si>
  <si>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</si>
  <si>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</si>
  <si>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</si>
  <si>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</si>
  <si>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</si>
  <si>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</si>
  <si>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</si>
  <si>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</si>
  <si>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</si>
  <si>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</si>
  <si>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</si>
  <si>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</si>
  <si>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</si>
  <si>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</si>
  <si>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</si>
  <si>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</si>
  <si>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</si>
  <si>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</si>
  <si>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</si>
  <si>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</si>
  <si>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</si>
  <si>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</si>
  <si>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</si>
  <si>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</si>
  <si>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</si>
  <si>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</si>
  <si>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</si>
  <si>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</si>
  <si>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</si>
  <si>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</si>
  <si>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</si>
  <si>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</si>
  <si>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</si>
  <si>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</si>
  <si>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</si>
  <si>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</si>
  <si>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</si>
  <si>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</si>
  <si>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</si>
  <si>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</si>
  <si>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</si>
  <si>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</si>
  <si>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</si>
  <si>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</si>
  <si>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</si>
  <si>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</si>
  <si>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</si>
  <si>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</si>
  <si>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</si>
  <si>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</si>
  <si>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</si>
  <si>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</si>
  <si>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</si>
  <si>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</si>
  <si>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</si>
  <si>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</si>
  <si>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</si>
  <si>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</si>
  <si>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</si>
  <si>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</si>
  <si>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</si>
  <si>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</si>
  <si>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</si>
  <si>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</si>
  <si>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</si>
  <si>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</si>
  <si>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</si>
  <si>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</si>
  <si>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</si>
  <si>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</si>
  <si>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</si>
  <si>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</si>
  <si>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</si>
  <si>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</si>
  <si>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</si>
  <si>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</si>
  <si>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</si>
  <si>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</si>
  <si>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</si>
  <si>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</si>
  <si>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</si>
  <si>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</si>
  <si>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</si>
  <si>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</si>
  <si>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</si>
  <si>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</si>
  <si>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</si>
  <si>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</si>
  <si>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</si>
  <si>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</si>
  <si>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</si>
  <si>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</si>
  <si>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</si>
  <si>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</si>
  <si>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</si>
  <si>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</si>
  <si>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</si>
  <si>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</si>
  <si>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</si>
  <si>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</si>
  <si>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</si>
  <si>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</si>
  <si>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</si>
  <si>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</si>
  <si>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</si>
  <si>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</si>
  <si>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</si>
  <si>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</si>
  <si>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</si>
  <si>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</si>
  <si>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</si>
  <si>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</si>
  <si>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</si>
  <si>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</si>
  <si>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</si>
  <si>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</si>
  <si>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</si>
  <si>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</si>
  <si>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</si>
  <si>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</si>
  <si>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</si>
  <si>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</si>
  <si>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</si>
  <si>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</si>
  <si>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</si>
  <si>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</si>
  <si>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</si>
  <si>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</si>
  <si>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</si>
  <si>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</si>
  <si>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</si>
  <si>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</si>
  <si>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</si>
  <si>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</si>
  <si>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</si>
  <si>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</si>
  <si>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</si>
  <si>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</si>
  <si>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</si>
  <si>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</si>
  <si>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</si>
  <si>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</si>
  <si>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</si>
  <si>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</si>
  <si>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</si>
  <si>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</si>
  <si>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</si>
  <si>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</si>
  <si>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</si>
  <si>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</si>
  <si>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</si>
  <si>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</si>
  <si>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</si>
  <si>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</si>
  <si>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</si>
  <si>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</si>
  <si>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</si>
  <si>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</si>
  <si>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</si>
  <si>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</si>
  <si>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</si>
  <si>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</si>
  <si>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</si>
  <si>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</si>
  <si>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</si>
  <si>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</si>
  <si>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</si>
  <si>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</si>
  <si>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</si>
  <si>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</si>
  <si>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</si>
  <si>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</si>
  <si>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</si>
  <si>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</si>
  <si>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</si>
  <si>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</si>
  <si>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</si>
  <si>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</si>
  <si>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</si>
  <si>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</si>
  <si>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</si>
  <si>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</si>
  <si>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</si>
  <si>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</si>
  <si>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</si>
  <si>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</si>
  <si>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</si>
  <si>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</si>
  <si>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</si>
  <si>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</si>
  <si>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</si>
  <si>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</si>
  <si>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</si>
  <si>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</si>
  <si>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</si>
  <si>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</si>
  <si>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</si>
  <si>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</si>
  <si>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</si>
  <si>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</si>
  <si>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</si>
  <si>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</si>
  <si>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</si>
  <si>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</si>
  <si>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</si>
  <si>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</si>
  <si>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</si>
  <si>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</si>
  <si>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</si>
  <si>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</si>
  <si>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</si>
  <si>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</si>
  <si>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</si>
  <si>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</si>
  <si>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</si>
  <si>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</si>
  <si>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</si>
  <si>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</si>
  <si>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</si>
  <si>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</si>
  <si>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</si>
  <si>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</si>
  <si>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</si>
  <si>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</si>
  <si>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</si>
  <si>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</si>
  <si>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</si>
  <si>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</si>
  <si>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</si>
  <si>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</si>
  <si>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</si>
  <si>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</si>
  <si>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</si>
  <si>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</si>
  <si>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</si>
  <si>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</si>
  <si>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</si>
  <si>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</si>
  <si>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</si>
  <si>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</si>
  <si>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</si>
  <si>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</si>
  <si>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</si>
  <si>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</si>
  <si>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</si>
  <si>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</si>
  <si>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</si>
  <si>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</si>
  <si>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</si>
  <si>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</si>
  <si>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</si>
  <si>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</si>
  <si>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</si>
  <si>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</si>
  <si>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</si>
  <si>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</si>
  <si>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</si>
  <si>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</si>
  <si>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</si>
  <si>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</si>
  <si>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</si>
  <si>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</si>
  <si>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</si>
  <si>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</si>
  <si>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</si>
  <si>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</si>
  <si>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</si>
  <si>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</si>
  <si>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</si>
  <si>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</si>
  <si>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</si>
  <si>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</si>
  <si>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</si>
  <si>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</si>
  <si>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</si>
  <si>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</si>
  <si>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</si>
  <si>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</si>
  <si>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</si>
  <si>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</si>
  <si>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</si>
  <si>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</si>
  <si>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</si>
  <si>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</si>
  <si>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</si>
  <si>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</si>
  <si>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</si>
  <si>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</si>
  <si>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</si>
  <si>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</si>
  <si>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</si>
  <si>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</si>
  <si>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</si>
  <si>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</si>
  <si>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</si>
  <si>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</si>
  <si>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</si>
  <si>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</si>
  <si>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</si>
  <si>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</si>
  <si>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</si>
  <si>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</si>
  <si>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</si>
  <si>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</si>
  <si>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</si>
  <si>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</si>
  <si>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</si>
  <si>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</si>
  <si>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</si>
  <si>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</si>
  <si>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</si>
  <si>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</si>
  <si>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</si>
  <si>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</si>
  <si>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</si>
  <si>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</si>
  <si>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</si>
  <si>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</si>
  <si>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</si>
  <si>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</si>
  <si>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</si>
  <si>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</si>
  <si>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</si>
  <si>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</si>
  <si>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</si>
  <si>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</si>
  <si>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</si>
  <si>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</si>
  <si>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</si>
  <si>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</si>
  <si>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</si>
  <si>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</si>
  <si>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</si>
  <si>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</si>
  <si>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</si>
  <si>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</si>
  <si>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</si>
  <si>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</si>
  <si>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</si>
  <si>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</si>
  <si>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</si>
  <si>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</si>
  <si>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</si>
  <si>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</si>
  <si>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</si>
  <si>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</si>
  <si>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</si>
  <si>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</si>
  <si>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</si>
  <si>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</si>
  <si>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</si>
  <si>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</si>
  <si>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</si>
  <si>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</si>
  <si>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</si>
  <si>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</si>
  <si>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</si>
  <si>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</si>
  <si>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</si>
  <si>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</si>
  <si>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</si>
  <si>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</si>
  <si>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</si>
  <si>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</si>
  <si>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</si>
  <si>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</si>
  <si>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</si>
  <si>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</si>
  <si>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</si>
  <si>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</si>
  <si>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</si>
  <si>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</si>
  <si>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</si>
  <si>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</si>
  <si>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</si>
  <si>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</si>
  <si>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</si>
  <si>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</si>
  <si>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</si>
  <si>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</si>
  <si>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</si>
  <si>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</si>
  <si>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</si>
  <si>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</si>
  <si>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</si>
  <si>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</si>
  <si>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</si>
  <si>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</si>
  <si>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</si>
  <si>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</si>
  <si>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</si>
  <si>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</si>
  <si>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</si>
  <si>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</si>
  <si>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</si>
  <si>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</si>
  <si>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</si>
  <si>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</si>
  <si>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</si>
  <si>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</si>
  <si>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</si>
  <si>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</si>
  <si>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</si>
  <si>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</si>
  <si>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</si>
  <si>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</si>
  <si>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</si>
  <si>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</si>
  <si>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</si>
  <si>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</si>
  <si>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</si>
  <si>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</si>
  <si>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</si>
  <si>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</si>
  <si>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</si>
  <si>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</si>
  <si>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</si>
  <si>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</si>
  <si>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</si>
  <si>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</si>
  <si>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</si>
  <si>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</si>
  <si>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</si>
  <si>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</si>
  <si>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</si>
  <si>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</si>
  <si>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</si>
  <si>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</si>
  <si>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</si>
  <si>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</si>
  <si>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</si>
  <si>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</si>
  <si>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</si>
  <si>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</si>
  <si>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</si>
  <si>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</si>
  <si>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</si>
  <si>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</si>
  <si>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</si>
  <si>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</si>
  <si>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</si>
  <si>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</si>
  <si>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</si>
  <si>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</si>
  <si>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</si>
  <si>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</si>
  <si>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</si>
  <si>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</si>
  <si>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</si>
  <si>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</si>
  <si>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</si>
  <si>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</si>
  <si>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</si>
  <si>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</si>
  <si>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</si>
  <si>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</si>
  <si>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</si>
  <si>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</si>
  <si>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</si>
  <si>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</si>
  <si>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</si>
  <si>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</si>
  <si>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</si>
  <si>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</si>
  <si>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</si>
  <si>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</si>
  <si>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</si>
  <si>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</si>
  <si>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</si>
  <si>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</si>
  <si>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</si>
  <si>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</si>
  <si>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</si>
  <si>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</si>
  <si>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</si>
  <si>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</si>
  <si>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</si>
  <si>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</si>
  <si>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</si>
  <si>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</si>
  <si>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</si>
  <si>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</si>
  <si>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</si>
  <si>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</si>
  <si>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</si>
  <si>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</si>
  <si>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</si>
  <si>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</si>
  <si>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</si>
  <si>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</si>
  <si>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</si>
  <si>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</si>
  <si>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</si>
  <si>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</si>
  <si>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</si>
  <si>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</si>
  <si>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</si>
  <si>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</si>
  <si>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</si>
  <si>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</si>
  <si>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</si>
  <si>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</si>
  <si>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</si>
  <si>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</si>
  <si>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</si>
  <si>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</si>
  <si>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</si>
  <si>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</si>
  <si>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</si>
  <si>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</si>
  <si>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</si>
  <si>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</si>
  <si>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</si>
  <si>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</si>
  <si>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</si>
  <si>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</si>
  <si>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</si>
  <si>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</si>
  <si>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</si>
  <si>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</si>
  <si>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</si>
  <si>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</si>
  <si>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</si>
  <si>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</si>
  <si>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</si>
  <si>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</si>
  <si>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</si>
  <si>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</si>
  <si>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</si>
  <si>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</si>
  <si>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</si>
  <si>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</si>
  <si>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</si>
  <si>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</si>
  <si>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</si>
  <si>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</si>
  <si>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</si>
  <si>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</si>
  <si>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</si>
  <si>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</si>
  <si>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</si>
  <si>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</si>
  <si>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</si>
  <si>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</si>
  <si>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</si>
  <si>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</si>
  <si>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</si>
  <si>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</si>
  <si>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</si>
  <si>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</si>
  <si>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</si>
  <si>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</si>
  <si>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</si>
  <si>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</si>
  <si>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</si>
  <si>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</si>
  <si>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</si>
  <si>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</si>
  <si>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</si>
  <si>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</si>
  <si>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</si>
  <si>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</si>
  <si>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</si>
  <si>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</si>
  <si>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</si>
  <si>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</si>
  <si>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</si>
  <si>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</si>
  <si>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</si>
  <si>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</si>
  <si>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</si>
  <si>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</si>
  <si>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</si>
  <si>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</si>
  <si>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</si>
  <si>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</si>
  <si>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</si>
  <si>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</si>
  <si>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</si>
  <si>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</si>
  <si>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</si>
  <si>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</si>
  <si>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</si>
  <si>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</si>
  <si>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</si>
  <si>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</si>
  <si>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</si>
  <si>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</si>
  <si>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</si>
  <si>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</si>
  <si>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</si>
  <si>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</si>
  <si>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</si>
  <si>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</si>
  <si>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</si>
  <si>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</si>
  <si>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</si>
  <si>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</si>
  <si>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</si>
  <si>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</si>
  <si>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</si>
  <si>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</si>
  <si>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</si>
  <si>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</si>
  <si>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</si>
  <si>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</si>
  <si>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</si>
  <si>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</si>
  <si>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</si>
  <si>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</si>
  <si>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</si>
  <si>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</si>
  <si>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</si>
  <si>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</si>
  <si>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</si>
  <si>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</si>
  <si>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</si>
  <si>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</si>
  <si>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</si>
  <si>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</si>
  <si>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</si>
  <si>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</si>
  <si>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</si>
  <si>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</si>
  <si>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</si>
  <si>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</si>
  <si>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</si>
  <si>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</si>
  <si>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</si>
  <si>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</si>
  <si>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</si>
  <si>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</si>
  <si>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</si>
  <si>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</si>
  <si>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</si>
  <si>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</si>
  <si>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</si>
  <si>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</si>
  <si>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</si>
  <si>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</si>
  <si>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</si>
  <si>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</si>
  <si>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</si>
  <si>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</si>
  <si>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</si>
  <si>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</si>
  <si>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</si>
  <si>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</si>
  <si>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</si>
  <si>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</si>
  <si>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</si>
  <si>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</si>
  <si>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</si>
  <si>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</si>
  <si>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</si>
  <si>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</si>
  <si>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</si>
  <si>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</si>
  <si>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</si>
  <si>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</si>
  <si>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</si>
  <si>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</si>
  <si>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</si>
  <si>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</si>
  <si>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</si>
  <si>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</si>
  <si>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</si>
  <si>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</si>
  <si>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</si>
  <si>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</si>
  <si>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</si>
  <si>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</si>
  <si>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</si>
  <si>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</si>
  <si>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</si>
  <si>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</si>
  <si>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</si>
  <si>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</si>
  <si>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</si>
  <si>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</si>
  <si>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</si>
  <si>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</si>
  <si>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</si>
  <si>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</si>
  <si>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</si>
  <si>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</si>
  <si>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</si>
  <si>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</si>
  <si>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</si>
  <si>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</si>
  <si>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</si>
  <si>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</si>
  <si>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</si>
  <si>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</si>
  <si>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</si>
  <si>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</si>
  <si>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</si>
  <si>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</si>
  <si>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</si>
  <si>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</si>
  <si>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</si>
  <si>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</si>
  <si>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</si>
  <si>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</si>
  <si>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</si>
  <si>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</si>
  <si>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</si>
  <si>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</si>
  <si>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</si>
  <si>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</si>
  <si>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</si>
  <si>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</si>
  <si>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</si>
  <si>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</si>
  <si>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</si>
  <si>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</si>
  <si>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</si>
  <si>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</si>
  <si>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</si>
  <si>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</si>
  <si>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</si>
  <si>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</si>
  <si>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</si>
  <si>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</si>
  <si>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</si>
  <si>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</si>
  <si>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</si>
  <si>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</si>
  <si>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</si>
  <si>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</si>
  <si>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</si>
  <si>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</si>
  <si>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</si>
  <si>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</si>
  <si>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</si>
  <si>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</si>
  <si>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</si>
  <si>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</si>
  <si>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</si>
  <si>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</si>
  <si>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</si>
  <si>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</si>
  <si>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</si>
  <si>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</si>
  <si>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</si>
  <si>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</si>
  <si>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</si>
  <si>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</si>
  <si>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</si>
  <si>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</si>
  <si>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</si>
  <si>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</si>
  <si>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</si>
  <si>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</si>
  <si>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</si>
  <si>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</si>
  <si>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</si>
  <si>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</si>
  <si>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</si>
  <si>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</si>
  <si>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</si>
  <si>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</si>
  <si>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</si>
  <si>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</si>
  <si>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</si>
  <si>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</si>
  <si>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</si>
  <si>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</si>
  <si>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</si>
  <si>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</si>
  <si>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</si>
  <si>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</si>
  <si>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</si>
  <si>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</si>
  <si>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</si>
  <si>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</si>
  <si>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</si>
  <si>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</si>
  <si>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</si>
  <si>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</si>
  <si>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</si>
  <si>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</si>
  <si>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</si>
  <si>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</si>
  <si>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</si>
  <si>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</si>
  <si>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</si>
  <si>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</si>
  <si>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</si>
  <si>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</si>
  <si>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</si>
  <si>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</si>
  <si>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</si>
  <si>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</si>
  <si>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</si>
  <si>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</si>
  <si>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</si>
  <si>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</si>
  <si>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</si>
  <si>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</si>
  <si>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</si>
  <si>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</si>
  <si>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</si>
  <si>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</si>
  <si>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</si>
  <si>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</si>
  <si>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</si>
  <si>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</si>
  <si>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</si>
  <si>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</si>
  <si>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</si>
  <si>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</si>
  <si>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</si>
  <si>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</si>
  <si>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</si>
  <si>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</si>
  <si>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</si>
  <si>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</si>
  <si>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</si>
  <si>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</si>
  <si>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</si>
  <si>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</si>
  <si>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</si>
  <si>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</si>
  <si>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</si>
  <si>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</si>
  <si>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</si>
  <si>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</si>
  <si>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</si>
  <si>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</si>
  <si>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</si>
  <si>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</si>
  <si>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</si>
  <si>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</si>
  <si>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</si>
  <si>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</si>
  <si>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</si>
  <si>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</si>
  <si>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</si>
  <si>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</si>
  <si>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</si>
  <si>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</si>
  <si>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</si>
  <si>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</si>
  <si>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</si>
  <si>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</si>
  <si>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</si>
  <si>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</si>
  <si>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</si>
  <si>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</si>
  <si>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</si>
  <si>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</si>
  <si>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</si>
  <si>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</si>
  <si>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</si>
  <si>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</si>
  <si>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</si>
  <si>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</si>
  <si>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</si>
  <si>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</si>
  <si>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</si>
  <si>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</si>
  <si>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</si>
  <si>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</si>
  <si>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</si>
  <si>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</si>
  <si>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</si>
  <si>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</si>
  <si>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</si>
  <si>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</si>
  <si>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</si>
  <si>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</si>
  <si>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</si>
  <si>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</si>
  <si>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</si>
  <si>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</si>
  <si>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</si>
  <si>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</si>
  <si>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</si>
  <si>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</si>
  <si>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</si>
  <si>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</si>
  <si>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</si>
  <si>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</si>
  <si>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</si>
  <si>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</si>
  <si>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</si>
  <si>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</si>
  <si>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</si>
  <si>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</si>
  <si>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</si>
  <si>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</si>
  <si>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</si>
  <si>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</si>
  <si>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</si>
  <si>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</si>
  <si>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</si>
  <si>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</si>
  <si>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</si>
  <si>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</si>
  <si>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</si>
  <si>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</si>
  <si>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</si>
  <si>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</si>
  <si>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</si>
  <si>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</si>
  <si>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</si>
  <si>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</si>
  <si>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</si>
  <si>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</si>
  <si>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</si>
  <si>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</si>
  <si>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</si>
  <si>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</si>
  <si>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</si>
  <si>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</si>
  <si>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</si>
  <si>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</si>
  <si>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</si>
  <si>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</si>
  <si>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</si>
  <si>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</si>
  <si>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</si>
  <si>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</si>
  <si>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</si>
  <si>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</si>
  <si>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</si>
  <si>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</si>
  <si>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</si>
  <si>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</si>
  <si>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</si>
  <si>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</si>
  <si>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</si>
  <si>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</si>
  <si>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</si>
  <si>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</si>
  <si>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</si>
  <si>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</si>
  <si>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</si>
  <si>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</si>
  <si>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</si>
  <si>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</si>
  <si>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</si>
  <si>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</si>
  <si>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</si>
  <si>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</si>
  <si>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</si>
  <si>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</si>
  <si>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</si>
  <si>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</si>
  <si>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</si>
  <si>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</si>
  <si>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</si>
  <si>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</si>
  <si>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</si>
  <si>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</si>
  <si>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</si>
  <si>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</si>
  <si>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</si>
  <si>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</si>
  <si>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</si>
  <si>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</si>
  <si>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</si>
  <si>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</si>
  <si>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</si>
  <si>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</si>
  <si>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</si>
  <si>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</si>
  <si>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</si>
  <si>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</si>
  <si>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</si>
  <si>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</si>
  <si>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</si>
  <si>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</si>
  <si>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</si>
  <si>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</si>
  <si>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</si>
  <si>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</si>
  <si>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</si>
  <si>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</si>
  <si>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</si>
  <si>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</si>
  <si>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</si>
  <si>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</si>
  <si>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</si>
  <si>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</si>
  <si>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</si>
  <si>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</si>
  <si>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</si>
  <si>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</si>
  <si>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</si>
  <si>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</si>
  <si>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</si>
  <si>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</si>
  <si>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</si>
  <si>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</si>
  <si>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</si>
  <si>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</si>
  <si>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</si>
  <si>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</si>
  <si>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</si>
  <si>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</si>
  <si>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</si>
  <si>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</si>
  <si>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</si>
  <si>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</si>
  <si>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</si>
  <si>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</si>
  <si>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</si>
  <si>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</si>
  <si>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</si>
  <si>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</si>
  <si>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</si>
  <si>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</si>
  <si>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</si>
  <si>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</si>
  <si>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</si>
  <si>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</si>
  <si>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</si>
  <si>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</si>
  <si>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</si>
  <si>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</si>
  <si>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</si>
  <si>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</si>
  <si>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</si>
  <si>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</si>
  <si>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</si>
  <si>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</si>
  <si>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</si>
  <si>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</si>
  <si>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</si>
  <si>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</si>
  <si>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</si>
  <si>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</si>
  <si>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</si>
  <si>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</si>
  <si>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</si>
  <si>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</si>
  <si>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</si>
  <si>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</si>
  <si>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</si>
  <si>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</si>
  <si>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</si>
  <si>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</si>
  <si>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</si>
  <si>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</si>
  <si>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</si>
  <si>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</si>
  <si>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</si>
  <si>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</si>
  <si>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</si>
  <si>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</si>
  <si>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</si>
  <si>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</si>
  <si>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</si>
  <si>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</si>
  <si>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</si>
  <si>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</si>
  <si>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</si>
  <si>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</si>
  <si>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</si>
  <si>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</si>
  <si>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</si>
  <si>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</si>
  <si>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</si>
  <si>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</si>
  <si>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</si>
  <si>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</si>
  <si>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</si>
  <si>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</si>
  <si>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</si>
  <si>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</si>
  <si>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</si>
  <si>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</si>
  <si>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</si>
  <si>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</si>
  <si>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</si>
  <si>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</si>
  <si>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</si>
  <si>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</si>
  <si>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</si>
  <si>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</si>
  <si>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</si>
  <si>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</si>
  <si>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</si>
  <si>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</si>
  <si>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</si>
  <si>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</si>
  <si>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</si>
  <si>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</si>
  <si>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</si>
  <si>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</si>
  <si>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</si>
  <si>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</si>
  <si>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</si>
  <si>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</si>
  <si>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</si>
  <si>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</si>
  <si>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</si>
  <si>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</si>
  <si>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</si>
  <si>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</si>
  <si>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</si>
  <si>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</si>
  <si>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</si>
  <si>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</si>
  <si>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</si>
  <si>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</si>
  <si>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</si>
  <si>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</si>
  <si>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</si>
  <si>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</si>
  <si>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</si>
  <si>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</si>
  <si>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</si>
  <si>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</si>
  <si>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</si>
  <si>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</si>
  <si>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</si>
  <si>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</si>
  <si>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</si>
  <si>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</si>
  <si>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</si>
  <si>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</si>
  <si>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</si>
  <si>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</si>
  <si>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</si>
  <si>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</si>
  <si>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</si>
  <si>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</si>
  <si>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</si>
  <si>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</si>
  <si>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</si>
  <si>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</si>
  <si>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</si>
  <si>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</si>
  <si>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</si>
  <si>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</si>
  <si>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</si>
  <si>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</si>
  <si>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</si>
  <si>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</si>
  <si>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</si>
  <si>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</si>
  <si>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</si>
  <si>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</si>
  <si>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</si>
  <si>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</si>
  <si>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</si>
  <si>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</si>
  <si>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</si>
  <si>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</si>
  <si>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</si>
  <si>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</si>
  <si>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</si>
  <si>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</si>
  <si>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</si>
  <si>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</si>
  <si>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</si>
  <si>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</si>
  <si>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</si>
  <si>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</si>
  <si>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</si>
  <si>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</si>
  <si>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</si>
  <si>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</si>
  <si>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</si>
  <si>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</si>
  <si>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</si>
  <si>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</si>
  <si>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</si>
  <si>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</si>
  <si>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</si>
  <si>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</si>
  <si>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</si>
  <si>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</si>
  <si>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</si>
  <si>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</si>
  <si>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</si>
  <si>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</si>
  <si>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</si>
  <si>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</si>
  <si>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</si>
  <si>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</si>
  <si>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</si>
  <si>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</si>
  <si>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</si>
  <si>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</si>
  <si>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</si>
  <si>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</si>
  <si>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</si>
  <si>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</si>
  <si>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</si>
  <si>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</si>
  <si>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</si>
  <si>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</si>
  <si>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</si>
  <si>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</si>
  <si>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</si>
  <si>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</si>
  <si>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</si>
  <si>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</si>
  <si>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</si>
  <si>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</si>
  <si>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</si>
  <si>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</si>
  <si>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</si>
  <si>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</si>
  <si>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</si>
  <si>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</si>
  <si>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</si>
  <si>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</si>
  <si>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</si>
  <si>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</si>
  <si>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</si>
  <si>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</si>
  <si>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</si>
  <si>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</si>
  <si>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</si>
  <si>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</si>
  <si>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</si>
  <si>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</si>
  <si>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</si>
  <si>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</si>
  <si>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</si>
  <si>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</si>
  <si>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</si>
  <si>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</si>
  <si>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</si>
  <si>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</si>
  <si>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</si>
  <si>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</si>
  <si>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</si>
  <si>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</si>
  <si>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</si>
  <si>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</si>
  <si>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</si>
  <si>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</si>
  <si>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</si>
  <si>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</si>
  <si>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</si>
  <si>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</si>
  <si>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</si>
  <si>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</si>
  <si>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</si>
  <si>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</si>
  <si>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</si>
  <si>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</si>
  <si>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</si>
  <si>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</si>
  <si>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</si>
  <si>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</si>
  <si>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</si>
  <si>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</si>
  <si>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</si>
  <si>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</si>
  <si>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</si>
  <si>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</si>
  <si>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</si>
  <si>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</si>
  <si>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</si>
  <si>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</si>
  <si>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</si>
  <si>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</si>
  <si>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</si>
  <si>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</si>
  <si>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</si>
  <si>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</si>
  <si>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</si>
  <si>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</si>
  <si>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</si>
  <si>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</si>
  <si>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</si>
  <si>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</si>
  <si>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</si>
  <si>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</si>
  <si>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</si>
  <si>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</si>
  <si>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</si>
  <si>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</si>
  <si>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</si>
  <si>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</si>
  <si>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</si>
  <si>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</si>
  <si>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</si>
  <si>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</si>
  <si>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</si>
  <si>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</si>
  <si>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</si>
  <si>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</si>
  <si>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</si>
  <si>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</si>
  <si>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</si>
  <si>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</si>
  <si>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</si>
  <si>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</si>
  <si>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</si>
  <si>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</si>
  <si>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</si>
  <si>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</si>
  <si>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</si>
  <si>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</si>
  <si>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</si>
  <si>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</si>
  <si>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</si>
  <si>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</si>
  <si>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</si>
  <si>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</si>
  <si>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</si>
  <si>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</si>
  <si>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</si>
  <si>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</si>
  <si>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</si>
  <si>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</si>
  <si>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</si>
  <si>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</si>
  <si>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</si>
  <si>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</si>
  <si>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</si>
  <si>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</si>
  <si>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</si>
  <si>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</si>
  <si>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</si>
  <si>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</si>
  <si>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</si>
  <si>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</si>
  <si>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</si>
  <si>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</si>
  <si>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</si>
  <si>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</si>
  <si>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</si>
  <si>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</si>
  <si>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</si>
  <si>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</si>
  <si>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</si>
  <si>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</si>
  <si>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</si>
  <si>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</si>
  <si>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</si>
  <si>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</si>
  <si>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</si>
  <si>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</si>
  <si>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</si>
  <si>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</si>
  <si>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</si>
  <si>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</si>
  <si>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</si>
  <si>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</si>
  <si>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</si>
  <si>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</si>
  <si>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</si>
  <si>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</si>
  <si>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</si>
  <si>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</si>
  <si>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</si>
  <si>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</si>
  <si>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</si>
  <si>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</si>
  <si>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</si>
  <si>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</si>
  <si>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</si>
  <si>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</si>
  <si>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</si>
  <si>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</si>
  <si>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</si>
  <si>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</si>
  <si>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</si>
  <si>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</si>
  <si>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</si>
  <si>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</si>
  <si>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</si>
  <si>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</si>
  <si>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</si>
  <si>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</si>
  <si>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</si>
  <si>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</si>
  <si>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</si>
  <si>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</si>
  <si>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</si>
  <si>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</si>
  <si>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</si>
  <si>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</si>
  <si>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</si>
  <si>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</si>
  <si>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</si>
  <si>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</si>
  <si>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</si>
  <si>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</si>
  <si>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</si>
  <si>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</si>
  <si>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</si>
  <si>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</si>
  <si>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</si>
  <si>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</si>
  <si>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</si>
  <si>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</si>
  <si>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</si>
  <si>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</si>
  <si>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</si>
  <si>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</si>
  <si>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</si>
  <si>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</si>
  <si>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</si>
  <si>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</si>
  <si>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</si>
  <si>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</si>
  <si>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</si>
  <si>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</si>
  <si>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</si>
  <si>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</si>
  <si>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</si>
  <si>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</si>
  <si>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</si>
  <si>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</si>
  <si>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</si>
  <si>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</si>
  <si>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</si>
  <si>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</si>
  <si>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</si>
  <si>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</si>
  <si>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</si>
  <si>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</si>
  <si>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</si>
  <si>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</si>
  <si>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</si>
  <si>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</si>
  <si>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</si>
  <si>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</si>
  <si>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</si>
  <si>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</si>
  <si>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</si>
  <si>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</si>
  <si>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</si>
  <si>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</si>
  <si>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</si>
  <si>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</si>
  <si>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</si>
  <si>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</si>
  <si>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</si>
  <si>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</si>
  <si>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</si>
  <si>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</si>
  <si>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</si>
  <si>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</si>
  <si>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</si>
  <si>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</si>
  <si>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</si>
  <si>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</si>
  <si>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</si>
  <si>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</si>
  <si>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</si>
  <si>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</si>
  <si>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</si>
  <si>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</si>
  <si>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</si>
  <si>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</si>
  <si>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</si>
  <si>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</si>
  <si>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</si>
  <si>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</si>
  <si>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</si>
  <si>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</si>
  <si>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</si>
  <si>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</si>
  <si>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</si>
  <si>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</si>
  <si>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</si>
  <si>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</si>
  <si>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</si>
  <si>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</si>
  <si>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</si>
  <si>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</si>
  <si>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</si>
  <si>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</si>
  <si>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</si>
  <si>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</si>
  <si>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</si>
  <si>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</si>
  <si>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</si>
  <si>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</si>
  <si>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</si>
  <si>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</si>
  <si>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</si>
  <si>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</si>
  <si>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</si>
  <si>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</si>
  <si>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</si>
  <si>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</si>
  <si>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</si>
  <si>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</si>
  <si>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</si>
  <si>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</si>
  <si>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</si>
  <si>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</si>
  <si>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</si>
  <si>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</si>
  <si>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</si>
  <si>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</si>
  <si>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</si>
  <si>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</si>
  <si>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</si>
  <si>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</si>
  <si>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</si>
  <si>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</si>
  <si>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</si>
  <si>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</si>
  <si>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</si>
  <si>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</si>
  <si>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</si>
  <si>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</si>
  <si>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</si>
  <si>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</si>
  <si>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</si>
  <si>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</si>
  <si>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</si>
  <si>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</si>
  <si>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</si>
  <si>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</si>
  <si>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</si>
  <si>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</si>
  <si>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</si>
  <si>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</si>
  <si>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</si>
  <si>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</si>
  <si>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</si>
  <si>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</si>
  <si>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</si>
  <si>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</si>
  <si>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</si>
  <si>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</si>
  <si>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</si>
  <si>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</si>
  <si>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</si>
  <si>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</si>
  <si>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</si>
  <si>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</si>
  <si>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</si>
  <si>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</si>
  <si>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</si>
  <si>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</si>
  <si>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</si>
  <si>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</si>
  <si>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</si>
  <si>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</si>
  <si>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</si>
  <si>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</si>
  <si>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</si>
  <si>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</si>
  <si>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</si>
  <si>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</si>
  <si>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</si>
  <si>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</si>
  <si>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</si>
  <si>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</si>
  <si>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</si>
  <si>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</si>
  <si>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</si>
  <si>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</si>
  <si>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</si>
  <si>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</si>
  <si>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</si>
  <si>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</si>
  <si>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</si>
  <si>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</si>
  <si>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</si>
  <si>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</si>
  <si>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</si>
  <si>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</si>
  <si>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</si>
  <si>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</si>
  <si>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</si>
  <si>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</si>
  <si>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</si>
  <si>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</si>
  <si>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</si>
  <si>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</si>
  <si>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</si>
  <si>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</si>
  <si>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</si>
  <si>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</si>
  <si>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</si>
  <si>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</si>
  <si>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</si>
  <si>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</si>
  <si>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</si>
  <si>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</si>
  <si>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</si>
  <si>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</si>
  <si>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</si>
  <si>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</si>
  <si>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</si>
  <si>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</si>
  <si>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</si>
  <si>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</si>
  <si>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</si>
  <si>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</si>
  <si>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</si>
  <si>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</si>
  <si>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</si>
  <si>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</si>
  <si>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</si>
  <si>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</si>
  <si>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</si>
  <si>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</si>
  <si>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</si>
  <si>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</si>
  <si>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</si>
  <si>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</si>
  <si>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</si>
  <si>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</si>
  <si>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</si>
  <si>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</si>
  <si>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</si>
  <si>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</si>
  <si>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</si>
  <si>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</si>
  <si>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</si>
  <si>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</si>
  <si>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</si>
  <si>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</si>
  <si>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</si>
  <si>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</si>
  <si>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</si>
  <si>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</si>
  <si>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</si>
  <si>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</si>
  <si>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</si>
  <si>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</si>
  <si>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</si>
  <si>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</si>
  <si>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</si>
  <si>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</si>
  <si>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</si>
  <si>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</si>
  <si>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</si>
  <si>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</si>
  <si>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</si>
  <si>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</si>
  <si>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</si>
  <si>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</si>
  <si>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</si>
  <si>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</si>
  <si>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</si>
  <si>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</si>
  <si>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</si>
  <si>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</si>
  <si>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</si>
  <si>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</si>
  <si>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</si>
  <si>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</si>
  <si>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</si>
  <si>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</si>
  <si>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</si>
  <si>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</si>
  <si>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</si>
  <si>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</si>
  <si>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</si>
  <si>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</si>
  <si>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</si>
  <si>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</si>
  <si>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</si>
  <si>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</si>
  <si>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</si>
  <si>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</si>
  <si>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</si>
  <si>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</si>
  <si>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</si>
  <si>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</si>
  <si>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</si>
  <si>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</si>
  <si>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</si>
  <si>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</si>
  <si>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</si>
  <si>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</si>
  <si>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</si>
  <si>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</si>
  <si>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</si>
  <si>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</si>
  <si>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</si>
  <si>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</si>
  <si>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</si>
  <si>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</si>
  <si>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</si>
  <si>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</si>
  <si>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</si>
  <si>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</si>
  <si>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</si>
  <si>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</si>
  <si>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</si>
  <si>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</si>
  <si>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</si>
  <si>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</si>
  <si>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</si>
  <si>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</si>
  <si>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</si>
  <si>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</si>
  <si>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</si>
  <si>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</si>
  <si>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</si>
  <si>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</si>
  <si>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</si>
  <si>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</si>
  <si>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</si>
  <si>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</si>
  <si>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</si>
  <si>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</si>
  <si>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</si>
  <si>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</si>
  <si>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</si>
  <si>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</si>
  <si>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</si>
  <si>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</si>
  <si>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</si>
  <si>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</si>
  <si>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</si>
  <si>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</si>
  <si>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</si>
  <si>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</si>
  <si>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</si>
  <si>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</si>
  <si>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</si>
  <si>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</si>
  <si>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</si>
  <si>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</si>
  <si>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</si>
  <si>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</si>
  <si>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</si>
  <si>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</si>
  <si>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</si>
  <si>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</si>
  <si>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</si>
  <si>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</si>
  <si>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</si>
  <si>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</si>
  <si>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</si>
  <si>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</si>
  <si>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</si>
  <si>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</si>
  <si>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</si>
  <si>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</si>
  <si>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</si>
  <si>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</si>
  <si>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</si>
  <si>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</si>
  <si>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</si>
  <si>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</si>
  <si>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</si>
  <si>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</si>
  <si>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</si>
  <si>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</si>
  <si>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</si>
  <si>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</si>
  <si>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</si>
  <si>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</si>
  <si>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</si>
  <si>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</si>
  <si>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</si>
  <si>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</si>
  <si>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</si>
  <si>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</si>
  <si>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</si>
  <si>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</si>
  <si>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</si>
  <si>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</si>
  <si>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</si>
  <si>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</si>
  <si>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</si>
  <si>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</si>
  <si>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</si>
  <si>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</si>
  <si>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</si>
  <si>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</si>
  <si>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</si>
  <si>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</si>
  <si>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</si>
  <si>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</si>
  <si>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</si>
  <si>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</si>
  <si>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</si>
  <si>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</si>
  <si>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</si>
  <si>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</si>
  <si>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</si>
  <si>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</si>
  <si>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</si>
  <si>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</si>
  <si>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</si>
  <si>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</si>
  <si>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</si>
  <si>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</si>
  <si>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</si>
  <si>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</si>
  <si>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</si>
  <si>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</si>
  <si>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</si>
  <si>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</si>
  <si>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</si>
  <si>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</si>
  <si>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</si>
  <si>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</si>
  <si>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</si>
  <si>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</si>
  <si>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</si>
  <si>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</si>
  <si>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</si>
  <si>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</si>
  <si>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</si>
  <si>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</si>
  <si>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</si>
  <si>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</si>
  <si>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</si>
  <si>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</si>
  <si>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</si>
  <si>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</si>
  <si>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</si>
  <si>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</si>
  <si>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</si>
  <si>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</si>
  <si>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</si>
  <si>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</si>
  <si>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</si>
  <si>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</si>
  <si>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</si>
  <si>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</si>
  <si>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</si>
  <si>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</si>
  <si>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</si>
  <si>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</si>
  <si>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</si>
  <si>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</si>
  <si>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</si>
  <si>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</si>
  <si>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</si>
  <si>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</si>
  <si>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</si>
  <si>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</si>
  <si>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</si>
  <si>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</si>
  <si>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</si>
  <si>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</si>
  <si>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</si>
  <si>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</si>
  <si>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</si>
  <si>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</si>
  <si>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</si>
  <si>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</si>
  <si>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</si>
  <si>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</si>
  <si>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</si>
  <si>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</si>
  <si>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</si>
  <si>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</si>
  <si>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</si>
  <si>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</si>
  <si>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</si>
  <si>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</si>
  <si>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</si>
  <si>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</si>
  <si>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</si>
  <si>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</si>
  <si>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</si>
  <si>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</si>
  <si>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</si>
  <si>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</si>
  <si>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</si>
  <si>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</si>
  <si>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</si>
  <si>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</si>
  <si>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</si>
  <si>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</si>
  <si>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</si>
  <si>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</si>
  <si>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</si>
  <si>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</si>
  <si>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</si>
  <si>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</si>
  <si>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</si>
  <si>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</si>
  <si>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</si>
  <si>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</si>
  <si>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</si>
  <si>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</si>
  <si>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</si>
  <si>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</si>
  <si>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</si>
  <si>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</si>
  <si>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</si>
  <si>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</si>
  <si>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</si>
  <si>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</si>
  <si>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</si>
  <si>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</si>
  <si>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</si>
  <si>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</si>
  <si>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</si>
  <si>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</si>
  <si>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</si>
  <si>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</si>
  <si>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</si>
  <si>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</si>
  <si>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</si>
  <si>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</si>
  <si>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</si>
  <si>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</si>
  <si>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</si>
  <si>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</si>
  <si>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</si>
  <si>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</si>
  <si>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</si>
  <si>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</si>
  <si>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</si>
  <si>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</si>
  <si>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</si>
  <si>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</si>
  <si>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</si>
  <si>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</si>
  <si>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</si>
  <si>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</si>
  <si>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</si>
  <si>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</si>
  <si>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</si>
  <si>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</si>
  <si>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</si>
  <si>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</si>
  <si>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</si>
  <si>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</si>
  <si>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</si>
  <si>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</si>
  <si>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</si>
  <si>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</si>
  <si>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</si>
  <si>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</si>
  <si>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</si>
  <si>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</si>
  <si>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</si>
  <si>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</si>
  <si>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</si>
  <si>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</si>
  <si>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</si>
  <si>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</si>
  <si>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</si>
  <si>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</si>
  <si>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</si>
  <si>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</si>
  <si>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</si>
  <si>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</si>
  <si>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</si>
  <si>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</si>
  <si>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</si>
  <si>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</si>
  <si>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</si>
  <si>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</si>
  <si>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</si>
  <si>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</si>
  <si>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</si>
  <si>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</si>
  <si>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</si>
  <si>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</si>
  <si>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</si>
  <si>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</si>
  <si>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</si>
  <si>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</si>
  <si>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</si>
  <si>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</si>
  <si>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</si>
  <si>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</si>
  <si>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</si>
  <si>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</si>
  <si>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</si>
  <si>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</si>
  <si>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</si>
  <si>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</si>
  <si>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</si>
  <si>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</si>
  <si>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</si>
  <si>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</si>
  <si>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</si>
  <si>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</si>
  <si>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</si>
  <si>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</si>
  <si>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</si>
  <si>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</si>
  <si>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</si>
  <si>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</si>
  <si>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</si>
  <si>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</si>
  <si>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</si>
  <si>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</si>
  <si>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</si>
  <si>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</si>
  <si>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</si>
  <si>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</si>
  <si>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</si>
  <si>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</si>
  <si>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</si>
  <si>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</si>
  <si>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</si>
  <si>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</si>
  <si>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</si>
  <si>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</si>
  <si>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</si>
  <si>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</si>
  <si>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</si>
  <si>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</si>
  <si>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</si>
  <si>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</si>
  <si>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</si>
  <si>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</si>
  <si>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</si>
  <si>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</si>
  <si>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</si>
  <si>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</si>
  <si>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</si>
  <si>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</si>
  <si>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</si>
  <si>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</si>
  <si>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</si>
  <si>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</si>
  <si>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</si>
  <si>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</si>
  <si>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</si>
  <si>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</si>
  <si>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</si>
  <si>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</si>
  <si>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</si>
  <si>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</si>
  <si>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</si>
  <si>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</si>
  <si>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</si>
  <si>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</si>
  <si>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</si>
  <si>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</si>
  <si>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</si>
  <si>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</si>
  <si>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</si>
  <si>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</si>
  <si>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</si>
  <si>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</si>
  <si>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</si>
  <si>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</si>
  <si>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</si>
  <si>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</si>
  <si>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</si>
  <si>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</si>
  <si>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</si>
  <si>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</si>
  <si>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</si>
  <si>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</si>
  <si>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</si>
  <si>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</si>
  <si>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</si>
  <si>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</si>
  <si>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</si>
  <si>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</si>
  <si>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</si>
  <si>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</si>
  <si>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</si>
  <si>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</si>
  <si>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</si>
  <si>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</si>
  <si>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</si>
  <si>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</si>
  <si>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</si>
  <si>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</si>
  <si>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</si>
  <si>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</si>
  <si>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</si>
  <si>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</si>
  <si>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</si>
  <si>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</si>
  <si>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</si>
  <si>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</si>
  <si>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</si>
  <si>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</si>
  <si>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</si>
  <si>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</si>
  <si>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</si>
  <si>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</si>
  <si>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</si>
  <si>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</si>
  <si>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</si>
  <si>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</si>
  <si>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</si>
  <si>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</si>
  <si>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</si>
  <si>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</si>
  <si>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</si>
  <si>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</si>
  <si>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</si>
  <si>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</si>
  <si>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</si>
  <si>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</si>
  <si>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</si>
  <si>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</si>
  <si>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</si>
  <si>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</si>
  <si>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</si>
  <si>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</si>
  <si>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</si>
  <si>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</si>
  <si>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</si>
  <si>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</si>
  <si>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</si>
  <si>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</si>
  <si>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</si>
  <si>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</si>
  <si>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</si>
  <si>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</si>
  <si>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</si>
  <si>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</si>
  <si>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</si>
  <si>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</si>
  <si>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</si>
  <si>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</si>
  <si>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</si>
  <si>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</si>
  <si>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</si>
  <si>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</si>
  <si>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</si>
  <si>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</si>
  <si>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</si>
  <si>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</si>
  <si>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</si>
  <si>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</si>
  <si>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</si>
  <si>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</si>
  <si>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</si>
  <si>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</si>
  <si>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</si>
  <si>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</si>
  <si>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</si>
  <si>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</si>
  <si>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</si>
  <si>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</si>
  <si>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</si>
  <si>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</si>
  <si>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</si>
  <si>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</si>
  <si>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</si>
  <si>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</si>
  <si>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</si>
  <si>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</si>
  <si>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</si>
  <si>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</si>
  <si>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</si>
  <si>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</si>
  <si>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</si>
  <si>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</si>
  <si>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</si>
  <si>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</si>
  <si>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</si>
  <si>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</si>
  <si>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</si>
  <si>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</si>
  <si>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</si>
  <si>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</si>
  <si>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</si>
  <si>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</si>
  <si>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</si>
  <si>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</si>
  <si>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</si>
  <si>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</si>
  <si>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</si>
  <si>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</si>
  <si>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</si>
  <si>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</si>
  <si>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</si>
  <si>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</si>
  <si>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</si>
  <si>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</si>
  <si>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</si>
  <si>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</si>
  <si>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</si>
  <si>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</si>
  <si>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</si>
  <si>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</si>
  <si>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</si>
  <si>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</si>
  <si>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</si>
  <si>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</si>
  <si>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</si>
  <si>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</si>
  <si>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</si>
  <si>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</si>
  <si>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</si>
  <si>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</si>
  <si>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</si>
  <si>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</si>
  <si>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</si>
  <si>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</si>
  <si>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</si>
  <si>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</si>
  <si>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</si>
  <si>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</si>
  <si>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</si>
  <si>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</si>
  <si>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</si>
  <si>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</si>
  <si>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</si>
  <si>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</si>
  <si>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</si>
  <si>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</si>
  <si>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</si>
  <si>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</si>
  <si>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</si>
  <si>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</si>
  <si>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</si>
  <si>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</si>
  <si>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</si>
  <si>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</si>
  <si>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</si>
  <si>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</si>
  <si>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</si>
  <si>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</si>
  <si>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</si>
  <si>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</si>
  <si>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</si>
  <si>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</si>
  <si>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</si>
  <si>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</si>
  <si>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</si>
  <si>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</si>
  <si>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</si>
  <si>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</si>
  <si>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</si>
  <si>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</si>
  <si>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</si>
  <si>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</si>
  <si>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</si>
  <si>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</si>
  <si>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</si>
  <si>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</si>
  <si>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</si>
  <si>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</si>
  <si>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</si>
  <si>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</si>
  <si>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</si>
  <si>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</si>
  <si>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</si>
  <si>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</si>
  <si>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</si>
  <si>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</si>
  <si>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</si>
  <si>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</si>
  <si>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</si>
  <si>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</si>
  <si>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</si>
  <si>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</si>
  <si>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</si>
  <si>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</si>
  <si>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</si>
  <si>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</si>
  <si>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</si>
  <si>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</si>
  <si>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</si>
  <si>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</si>
  <si>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</si>
  <si>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</si>
  <si>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</si>
  <si>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</si>
  <si>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</si>
  <si>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</si>
  <si>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</si>
  <si>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</si>
  <si>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</si>
  <si>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</si>
  <si>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</si>
  <si>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</si>
  <si>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</si>
  <si>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</si>
  <si>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</si>
  <si>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</si>
  <si>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</si>
  <si>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</si>
  <si>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</si>
  <si>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</si>
  <si>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</si>
  <si>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</si>
  <si>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</si>
  <si>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</si>
  <si>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</si>
  <si>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</si>
  <si>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</si>
  <si>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</si>
  <si>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</si>
  <si>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</si>
  <si>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</si>
  <si>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</si>
  <si>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</si>
  <si>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</si>
  <si>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</si>
  <si>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</si>
  <si>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</si>
  <si>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</si>
  <si>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</si>
  <si>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</si>
  <si>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</si>
  <si>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</si>
  <si>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</si>
  <si>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</si>
  <si>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</si>
  <si>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</si>
  <si>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</si>
  <si>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</si>
  <si>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</si>
  <si>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</si>
  <si>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</si>
  <si>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</si>
  <si>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</si>
  <si>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</si>
  <si>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</si>
  <si>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</si>
  <si>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</si>
  <si>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</si>
  <si>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</si>
  <si>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</si>
  <si>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</si>
  <si>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</si>
  <si>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</si>
  <si>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</si>
  <si>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</si>
  <si>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</si>
  <si>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</si>
  <si>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</si>
  <si>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</si>
  <si>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</si>
  <si>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</si>
  <si>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</si>
  <si>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</si>
  <si>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</si>
  <si>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</si>
  <si>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</si>
  <si>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</si>
  <si>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</si>
  <si>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</si>
  <si>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</si>
  <si>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</si>
  <si>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</si>
  <si>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</si>
  <si>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</si>
  <si>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</si>
  <si>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</si>
  <si>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</si>
  <si>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</si>
  <si>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</si>
  <si>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</si>
  <si>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</si>
  <si>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</si>
  <si>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</si>
  <si>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</si>
  <si>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</si>
  <si>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</si>
  <si>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</si>
  <si>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</si>
  <si>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</si>
  <si>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</si>
  <si>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</si>
  <si>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</si>
  <si>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</si>
  <si>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</si>
  <si>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</si>
  <si>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</si>
  <si>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</si>
  <si>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</si>
  <si>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</si>
  <si>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</si>
  <si>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</si>
  <si>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</si>
  <si>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</si>
  <si>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</si>
  <si>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</si>
  <si>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</si>
  <si>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</si>
  <si>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</si>
  <si>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</si>
  <si>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</si>
  <si>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</si>
  <si>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</si>
  <si>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</si>
  <si>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</si>
  <si>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</si>
  <si>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</si>
  <si>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</si>
  <si>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</si>
  <si>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</si>
  <si>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</si>
  <si>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</si>
  <si>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</si>
  <si>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</si>
  <si>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</si>
  <si>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</si>
  <si>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</si>
  <si>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</si>
  <si>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</si>
  <si>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</si>
  <si>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</si>
  <si>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</si>
  <si>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</si>
  <si>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</si>
  <si>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</si>
  <si>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</si>
  <si>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</si>
  <si>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</si>
  <si>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</si>
  <si>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</si>
  <si>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</si>
  <si>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</si>
  <si>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</si>
  <si>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</si>
  <si>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</si>
  <si>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</si>
  <si>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</si>
  <si>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</si>
  <si>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</si>
  <si>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</si>
  <si>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</si>
  <si>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</si>
  <si>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</si>
  <si>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</si>
  <si>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</si>
  <si>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</si>
  <si>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</si>
  <si>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</si>
  <si>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</si>
  <si>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</si>
  <si>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</si>
  <si>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</si>
  <si>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</si>
  <si>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</si>
  <si>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</si>
  <si>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</si>
  <si>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</si>
  <si>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</si>
  <si>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</si>
  <si>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</si>
  <si>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</si>
  <si>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</si>
  <si>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</si>
  <si>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</si>
  <si>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</si>
  <si>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</si>
  <si>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</si>
  <si>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</si>
  <si>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</si>
  <si>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</si>
  <si>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</si>
  <si>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</si>
  <si>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</si>
  <si>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</si>
  <si>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</si>
  <si>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</si>
  <si>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</si>
  <si>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</si>
  <si>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</si>
  <si>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</si>
  <si>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</si>
  <si>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</si>
  <si>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</si>
  <si>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</si>
  <si>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</si>
  <si>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</si>
  <si>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</si>
  <si>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</si>
  <si>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</si>
  <si>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</si>
  <si>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</si>
  <si>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</si>
  <si>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</si>
  <si>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</si>
  <si>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</si>
  <si>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</si>
  <si>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</si>
  <si>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</si>
  <si>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</si>
  <si>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</si>
  <si>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</si>
  <si>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</si>
  <si>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</si>
  <si>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</si>
  <si>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</si>
  <si>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</si>
  <si>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</si>
  <si>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</si>
  <si>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</si>
  <si>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</si>
  <si>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</si>
  <si>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</si>
  <si>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</si>
  <si>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</si>
  <si>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</si>
  <si>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</si>
  <si>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</si>
  <si>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</si>
  <si>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</si>
  <si>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</si>
  <si>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</si>
  <si>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</si>
  <si>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</si>
  <si>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</si>
  <si>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</si>
  <si>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</si>
  <si>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</si>
  <si>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</si>
  <si>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</si>
  <si>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</si>
  <si>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</si>
  <si>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</si>
  <si>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</si>
  <si>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</si>
  <si>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</si>
  <si>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</si>
  <si>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</si>
  <si>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</si>
  <si>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</si>
  <si>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</si>
  <si>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</si>
  <si>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</si>
  <si>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</si>
  <si>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</si>
  <si>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</si>
  <si>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</si>
  <si>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</si>
  <si>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</si>
  <si>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</si>
  <si>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</si>
  <si>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</si>
  <si>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</si>
  <si>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</si>
  <si>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</si>
  <si>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</si>
  <si>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</si>
  <si>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</si>
  <si>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</si>
  <si>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</si>
  <si>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</si>
  <si>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</si>
  <si>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</si>
  <si>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</si>
  <si>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</si>
  <si>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</si>
  <si>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</si>
  <si>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</si>
  <si>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</si>
  <si>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</si>
  <si>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</si>
  <si>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</si>
  <si>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</si>
  <si>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</si>
  <si>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</si>
  <si>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</si>
  <si>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</si>
  <si>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</si>
  <si>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</si>
  <si>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</si>
  <si>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</si>
  <si>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</si>
  <si>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</si>
  <si>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</si>
  <si>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</si>
  <si>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</si>
  <si>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</si>
  <si>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</si>
  <si>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</si>
  <si>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</si>
  <si>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</si>
  <si>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</si>
  <si>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</si>
  <si>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</si>
  <si>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</si>
  <si>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</si>
  <si>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</si>
  <si>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</si>
  <si>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</si>
  <si>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</si>
  <si>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</si>
  <si>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</si>
  <si>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</si>
  <si>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</si>
  <si>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</si>
  <si>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</si>
  <si>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</si>
  <si>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</si>
  <si>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</si>
  <si>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</si>
  <si>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</si>
  <si>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</si>
  <si>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</si>
  <si>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</si>
  <si>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</si>
  <si>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</si>
  <si>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</si>
  <si>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</si>
  <si>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</si>
  <si>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</si>
  <si>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</si>
  <si>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</si>
  <si>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</si>
  <si>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</si>
  <si>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</si>
  <si>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</si>
  <si>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</si>
  <si>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</si>
  <si>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</si>
  <si>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</si>
  <si>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</si>
  <si>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</si>
  <si>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</si>
  <si>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</si>
  <si>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</si>
  <si>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</si>
  <si>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</si>
  <si>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</si>
  <si>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</si>
  <si>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</si>
  <si>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</si>
  <si>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</si>
  <si>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</si>
  <si>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</si>
  <si>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</si>
  <si>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</si>
  <si>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</si>
  <si>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</si>
  <si>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</si>
  <si>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</si>
  <si>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</si>
  <si>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</si>
  <si>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</si>
  <si>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</si>
  <si>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</si>
  <si>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</si>
  <si>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</si>
  <si>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</si>
  <si>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</si>
  <si>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</si>
  <si>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</si>
  <si>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</si>
  <si>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</si>
  <si>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</si>
  <si>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</si>
  <si>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</si>
  <si>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</si>
  <si>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</si>
  <si>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</si>
  <si>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</si>
  <si>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</si>
  <si>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</si>
  <si>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</si>
  <si>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</si>
  <si>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</si>
  <si>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</si>
  <si>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</si>
  <si>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</si>
  <si>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</si>
  <si>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</si>
  <si>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</si>
  <si>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</si>
  <si>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</si>
  <si>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</si>
  <si>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</si>
  <si>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</si>
  <si>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</si>
  <si>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</si>
  <si>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</si>
  <si>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</si>
  <si>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</si>
  <si>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</si>
  <si>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</si>
  <si>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</si>
  <si>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</si>
  <si>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</si>
  <si>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</si>
  <si>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</si>
  <si>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</si>
  <si>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</si>
  <si>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</si>
  <si>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</si>
  <si>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</si>
  <si>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</si>
  <si>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</si>
  <si>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</si>
  <si>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</si>
  <si>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</si>
  <si>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</si>
  <si>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</si>
  <si>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</si>
  <si>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</si>
  <si>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</si>
  <si>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</si>
  <si>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</si>
  <si>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</si>
  <si>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</si>
  <si>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</si>
  <si>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</si>
  <si>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</si>
  <si>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</si>
  <si>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</si>
  <si>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</si>
  <si>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</si>
  <si>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</si>
  <si>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</si>
  <si>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</si>
  <si>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</si>
  <si>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</si>
  <si>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</si>
  <si>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</si>
  <si>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</si>
  <si>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</si>
  <si>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</si>
  <si>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</si>
  <si>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</si>
  <si>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</si>
  <si>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</si>
  <si>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</si>
  <si>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</si>
  <si>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</si>
  <si>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</si>
  <si>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</si>
  <si>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</si>
  <si>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</si>
  <si>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</si>
  <si>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</si>
  <si>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</si>
  <si>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</si>
  <si>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</si>
  <si>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</si>
  <si>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</si>
  <si>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</si>
  <si>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</si>
  <si>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</si>
  <si>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</si>
  <si>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</si>
  <si>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</si>
  <si>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</si>
  <si>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</si>
  <si>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</si>
  <si>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</si>
  <si>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</si>
  <si>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</si>
  <si>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</si>
  <si>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</si>
  <si>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</si>
  <si>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</si>
  <si>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</si>
  <si>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</si>
  <si>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</si>
  <si>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</si>
  <si>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</si>
  <si>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</si>
  <si>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</si>
  <si>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</si>
  <si>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</si>
  <si>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</si>
  <si>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</si>
  <si>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</si>
  <si>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</si>
  <si>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</si>
  <si>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</si>
  <si>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</si>
  <si>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</si>
  <si>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</si>
  <si>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</si>
  <si>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</si>
  <si>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</si>
  <si>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</si>
  <si>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</si>
  <si>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</si>
  <si>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</si>
  <si>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</si>
  <si>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</si>
  <si>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</si>
  <si>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</si>
  <si>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</si>
  <si>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</si>
  <si>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</si>
  <si>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</si>
  <si>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</si>
  <si>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</si>
  <si>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</si>
  <si>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</si>
  <si>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</si>
  <si>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</si>
  <si>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</si>
  <si>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</si>
  <si>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</si>
  <si>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</si>
  <si>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</si>
  <si>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</si>
  <si>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</si>
  <si>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</si>
  <si>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</si>
  <si>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</si>
  <si>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</si>
  <si>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</si>
  <si>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</si>
  <si>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</si>
  <si>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</si>
  <si>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</si>
  <si>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</si>
  <si>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</si>
  <si>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</si>
  <si>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</si>
  <si>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</si>
  <si>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</si>
  <si>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</si>
  <si>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</si>
  <si>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</si>
  <si>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</si>
  <si>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</si>
  <si>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</si>
  <si>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</si>
  <si>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</si>
  <si>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</si>
  <si>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</si>
  <si>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</si>
  <si>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</si>
  <si>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</si>
  <si>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</si>
  <si>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</si>
  <si>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</si>
  <si>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</si>
  <si>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</si>
  <si>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</si>
  <si>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</si>
  <si>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</si>
  <si>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</si>
  <si>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</si>
  <si>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</si>
  <si>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</si>
  <si>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</si>
  <si>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</si>
  <si>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</si>
  <si>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</si>
  <si>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</si>
  <si>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</si>
  <si>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</si>
  <si>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</si>
  <si>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</si>
  <si>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</si>
  <si>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</si>
  <si>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</si>
  <si>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</si>
  <si>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</si>
  <si>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</si>
  <si>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</si>
  <si>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</si>
  <si>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</si>
  <si>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</si>
  <si>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</si>
  <si>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</si>
  <si>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</si>
  <si>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</si>
  <si>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</si>
  <si>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</si>
  <si>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</si>
  <si>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</si>
  <si>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</si>
  <si>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</si>
  <si>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</si>
  <si>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</si>
  <si>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</si>
  <si>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</si>
  <si>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</si>
  <si>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</si>
  <si>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</si>
  <si>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</si>
  <si>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</si>
  <si>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</si>
  <si>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</si>
  <si>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</si>
  <si>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</si>
  <si>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</si>
  <si>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</si>
  <si>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</si>
  <si>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</si>
  <si>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</si>
  <si>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</si>
  <si>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</si>
  <si>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</si>
  <si>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</si>
  <si>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</si>
  <si>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</si>
  <si>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</si>
  <si>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</si>
  <si>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</si>
  <si>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</si>
  <si>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</si>
  <si>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</si>
  <si>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</si>
  <si>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</si>
  <si>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</si>
  <si>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</si>
  <si>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</si>
  <si>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</si>
  <si>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</si>
  <si>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</si>
  <si>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</si>
  <si>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</si>
  <si>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</si>
  <si>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</si>
  <si>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</si>
  <si>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</si>
  <si>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</si>
  <si>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</si>
  <si>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</si>
  <si>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</si>
  <si>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</si>
  <si>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</si>
  <si>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</si>
  <si>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</si>
  <si>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</si>
  <si>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</si>
  <si>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</si>
  <si>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</si>
  <si>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</si>
  <si>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</si>
  <si>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</si>
  <si>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</si>
  <si>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</si>
  <si>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</si>
  <si>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</si>
  <si>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</si>
  <si>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</si>
  <si>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</si>
  <si>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</si>
  <si>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</si>
  <si>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</si>
  <si>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</si>
  <si>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</si>
  <si>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</si>
  <si>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</si>
  <si>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</si>
  <si>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</si>
  <si>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</si>
  <si>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</si>
  <si>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</si>
  <si>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</si>
  <si>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</si>
  <si>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</si>
  <si>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</si>
  <si>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</si>
  <si>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</si>
  <si>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</si>
  <si>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</si>
  <si>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</si>
  <si>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</si>
  <si>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</si>
  <si>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</si>
  <si>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</si>
  <si>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</si>
  <si>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</si>
  <si>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</si>
  <si>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</si>
  <si>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</si>
  <si>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</si>
  <si>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</si>
  <si>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</si>
  <si>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</si>
  <si>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</si>
  <si>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</si>
  <si>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</si>
  <si>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</si>
  <si>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</si>
  <si>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</si>
  <si>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</si>
  <si>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</si>
  <si>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</si>
  <si>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</si>
  <si>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</si>
  <si>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</si>
  <si>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</si>
  <si>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</si>
  <si>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</si>
  <si>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</si>
  <si>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</si>
  <si>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</si>
  <si>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</si>
  <si>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</si>
  <si>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</si>
  <si>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</si>
  <si>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</si>
  <si>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</si>
  <si>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</si>
  <si>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</si>
  <si>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</si>
  <si>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</si>
  <si>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</si>
  <si>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</si>
  <si>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</si>
  <si>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</si>
  <si>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</si>
  <si>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</si>
  <si>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</si>
  <si>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</si>
  <si>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</si>
  <si>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</si>
  <si>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</si>
  <si>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</si>
  <si>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</si>
  <si>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</si>
  <si>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</si>
  <si>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</si>
  <si>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</si>
  <si>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</si>
  <si>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</si>
  <si>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</si>
  <si>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</si>
  <si>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</si>
  <si>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</si>
  <si>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</si>
  <si>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</si>
  <si>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</si>
  <si>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</si>
  <si>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</si>
  <si>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</si>
  <si>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</si>
  <si>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</si>
  <si>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</si>
  <si>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</si>
  <si>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</si>
  <si>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</si>
  <si>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</si>
  <si>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</si>
  <si>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</si>
  <si>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</si>
  <si>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</si>
  <si>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</si>
  <si>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</si>
  <si>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</si>
  <si>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</si>
  <si>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</si>
  <si>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</si>
  <si>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</si>
  <si>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</si>
  <si>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</si>
  <si>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</si>
  <si>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</si>
  <si>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</si>
  <si>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</si>
  <si>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</si>
  <si>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</si>
  <si>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</si>
  <si>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</si>
  <si>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</si>
  <si>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</si>
  <si>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</si>
  <si>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</si>
  <si>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</si>
  <si>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</si>
  <si>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</si>
  <si>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</si>
  <si>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</si>
  <si>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</si>
  <si>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</si>
  <si>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</si>
  <si>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</si>
  <si>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</si>
  <si>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</si>
  <si>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</si>
  <si>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</si>
  <si>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</si>
  <si>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</si>
  <si>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</si>
  <si>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</si>
  <si>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</si>
  <si>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</si>
  <si>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</si>
  <si>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</si>
  <si>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</si>
  <si>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</si>
  <si>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</si>
  <si>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</si>
  <si>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</si>
  <si>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</si>
  <si>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</si>
  <si>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</si>
  <si>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</si>
  <si>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</si>
  <si>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</si>
  <si>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</si>
  <si>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</si>
  <si>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</si>
  <si>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</si>
  <si>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</si>
  <si>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</si>
  <si>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</si>
  <si>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</si>
  <si>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</si>
  <si>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</si>
  <si>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</si>
  <si>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</si>
  <si>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</si>
  <si>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</si>
  <si>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</si>
  <si>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</si>
  <si>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</si>
  <si>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</si>
  <si>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</si>
  <si>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</si>
  <si>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</si>
  <si>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</si>
  <si>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</si>
  <si>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</si>
  <si>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</si>
  <si>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</si>
  <si>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</si>
  <si>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</si>
  <si>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</si>
  <si>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</si>
  <si>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</si>
  <si>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</si>
  <si>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</si>
  <si>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</si>
  <si>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</si>
  <si>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</si>
  <si>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</si>
  <si>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</si>
  <si>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</si>
  <si>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</si>
  <si>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</si>
  <si>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</si>
  <si>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</si>
  <si>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</si>
  <si>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</si>
  <si>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</si>
  <si>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</si>
  <si>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</si>
  <si>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</si>
  <si>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</si>
  <si>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</si>
  <si>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</si>
  <si>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</si>
  <si>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</si>
  <si>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</si>
  <si>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</si>
  <si>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</si>
  <si>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</si>
  <si>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</si>
  <si>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</si>
  <si>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</si>
  <si>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</si>
  <si>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</si>
  <si>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</si>
  <si>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</si>
  <si>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</si>
  <si>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</si>
  <si>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</si>
  <si>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</si>
  <si>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</si>
  <si>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</si>
  <si>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</si>
  <si>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</si>
  <si>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</si>
  <si>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</si>
  <si>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</si>
  <si>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</si>
  <si>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</si>
  <si>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</si>
  <si>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</si>
  <si>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</si>
  <si>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</si>
  <si>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</si>
  <si>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</si>
  <si>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</si>
  <si>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</si>
  <si>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</si>
  <si>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</si>
  <si>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</si>
  <si>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</si>
  <si>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</si>
  <si>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</si>
  <si>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</si>
  <si>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</si>
  <si>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</si>
  <si>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</si>
  <si>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</si>
  <si>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</si>
  <si>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</si>
  <si>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</si>
  <si>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</si>
  <si>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</si>
  <si>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</si>
  <si>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</si>
  <si>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</si>
  <si>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</si>
  <si>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</si>
  <si>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</si>
  <si>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</si>
  <si>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</si>
  <si>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</si>
  <si>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</si>
  <si>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</si>
  <si>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</si>
  <si>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</si>
  <si>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</si>
  <si>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</si>
  <si>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</si>
  <si>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</si>
  <si>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</si>
  <si>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</si>
  <si>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</si>
  <si>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</si>
  <si>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</si>
  <si>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</si>
  <si>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</si>
  <si>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</si>
  <si>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</si>
  <si>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</si>
  <si>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</si>
  <si>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</si>
  <si>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</si>
  <si>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</si>
  <si>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</si>
  <si>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</si>
  <si>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</si>
  <si>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</si>
  <si>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</si>
  <si>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</si>
  <si>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</si>
  <si>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</si>
  <si>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</si>
  <si>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</si>
  <si>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</si>
  <si>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</si>
  <si>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</si>
  <si>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</si>
  <si>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</si>
  <si>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</si>
  <si>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</si>
  <si>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</si>
  <si>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</si>
  <si>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</si>
  <si>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</si>
  <si>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</si>
  <si>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</si>
  <si>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</si>
  <si>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</si>
  <si>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</si>
  <si>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</si>
  <si>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</si>
  <si>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</si>
  <si>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</si>
  <si>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</si>
  <si>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</si>
  <si>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</si>
  <si>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</si>
  <si>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</si>
  <si>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</si>
  <si>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</si>
  <si>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</si>
  <si>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</si>
  <si>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</si>
  <si>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</si>
  <si>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</si>
  <si>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</si>
  <si>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</si>
  <si>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</si>
  <si>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</si>
  <si>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</si>
  <si>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</si>
  <si>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</si>
  <si>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</si>
  <si>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</si>
  <si>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</si>
  <si>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</si>
  <si>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</si>
  <si>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</si>
  <si>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</si>
  <si>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</si>
  <si>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</si>
  <si>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</si>
  <si>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</si>
  <si>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</si>
  <si>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</si>
  <si>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</si>
  <si>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</si>
  <si>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</si>
  <si>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</si>
  <si>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</si>
  <si>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</si>
  <si>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</si>
  <si>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</si>
  <si>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</si>
  <si>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</si>
  <si>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</si>
  <si>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</si>
  <si>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</si>
  <si>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</si>
  <si>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</si>
  <si>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</si>
  <si>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</si>
  <si>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</si>
  <si>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</si>
  <si>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</si>
  <si>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</si>
  <si>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</si>
  <si>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</si>
  <si>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</si>
  <si>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</si>
  <si>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</si>
  <si>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</si>
  <si>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</si>
  <si>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</si>
  <si>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</si>
  <si>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</si>
  <si>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</si>
  <si>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</si>
  <si>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</si>
  <si>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</si>
  <si>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</si>
  <si>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</si>
  <si>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</si>
  <si>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</si>
  <si>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</si>
  <si>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</si>
  <si>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</si>
  <si>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</si>
  <si>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</si>
  <si>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</si>
  <si>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</si>
  <si>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</si>
  <si>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</si>
  <si>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</si>
  <si>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</si>
  <si>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</si>
  <si>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</si>
  <si>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</si>
  <si>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</si>
  <si>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</si>
  <si>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</si>
  <si>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</si>
  <si>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</si>
  <si>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</si>
  <si>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</si>
  <si>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</si>
  <si>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</si>
  <si>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</si>
  <si>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</si>
  <si>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</si>
  <si>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</si>
  <si>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</si>
  <si>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</si>
  <si>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</si>
  <si>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</si>
  <si>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</si>
  <si>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</si>
  <si>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</si>
  <si>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</si>
  <si>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</si>
  <si>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</si>
  <si>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</si>
  <si>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</si>
  <si>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</si>
  <si>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</si>
  <si>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</si>
  <si>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</si>
  <si>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</si>
  <si>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</si>
  <si>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</si>
  <si>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</si>
  <si>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</si>
  <si>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</si>
  <si>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</si>
  <si>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</si>
  <si>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</si>
  <si>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</si>
  <si>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</si>
  <si>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</si>
  <si>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</si>
  <si>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</si>
  <si>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</si>
  <si>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</si>
  <si>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</si>
  <si>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</si>
  <si>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</si>
  <si>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</si>
  <si>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</si>
  <si>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</si>
  <si>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</si>
  <si>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</si>
  <si>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</si>
  <si>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</si>
  <si>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</si>
  <si>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</si>
  <si>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</si>
  <si>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</si>
  <si>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</si>
  <si>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</si>
  <si>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</si>
  <si>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</si>
  <si>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</si>
  <si>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</si>
  <si>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</si>
  <si>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</si>
  <si>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</si>
  <si>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</si>
  <si>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</si>
  <si>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</si>
  <si>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</si>
  <si>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</si>
  <si>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</si>
  <si>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</si>
  <si>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</si>
  <si>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</si>
  <si>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</si>
  <si>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</si>
  <si>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</si>
  <si>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</si>
  <si>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</si>
  <si>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</si>
  <si>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</si>
  <si>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</si>
  <si>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</si>
  <si>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</si>
  <si>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</si>
  <si>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</si>
  <si>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</si>
  <si>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</si>
  <si>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</si>
  <si>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</si>
  <si>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</si>
  <si>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</si>
  <si>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</si>
  <si>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</si>
  <si>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</si>
  <si>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</si>
  <si>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</si>
  <si>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</si>
  <si>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</si>
  <si>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</si>
  <si>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</si>
  <si>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</si>
  <si>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</si>
  <si>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</si>
  <si>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</si>
  <si>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</si>
  <si>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</si>
  <si>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</si>
  <si>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</si>
  <si>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</si>
  <si>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</si>
  <si>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</si>
  <si>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</si>
  <si>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</si>
  <si>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</si>
  <si>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</si>
  <si>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</si>
  <si>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</si>
  <si>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</si>
  <si>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</si>
  <si>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</si>
  <si>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</si>
  <si>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</si>
  <si>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</si>
  <si>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</si>
  <si>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</si>
  <si>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</si>
  <si>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</si>
  <si>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</si>
  <si>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</si>
  <si>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</si>
  <si>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</si>
  <si>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</si>
  <si>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</si>
  <si>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</si>
  <si>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</si>
  <si>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</si>
  <si>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</si>
  <si>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</si>
  <si>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</si>
  <si>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</si>
  <si>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</si>
  <si>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</si>
  <si>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</si>
  <si>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</si>
  <si>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</si>
  <si>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</si>
  <si>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</si>
  <si>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</si>
  <si>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</si>
  <si>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</si>
  <si>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</si>
  <si>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</si>
  <si>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</si>
  <si>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</si>
  <si>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</si>
  <si>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</si>
  <si>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</si>
  <si>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</si>
  <si>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</si>
  <si>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</si>
  <si>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</si>
  <si>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</si>
  <si>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</si>
  <si>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</si>
  <si>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</si>
  <si>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</si>
  <si>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</si>
  <si>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</si>
  <si>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</si>
  <si>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</si>
  <si>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</si>
  <si>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</si>
  <si>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</si>
  <si>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</si>
  <si>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</si>
  <si>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</si>
  <si>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</si>
  <si>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</si>
  <si>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</si>
  <si>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</si>
  <si>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</si>
  <si>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</si>
  <si>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</si>
  <si>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</si>
  <si>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</si>
  <si>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</si>
  <si>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</si>
  <si>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</si>
  <si>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</si>
  <si>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</si>
  <si>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</si>
  <si>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</si>
  <si>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</si>
  <si>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</si>
  <si>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</si>
  <si>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</si>
  <si>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</si>
  <si>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</si>
  <si>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</si>
  <si>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</si>
  <si>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</si>
  <si>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</si>
  <si>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</si>
  <si>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</si>
  <si>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</si>
  <si>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</si>
  <si>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</si>
  <si>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</si>
  <si>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</si>
  <si>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</si>
  <si>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</si>
  <si>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</si>
  <si>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</si>
  <si>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</si>
  <si>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</si>
  <si>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</si>
  <si>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</si>
  <si>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</si>
  <si>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</si>
  <si>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</si>
  <si>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</si>
  <si>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</si>
  <si>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</si>
  <si>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</si>
  <si>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</si>
  <si>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</si>
  <si>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</si>
  <si>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</si>
  <si>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</si>
  <si>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</si>
  <si>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</si>
  <si>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</si>
  <si>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</si>
  <si>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</si>
  <si>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</si>
  <si>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</si>
  <si>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</si>
  <si>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</si>
  <si>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</si>
  <si>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</si>
  <si>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</si>
  <si>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</si>
  <si>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</si>
  <si>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</si>
  <si>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</si>
  <si>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</si>
  <si>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</si>
  <si>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</si>
  <si>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</si>
  <si>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</si>
  <si>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</si>
  <si>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</si>
  <si>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</si>
  <si>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</si>
  <si>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</si>
  <si>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</si>
  <si>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</si>
  <si>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</si>
  <si>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</si>
  <si>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</si>
  <si>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</si>
  <si>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</si>
  <si>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</si>
  <si>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</si>
  <si>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</si>
  <si>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</si>
  <si>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</si>
  <si>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</si>
  <si>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</si>
  <si>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</si>
  <si>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</si>
  <si>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</si>
  <si>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</si>
  <si>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</si>
  <si>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</si>
  <si>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</si>
  <si>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</si>
  <si>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</si>
  <si>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</si>
  <si>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</si>
  <si>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</si>
  <si>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</si>
  <si>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</si>
  <si>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</si>
  <si>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</si>
  <si>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</si>
  <si>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</si>
  <si>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</si>
  <si>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</si>
  <si>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</si>
  <si>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</si>
  <si>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</si>
  <si>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</si>
  <si>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</si>
  <si>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</si>
  <si>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</si>
  <si>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</si>
  <si>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</si>
  <si>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</si>
  <si>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</si>
  <si>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</si>
  <si>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</si>
  <si>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</si>
  <si>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</si>
  <si>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</si>
  <si>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</si>
  <si>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</si>
  <si>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</si>
  <si>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</si>
  <si>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</si>
  <si>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</si>
  <si>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</si>
  <si>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</si>
  <si>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</si>
  <si>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</si>
  <si>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</si>
  <si>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</si>
  <si>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</si>
  <si>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</si>
  <si>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</si>
  <si>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</si>
  <si>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</si>
  <si>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</si>
  <si>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</si>
  <si>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</si>
  <si>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</si>
  <si>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</si>
  <si>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</si>
  <si>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</si>
  <si>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</si>
  <si>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</si>
  <si>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</si>
  <si>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</si>
  <si>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</si>
  <si>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</si>
  <si>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</si>
  <si>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</si>
  <si>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</si>
  <si>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</si>
  <si>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</si>
  <si>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</si>
  <si>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</si>
  <si>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</si>
  <si>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</si>
  <si>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</si>
  <si>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</si>
  <si>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</si>
  <si>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</si>
  <si>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</si>
  <si>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</si>
  <si>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</si>
  <si>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</si>
  <si>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</si>
  <si>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</si>
  <si>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</si>
  <si>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</si>
  <si>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</si>
  <si>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</si>
  <si>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</si>
  <si>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</si>
  <si>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</si>
  <si>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</si>
  <si>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</si>
  <si>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</si>
  <si>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</si>
  <si>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</si>
  <si>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</si>
  <si>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</si>
  <si>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</si>
  <si>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</si>
  <si>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</si>
  <si>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</si>
  <si>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</si>
  <si>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</si>
  <si>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</si>
  <si>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</si>
  <si>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</si>
  <si>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</si>
  <si>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</si>
  <si>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</si>
  <si>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</si>
  <si>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</si>
  <si>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</si>
  <si>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</si>
  <si>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</si>
  <si>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</si>
  <si>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</si>
  <si>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</si>
  <si>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</si>
  <si>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</si>
  <si>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</si>
  <si>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</si>
  <si>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</si>
  <si>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</si>
  <si>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</si>
  <si>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</si>
  <si>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</si>
  <si>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</si>
  <si>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</si>
  <si>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</si>
  <si>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</si>
  <si>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</si>
  <si>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</si>
  <si>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</si>
  <si>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</si>
  <si>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</si>
  <si>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</si>
  <si>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</si>
  <si>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</si>
  <si>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</si>
  <si>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</si>
  <si>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</si>
  <si>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</si>
  <si>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</si>
  <si>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</si>
  <si>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</si>
  <si>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</si>
  <si>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</si>
  <si>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</si>
  <si>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</si>
  <si>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</si>
  <si>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</si>
  <si>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</si>
  <si>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</si>
  <si>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</si>
  <si>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</si>
  <si>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</si>
  <si>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</si>
  <si>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</si>
  <si>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</si>
  <si>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</si>
  <si>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</si>
  <si>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</si>
  <si>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</si>
  <si>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</si>
  <si>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</si>
  <si>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</si>
  <si>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</si>
  <si>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</si>
  <si>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</si>
  <si>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</si>
  <si>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</si>
  <si>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</si>
  <si>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</si>
  <si>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</si>
  <si>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</si>
  <si>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</si>
  <si>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</si>
  <si>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</si>
  <si>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</si>
  <si>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</si>
  <si>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</si>
  <si>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</si>
  <si>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</si>
  <si>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</si>
  <si>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</si>
  <si>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</si>
  <si>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</si>
  <si>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</si>
  <si>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</si>
  <si>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</si>
  <si>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</si>
  <si>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</si>
  <si>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</si>
  <si>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</si>
  <si>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</si>
  <si>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</si>
  <si>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</si>
  <si>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</si>
  <si>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</si>
  <si>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</si>
  <si>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</si>
  <si>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</si>
  <si>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</si>
  <si>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</si>
  <si>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</si>
  <si>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</si>
  <si>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</si>
  <si>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</si>
  <si>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</si>
  <si>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</si>
  <si>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</si>
  <si>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</si>
  <si>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</si>
  <si>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</si>
  <si>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</si>
  <si>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</si>
  <si>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</si>
  <si>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</si>
  <si>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</si>
  <si>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</si>
  <si>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</si>
  <si>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</si>
  <si>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</si>
  <si>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</si>
  <si>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</si>
  <si>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</si>
  <si>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</si>
  <si>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</si>
  <si>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</si>
  <si>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</si>
  <si>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</si>
  <si>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</si>
  <si>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</si>
  <si>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</si>
  <si>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</si>
  <si>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</si>
  <si>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</si>
  <si>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</si>
  <si>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</si>
  <si>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</si>
  <si>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</si>
  <si>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</si>
  <si>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</si>
  <si>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</si>
  <si>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</si>
  <si>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</si>
  <si>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</si>
  <si>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</si>
  <si>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</si>
  <si>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</si>
  <si>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</si>
  <si>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</si>
  <si>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</si>
  <si>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</si>
  <si>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</si>
  <si>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</si>
  <si>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</si>
  <si>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</si>
  <si>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</si>
  <si>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</si>
  <si>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</si>
  <si>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</si>
  <si>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</si>
  <si>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</si>
  <si>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</si>
  <si>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</si>
  <si>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</si>
  <si>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</si>
  <si>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</si>
  <si>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</si>
  <si>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</si>
  <si>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</si>
  <si>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</si>
  <si>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</si>
  <si>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</si>
  <si>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</si>
  <si>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</si>
  <si>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</si>
  <si>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</si>
  <si>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</si>
  <si>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</si>
  <si>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</si>
  <si>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</si>
  <si>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</si>
  <si>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</si>
  <si>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</si>
  <si>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</si>
  <si>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</si>
  <si>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</si>
  <si>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</si>
  <si>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</si>
  <si>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</si>
  <si>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</si>
  <si>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</si>
  <si>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</si>
  <si>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</si>
  <si>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</si>
  <si>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</si>
  <si>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</si>
  <si>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</si>
  <si>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</si>
  <si>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</si>
  <si>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</si>
  <si>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</si>
  <si>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</si>
  <si>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</si>
  <si>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</si>
  <si>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</si>
  <si>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</si>
  <si>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</si>
  <si>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</si>
  <si>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</si>
  <si>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</si>
  <si>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</si>
  <si>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</si>
  <si>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</si>
  <si>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</si>
  <si>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</si>
  <si>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</si>
  <si>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</si>
  <si>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</si>
  <si>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</si>
  <si>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</si>
  <si>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</si>
  <si>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</si>
  <si>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</si>
  <si>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</si>
  <si>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</si>
  <si>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</si>
  <si>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</si>
  <si>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</si>
  <si>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</si>
  <si>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</si>
  <si>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</si>
  <si>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</si>
  <si>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</si>
  <si>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</si>
  <si>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</si>
  <si>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</si>
  <si>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</si>
  <si>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</si>
  <si>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</si>
  <si>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</si>
  <si>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</si>
  <si>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</si>
  <si>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</si>
  <si>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</si>
  <si>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</si>
  <si>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</si>
  <si>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</si>
  <si>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</si>
  <si>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</si>
  <si>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</si>
  <si>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</si>
  <si>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</si>
  <si>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</si>
  <si>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</si>
  <si>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</si>
  <si>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</si>
  <si>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</si>
  <si>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</si>
  <si>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</si>
  <si>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</si>
  <si>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</si>
  <si>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</si>
  <si>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</si>
  <si>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</si>
  <si>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</si>
  <si>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</si>
  <si>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</si>
  <si>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</si>
  <si>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</si>
  <si>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</si>
  <si>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</si>
  <si>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</si>
  <si>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</si>
  <si>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</si>
  <si>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</si>
  <si>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</si>
  <si>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</si>
  <si>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</si>
  <si>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</si>
  <si>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</si>
  <si>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</si>
  <si>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</si>
  <si>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</si>
  <si>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</si>
  <si>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</si>
  <si>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</si>
  <si>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</si>
  <si>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</si>
  <si>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</si>
  <si>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</si>
  <si>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</si>
  <si>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</si>
  <si>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</si>
  <si>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</si>
  <si>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</si>
  <si>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</si>
  <si>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</si>
  <si>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</si>
  <si>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</si>
  <si>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</si>
  <si>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</si>
  <si>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</si>
  <si>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</si>
  <si>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</si>
  <si>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</si>
  <si>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</si>
  <si>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</si>
  <si>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</si>
  <si>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</si>
  <si>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</si>
  <si>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</si>
  <si>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</si>
  <si>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</si>
  <si>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</si>
  <si>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</si>
  <si>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</si>
  <si>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</si>
  <si>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</si>
  <si>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</si>
  <si>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</si>
  <si>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</si>
  <si>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</si>
  <si>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</si>
  <si>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</si>
  <si>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</si>
  <si>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</si>
  <si>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</si>
  <si>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</si>
  <si>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</si>
  <si>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</si>
  <si>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</si>
  <si>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</si>
  <si>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</si>
  <si>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</si>
  <si>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</si>
  <si>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</si>
  <si>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</si>
  <si>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</si>
  <si>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</si>
  <si>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</si>
  <si>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</si>
  <si>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</si>
  <si>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</si>
  <si>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</si>
  <si>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</si>
  <si>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</si>
  <si>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</si>
  <si>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</si>
  <si>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</si>
  <si>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</si>
  <si>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</si>
  <si>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</si>
  <si>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</si>
  <si>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</si>
  <si>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</si>
  <si>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</si>
  <si>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</si>
  <si>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</si>
  <si>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</si>
  <si>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</si>
  <si>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</si>
  <si>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</si>
  <si>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</si>
  <si>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</si>
  <si>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</si>
  <si>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</si>
  <si>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</si>
  <si>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</si>
  <si>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</si>
  <si>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</si>
  <si>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</si>
  <si>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</si>
  <si>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</si>
  <si>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</si>
  <si>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</si>
  <si>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</si>
  <si>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</si>
  <si>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</si>
  <si>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</si>
  <si>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</si>
  <si>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</si>
  <si>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</si>
  <si>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</si>
  <si>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</si>
  <si>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</si>
  <si>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</si>
  <si>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</si>
  <si>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</si>
  <si>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</si>
  <si>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</si>
  <si>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</si>
  <si>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</si>
  <si>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</si>
  <si>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</si>
  <si>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</si>
  <si>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</si>
  <si>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</si>
  <si>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</si>
  <si>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</si>
  <si>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</si>
  <si>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</si>
  <si>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</si>
  <si>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</si>
  <si>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</si>
  <si>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</si>
  <si>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</si>
  <si>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</si>
  <si>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</si>
  <si>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</si>
  <si>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</si>
  <si>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</si>
  <si>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</si>
  <si>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</si>
  <si>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</si>
  <si>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</si>
  <si>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</si>
  <si>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</si>
  <si>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</si>
  <si>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</si>
  <si>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</si>
  <si>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</si>
  <si>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</si>
  <si>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</si>
  <si>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</si>
  <si>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</si>
  <si>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</si>
  <si>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</si>
  <si>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</si>
  <si>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</si>
  <si>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</si>
  <si>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</si>
  <si>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</si>
  <si>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</si>
  <si>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</si>
  <si>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</si>
  <si>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</si>
  <si>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</si>
  <si>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</si>
  <si>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</si>
  <si>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</si>
  <si>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</si>
  <si>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</si>
  <si>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</si>
  <si>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</si>
  <si>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</si>
  <si>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</si>
  <si>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</si>
  <si>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</si>
  <si>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</si>
  <si>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</si>
  <si>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</si>
  <si>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</si>
  <si>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</si>
  <si>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</si>
  <si>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</si>
  <si>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</si>
  <si>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</si>
  <si>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</si>
  <si>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</si>
  <si>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</si>
  <si>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</si>
  <si>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</si>
  <si>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</si>
  <si>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</si>
  <si>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</si>
  <si>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</si>
  <si>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</si>
  <si>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</si>
  <si>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</si>
  <si>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</si>
  <si>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</si>
  <si>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</si>
  <si>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</si>
  <si>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</si>
  <si>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</si>
  <si>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</si>
  <si>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</si>
  <si>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</si>
  <si>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</si>
  <si>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</si>
  <si>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</si>
  <si>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</si>
  <si>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</si>
  <si>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</si>
  <si>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</si>
  <si>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</si>
  <si>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</si>
  <si>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</si>
  <si>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</si>
  <si>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</si>
  <si>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</si>
  <si>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</si>
  <si>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</si>
  <si>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</si>
  <si>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</si>
  <si>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</si>
  <si>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</si>
  <si>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</si>
  <si>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</si>
  <si>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</si>
  <si>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</si>
  <si>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</si>
  <si>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</si>
  <si>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</si>
  <si>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</si>
  <si>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</si>
  <si>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</si>
  <si>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</si>
  <si>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</si>
  <si>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</si>
  <si>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</si>
  <si>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</si>
  <si>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</si>
  <si>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</si>
  <si>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</si>
  <si>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</si>
  <si>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</si>
  <si>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</si>
  <si>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</si>
  <si>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</si>
  <si>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</si>
  <si>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</si>
  <si>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</si>
  <si>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</si>
  <si>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</si>
  <si>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</si>
  <si>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</si>
  <si>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</si>
  <si>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</si>
  <si>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</si>
  <si>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</si>
  <si>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</si>
  <si>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</si>
  <si>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</si>
  <si>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</si>
  <si>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</si>
  <si>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</si>
  <si>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</si>
  <si>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</si>
  <si>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</si>
  <si>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</si>
  <si>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</si>
  <si>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</si>
  <si>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</si>
  <si>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</si>
  <si>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</si>
  <si>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</si>
  <si>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</si>
  <si>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</si>
  <si>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</si>
  <si>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</si>
  <si>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</si>
  <si>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</si>
  <si>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</si>
  <si>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</si>
  <si>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</si>
  <si>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</si>
  <si>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</si>
  <si>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</si>
  <si>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</si>
  <si>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</si>
  <si>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</si>
  <si>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</si>
  <si>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</si>
  <si>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</si>
  <si>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</si>
  <si>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</si>
  <si>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</si>
  <si>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</si>
  <si>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</si>
  <si>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</si>
  <si>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</si>
  <si>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</si>
  <si>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</si>
  <si>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</si>
  <si>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</si>
  <si>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</si>
  <si>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</si>
  <si>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</si>
  <si>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</si>
  <si>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</si>
  <si>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</si>
  <si>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</si>
  <si>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</si>
  <si>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</si>
  <si>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</si>
  <si>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</si>
  <si>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</si>
  <si>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</si>
  <si>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</si>
  <si>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</si>
  <si>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</si>
  <si>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</si>
  <si>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</si>
  <si>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</si>
  <si>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</si>
  <si>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</si>
  <si>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</si>
  <si>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</si>
  <si>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</si>
  <si>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</si>
  <si>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</si>
  <si>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</si>
  <si>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</si>
  <si>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</si>
  <si>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</si>
  <si>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</si>
  <si>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</si>
  <si>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</si>
  <si>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</si>
  <si>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</si>
  <si>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</si>
  <si>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</si>
  <si>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</si>
  <si>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</si>
  <si>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</si>
  <si>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</si>
  <si>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</si>
  <si>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</si>
  <si>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</si>
  <si>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</si>
  <si>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</si>
  <si>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</si>
  <si>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</si>
  <si>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</si>
  <si>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</si>
  <si>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</si>
  <si>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</si>
  <si>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</si>
  <si>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</si>
  <si>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</si>
  <si>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</si>
  <si>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</si>
  <si>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</si>
  <si>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</si>
  <si>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</si>
  <si>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</si>
  <si>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</si>
  <si>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</si>
  <si>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</si>
  <si>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</si>
  <si>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</si>
  <si>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</si>
  <si>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</si>
  <si>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</si>
  <si>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</si>
  <si>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</si>
  <si>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</si>
  <si>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</si>
  <si>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</si>
  <si>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</si>
  <si>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</si>
  <si>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</si>
  <si>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</si>
  <si>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</si>
  <si>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</si>
  <si>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</si>
  <si>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</si>
  <si>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</si>
  <si>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</si>
  <si>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</si>
  <si>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</si>
  <si>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</si>
  <si>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</si>
  <si>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</si>
  <si>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</si>
  <si>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</si>
  <si>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</si>
  <si>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</si>
  <si>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</si>
  <si>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</si>
  <si>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</si>
  <si>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</si>
  <si>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</si>
  <si>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</si>
  <si>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</si>
  <si>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</si>
  <si>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</si>
  <si>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</si>
  <si>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</si>
  <si>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</si>
  <si>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</si>
  <si>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</si>
  <si>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</si>
  <si>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</si>
  <si>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</si>
  <si>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</si>
  <si>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</si>
  <si>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</si>
  <si>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</si>
  <si>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</si>
  <si>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</si>
  <si>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</si>
  <si>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</si>
  <si>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</si>
  <si>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</si>
  <si>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</si>
  <si>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</si>
  <si>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</si>
  <si>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</si>
  <si>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</si>
  <si>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</si>
  <si>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</si>
  <si>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</si>
  <si>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</si>
  <si>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</si>
  <si>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</si>
  <si>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</si>
  <si>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</si>
  <si>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</si>
  <si>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</si>
  <si>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</si>
  <si>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</si>
  <si>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</si>
  <si>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</si>
  <si>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</si>
  <si>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</si>
  <si>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</si>
  <si>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</si>
  <si>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</si>
  <si>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</si>
  <si>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</si>
  <si>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</si>
  <si>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</si>
  <si>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</si>
  <si>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</si>
  <si>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</si>
  <si>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</si>
  <si>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</si>
  <si>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</si>
  <si>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</si>
  <si>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</si>
  <si>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</si>
  <si>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</si>
  <si>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</si>
  <si>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</si>
  <si>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</si>
  <si>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</si>
  <si>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</si>
  <si>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</si>
  <si>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</si>
  <si>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</si>
  <si>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</si>
  <si>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</si>
  <si>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</si>
  <si>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</si>
  <si>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</si>
  <si>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</si>
  <si>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</si>
  <si>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</si>
  <si>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</si>
  <si>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</si>
  <si>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</si>
  <si>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</si>
  <si>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</si>
  <si>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</si>
  <si>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</si>
  <si>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</si>
  <si>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</si>
  <si>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</si>
  <si>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</si>
  <si>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</si>
  <si>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</si>
  <si>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</si>
  <si>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</si>
  <si>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</si>
  <si>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</si>
  <si>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</si>
  <si>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</si>
  <si>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</si>
  <si>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</si>
  <si>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</si>
  <si>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</si>
  <si>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</si>
  <si>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</si>
  <si>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</si>
  <si>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</si>
  <si>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</si>
  <si>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</si>
  <si>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</si>
  <si>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</si>
  <si>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</si>
  <si>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</si>
  <si>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</si>
  <si>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</si>
  <si>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</si>
  <si>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</si>
  <si>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</si>
  <si>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</si>
  <si>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</si>
  <si>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</si>
  <si>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</si>
  <si>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</si>
  <si>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</si>
  <si>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</si>
  <si>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</si>
  <si>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</si>
  <si>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</si>
  <si>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</si>
  <si>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</si>
  <si>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</si>
  <si>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</si>
  <si>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</si>
  <si>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</si>
  <si>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</si>
  <si>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</si>
  <si>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</si>
  <si>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</si>
  <si>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</si>
  <si>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</si>
  <si>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</si>
  <si>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</si>
  <si>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</si>
  <si>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</si>
  <si>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</si>
  <si>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</si>
  <si>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</si>
  <si>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</si>
  <si>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</si>
  <si>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</si>
  <si>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</si>
  <si>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</si>
  <si>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</si>
  <si>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</si>
  <si>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</si>
  <si>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</si>
  <si>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</si>
  <si>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</si>
  <si>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</si>
  <si>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</si>
  <si>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</si>
  <si>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</si>
  <si>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</si>
  <si>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</si>
  <si>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</si>
  <si>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</si>
  <si>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</si>
  <si>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</si>
  <si>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</si>
  <si>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</si>
  <si>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</si>
  <si>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</si>
  <si>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</si>
  <si>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</si>
  <si>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</si>
  <si>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</si>
  <si>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</si>
  <si>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</si>
  <si>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</si>
  <si>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</si>
  <si>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</si>
  <si>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</si>
  <si>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</si>
  <si>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</si>
  <si>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</si>
  <si>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</si>
  <si>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</si>
  <si>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</si>
  <si>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</si>
  <si>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</si>
  <si>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</si>
  <si>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</si>
  <si>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</si>
  <si>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</si>
  <si>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</si>
  <si>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</si>
  <si>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</si>
  <si>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</si>
  <si>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</si>
  <si>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</si>
  <si>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</si>
  <si>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</si>
  <si>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</si>
  <si>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</si>
  <si>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</si>
  <si>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</si>
  <si>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</si>
  <si>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</si>
  <si>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</si>
  <si>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</si>
  <si>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</si>
  <si>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</si>
  <si>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</si>
  <si>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</si>
  <si>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</si>
  <si>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</si>
  <si>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</si>
  <si>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</si>
  <si>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</si>
  <si>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</si>
  <si>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</si>
  <si>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</si>
  <si>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</si>
  <si>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</si>
  <si>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</si>
  <si>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</si>
  <si>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</si>
  <si>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</si>
  <si>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</si>
  <si>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</si>
  <si>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</si>
  <si>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</si>
  <si>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</si>
  <si>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</si>
  <si>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</si>
  <si>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</si>
  <si>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</si>
  <si>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</si>
  <si>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</si>
  <si>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</si>
  <si>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</si>
  <si>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</si>
  <si>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</si>
  <si>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</si>
  <si>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</si>
  <si>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</si>
  <si>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</si>
  <si>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</si>
  <si>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</si>
  <si>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</si>
  <si>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</si>
  <si>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</si>
  <si>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</si>
  <si>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</si>
  <si>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</si>
  <si>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</si>
  <si>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</si>
  <si>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</si>
  <si>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</si>
  <si>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</si>
  <si>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</si>
  <si>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</si>
  <si>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</si>
  <si>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</si>
  <si>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</si>
  <si>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</si>
  <si>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</si>
  <si>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</si>
  <si>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</si>
  <si>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</si>
  <si>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</si>
  <si>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</si>
  <si>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</si>
  <si>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</si>
  <si>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</si>
  <si>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</si>
  <si>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</si>
  <si>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</si>
  <si>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</si>
  <si>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</si>
  <si>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</si>
  <si>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</si>
  <si>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</si>
  <si>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</si>
  <si>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</si>
  <si>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</si>
  <si>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</si>
  <si>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</si>
  <si>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</si>
  <si>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</si>
  <si>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</si>
  <si>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</si>
  <si>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</si>
  <si>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</si>
  <si>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</si>
  <si>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</si>
  <si>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</si>
  <si>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</si>
  <si>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</si>
  <si>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</si>
  <si>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</si>
  <si>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</si>
  <si>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</si>
  <si>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</si>
  <si>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</si>
  <si>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</si>
  <si>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</si>
  <si>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</si>
  <si>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</si>
  <si>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</si>
  <si>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</si>
  <si>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</si>
  <si>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</si>
  <si>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</si>
  <si>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</si>
  <si>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</si>
  <si>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</si>
  <si>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</si>
  <si>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</si>
  <si>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</si>
  <si>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</si>
  <si>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</si>
  <si>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</si>
  <si>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</si>
  <si>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</si>
  <si>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</si>
  <si>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</si>
  <si>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</si>
  <si>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</si>
  <si>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</si>
  <si>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</si>
  <si>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</si>
  <si>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</si>
  <si>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</si>
  <si>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</si>
  <si>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</si>
  <si>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</si>
  <si>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</si>
  <si>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</si>
  <si>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</si>
  <si>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</si>
  <si>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</si>
  <si>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</si>
  <si>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</si>
  <si>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</si>
  <si>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</si>
  <si>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</si>
  <si>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</si>
  <si>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</si>
  <si>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</si>
  <si>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</si>
  <si>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</si>
  <si>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</si>
  <si>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</si>
  <si>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</si>
  <si>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</si>
  <si>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</si>
  <si>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</si>
  <si>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</si>
  <si>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</si>
  <si>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</si>
  <si>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</si>
  <si>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</si>
  <si>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</si>
  <si>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</si>
  <si>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</si>
  <si>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</si>
  <si>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</si>
  <si>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</si>
  <si>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</si>
  <si>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</si>
  <si>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</si>
  <si>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</si>
  <si>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</si>
  <si>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</si>
  <si>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</si>
  <si>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</si>
  <si>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</si>
  <si>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</si>
  <si>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</si>
  <si>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</si>
  <si>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</si>
  <si>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</si>
  <si>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</si>
  <si>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</si>
  <si>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</si>
  <si>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</si>
  <si>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</si>
  <si>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</si>
  <si>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</si>
  <si>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</si>
  <si>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</si>
  <si>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</si>
  <si>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</si>
  <si>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</si>
  <si>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</si>
  <si>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</si>
  <si>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</si>
  <si>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</si>
  <si>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</si>
  <si>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</si>
  <si>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</si>
  <si>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</si>
  <si>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</si>
  <si>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</si>
  <si>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</si>
  <si>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</si>
  <si>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</si>
  <si>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</si>
  <si>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</si>
  <si>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</si>
  <si>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</si>
  <si>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</si>
  <si>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</si>
  <si>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</si>
  <si>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</si>
  <si>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</si>
  <si>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</si>
  <si>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</si>
  <si>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</si>
  <si>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</si>
  <si>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</si>
  <si>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</si>
  <si>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</si>
  <si>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</si>
  <si>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</si>
  <si>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</si>
  <si>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</si>
  <si>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</si>
  <si>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</si>
  <si>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</si>
  <si>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</si>
  <si>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</si>
  <si>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</si>
  <si>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</si>
  <si>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</si>
  <si>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</si>
  <si>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</si>
  <si>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</si>
  <si>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</si>
  <si>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</si>
  <si>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</si>
  <si>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</si>
  <si>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</si>
  <si>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</si>
  <si>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</si>
  <si>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</si>
  <si>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</si>
  <si>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</si>
  <si>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</si>
  <si>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</si>
  <si>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</si>
  <si>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</si>
  <si>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</si>
  <si>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</si>
  <si>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</si>
  <si>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</si>
  <si>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</si>
  <si>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</si>
  <si>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</si>
  <si>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</si>
  <si>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</si>
  <si>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</si>
  <si>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</si>
  <si>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</si>
  <si>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</si>
  <si>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</si>
  <si>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</si>
  <si>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</si>
  <si>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</si>
  <si>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</si>
  <si>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</si>
  <si>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</si>
  <si>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</si>
  <si>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States</t>
  </si>
  <si>
    <t>Sum of Quantity</t>
  </si>
  <si>
    <t>Sum of Profit Margin</t>
  </si>
  <si>
    <t>Count of Order ID</t>
  </si>
  <si>
    <t>YOY Sales</t>
  </si>
  <si>
    <t>YOY Profit</t>
  </si>
  <si>
    <t>2013-2014</t>
  </si>
  <si>
    <t>YOY Quantity</t>
  </si>
  <si>
    <t>YOY Orders</t>
  </si>
  <si>
    <t>YOY Profit Margin</t>
  </si>
  <si>
    <t>formula=</t>
  </si>
  <si>
    <t>(2014-2013)-1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</si>
</sst>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 &quot;k&quot;"/>
    <numFmt numFmtId="166" formatCode="_([$$-409]* #,##0.00_);_([$$-409]* \(#,##0.00\);_([$$-409]* &quot;-&quot;??_);_(@_)"/>
    <numFmt numFmtId="167"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1"/>
      <color theme="1"/>
      <name val="Lato Black"/>
      <family val="2"/>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17">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1" fillId="0" borderId="0" xfId="0" applyFont="1"/>
    <xf numFmtId="10" fontId="0" fillId="0" borderId="0" xfId="0" applyNumberFormat="1"/>
    <xf numFmtId="166" fontId="0" fillId="0" borderId="0" xfId="0" applyNumberFormat="1"/>
    <xf numFmtId="44" fontId="0" fillId="0" borderId="0" xfId="1" applyFont="1"/>
    <xf numFmtId="167" fontId="0" fillId="0" borderId="0" xfId="0" applyNumberFormat="1"/>
    <xf numFmtId="10" fontId="0" fillId="0" borderId="0" xfId="2" applyNumberFormat="1" applyFont="1"/>
    <xf numFmtId="164" fontId="0" fillId="0" borderId="0" xfId="0" applyNumberFormat="1"/>
    <xf numFmtId="164" fontId="8" fillId="0" borderId="0" xfId="0" applyNumberFormat="1" applyFont="1"/>
  </cellXfs>
  <cellStyles count="3">
    <cellStyle name="Currency" xfId="1" builtinId="4"/>
    <cellStyle name="Normal" xfId="0" builtinId="0"/>
    <cellStyle name="Percent" xfId="2" builtinId="5"/>
  </cellStyles>
  <dxfs count="4">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3"/>
      <tableStyleElement type="firstRowStripe" dxfId="2"/>
      <tableStyleElement type="secondRowStripe" dxfId="1"/>
    </tableStyle>
    <tableStyle name="My Slicer" pivot="0" table="0" count="0" xr9:uid="{CD3F2FEF-1E84-4766-8748-1411A0CACECA}"/>
  </tableStyles>
  <extLst>
    <ext xmlns:x14="http://schemas.microsoft.com/office/spreadsheetml/2009/9/main" uri="{EB79DEF2-80B8-43e5-95BD-54CBDDF9020C}">
      <x14:slicerStyles defaultSlicerStyle="SlicerStyleLight1">
        <x14:slicerStyle name="My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67A-4574-B6D7-229CF69D6553}"/>
            </c:ext>
          </c:extLst>
        </c:ser>
        <c:dLbls>
          <c:showLegendKey val="0"/>
          <c:showVal val="0"/>
          <c:showCatName val="0"/>
          <c:showSerName val="0"/>
          <c:showPercent val="0"/>
          <c:showBubbleSize val="0"/>
        </c:dLbls>
        <c:axId val="117540304"/>
        <c:axId val="11756238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67A-4574-B6D7-229CF69D6553}"/>
            </c:ext>
          </c:extLst>
        </c:ser>
        <c:dLbls>
          <c:showLegendKey val="0"/>
          <c:showVal val="0"/>
          <c:showCatName val="0"/>
          <c:showSerName val="0"/>
          <c:showPercent val="0"/>
          <c:showBubbleSize val="0"/>
        </c:dLbls>
        <c:gapWidth val="219"/>
        <c:overlap val="-27"/>
        <c:axId val="117542224"/>
        <c:axId val="117565264"/>
      </c:barChart>
      <c:catAx>
        <c:axId val="11754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5264"/>
        <c:crosses val="autoZero"/>
        <c:auto val="1"/>
        <c:lblAlgn val="ctr"/>
        <c:lblOffset val="100"/>
        <c:noMultiLvlLbl val="0"/>
      </c:catAx>
      <c:valAx>
        <c:axId val="117565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2224"/>
        <c:crosses val="autoZero"/>
        <c:crossBetween val="between"/>
      </c:valAx>
      <c:valAx>
        <c:axId val="117562384"/>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40304"/>
        <c:crosses val="max"/>
        <c:crossBetween val="between"/>
      </c:valAx>
      <c:catAx>
        <c:axId val="117540304"/>
        <c:scaling>
          <c:orientation val="minMax"/>
        </c:scaling>
        <c:delete val="1"/>
        <c:axPos val="b"/>
        <c:numFmt formatCode="General" sourceLinked="1"/>
        <c:majorTickMark val="out"/>
        <c:minorTickMark val="none"/>
        <c:tickLblPos val="nextTo"/>
        <c:crossAx val="117562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6-4FFE-82A7-1DA951A5EF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6-4FFE-82A7-1DA951A5EF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6-4FFE-82A7-1DA951A5EF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0-58EA-4296-A46A-58C1732C0E51}"/>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65EB-4439-866D-45E0CBC63B2B}"/>
            </c:ext>
          </c:extLst>
        </c:ser>
        <c:dLbls>
          <c:dLblPos val="outEnd"/>
          <c:showLegendKey val="0"/>
          <c:showVal val="1"/>
          <c:showCatName val="0"/>
          <c:showSerName val="0"/>
          <c:showPercent val="0"/>
          <c:showBubbleSize val="0"/>
        </c:dLbls>
        <c:gapWidth val="182"/>
        <c:axId val="505210335"/>
        <c:axId val="505244895"/>
      </c:barChart>
      <c:catAx>
        <c:axId val="50521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44895"/>
        <c:crosses val="autoZero"/>
        <c:auto val="1"/>
        <c:lblAlgn val="ctr"/>
        <c:lblOffset val="100"/>
        <c:noMultiLvlLbl val="0"/>
      </c:catAx>
      <c:valAx>
        <c:axId val="505244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1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29059829059832E-2"/>
          <c:y val="0.13008163390726307"/>
          <c:w val="0.88888888888888884"/>
          <c:h val="0.7831972768212284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F48-4608-96F1-856C36258F7F}"/>
            </c:ext>
          </c:extLst>
        </c:ser>
        <c:dLbls>
          <c:showLegendKey val="0"/>
          <c:showVal val="0"/>
          <c:showCatName val="0"/>
          <c:showSerName val="0"/>
          <c:showPercent val="0"/>
          <c:showBubbleSize val="0"/>
        </c:dLbls>
        <c:smooth val="0"/>
        <c:axId val="179861007"/>
        <c:axId val="264689103"/>
      </c:lineChart>
      <c:catAx>
        <c:axId val="179861007"/>
        <c:scaling>
          <c:orientation val="minMax"/>
        </c:scaling>
        <c:delete val="1"/>
        <c:axPos val="b"/>
        <c:numFmt formatCode="General" sourceLinked="1"/>
        <c:majorTickMark val="none"/>
        <c:minorTickMark val="none"/>
        <c:tickLblPos val="nextTo"/>
        <c:crossAx val="264689103"/>
        <c:crosses val="autoZero"/>
        <c:auto val="1"/>
        <c:lblAlgn val="ctr"/>
        <c:lblOffset val="100"/>
        <c:noMultiLvlLbl val="0"/>
      </c:catAx>
      <c:valAx>
        <c:axId val="264689103"/>
        <c:scaling>
          <c:orientation val="minMax"/>
        </c:scaling>
        <c:delete val="1"/>
        <c:axPos val="l"/>
        <c:numFmt formatCode="General" sourceLinked="1"/>
        <c:majorTickMark val="none"/>
        <c:minorTickMark val="none"/>
        <c:tickLblPos val="nextTo"/>
        <c:crossAx val="1798610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341345489707E-2"/>
          <c:y val="1.8516646317279353E-2"/>
          <c:w val="0.98611111111111116"/>
          <c:h val="0.95833333333333337"/>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FBB-4FBA-BEA9-4AF5AA952323}"/>
            </c:ext>
          </c:extLst>
        </c:ser>
        <c:dLbls>
          <c:showLegendKey val="0"/>
          <c:showVal val="0"/>
          <c:showCatName val="0"/>
          <c:showSerName val="0"/>
          <c:showPercent val="0"/>
          <c:showBubbleSize val="0"/>
        </c:dLbls>
        <c:smooth val="0"/>
        <c:axId val="669651519"/>
        <c:axId val="669670719"/>
      </c:lineChart>
      <c:catAx>
        <c:axId val="669651519"/>
        <c:scaling>
          <c:orientation val="minMax"/>
        </c:scaling>
        <c:delete val="1"/>
        <c:axPos val="b"/>
        <c:numFmt formatCode="General" sourceLinked="1"/>
        <c:majorTickMark val="none"/>
        <c:minorTickMark val="none"/>
        <c:tickLblPos val="nextTo"/>
        <c:crossAx val="669670719"/>
        <c:crosses val="autoZero"/>
        <c:auto val="1"/>
        <c:lblAlgn val="ctr"/>
        <c:lblOffset val="100"/>
        <c:noMultiLvlLbl val="0"/>
      </c:catAx>
      <c:valAx>
        <c:axId val="669670719"/>
        <c:scaling>
          <c:orientation val="minMax"/>
        </c:scaling>
        <c:delete val="1"/>
        <c:axPos val="l"/>
        <c:numFmt formatCode="General" sourceLinked="1"/>
        <c:majorTickMark val="none"/>
        <c:minorTickMark val="none"/>
        <c:tickLblPos val="nextTo"/>
        <c:crossAx val="66965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60317460317461E-2"/>
          <c:y val="1.3888005158159519E-2"/>
          <c:w val="0.97777777777777775"/>
          <c:h val="0.96296296296296291"/>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DD9-4418-A25E-4006DA1E33C6}"/>
            </c:ext>
          </c:extLst>
        </c:ser>
        <c:dLbls>
          <c:showLegendKey val="0"/>
          <c:showVal val="0"/>
          <c:showCatName val="0"/>
          <c:showSerName val="0"/>
          <c:showPercent val="0"/>
          <c:showBubbleSize val="0"/>
        </c:dLbls>
        <c:smooth val="0"/>
        <c:axId val="669670239"/>
        <c:axId val="669652479"/>
      </c:lineChart>
      <c:catAx>
        <c:axId val="669670239"/>
        <c:scaling>
          <c:orientation val="minMax"/>
        </c:scaling>
        <c:delete val="1"/>
        <c:axPos val="b"/>
        <c:numFmt formatCode="General" sourceLinked="1"/>
        <c:majorTickMark val="none"/>
        <c:minorTickMark val="none"/>
        <c:tickLblPos val="nextTo"/>
        <c:crossAx val="669652479"/>
        <c:crosses val="autoZero"/>
        <c:auto val="1"/>
        <c:lblAlgn val="ctr"/>
        <c:lblOffset val="100"/>
        <c:noMultiLvlLbl val="0"/>
      </c:catAx>
      <c:valAx>
        <c:axId val="669652479"/>
        <c:scaling>
          <c:orientation val="minMax"/>
        </c:scaling>
        <c:delete val="1"/>
        <c:axPos val="l"/>
        <c:numFmt formatCode="General" sourceLinked="1"/>
        <c:majorTickMark val="none"/>
        <c:minorTickMark val="none"/>
        <c:tickLblPos val="nextTo"/>
        <c:crossAx val="66967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043026236507E-2"/>
          <c:y val="3.6415675044954139E-2"/>
          <c:w val="0.98611111111111116"/>
          <c:h val="0.96296296296296291"/>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2-7661-40C6-AF3E-5A072122E2B9}"/>
            </c:ext>
          </c:extLst>
        </c:ser>
        <c:dLbls>
          <c:showLegendKey val="0"/>
          <c:showVal val="0"/>
          <c:showCatName val="0"/>
          <c:showSerName val="0"/>
          <c:showPercent val="0"/>
          <c:showBubbleSize val="0"/>
        </c:dLbls>
        <c:smooth val="0"/>
        <c:axId val="669666879"/>
        <c:axId val="669660639"/>
      </c:lineChart>
      <c:catAx>
        <c:axId val="669666879"/>
        <c:scaling>
          <c:orientation val="minMax"/>
        </c:scaling>
        <c:delete val="1"/>
        <c:axPos val="b"/>
        <c:numFmt formatCode="General" sourceLinked="1"/>
        <c:majorTickMark val="none"/>
        <c:minorTickMark val="none"/>
        <c:tickLblPos val="nextTo"/>
        <c:crossAx val="669660639"/>
        <c:crosses val="autoZero"/>
        <c:auto val="1"/>
        <c:lblAlgn val="ctr"/>
        <c:lblOffset val="100"/>
        <c:noMultiLvlLbl val="0"/>
      </c:catAx>
      <c:valAx>
        <c:axId val="669660639"/>
        <c:scaling>
          <c:orientation val="minMax"/>
        </c:scaling>
        <c:delete val="1"/>
        <c:axPos val="l"/>
        <c:numFmt formatCode="General" sourceLinked="1"/>
        <c:majorTickMark val="none"/>
        <c:minorTickMark val="none"/>
        <c:tickLblPos val="nextTo"/>
        <c:crossAx val="6696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7.1758530183727021E-2"/>
          <c:w val="0.93888888888888888"/>
          <c:h val="0.92129629629629628"/>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9B7-45BE-BD22-A426F797A0C3}"/>
            </c:ext>
          </c:extLst>
        </c:ser>
        <c:dLbls>
          <c:showLegendKey val="0"/>
          <c:showVal val="0"/>
          <c:showCatName val="0"/>
          <c:showSerName val="0"/>
          <c:showPercent val="0"/>
          <c:showBubbleSize val="0"/>
        </c:dLbls>
        <c:smooth val="0"/>
        <c:axId val="669664959"/>
        <c:axId val="669663999"/>
      </c:lineChart>
      <c:catAx>
        <c:axId val="669664959"/>
        <c:scaling>
          <c:orientation val="minMax"/>
        </c:scaling>
        <c:delete val="1"/>
        <c:axPos val="b"/>
        <c:numFmt formatCode="General" sourceLinked="1"/>
        <c:majorTickMark val="none"/>
        <c:minorTickMark val="none"/>
        <c:tickLblPos val="nextTo"/>
        <c:crossAx val="669663999"/>
        <c:crosses val="autoZero"/>
        <c:auto val="1"/>
        <c:lblAlgn val="ctr"/>
        <c:lblOffset val="100"/>
        <c:noMultiLvlLbl val="0"/>
      </c:catAx>
      <c:valAx>
        <c:axId val="669663999"/>
        <c:scaling>
          <c:orientation val="minMax"/>
        </c:scaling>
        <c:delete val="1"/>
        <c:axPos val="l"/>
        <c:numFmt formatCode="General" sourceLinked="1"/>
        <c:majorTickMark val="none"/>
        <c:minorTickMark val="none"/>
        <c:tickLblPos val="nextTo"/>
        <c:crossAx val="66966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29059829059832E-2"/>
          <c:y val="0.13008163390726307"/>
          <c:w val="0.88888888888888884"/>
          <c:h val="0.78319727682122842"/>
        </c:manualLayout>
      </c:layout>
      <c:lineChart>
        <c:grouping val="standard"/>
        <c:varyColors val="0"/>
        <c:ser>
          <c:idx val="0"/>
          <c:order val="0"/>
          <c:tx>
            <c:strRef>
              <c:f>KPI!$B$3</c:f>
              <c:strCache>
                <c:ptCount val="1"/>
                <c:pt idx="0">
                  <c:v>Total</c:v>
                </c:pt>
              </c:strCache>
            </c:strRef>
          </c:tx>
          <c:spPr>
            <a:ln w="31750"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8CE-4440-B5B5-AF68AF361006}"/>
            </c:ext>
          </c:extLst>
        </c:ser>
        <c:dLbls>
          <c:showLegendKey val="0"/>
          <c:showVal val="0"/>
          <c:showCatName val="0"/>
          <c:showSerName val="0"/>
          <c:showPercent val="0"/>
          <c:showBubbleSize val="0"/>
        </c:dLbls>
        <c:smooth val="0"/>
        <c:axId val="179861007"/>
        <c:axId val="264689103"/>
      </c:lineChart>
      <c:catAx>
        <c:axId val="179861007"/>
        <c:scaling>
          <c:orientation val="minMax"/>
        </c:scaling>
        <c:delete val="1"/>
        <c:axPos val="b"/>
        <c:numFmt formatCode="General" sourceLinked="1"/>
        <c:majorTickMark val="none"/>
        <c:minorTickMark val="none"/>
        <c:tickLblPos val="nextTo"/>
        <c:crossAx val="264689103"/>
        <c:crosses val="autoZero"/>
        <c:auto val="1"/>
        <c:lblAlgn val="ctr"/>
        <c:lblOffset val="100"/>
        <c:noMultiLvlLbl val="0"/>
      </c:catAx>
      <c:valAx>
        <c:axId val="264689103"/>
        <c:scaling>
          <c:orientation val="minMax"/>
        </c:scaling>
        <c:delete val="1"/>
        <c:axPos val="l"/>
        <c:numFmt formatCode="General" sourceLinked="1"/>
        <c:majorTickMark val="none"/>
        <c:minorTickMark val="none"/>
        <c:tickLblPos val="nextTo"/>
        <c:crossAx val="1798610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372272495789E-2"/>
          <c:y val="1.8515867334764971E-2"/>
          <c:w val="0.98611111111111116"/>
          <c:h val="0.95833333333333337"/>
        </c:manualLayout>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C73-42B7-AE1D-7A2BB408C7BB}"/>
            </c:ext>
          </c:extLst>
        </c:ser>
        <c:dLbls>
          <c:showLegendKey val="0"/>
          <c:showVal val="0"/>
          <c:showCatName val="0"/>
          <c:showSerName val="0"/>
          <c:showPercent val="0"/>
          <c:showBubbleSize val="0"/>
        </c:dLbls>
        <c:smooth val="0"/>
        <c:axId val="669651519"/>
        <c:axId val="669670719"/>
      </c:lineChart>
      <c:catAx>
        <c:axId val="669651519"/>
        <c:scaling>
          <c:orientation val="minMax"/>
        </c:scaling>
        <c:delete val="1"/>
        <c:axPos val="b"/>
        <c:numFmt formatCode="General" sourceLinked="1"/>
        <c:majorTickMark val="none"/>
        <c:minorTickMark val="none"/>
        <c:tickLblPos val="nextTo"/>
        <c:crossAx val="669670719"/>
        <c:crosses val="autoZero"/>
        <c:auto val="1"/>
        <c:lblAlgn val="ctr"/>
        <c:lblOffset val="100"/>
        <c:noMultiLvlLbl val="0"/>
      </c:catAx>
      <c:valAx>
        <c:axId val="669670719"/>
        <c:scaling>
          <c:orientation val="minMax"/>
        </c:scaling>
        <c:delete val="1"/>
        <c:axPos val="l"/>
        <c:numFmt formatCode="General" sourceLinked="1"/>
        <c:majorTickMark val="none"/>
        <c:minorTickMark val="none"/>
        <c:tickLblPos val="nextTo"/>
        <c:crossAx val="66965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7.1758530183727021E-2"/>
          <c:w val="0.93888888888888888"/>
          <c:h val="0.92129629629629628"/>
        </c:manualLayout>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A34-43F9-BA99-3D8A8EA63C10}"/>
            </c:ext>
          </c:extLst>
        </c:ser>
        <c:dLbls>
          <c:showLegendKey val="0"/>
          <c:showVal val="0"/>
          <c:showCatName val="0"/>
          <c:showSerName val="0"/>
          <c:showPercent val="0"/>
          <c:showBubbleSize val="0"/>
        </c:dLbls>
        <c:smooth val="0"/>
        <c:axId val="669664959"/>
        <c:axId val="669663999"/>
      </c:lineChart>
      <c:catAx>
        <c:axId val="669664959"/>
        <c:scaling>
          <c:orientation val="minMax"/>
        </c:scaling>
        <c:delete val="1"/>
        <c:axPos val="b"/>
        <c:numFmt formatCode="General" sourceLinked="1"/>
        <c:majorTickMark val="none"/>
        <c:minorTickMark val="none"/>
        <c:tickLblPos val="nextTo"/>
        <c:crossAx val="669663999"/>
        <c:crosses val="autoZero"/>
        <c:auto val="1"/>
        <c:lblAlgn val="ctr"/>
        <c:lblOffset val="100"/>
        <c:noMultiLvlLbl val="0"/>
      </c:catAx>
      <c:valAx>
        <c:axId val="669663999"/>
        <c:scaling>
          <c:orientation val="minMax"/>
        </c:scaling>
        <c:delete val="1"/>
        <c:axPos val="l"/>
        <c:numFmt formatCode="General" sourceLinked="1"/>
        <c:majorTickMark val="none"/>
        <c:minorTickMark val="none"/>
        <c:tickLblPos val="nextTo"/>
        <c:crossAx val="66966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12223472066E-3"/>
          <c:y val="1.3888005158159519E-2"/>
          <c:w val="0.97777777777777775"/>
          <c:h val="0.96296296296296291"/>
        </c:manualLayout>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EFD-4B66-926A-F4C47EC118D1}"/>
            </c:ext>
          </c:extLst>
        </c:ser>
        <c:dLbls>
          <c:showLegendKey val="0"/>
          <c:showVal val="0"/>
          <c:showCatName val="0"/>
          <c:showSerName val="0"/>
          <c:showPercent val="0"/>
          <c:showBubbleSize val="0"/>
        </c:dLbls>
        <c:smooth val="0"/>
        <c:axId val="669670239"/>
        <c:axId val="669652479"/>
      </c:lineChart>
      <c:catAx>
        <c:axId val="669670239"/>
        <c:scaling>
          <c:orientation val="minMax"/>
        </c:scaling>
        <c:delete val="1"/>
        <c:axPos val="b"/>
        <c:numFmt formatCode="General" sourceLinked="1"/>
        <c:majorTickMark val="none"/>
        <c:minorTickMark val="none"/>
        <c:tickLblPos val="nextTo"/>
        <c:crossAx val="669652479"/>
        <c:crosses val="autoZero"/>
        <c:auto val="1"/>
        <c:lblAlgn val="ctr"/>
        <c:lblOffset val="100"/>
        <c:noMultiLvlLbl val="0"/>
      </c:catAx>
      <c:valAx>
        <c:axId val="669652479"/>
        <c:scaling>
          <c:orientation val="minMax"/>
        </c:scaling>
        <c:delete val="1"/>
        <c:axPos val="l"/>
        <c:numFmt formatCode="General" sourceLinked="1"/>
        <c:majorTickMark val="none"/>
        <c:minorTickMark val="none"/>
        <c:tickLblPos val="nextTo"/>
        <c:crossAx val="66967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043026236507E-2"/>
          <c:y val="3.6415675044954139E-2"/>
          <c:w val="0.98611111111111116"/>
          <c:h val="0.96296296296296291"/>
        </c:manualLayout>
      </c:layout>
      <c:lineChart>
        <c:grouping val="standard"/>
        <c:varyColors val="0"/>
        <c:ser>
          <c:idx val="0"/>
          <c:order val="0"/>
          <c:tx>
            <c:strRef>
              <c:f>KPI!$K$3</c:f>
              <c:strCache>
                <c:ptCount val="1"/>
                <c:pt idx="0">
                  <c:v>Total</c:v>
                </c:pt>
              </c:strCache>
            </c:strRef>
          </c:tx>
          <c:spPr>
            <a:ln w="2857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9E9-46E5-9B23-477CF09C7005}"/>
            </c:ext>
          </c:extLst>
        </c:ser>
        <c:dLbls>
          <c:showLegendKey val="0"/>
          <c:showVal val="0"/>
          <c:showCatName val="0"/>
          <c:showSerName val="0"/>
          <c:showPercent val="0"/>
          <c:showBubbleSize val="0"/>
        </c:dLbls>
        <c:smooth val="0"/>
        <c:axId val="669666879"/>
        <c:axId val="669660639"/>
      </c:lineChart>
      <c:catAx>
        <c:axId val="669666879"/>
        <c:scaling>
          <c:orientation val="minMax"/>
        </c:scaling>
        <c:delete val="1"/>
        <c:axPos val="b"/>
        <c:numFmt formatCode="General" sourceLinked="1"/>
        <c:majorTickMark val="none"/>
        <c:minorTickMark val="none"/>
        <c:tickLblPos val="nextTo"/>
        <c:crossAx val="669660639"/>
        <c:crosses val="autoZero"/>
        <c:auto val="1"/>
        <c:lblAlgn val="ctr"/>
        <c:lblOffset val="100"/>
        <c:noMultiLvlLbl val="0"/>
      </c:catAx>
      <c:valAx>
        <c:axId val="669660639"/>
        <c:scaling>
          <c:orientation val="minMax"/>
        </c:scaling>
        <c:delete val="1"/>
        <c:axPos val="l"/>
        <c:numFmt formatCode="General" sourceLinked="1"/>
        <c:majorTickMark val="none"/>
        <c:minorTickMark val="none"/>
        <c:tickLblPos val="nextTo"/>
        <c:crossAx val="6696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DF6-46CF-A292-63B0C3AA0B5C}"/>
            </c:ext>
          </c:extLst>
        </c:ser>
        <c:dLbls>
          <c:showLegendKey val="0"/>
          <c:showVal val="0"/>
          <c:showCatName val="0"/>
          <c:showSerName val="0"/>
          <c:showPercent val="0"/>
          <c:showBubbleSize val="0"/>
        </c:dLbls>
        <c:axId val="1298838431"/>
        <c:axId val="1298835071"/>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DF6-46CF-A292-63B0C3AA0B5C}"/>
            </c:ext>
          </c:extLst>
        </c:ser>
        <c:dLbls>
          <c:showLegendKey val="0"/>
          <c:showVal val="0"/>
          <c:showCatName val="0"/>
          <c:showSerName val="0"/>
          <c:showPercent val="0"/>
          <c:showBubbleSize val="0"/>
        </c:dLbls>
        <c:gapWidth val="66"/>
        <c:overlap val="-27"/>
        <c:axId val="117542224"/>
        <c:axId val="117565264"/>
      </c:barChart>
      <c:catAx>
        <c:axId val="117542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565264"/>
        <c:crosses val="autoZero"/>
        <c:auto val="1"/>
        <c:lblAlgn val="ctr"/>
        <c:lblOffset val="100"/>
        <c:noMultiLvlLbl val="0"/>
      </c:catAx>
      <c:valAx>
        <c:axId val="11756526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b="1"/>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542224"/>
        <c:crosses val="autoZero"/>
        <c:crossBetween val="between"/>
      </c:valAx>
      <c:valAx>
        <c:axId val="129883507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050"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8838431"/>
        <c:crosses val="max"/>
        <c:crossBetween val="between"/>
      </c:valAx>
      <c:catAx>
        <c:axId val="1298838431"/>
        <c:scaling>
          <c:orientation val="minMax"/>
        </c:scaling>
        <c:delete val="1"/>
        <c:axPos val="b"/>
        <c:numFmt formatCode="General" sourceLinked="1"/>
        <c:majorTickMark val="out"/>
        <c:minorTickMark val="none"/>
        <c:tickLblPos val="nextTo"/>
        <c:crossAx val="12988350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rgbClr val="92D050"/>
          </a:solidFill>
          <a:ln w="19050">
            <a:noFill/>
          </a:ln>
          <a:effectLst/>
        </c:spPr>
      </c:pivotFmt>
    </c:pivotFmts>
    <c:plotArea>
      <c:layout>
        <c:manualLayout>
          <c:layoutTarget val="inner"/>
          <c:xMode val="edge"/>
          <c:yMode val="edge"/>
          <c:x val="7.4719563900666267E-2"/>
          <c:y val="0.10967087995052376"/>
          <c:w val="0.51209973753280835"/>
          <c:h val="0.71693945884769827"/>
        </c:manualLayout>
      </c:layout>
      <c:doughnutChart>
        <c:varyColors val="1"/>
        <c:ser>
          <c:idx val="0"/>
          <c:order val="0"/>
          <c:tx>
            <c:strRef>
              <c:f>'Pie Chart'!$B$3</c:f>
              <c:strCache>
                <c:ptCount val="1"/>
                <c:pt idx="0">
                  <c:v>Total</c:v>
                </c:pt>
              </c:strCache>
            </c:strRef>
          </c:tx>
          <c:spPr>
            <a:solidFill>
              <a:srgbClr val="92D050"/>
            </a:solidFill>
            <a:ln>
              <a:noFill/>
            </a:ln>
          </c:spPr>
          <c:explosion val="1"/>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95C7-40F7-9A05-B0C84168032B}"/>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95C7-40F7-9A05-B0C84168032B}"/>
              </c:ext>
            </c:extLst>
          </c:dPt>
          <c:dPt>
            <c:idx val="2"/>
            <c:bubble3D val="0"/>
            <c:spPr>
              <a:solidFill>
                <a:srgbClr val="92D050"/>
              </a:solidFill>
              <a:ln w="19050">
                <a:noFill/>
              </a:ln>
              <a:effectLst/>
            </c:spPr>
            <c:extLst>
              <c:ext xmlns:c16="http://schemas.microsoft.com/office/drawing/2014/chart" uri="{C3380CC4-5D6E-409C-BE32-E72D297353CC}">
                <c16:uniqueId val="{00000005-95C7-40F7-9A05-B0C84168032B}"/>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6-95C7-40F7-9A05-B0C84168032B}"/>
            </c:ext>
          </c:extLst>
        </c:ser>
        <c:dLbls>
          <c:showLegendKey val="0"/>
          <c:showVal val="1"/>
          <c:showCatName val="0"/>
          <c:showSerName val="0"/>
          <c:showPercent val="0"/>
          <c:showBubbleSize val="0"/>
          <c:showLeaderLines val="1"/>
        </c:dLbls>
        <c:firstSliceAng val="30"/>
        <c:holeSize val="50"/>
      </c:doughnutChart>
      <c:spPr>
        <a:noFill/>
        <a:ln>
          <a:noFill/>
        </a:ln>
        <a:effectLst/>
      </c:spPr>
    </c:plotArea>
    <c:legend>
      <c:legendPos val="r"/>
      <c:layout>
        <c:manualLayout>
          <c:xMode val="edge"/>
          <c:yMode val="edge"/>
          <c:x val="0.63650353321219466"/>
          <c:y val="0.20115109198842915"/>
          <c:w val="0.33272723601857462"/>
          <c:h val="0.66949210510992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98000">
                <a:schemeClr val="accent1">
                  <a:lumMod val="5000"/>
                  <a:lumOff val="95000"/>
                </a:schemeClr>
              </a:gs>
              <a:gs pos="53312">
                <a:schemeClr val="accent5">
                  <a:lumMod val="60000"/>
                  <a:lumOff val="40000"/>
                </a:schemeClr>
              </a:gs>
              <a:gs pos="0">
                <a:schemeClr val="accent5">
                  <a:lumMod val="50000"/>
                </a:schemeClr>
              </a:gs>
            </a:gsLst>
            <a:lin ang="0" scaled="1"/>
            <a:tileRect/>
          </a:gra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flip="none" rotWithShape="1">
              <a:gsLst>
                <a:gs pos="98000">
                  <a:schemeClr val="accent1">
                    <a:lumMod val="5000"/>
                    <a:lumOff val="95000"/>
                  </a:schemeClr>
                </a:gs>
                <a:gs pos="53312">
                  <a:schemeClr val="accent5">
                    <a:lumMod val="60000"/>
                    <a:lumOff val="40000"/>
                  </a:schemeClr>
                </a:gs>
                <a:gs pos="0">
                  <a:schemeClr val="accent5">
                    <a:lumMod val="50000"/>
                  </a:schemeClr>
                </a:gs>
              </a:gsLst>
              <a:lin ang="0" scaled="1"/>
              <a:tileRect/>
            </a:gra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0EC-4018-96D7-E7B1868D0049}"/>
            </c:ext>
          </c:extLst>
        </c:ser>
        <c:dLbls>
          <c:dLblPos val="outEnd"/>
          <c:showLegendKey val="0"/>
          <c:showVal val="1"/>
          <c:showCatName val="0"/>
          <c:showSerName val="0"/>
          <c:showPercent val="0"/>
          <c:showBubbleSize val="0"/>
        </c:dLbls>
        <c:gapWidth val="90"/>
        <c:axId val="505210335"/>
        <c:axId val="505244895"/>
      </c:barChart>
      <c:catAx>
        <c:axId val="50521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244895"/>
        <c:crosses val="autoZero"/>
        <c:auto val="1"/>
        <c:lblAlgn val="ctr"/>
        <c:lblOffset val="100"/>
        <c:noMultiLvlLbl val="0"/>
      </c:catAx>
      <c:valAx>
        <c:axId val="50524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21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65761CF9-6DDE-4F42-B0A0-738078A59CA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rgbClr val="000000">
                <a:lumMod val="65000"/>
                <a:lumOff val="35000"/>
              </a:srgbClr>
            </a:solidFill>
            <a:latin typeface="Calibri"/>
            <a:cs typeface="Calibri"/>
          </a:endParaRPr>
        </a:p>
      </cx:txPr>
    </cx:title>
    <cx:plotArea>
      <cx:plotAreaRegion>
        <cx:series layoutId="regionMap" uniqueId="{F9A3DAED-778A-42A2-BAFD-F49C54551760}">
          <cx:tx>
            <cx:txData>
              <cx:f>_xlchart.v5.5</cx:f>
              <cx:v>Sales</cx:v>
            </cx:txData>
          </cx:tx>
          <cx:dataId val="0"/>
          <cx:layoutPr>
            <cx:geography cultureLanguage="en-US" cultureRegion="US" attribution="Powered by Bing">
              <cx:geoCache provider="{E9337A44-BEBE-4D9F-B70C-5C5E7DAFC167}">
                <cx:binary>7H1pc9vGtu1fcfnzg9KNbvRw6uRUBSCpwZIsy7Li5AuKlmTM84xffxdESpZg2tap6N4qVj0mFYVD
Exu9eu+99tDNf9/0/7qJ79blmz6J0+pfN/3vb/26zv/122/VjX+XrKuDJLgpsyr7Wh/cZMlv2dev
wc3db7flugtS7zeTUP7bjb8u67v+7X/+jW/z7rLT7GZdB1n6obkrh8u7qonr6ifv7Xzrzfo2CdJF
UNVlcFPT399+qtf+2zd3aR3Uw9WQ3/3+9tkn3r75bf49313zTQyx6uYWY5k+YCaTUpgWuX+Yb9/E
Wept3zYopQdCKtM0hXi46vk6wchfyXEvxfr2tryrKtzE/d+HUc8kxotXb9/cZE1aT7PkYcLwUhrU
d7dvPtbr+q56+yaoMmfzASebxP708f4+f3s+z//59+wF3PnslSdQzKfpV299h8T5Xbu+XT/Myutg
YQnOLUb0/UPNsRAHwrKYkkrdY0Ufrr1B5Nfy7MbkYdwMlfPrvUTljzJap9Uai+bVdIQfKK0VYdTa
iYs2DzjT1LKsDSzEerj2BpeXSLQbmW8jZ9j8cbmf2MTrL+vkNVXGPJBCcJgn+VxXlDhQnDBmEnOD
mZ5h8mtJfgDJw8A5Iqd7icj5XffmaJ3klR+Udw9T9M9NGWcHQlmCarZ1K+w5PJIeWJPT0UQ/up2N
uj6YsheKtRuk2V3NoDo/2kuo/iiDMUtfU3n4gamZaSrKNzoy06F73y+4pYUldvmbFwi0G57HgTNg
/vh7L4G5viuTLK1fUXv4AZGWiX/mamMeCGEKLRTbIDbzNC+QZDcijwNniFzvJzN7H8VrP3tVR2Md
WIpxLrb2jIB7PeXJWh5YRDFCpNzpb14i0W5ovo2cYfP+3V5qy/ndl3JdRa9oxziciSnpFMU8OpNn
2OgDRYk0zQdnNItkXiLRbmy+jZxhc77cS2zOgqqa/s3z4PWsGQNHMwmCli171qBiT+FRGlGNMAlY
3Aa+GTwvFGo3Qs8Gz0A6QxC5h2Hncda9pvKY8DUwa5LzzezPXI5mMGyECEq278/Q+ZU0u2HZjJrh
cfzHXuLhrOPga1amwSuiwuSBaXEhNN3yY/pcZyiF0lAJq8fpxt886OuGP79Mpt3YPB07Q8jZT4QW
d/G6W79mfIO0GYFJE3Apj+7+qU2T1gEXSnBGkTmYHjOi9hKJdqPzbeQMm8V+upw/hwz5Te9h+b5C
6GkeYL4FvP3WYM0zmgRUzaJIs5Ftmu3h2hvVeYFAu5F5HDgD5s+/9tKsna2D9O5hal4BFuuAwaAh
ubnVmFmwKfSBSQXlcEb3CqP5w7U3sPxSnN2gbIfNIDnbT105zZqgCtavmgMgBxrkmAjkajaP545G
U+Q+KfL/aqssM1heJNJuaJ4MncFzup9uZhVnZfCaBQFTHVgatuoRmzlzRuJZScbNKfCcHuBuT7No
LxBoNzSPA2fArPYzyelkQGZ9mz3Mzj+3ZkzBySjLQtCymfk5PyPIF3CpmJhB8hJRdmPybeQMFOf9
XvoXJ0vTu5s6uGleM3M25ZUtarGHUH+Gi0QsyhQynuaMkL1Qmh9B8+RW5ujsZwbtoeD8Jvv6Biuv
Sb68angD9SFQD8rgTp7xZnlAKMoCgm1588zd/Ldi7cZr97fMgFs4e6lWx3EcpFlQvZ6t4+SAmpzC
lm2Z2dwL6QPKlWDWY4Ln4dob5vYSiXbj9G3kDJvj/fRDh3dZ6b2qHqEewGHOuAaFmx4zc6fYAeec
SU62lemZN3qBQLuReRw4A+ZwP5nblCXMmjJ4WLivQhCYkGgI4FtkZlHo1DMgJZPU3PLumT96iUS7
ofk2cobN2X7yhONblHJeDxjOD+BbUA14SJx912TDkY7WTKp5G8cvBdmNx3bYDIzjxV56l6u7/lU7
ayjSZExxRXfbL43uNPRwaCm3XRwA62mA80txdkOyHTaD5OrzXkJynN6+ckpAHyDtrLl6aGeC03jK
0dBaAwKNMieaa+4fM9P1AoF2w/I4cAbM8fleAnOelbX/ZrGOsnr9sGz/uWPhEi5dMALuvDNhA0WC
Tk1tHd8SOk9V5qVS7Ybo+egZTuf7adOmZqGzuz64eUUvw/gBN1GRpnxbkp7pECXigKJfQAPHh7Wx
Ycsvk+YH6Dy5kzk2Z3upQ+9eu5VTIWPG4U2k3NiuGWHWCuyAUPR6fstSP9WeX8uzG5mHcTNU3n3c
S1TOAuQ7qtc1awLlAU3RR7uNVObA8AOqkeaEXXuuLy+SZTcoT4bOcDnbT4/zDku1uYmGhxn6594G
dWi01phKWN8I2DMuYIELSAQydJuBnnGBl0i0G5xvI2fYvPtrP3VmXQ7xOr19RWyQRAM4sFTP+ZkU
B5JQdHbqbb5mFvSfvUCS3Zh8GznD5Gw/Pf/ZuqrWN35T3dV19XrAcPMArRlMord5Q9FmISaanwWx
0JyuUAN96l1eLM+P4Hl2O3OM/thPvQlu/MBbpw8z9c9tGjIASnKpkX7eCY+yUCMgGgHO9v1Zx9PZ
CyT6AUCPI+fYHO8lNh+z5n8jwgF3ZugEwAaBDT6zToEpwjEZAVsQ/GFVbLjzS+XZjc7z0TOEPu6p
hUNf+qv2CyD8hOGyqEZO+f7xXWCDxjRuUVNMpZ1nxu3XouzG5exh4AySs6u9VJopwDu5K6u7V6Rp
U4kGsaS22O5ss0ROE/232KS6zRnMsHmZTLvheTp2htD5yd4i9FdWRg/r9xVcDnrSmDb5tB9tl9ag
XRAN0AQbpraUbeZypjn+lUQ/Rmczco7NftLoTQLKWZcZypzr10OIoV+DIev/uPd25nQkipwKW2+F
2CZ05gjdJ/teItcPcJqNn6Pl7KUmvfeDV0yqwcpx7LKF79nNqxWaOwgwZHyb3JkFPr+SZjcym1Ez
PN4f7Sce5Z2XvSaVZrBrCo3OTGwdy/NQlJoEvbboL0Qv1IOubqja+19K8gM0tuPmeOznfuiLuzSt
hrhdv+rmAeiJ0tg7sM2kfdcVIOWBYkpNOdDHAOgpU3upVLsRej56htPFfgahlz5OnXhzXL1uAgf7
1oSpTG1te53093kCi+Koh2kL7v1jZs9eKtVunJ6PnuF0uc8B6Uu88H95SgrsHEE+zXyoU8+iHjVp
HJpssGN6g9SMHWxCy5fItRur+fgZWh/3kx1cB+iGelXLN6Wrqak0Wm8eLdvTdLVUB5NZtND/sVOj
XiLRboS+jZxhc72fFu8KngkH99zdPbjtfx4EgWIrjjIC2Z5eQ2YtUegrYJyZ07a2TZBEH669oQwv
Emk3Ok+GzuC52s9Kz59rHNiRevWrkjl0FlDKLKl+kHe7J3PoN3zoaZvh8zKZdgP0dOwMoT/3U4H+
vKvqN9+swoZfvYISwYJxExihwHP/mMWp8EQCfQdIBm0zQTPO8GKxfoDT87uaQ3W9l1HRn0F1k6VV
8JqBERJu6M+xmNhSbP08MMKed4m+NguNho8JoacU/EUi/QCib3czh2c/SN3NT0+Ce6pIzz753x98
hxIctr2jTrcrJYfWQ/SBYP/OQxV1ljKdHVD3Y7F2ozQb/uxO/o9Ov/vxyXiPBwYu1vV6eX/S4JPD
8X7+7v3t4uzD2dA3Tyfo2bp8cPLHt7+/RcUHMdDjAYbTd2wHbijAjl0634bdrav697cGqqsSDb5U
oAQr2LTV5+2bDmZreovhJAoLeKO7l6ODUUAr0ynx9vtb1GyRpEArPfZsQwj8z9s31VTewlvTFkmc
gaSYZaFfG9shHw94vMjiAQmVxxnZPn+TNslFFqR1hdEcCyfffG6SFReRDLlgYqLrVWIPsknw/s36
Eu4cH6f/zzIHHPCTBe0RjmGkC9MP4qU/ptqx6vrzIKIvirShnWdjvUybXjtRKCq774foRNEod0it
rlSrohMjrqOzvolPW8UrWxri3CxKZsfESG0ZttoZGt7bqknHFWcJWRRezmxfFXqVayNwtGi0I7X5
IXdbsiC+m9ohV9GSFrK3PYprGh5pnZCmuCYpyCKMqs9trK8aK8jsIs9MR1jhF2HkZBEn+HhEx9bJ
Wlke5235mSo/d0arZXY4WsYyceW10ZHLkNEvbYnLCyv/HGc4V8Grmd1nMnCw2f4D9VVlmynuR+R9
vSRl8VnQUNt1KVO7M3B7mETT6ZOULFpDHpelOvbSul66Faam1e7SqxNmj2H01YyM3hYCU5mpslqQ
Al8at5gCHnmfcAuYBqKOE2wMWLglPtUSyNDm3Fj6rlnZjW9mRyEv81UWe/FCFALvRvxDp5p6OY0M
uavsQDehPZoitb0BU5DHrF5aNR0/eFn8QSPxs4wrXDL2RuudxQuI3zFz2RQQiOUiWpDR+xRVurdd
2aiFztKvQ1pkRwUrTcdyh2jRRYPp2Tr2btzYoJgHfYUDI+olS+PcqUgYOn4SAuBaKTsjremUoa6u
XOVGp4UWrpMb8bjKRzIedQqzxypctLPksaLG1f0iCYpBLQZeVItcYh3QgX1IWhU4JdFXnaKtY0b4
T0KsD20Aobww4sfMKPWKhk21yLykP5G6NpdtPq2iGp9FZf08qGi0KLLKXMrWDx3hih7ThIXVxEnu
JJZ1jvX8tdcRs7HzWNlxF3xBVhfYj3gWulZvt9RIF12tKke2GcYkmKWK5mphynw8I0WlnbIqP9/j
nXgqtdsYy6rucL+ejyUjdQnoi8K3G6HiE0K9r1ByrGqBzyofq1NJLJVs0gWvqIdPsY+nQoVfGIUg
0Dxlt3kUnDeYLrQTXA0jkO8K6ImUnXvSqWQ88yW0Q8vqs4zwhUICYdVgMSlo4/1kpDmUojPw0TxK
viRZZy5dIouT2KysJXexaOOock+GVNPLpApzx8y70O7KoXVYneerMTHNZRllZJGUHFNKWsjg+dU7
VRn9oSdMesoKN3CKejSXkYRSDh07DbowtdMmwypL8WbfpdGZMqGojMAQqNaPl9HgxUsCPSFxG3xo
fev8Xr1YOI5HhDbmsuexWjSZ6u2sCTObJICb+zo68XySHvaERcuWTmoYqcy5x9ZIcPuGm56K1p1M
CJZAmhfaYR3m5n6VjzIaV1le6sPK49FySGK9EsyPF52B5Xy/AKYVDhX/EPAxPWQDzJhuod981OPR
Pcx10zHoAZZRH5n1sg2pu84DyziyfNzqaOBaaUONI1czWC8r+BIM+J+ORl+9CPKBj8GuGNDmhNXa
MVPqnpCySU9lQPpzq7cOVRd+MbxgsA3ZpaduZEbLWEIjmpEYR54FPc1Gi54O0tcrKbDI0oSlp0al
cfUU5kuGCZpaYRzomNpBzw+1H1c2MXp8Ge1ah1dMOLImbFGWVmUXZlUed6JSC5m2atEHCTkimcWW
RuzBKHoUxq0DdIaM9KHbmB98tFAejjQdDvMaxiTnbetYBW7bbSFC11Bokcyzo0TBgiUyZhvbZOre
XN4rbRuI1jE84wrf7V9YJZZEafEP5hAOh8I1lG3V2eR2Oiymos9XlQiAXxaThV+Q9LQXvD9vZPRV
cwtTM0AD7udaaCtaRAm+sqHAlaciWvK+rhYG6mp2zK3ClrHhXph0TBYiK+JD5RZfC4mXkyZcQulz
2wtgT7gRBytaljeKGNYyNajnZIW8TjKeLSPDvzC65lxmdWizTnknQ9B7oW3EVUwXohnI0oy6jNhp
b4hmMcbj35EVJ62N8jgXSxyFUBn2OJbhFzPM+gXNQ205ATGvLC+KF5Xq8vBs8KrmJOgIIGTE9Vzb
9ShvliEpQtvPgvrC97hwPVvQ2JOrsurb0Bmimiz7QZfVcuR+Th1RFMZJ7jZro86y20q3NzwgWWN7
rI++qoIZo4CVGMfKgfnvjuq0zFY6iXqd26VRMCcPS+h8yFtj4cEVLUyq3DPdZaOxilnaVeeR6St5
nGpeJUf1MNbG58HjreM3Xhufur5mtV2WMRVOMURFcG61whyWnpm6xmXagD74UqC/4pGK7WA2YEhz
XjNt5mFCSCKQgwPvesprYm2YI8/K5kgGw3BYjv7XIIJzYam6asqMYVlB63iAlf7z6yK3+v11sT+V
mEIRdG7N+JQeuDnoOm+OaHdv7KCDLIhu086I7D6Pvv78amho/f5qUmCTMjaQESQTn9/l2HkGD8a0
OYoHLJCJCejINZaeUZHNfW1p93ZCN9TxJsuHMvD87fHgj0//c5Ul+Pf+EOtvL06ni397hna0zbHk
P/0UNmxOFLqaf2iS5vG7IMxWuol5P3vyXRTwA56/OeX8B2++LAiAx5+I+ePS+y4K+Hbq3iaomGj1
dtA2BtA4bAYn/HCLaxxdioO08H3bGADnmIHpIwbAGZrTNj/g+xACMJzphMPQlUAYgm4ZioX2GAL8
N5QfNZ3ni4YoHDaEI4cYKtdMWJuQ4Anlj1ljkMH121OWjLr1z8aoxIHrkc14EQ7paSsDPuTJcdC6
/p3fGKqwoyDqrixViuNqrN2PcaLc0U4h/llJQ/HeLCtx2odoObHr2ABtqGK/tU1WGqt0DJrPsArJ
ealkES5aUzcrXavg3OwVcyKr9Go7b8EXcupXjjVY7Lz2EstxJSlWpFXJRRSR9KLuuuZSp8IM7WDw
outy6DrY5lI1dl+K9DMpOve6Ib5h2oXK9GXsq+SyNOtroaLxuFK0P5RUeheisMZLQuPysveYu2Ia
4o9u3S+NjtUnUa5HEBQWOa2g/ZL7EwsMoiK+aoKwX0uZFEc4HB7mlo+ivyiKvLoQUvh/FknUDA7J
wnzBvNZcaV/SjxKO8NLqRbhsCW892yBpf1p6nXmqiupTEge1Z1NqytLmLTMdwvLxCi31kUNo/yXq
+xKmo42qI2K0wWkRpGFkp7lV/R2kY+fbBTD8FEdhcq661l8ZtT+elAmnpu0PzFvErZJOmEb3DNYI
LkxdhUfw4u+7KAxXMuyjxehboVOhln5Euqw77f20OYWDC859mghl10k3fBzqolnBEUROLSLzvSr7
6mgwi/RMFqQ75VU6HCkq2DrkLDsJNa0/CmXGvZNERrRMzbyO7NI3EdrkvDkbaUFWBZXGInXj9IMB
2vGxHnj9FyLU+OtgVuTKbJtgIaI+fZ9UlnHOArnyLFJ/xlzlg1P0qb4oKpV8ZmXQrqjK00Vam2QJ
TjkedgSxncHK/rboquo9rfPsNOzr3gH5Cgo7xMJB9GJofcNY2JROUVIQcmNE+OL0sQ+CIFL/Q1q1
JLKFLurl4CajnZCsXanKH20U3dat2ap3adMGh5xZ+TkvwQealCQO3E3j+JXXr3pq6H7ZGjo8zUfO
j2IvV0ekFfFdmHrhBck1mFjkje8jK8xzO7Rc40ZlTCVw7RXVdtGJGKGytJp3aSBA9XPfPwmiMrZZ
4oaL0IitzwFNyJ9lH/anQkdk6fOqOQtkjkgly4v2Q2l4419FnJsWuEjev8utwLvSPLLeq4Lbpcq9
w7aV6UVAqvrSbH2wdYvVg920Y5RgTabStrKiGW2/7q2FqGoZ2VWXGp0dKOEeszB0j01Ny2NrCKvY
VgXlo+32Rd/YonSTa5iR/GJI4/Eo9QqybJvEWgaIzc+kT9PusGnz3JFFoJalPxTvEy/x3pc+N6fA
lv0dB7GObOh2/2fl+tKze9UMH4WImOfkaWwsx5D6R5Zwk5NmbNPUTsCNXac1CqtdpflA3ocuo9Qx
rDRKzo1IedeSpkVuS5G5ucOLwoUlCfJxMSbZbYzMtUJUlvRnbJTJAGisIFqEQ2tce21V6WWIg/hd
Jza8fsECGiK+CNPCXPV9MSZ2rvL+gxkT+mdZuWnjeLlZ5sUqFplF+jNqKdUHAM5Lmt5clW3uJdrx
ukEob9mTpiIf3WpACuaTJ5O8vqyZ3yATUyTQ9pMxNytjdGoVJn2+4C2o5Mcy7D11w73I9VPHlzHp
rE9JG3aFXKrcMqKV0TR1eDvIPKfRIZJHZbm+d27/nwdsqiHPUp9Pk4HmlDn7MQuYZVCfUIFp3JYI
CHGgkW7D8abgpdheRuDTN0QAVcapVoxqJM6oB0NQoLNbIoAMIkPD0jZ7CIKwZQEUG26Yif4zDReB
LjT85sAD0XnG5pD93D5/mghkqMQ8YZLTFdEepVGtMSX2695nHJ/xZRqWKe0i605Rt2700sw50jUO
ydtgvLasJo/WUEmrWqXFUA18UZu95feOkbnki5eWPDWczOwjeaJ9a2gWkTbS4qjTSVydxVaSG4Od
Rb2Vf7GiOuyzhSFEHDLHk5LTO9lnQwOX3ct4rZSVuzcsYYU490RQIGGV0KCCKDxHdPjep6Tu0oUX
W2WU21lnJckplUMBkb0kocM7EwFw+NWo2gxjnkC6Y5JQzXo2R2DY5sTh+NTPhOkCsk/nSNIkaHzh
qzu3y9KwOKoTHsO+87Yq5dFYeXXQOWOQ44DWmLiB6a5+fvkpV/z8+tMZHQyNu9iqiyNw9SymGUOm
KkFEcBvSiEXIL2XMYr6ttWkU4arsO6+sF6VfexxujRtjnl50nA3IUcI+i46d1MJPq8jOMuT06Dla
gQq893MhsYSfyghKyRjO30HTA7qHp2X5fI56PzBMv2TGrTDKlpgLb5SehEFUvGYIhMtaCATBxK1R
HnpUt19jM12Xa+ylxS8HmdiaOb9u3gyZzAymbj0kciqBDGoeV5997pqpZ3dh0ATvUxe/sVTbvp+B
7to/vzwo/Oy2JTLoSNkjz4DzCeU0LU84tWe1gUF6n90aMkbizbE6Iqw1FMmoj7MxkPF5YNCMnrGo
GJqPUUXI6NuoqseYlJ9L8jwkRLOpZaIqjj7H6RhrnNk/AwBhLQmHKHVvXD2mVnmYFXniDkvDTSo9
HA5gcEDl55f8/uZxnrbAsc04lnFqTJpFob703TgcSHnLRQctXw1UjDRaWWXXVHwZKJeLv8sGs17Y
FcId8XdGhrbUyzbISN79YiHQmSXDBOA0L2gJFBVnq2AD9QwKPYaWzmvjC35kRCbGUV8jReLbSZ/5
+F2npgv5yJ0ggd/N7V6bDFJZAfGbj0kuwsEBAy7TjzrxkzJdFFZWmpdJG6TVl5/P2fP8BJfobSA4
5BqbU3BCHLRlZkuazlUlKcb+S1/WJRYBaSKCySKIPiwDMQ1rjY+5iSQhlKbusulPkHvNfztZFJWp
6QAHNCJxxmHank+WQsKvHiqRfUljy4AND2G9xs5uB1IP1juGNFi0rrwGv3KUhFYKi1rmSUmtI2WE
RhvZBdLU95Z/8DEqDca4fcf7KM+SX5gVOl9j6GVDH5WJzJgJhIWY5vOJgvWsS0GcR/alck1hJMuw
rvK4uSjGOshTpyuGAsIZMmnxXjYUSTYsEPkNxscuz93jSpdx6DnJOJLhXeIXae3aqSbCrZ3GIkZ8
KRLtjYljMt3DJJpGOND0hIw6xrdGgdsVxS/UlKI/5ZnFQGsRUvxaEDS54Igfa2YxsDLTok3b/G9p
ZVZoOUjeWFiKrttoXTp0lAZMuztsrGfccLzX3JuTnLoKb/VdzUSxQgL61wrN51YcG6ZARiyN8BMZ
iO+WRdRHVeL6Wf53XkKLiiWrIsXPTOqz4R2rmgHTod02Hq8Tvx8GiQJV2RW+A4PfiUuvGF3jCLFo
OF6XRlOJcxWIiSD0vEWS/TBqrAmerGIaS2hopdVe5mUYjddjLKIuskkcT04rwOwDoCzVPl5kyFmN
1yrpe2DHrHDAn2okXq0WCIpZtRKymbCLei8AwSjuL6+VZwydrbI+xFdkIA+QPDDSiRvUuZVE674S
iA1Wui1p+xFB7FiflmXklnYcJ6WJuM5zk/7I43Cuf6Uqdfl1S1ANSpZSeeAZbZFmoCg/tw1zE47Z
l/jpDhT8uRTYRTVbGswdUIvVefz3SJOqRABkEplXdpeFWXzMGkS3fPnzK86tkTkduI+s7cRK4bvn
V6xKUvldwrq/2NhMi7Fr+GT+zEpGcN6iLSzxtxuyEYuwM5u68s4kDAvW6c/FmM69fKYUDL+fZUo4
LuwOQ0maze58ZG1TGFok1wlPE9Ri66yxjLus8AtYIz+qUrosXZkFF22lPFic3Lcyb+mp2mwzhMyy
i1u7Nr3iXewq8bFnZawGRK5UtJe1MghKU9bYZ++wiIhvh4S7QW5zVyDiPSE+wTrMWh/s4tgNo3rS
/BYnSL+ffu8rH2wWlaxvD39+x3O7prDvmkw/Z2jeH8+KmOC5XYsEIrmuqOSnFmkEkFirLE2Q2Hac
1i0HyeJHPu16LNs+0gx/vPqe2Roin5Y0a1AZcT+6vZiWtFkEY1IeBbnJJhNZjBWhqwKF5io4HK0h
gta5XTJxajqgYnhdSlpAjX5+S+bMsiG9iI4FhCbILSoE2mRmqguWJmMWpuYnVfsMulXn3iRAbbBm
Ut17PUbT5QDZXL+fVBy2cjIpiJzhaAyfgsbT3ppeyooIv94S61Dyo6CLp3kohi4T527R41OBz6Zb
HDzU/FeRIUu2ylXZsgqVxzTH7f7i1mYRAG5N45RQE+fkoW+Xg+89R6vuIyrjJhs+Ics3Waq6LLC0
UNgJspuaqMhM7aHOivFamunkHxMjowCkF0nsDcsxEbT2VpoZTYf8X1ViOjqJLoT0hLUjrEkaIHXU
HvIuzifr1sBsHgUowsKs1WAkuGBQuwTPEGNRTEXicUxFXUvfqB0rbkKohK/NEM828zOZwunHb37G
tGc6isoUNg6CaVsKYSf5jurSbuRiEIVx1SYyg3XY0FsUgPo2chBZ+l76K7Mwc0fTJZFOQ3MK3BI2
IMwDLxJmoJB5L6+qhmKF1ANOUAgO4fsxPzzMeWahLGlkPTo1YjZgwuPWTUFZYPQwS13Zx/WFRFXT
DVduzRWMARSyvSzRrQ0PkBhQ/LpP4ai2sHlFhxyr3ccqha5AiyY4vKifgDDCgOKPHkLdXpIsySCJ
FUXwTZGopzj157PNNXtuE3HzkxOAkaD4eY3vIyrQwQrNL/1w5fuDiF0bGWKGKidKguG5QJGrHJaF
X4pc2do0deij0lYExQmJG9Zbdg62Y7wrvcTgZ27iS+YUXdZ7NySIyVHnNlwsIplm8S0P47G8TDKR
4EdmRxp373lLST8uVJhqK3cK8MeqWXWdpdrzsvDdPrNFQhLU/ElJ9SJNS00d5Fub0rWzXhUjCpRp
W/Le8fqohTK0Y9kNsd0bVsjDlTZpwz+KGAlgzyE9bbrmMNedT13wN9erj2tfgpk5coy7cURYi6WY
H/fR4DZ2UeWhWLVaemxhJUY/XnUiM4Prhseeu2C8NqkzID7NBlt4daUXOjC7yPGs2DtCo1aNbhDS
je9cnRJySDvqmyuUzJRPlnmUJfzTYLVeZHzSGen7K2SQWX1mVHVqXMJjyObWKoUoP42y9dIMvVEZ
KhcfdD/G0aEbILuxGjOukszWUcZM35HlWBXqC01Cld76Zp61/QJLZSjudIOyBnGiuKtoeFS7aWGh
yyEiViwO3cSIxLlGsjyKDluBXGCMaoxKWY1Z7ilTJT8bWdZiSY+0rHL/A7o/a0GWacrzXB432g38
+DS1+qjwlmHr1V172lmuFwQrlyddY126qcmKYxFy31MrrBXBoqkUQ+DW40oFnbZRXRRFvfDdcgyH
486rDD847FAWF5kT6Y7DwLZ50FifM6MRVnWMxdEZrtMx0BZ63uRgXWiXGpjqxfvYlBJ/6s2LRhDE
eA8bKDkuN2YVL76MTaHN9iQUZe6ZR7Q3DCmdIbSiRh72aUiT2LZQgoZfRKI/wO14zIJTWffugMZX
tFf42vLeD13e5fIidI2wi1cyYoaZH6M6o1X7XoTMCpBh13rKSciytvzoWnqua4zvOI8rzJQxFDDZ
Z7DahW+9M5hbyviUBkVA44v/Ye7bmuvEtXV/EVUCxO3xAPPi27Qdx+44L6o46UYSCIRAIPHr90ec
tU+SVad7r9ovpx/alWR6AkIaGuO7DEm5ypwdVolA0BwGEca4d4Ss/ZaAF3ckOpCGezHWRLfS5OAm
IBroP0VgunE9JbuieLZNPo6VQR2MkY1yK7CDVGHK9y/B/SNlKcex2HN6yic8faWBmcfpUfJ1H7EY
Qjv8GCY+B0+9yvaQT5e5AdtTrPOACbD1yDdOc2EUPqffH5XPyYbhGyW6J2XYSyaGq3U8RJHZh2J/
PaGmPEr+CDu3j3NPCwksKbCBwasIQCNx+uc4oqAZj0YIZFoV9Fg+GyuR88QGeIPUjvZllr0VPcYr
4Ntw4najobvLZbbfssCb1hv4IbHiCjH+aXxjgdsnWGqC/c0nPsDfdYXah2ZZQnwUW2w+rriHBZJp
POOP5zEmjsc3AG6QHVSJ00P61CYUyo+KrgUAoFKDacBY/Jg9bJvA59SZDPaHY1Ao4MdoMWtM9SPH
LZIt2f8UT0l7FxNhgqcfQx28f/xfg/z+OSAFUXuXRVrhBsI+4MtbK1ItzEn0scdDj9GGs73LJoob
QZ5QgDdDUSbvL2rYlhlTDZW3Nc1VHxaeJWXY8sWn94WyA0ZpiVSHj0QaGJupAHNAT1O2xO9JL+jR
CH/ZZQ0Z34r3ERw0VhDi2vsz8UigRqv00KdrePY236tz8v5q36dHytoO45NSgd84JFm3P7xLPcc8
bUKzX4ZTnuIv/TCSjD9vgaB2vsaTxvvwvk+kzXqLu8RD7t8SCjPh9yBzjjG7ppnvt/4+oMG2bvjD
0MUDzQ4BATUjrzaoY50+NTuiBQpP2AFrupDNjnxMK96vWLJofAvTpsf0mRJkrHh4Az1Xej8By96/
MFr2H2BXc/zoerIvB7Ul+/33Nm34+myhmGzEsW9yfC8f47CJz+3ks3C+id/nipBTMWenH0NeyMXg
dpyIW3wJdoABF5datNjnl3DcUvKMzE3mS63HYO5FRaaG4eKJ5DiWq547DWyzA2AAyAavidurbGj2
5Wyxv+LvWm9TmR9bJIvOX8fF1LnhPNOBKFV1Bd3lQWxqABuGRWjxeT6PE34gaUy6ixot/u/VChAt
IWsIqGgElt9dlnZmAAVWI3H1kDfD8pL2zKEKYH7b5/5aIJTLo4vHCBEmN7yz+aFT2GLVwQU9K6ar
pMBW5V5J6iTiTdMNQ9uef8DJcu64kUfLO9S7Xz2d0F3irCXHcJzi72tmHPIOAzaxtWXbS8zzYZ2f
R8jt1vQ8vz+6K5oJQxRrt7V4orZZoTtMNxIiys0Gap2+Dp3eZw3wqn2Kv+On+dSuGAHoAPfnnYWI
8MNgguPzIBET/El0G3BlWCbbvgDhLHyq7mIN9quvUx/uNeyS2Anz6h1k2cKkM+xo+9Gw6KphI1TB
5fYOvTGU5UANx4S2wEtZ2KL0VQq1U1/NHYCJ5Ea16b6eZroKgPBNm88IlXHKPPa8ySPSyCMq233w
rIh3qCCCxAlYvOz6Br+Ozmx4ytcV6RkLrlc2GSMuRSx3kBLqRoSfrGVxOj9SwFieHRyTgefHdNVJ
N9WALtCJqMwAAqWfaROHKMmxGRZ4+VtANzxV2qt921AJ26ebiUyIyfc+knIegETHgoh4uV63BELo
x3aza/BkkEwDVdggkUw/I95ifgWr3jACkpL9GZjuAwR/lJc7StVBpbZjAQVEpPpzWng+hm/UdWl3
SdNRe3ak0TDNwV8rGFPHDtjR4i4ppw74d1DlXZiZFyCSazt/JM0om6ZiiY+5+7BmyG3Gb8UiljF6
hXAR0MTJtHYBbwqKfWpfNmojOpQWu4NDsR+GA3LKLEsKG1rMcgUZSrXgL4NsKaGZRP5Z/3iS93c5
agmAuMLJ9n5/rO/hpuuWPf4VvtmjCbL/ffGKSe2fgIIFY8ZktP9dEpIAn/AQWOMHi4FOKNDb/c5t
iI5pLOUG2SK7bLMP9UFioe6rslD7v/yYssgpEYkKNJzCP73j4Xs4DZrKOG/irAwjQ/IHC+p7HcqV
9EDPqd9YEV2tY7+v8ibYdjhwAk+EHxRp2Xw1bgTzmxLwDxfglvudtwJM4+cfF0pMgS1txFQJnt4r
tl5ISGBL2WtLH9v3gNW+A40jmihgNgTduIOQk0kNpTVo+nFgJR9TGzxZkWg8MxTOElNJRM2exnHq
cI1s6fbbst8XXDC02EdKlth9ketopxnrfnX7nMzYFrWiTPjUK3XgssNqhL5zJwiAA+9Br83TPcWi
UxjIGx7FkL7+A/D1W0EPLAfxATM4QnCDjO53WJnP4BCAV0dPfBhS3HXWNA6rYR0QZseA7iuoWwC8
8BISkv3e/6G6+7W22y+PU8hwjO/7wUq/w+/GuiFYpwxQ1XtolMCAcReoA7CS/v5SvwHoWE0EOjNc
C5AV/p/uZf1PAPqat2POkEr+a46Q1g1DNWpG6T0UaPvsLlK+v1RonfCGB2ooXtmP4Pj39/IrhJBA
UQFUCOfiQNwW46DcOPr1XhjkToBvZfOExl4IYyIJ93x8mmBWOWwDUud/Gud/vyAMigAOoASNAC4W
v+GKLTfQfCnCPkBBhI2igQB8vsp8i6n2Y2X//QOGO2z3k60GT7j3ffnu0Ikg8vsdyHSdpLCCdOmH
HxFj5dsO2vs09klydHTKl6PUbDOPdo29rJXt93geG4SGYNoo9qN/uKNfZzrGHKXUfngaDEXQ/IGq
+3XMfUGCNfPx+KF7X1Qr8jqscWdbhrgu8kXgFXAK0XJUFzE2B6QWAd9vROoYWqBqGVHZHxMVQ9pS
OoQWD12xHvFxrA8WXiBtRz1Zre98ln4Ps3//EL+/Rrw4SmKCU/sAyYY48fLXZ8C+O86RC5YLn9o9
Mm3fEyE9Jb199EFuKU5q+Z9DXVBJ4noJjgYi+397s6Vfr5c5ZCM4i85efmx7ruGQXZMBkXUozYRO
kf/Z9QD57y02sDAgHKbfOwr+vEbjlQGJXoTEdrNnwUiS97eRtR3WRT+N+4bx9xfc6b2fpikmBOin
/egP6FHobjn79QFXvzlhtqQ9Z31g2qTKlMriz6nBgvmnJfjvl8Kry8HgwXaPIvP3UKdYpLxt0ub8
noosCdARzKNoVPjx90/1G7eGb4dCA0cGRBhF1AHftbM/j2NPZs6k08VXIgFT/1hWkLjuqaKJ1V5O
rvnSq4ooaqKszEwHpqPskIpO1Rz3LnuWK0EQ/If7epeI/DTgwDAxBN8PK8A5ODmaFf064ISAL8oE
n6BIjwifDlHidpWExdFudvhr2noQ7dUwNcB8i1KxDVVsOSfNHKobZBGQBsF+0GogUrcRBSZCHhRL
mmY4e+QsyXBhTrSh8xWLQIW9TiOUZM3ByIj240F1dotmiFRJOqk6NwkgwNvYhUOcPhTvPGObokiK
71mvwtHdtQ1fCkh57JIK6BKJhITkjAIoE6ruAqkxRX4kTlmAX+Nl+57uoHLIsYml38PrewnUfh/N
lasIWwpK1j09WZcoQKI9wHLVXfrIYriR+qU2u8RTtyeZwXvOpUHa4r0RnYebKNtpViHEx5OBhq9O
ddZJW/4LihmxnfPyR4L1fQmB8VsxvtuY78lFNi5AvFDztCkEx/mAS8LlsGcwBCyKaKrOKRxIfgLP
0MnuOUY6XsSX1M8F1VcyJcEOUkyLAf7r3+vDYvVTPNa8tQpwMJChDOxHKfmcD6wK7NCsRJUj+h8l
0UMxFjpbD82IoDN+THyxbMNH8CA704bcFI6CyzBPIDc+Cg0UvKkxzyFzOHIzhqGsVIhk+C+PknjK
r5PUrdHnMHF+zi+A85h+7ItCttFB9lNAUKEjoLm5gt0UHP+hHzzebb26aDN+t/8AhayQMkKgWHnq
2XrbFtM8bSVo8lWgyi9yA75WcDKdKOnm9S0lqvW8ZhSFACSXWa/Mpx6IUGBLCIB3KvBHjBzB0zfp
ba6wn8hjz7s0ssjuv+d/AOT3/NX3874Zvk+N7nuW2mddi1LSFFDq6HIxJFUhImwzZLiNqG2jcm2D
pfiIzWXIn3RfBN1RiaRJSt4061PiRSJrL1Z2EhBTnwWJtytl3HIGwjJ8yEwKn2aR8Esm5o4Ay17M
R4ZJfaZNMsAPRSP+Jo3uPjVEDLUrQoYaGf7JE4pwQF1Rn9zkmnweWizHftXpbboKXWeUc7xdEpij
zBw9yEHY+012cN+gWpgPuSdxhxmbqq9c26copPrG0KC5UcsEa+YEaBwCmea8DLaoebHmj5nmI/QG
WnwT08jqjuum9LTv64QV43W+ReroWQ92GkJwiq/OfV9R2WfHFV95laNOfDNusKfIc/ZtLNru1Lqw
20pfyOTIJRmeNAVnAA8oPItlEA/N8+q2/EsX9AkgBqtgs4zEgUQzuaak4KIcgiC+pYAPj2ae0KRF
ZuwRoKaAjmqOi28hKCjUWaEOPyyR5OKofR8cwknNH6aFAghBKKgn7+x1PBnflolac2j7C8bzTwJm
AH8FZYT9OkVUhofB6hnll1DclwtOePszn5NM1QELzLUqIJOoaTjLR7dAoJ9AQ3CTTHM4Viznwxci
J33rMkpupjTcZyhLdm63WdZrhzT7jmTtcgVUPoCUOuZRnSP6fQvXNe7hwMpDjnJeB6+rHtc/xyBw
VSTC7cs0ySGC0kFD1gh3FGYu73RXQsllbK23tXXXqW3GpiShFhcfZgjEKPWqZY27+Bq9Szp9bdxo
jpG20Q2sX64EAv2SrP4rsYxdaIjls0x2rgF5ElE2Ti1ZnfghPtBs7i+aU/PqtUOuSEC7N3CCttBm
tFUmGhjUAhtDkW7HoYyjrj8NADDKiKj50YV9+zhxP7dVO8/N8wiZ9SfjtII7wllXsdBoWUrcH5hg
KLpbLDzHt4q6fH0oool3Vb8t8otUetud1+oFh/yNpdZL+FiA3LiCyjmvrCHsmoqefpny1N1K8BAL
6BBqcVE2l8wGIypl29ymeTCIsgvb4osJkGzVOfJGWSZyGh/SNW2PCPRpWhViy85zOPAH6IegOVm5
eY6GXp8W68KT1Ev6xcTseUX9/ryNastPo6a+lKNq/vQYkBOfM2sPSE/9E5ybCSsNHcEkt7CYEL4s
V9DK69OI/Dgsm2wqnot+Lt5ip+OP0rDhbdmW7U+LCV4v8K7eUQgeTgQ7RT26cX5C3huUydovt4GZ
2s8bGWAJ7UIGxRhg7gv3hGIvc4hIRIocOFXSpucMhFGlp16e2sSaZ2jOYtz/El2HpI+PMo2nV+CF
40PRc3MOfVc8KWW2m2aS48FlCLkoz5W49JTM18bS9QFeTvPR5Dn9GrdQk5fR6JcL9QqLB1jbfRjP
9saZbL0Sq4sH4El5f2KponBLplB+Ao4prrbAsFvGuHncopw/54B0Xsctnz9iw2/OWGwZnBrBDG1V
Ko5dwRJYeLswrmZVdHW++T7GfDf9cWuCAe6cnD80DraDCooVcjSrHF/1bGmDon/bbk1B7Q0EVC1Q
CzV8bOKtUIjZyh3irM3PIbhIGN03ep8vTQzGwATfAhZBG3frE7oJNA5QDjl4nVlA7fktfApLBs8s
GuZ2c9kVmt2ugW4egP50l4D6/qWbzRf8TgMAWoQvk0IGI20mL66QkIUmOhTXxaCjzzZgdq06vpI7
SJDss4iWZTzxqItpVfAwu6FsMPmxIKovrhXPdQ1+GTaHBTx8nRebytBMYC6WUsWsvwwBdAg3Phgz
jHVK1tnA8r6AgAqdCderno7qPnY0eMz6AgbW1Bk+HHihzQfZiEUdQEV7fqNEO4g6MH0CpSZjYXDK
YEHYPvi8N5af9tSD1MXocMIwLEp6WJv2ugVWYLoqzJC5VImybLkDiiOnKrZh83HNtsFXA+nSW8gI
WVivIVLEmxkAwfySCFSlBnHE6DlJkTg1PeRO52VOs+skcqSXH7fYs2gpvRtJYa8jBDtylVMwFacR
ZltT82VK7FMRNC2M4lHTFQaOUdZ0bRXQwj2JGGqeMuK0exx8GMCjgwJYVjCdR+R2LaTrq8iAX7jL
OoTTGsK9rR6AuF3LaEZbhjBrr+fAu0nedz5Iiy3G8PfEqRr4kWp39Rg8Lup+nqnM59qnMu0iAP/T
gPWQg3atbOgjdaCh7fgtXPEyLVUP+LnaZjf2MNR4EFKZle25FzQZDs2arHetAHxbSyfcOW5g9azh
9OQZoDppwqu2MRo0KXz4voxWsPLpHM2XIClcVinJ0Ncho20MiBBY4kuoA/NtKZCaxEb76DQMLIwP
DQw3Fi0VUseDoYJmABK5tcx4+sEHdMiQmNnci65CJJ3xgYEEAudFIQiNeXrgutNl0oyhKw6tgqeN
H3TkhiS5C4Mltc8gmRU7yzGnX5pl+bxtvHluuP7cFDqRJcoE9bRCc3JAVwZzItg8CIJEakDLZdtN
56PuYmJhjws3RaVHve22mZjoUqlEPZm+S2EUT+EUygVFfF1m9XVu2HbMhg6MWuMYWgtgX6lCN61j
vWGzoQ/FxGOY4YwxtViAQWE+YMKU0Omt38JBt4967Kf8MGVZczsN/fBkx2luDtY1C7sCmt1kZaBc
caUGOdZRP3bHdmQJqmMSHoqZDzctS4K7qHX0JtIgU4dmAqleoCyqo4ih3anN7GlzUdSVJMMmXJNi
GScYDtPhAl3jOl9ps7KymFbiqrFtZEXTadFlESoGVwOEmvZqSvFwBw/w/WljOHcdXTm68STB+9UG
i3ItN9+aC3Z5bP4ihXtbSOQXuAX2AbuOOFr0f4FRTPMXKZrwMxBBGMXasDgNpFDHTGfyIZDEVItK
+SfSq+dOQqHWoHA7ZhGTr+jVMA9lEg/DK2zg5tpGMdoaMFjA8koAtL1mOsJDNwTIu3BLhSI8vpco
S66XNRRfWx5nn1tYxz+1YbzeolcChBN6HK5iQNkvIAWido9pTpcxnOV3KWMx8lYEx30S0q+03Yt0
36t913bR9DYseSAOXSpA0ALkHtKrPunFUE1GuBkc2DYAxMxWGVZxhzhSpoGQyV2np+iNcw5TYNTh
HkrZZTyvWnxvBVgOc4J7nVyp1EZZjRJ+6Qxyrba5VnqY/9Co2njV6jgmn7HxrgZePlgfz8HcpvWs
ZXAWYxI973qGY7gtrYVTNND3SeLkm11yje0BledxsAwqrYEl8S0oRXOjPcQupWmQ0ty6yeo3NHJw
opoAfy6lWDr3dZ491goWJeo0q4GuflvApi0lmMLl0MslvgZ4Dmf+KtyGZB5y1j9hvl3YUWV8vqEe
9VsZIB2Z646NaCIQjApaZLItycs8dd1rpheHlhTxVKNdzkgudoV5FKxfXkCthByuTOeVd6cVSdU1
ol+/HtzIuUQqVyD1hLokGC4xX8OgsmxXCHo0SNEHoxc4H6CUwSSqKFdc0nY5NksKike1lWyRpJnD
XsYuFfOjiJBTo0HH9qmfbN/eR0O4TjWqCtYipKFF0KYrE9qm86eARLKn96mN4Tlvw1HEXzrIWYMe
HrzcSXYEkdc6ctfyIUXvBlTbjurSblxNtsqw4Sa+5uDV8q60UJlTX/cLrJbtjc8ZIJ1qQruTUD90
C1ArtOOB/ByeYWP1KD41TUuHpl6xVEDvwCUU96Zc3Dik87FBrtZfWW4D9dc0ohFCcuDQZan+kIzg
AJ8YicAJnTQEXHNfG08DIh+k1S3eAw0g40L3HGvBTSyQ3+Px/1RBkRGM4yR7Xxeau+RTYpKIP72D
yIHeiZC5K3bINgqZ0zfokbdLCqBj2PkZrMMt+9ZQRlx6gt57w3obQ7TmeLV65QEv+xwAXIDKlsk1
xRaBcDy/WA5AIb+dkVC6C5EF8bSyaAIxtqcNrBveFrY8OaAzDLopLapOutn6/ia2eLytFAPUHxMa
Gk0wiz7Fc6JFekB/Cy7ia2Lt6Afoo8SMHAe1QzMetc4l4jH6QtRoTdHcRRCZIXXXBSKmLwSSqJye
xAxjpNdAhxcgvKKC1Mt2Kz00vaPoF6VXKIEKYAf9kN9uSP3yAwu6lIGdW1ihbRnSsaCHzG8xPYGP
VC86t91zANXPXEYDTHEltVg7B6hg1DfSt8iyoMrnpj0M6VTwejHQz+w9e0aQohv6anxX/18Xolke
AOIuZ+DT4nYgDIbyKLV3MvReHXSsICJbChDUOuieJDpbZFcjUrisjGETpaXr17Y/mZlAXelyvaJr
D1nab2hQxFqEVqpYmWIftfUcb/7DJILVIUEIugMyUFSITOokOZmUzqpmKndvwcac12XYrGP4IYdn
PqlXnF331aAJkSknuaA06LdgQTViYGE9IJ0w09nypF2+NYHbERdk1FFfbS1vjvCPLSw4KhvmEA1F
Y9FXjNBhOFBPpnM4Ddlrt3QUgGXGomaoACiKBBVq5qeLylNi64gkdv4ESQbkHKXRUP9V0JqMCxKk
MILeCeDWpUHlrUo6Ig+/cyACXQn3e3bI2rS7DpppgMTeJjB9QPOnFSQlkUfnnbxPClBlsJyf4KfA
i8lcE5QxNH/nUXejrCwAs7cNQgrMDVY8ot/AgOfc9DENtXvweNk1LVgOby00H38GEFUBPJS6uQ0Q
hqfPKC5X/ojWNWbPuuJInJHBpNeGZuiggxAZ+1O8UPlhWGN2B/lm860xIUY+XzcHGR2zQEa2TbhS
C7I+5y6xD6tBS4KLhr0OrHWmBkTTTMFE0SbFhxDwYVYXclivQoAWol6h2fljjSn8jUk70XNP0dpq
XE3yNLJmOM5RTz6lZgrLIoM+kptug3Ng2nwJX5a/wOsZiTqyE1oFlV0P4X4hlmK5alID1dzUb5Cp
NmyFxXstul2ygWoYxubMR0cwV+B/SQzDY90su/kfmQ8DCjPrDLLHuJlgWG96P93FVtvbJgrRpIck
jc6OEGjoj6vLZqih5x5PCZVC9pkanjelQgJ+PwZ7xjvh+OO+RE7tRZm2rIBMBg1ZeI0NXUIRBrjk
YVNAAMot1To9tAuEf3VMlDhso8PvNAlkfpCzKF0vsf5rnXh/iNjkqnVO/GuGaLHcOPSP0XU3LvmH
KTGzxeWSZERBIIACqWi4izsW3eS8azPIl5hXpQlZcRMEPHrznWivXYC+CtAQygratOgL3Dq2B/+R
Fb4SySRNla1U+NquXqKNmslndrBc5B3ir4m7GxlGPjnO6Zq8BIxrdwFyhd5eEJjA3t1pFb6KAkqM
UkEgchmgfCGHbE08ioIigttiZCRRBxVK/rFNnFkr7JvI6pCf1zw2Y76PW3q/xitg6Dga2CXvVPxp
hPqjKRfbvcaTGj4ZNNop0TQX2COUnhBwNQumfGdem2AlDXIrF1QBMo87Y2E7moC7fO4bG1wZiUVd
G9Fm97Odh+s5GeFBMVl7C1wgOweM5C9AjEWGadCkbzraYjTHItOHxfjoqsUxmVEll3zdszWiIOnp
AfFk05Sfp5j3ab0VARInJQp36pNo6T7AxStqA3CrNpjqtBrjxB6QvoQ3vR84NItr+Ikz7z4VbA5L
PVkCSydaLam8Y39B7kxq9D2Zn3Ok+6eQsvBtgDL+Ezr4efQecBg4WBE+wQuU3zmID056mbHqcvsF
wun5QVs0sSjzeSAh1sH2UDRBi4wmpOqE/cD0KDOmuEYrhBugaMHtOkbmDwmwo84dCpURTQ+30vFw
eAnyjj5JHlNVUaD6V1r3ISg6KEDbOP7qLdB/c2g18CDzhg2qVUsNbh7uqk+oaAelPxg6DTS5nyUf
EeUnnFcAzZQZ4cuGeMF5qUZwDSBCh3vqIfHxpzWChySq44G4mV8Ru3e+u4LA3M/PTLg1+Zr0dGjP
csjVTCtGDZkDNDtL6GoQvFqobMC1QbeBnhkiReOyeQw3pI058Wh316aGuCvrHVDMMo1ccqS0X/PP
aY/2gnM56rZzHeJYwklSI8+DfqIOfNo0ENpQaL8gk0YaD7WXh0cbiwbyeppAosr18CcZA59NNYhW
CAgPk159y8GkiqaFikk3bBe3Yw6OoEEa2WxkfFzifEYJI2KXGvMy5CtbZA2CGE1gjrAyCScvUg6T
Heppxekc4YHo2E7jm223JfQlvkULX60DRUpWbpojMpwZ7JuyqIBY709C04YU3Yk3bsnGPyy6V6Bz
hWB5i3+DRj9L3U0wTyiYb6SfWJdWDr2QsuX49/Tcrww5WEMoQAiow93JCwL2e6vMnxQSgMrymcC9
8Kca9E5oLO8alzjpDYjyKeMUTUPmhbgABgwhQdH9ww38Sm/vNwChAMy76NQLlhCk0K/koEg8vFGN
yL617zeg3pUnqi06zLhgAC/2zpT+R90c/l/NmH7uxfS/av30/2FXp5AQ2Cz+Wwrwb02d/k/35e2L
Anv/fxs5vP/Kj04OOcURC+jaCgMWKHusFSgRfrR0ynGoMxqz4rTtPAJABT7/v1s5oOc8AcKAjq4E
EhyQYpiBoGz3tq4xThGEsR9NmiEzQCvg/7Ct62+0Pr5l15+EMNHBMPNvE0mGOqJTTINzEQQUHZOk
3862oNPHn8bk4Z22/rlpxK/z9Xs7qzxDRlLgagSu99/m6xaC0gFoHpwhWAk/wjmBVMGS/F6tcOH+
A6e/Szt+Is53NzfcqDD5w4IL8UCyu2R+Wpx4F1DpLjE7+3Ao7klqljsQ/yBZNuIedKrEP0kj4vDf
Hw+dy9MwIfB5oYs52X1uP13StVMyQqjIzsIbtHxi4zDfgvhpAKsDyk6wqa/FC4GaJjoSNLoDotLB
Bn9KgdX0pzFpbJUsC13RvbPHxieFOReDCwTIOEPeeggvABFPxQk5ZXFaNyNOKvVRBdVuf41kQj12
LcyyXWDm53BO+2tYVPURNn5xYX4WF9rAkI1uUz0/+RFbvWgmGIHmST1G0IH+CSJ1e+EtNS+Zbu6I
9eKwZl1fWYD05y2K2ztKodWouIztYzRZ9dcWb8P9Fq/yOSICjSQJ647oYNUjCVNLZYd+RStIBmft
NkanfCFQwMCKdwg5UKNujqebLJyHC0oFSGOx7X4hXROcu3SHAU2wnkeP/aakrmApwn40fEUbJ3Wb
bsqBUtq4Lcm4Ilc1OT2SKTKvog2Kta0dN9mEYsOvUAu/4gjixE+3vNfoYdVnqIlWhnleEY5OAkic
Vf9mTaZfJVwWf8iijT4U2Fl4tZKp+CZz2IZKyIvRvldFfmihMBDuaJYcGRkEXfyt5V2ODow97e7R
iTQHTo/d9DaDNenGAxl4yf0GUygTBsDiTvDJDZQcBbR1D6HvB+4EqZiT/gOHivYwhcS8wiK3HAdH
5mO+pEGC5sKp+maU4ife86/eoGFYA4niTVPk4L3DLeHqMGFwODpk3Y2d2v5Aq4PgMYa1/pZskMOW
kwtboKILCepWSEbKYIDuMxXJFYNxDsKWfjrEXrS3RDb2WzOl81sbetkdtmZL+0Mwi+IaQzDB1ZN+
HeeuWgGlXfqOAPbIum8kdisyXHrDgtmVLdoTFxPytpHp7hToHJkCsFgkrGsP8T0lFWxGaZnp+ea/
2Duz5ciNa10/ERyYh8tTqJnFoUg2pxsEm2xiBhJITImnPx8oWVbTciu8b/cOKxzRapGFAhKZa/3r
HzKttUFruhhamO5nrzDQIv5j78WKemsNFKSYaLnNbTQW5slN5I0zjaOx8knHZWnz9kzUo/hj2FAY
jOHHVHra1mm17hJR5fy9wyIm5Mk63wXzz2sKeGhnc9fdNkiAQvgEt1CM003vzE9a31pX5oyplalm
eaV587wZA3e8q6oAgyYjGLaqtM/VWD56VlSb+xQMeMC6DlxevVVuCtkgGnrKGbeHHFKslC+wnZtp
4Nd5XOZQ1s1e5aEqGnc++WOhpkMR6PiOhAnjEX0VaRQwD7kcF9O3iUZwjLkRdbPu1SCzexvxQNwV
K4jR/jDee6pLNoEhvZjBL5hHqEXQy1ZOo7srjPKqajcOcG6eJs1GpgVn0QQh9UcMHtNCU/5WZjLF
1CsuOzj7+TjHt0PuLIIukQ7xldswOFrVUEzGmxiE1bdWwm1kchFE2sBQFrq+82wK5m7w2rDjTDao
JQPzIYMU7mxBGB3v3ZsAFxn3ozg65goTivYuL+EIUfAHMn/WHJHfBUOZ7lq9YhuuS8/ZD3pXPHiR
0haWtBmp1di71hGyE26o4zyM/crRkmDndBboqRk1J2OanL1ZarpHU67o7vAmNO7NpMZPVTbLv/Yi
N7pTqh/fXIxD/VWFGfiWWYt1qAuYKqveBqbL+8I+CKlXR4rwYNOV/VyFZROB6AAW1xeNbTMV8gbP
2BqurNdFm4IPiqALK6ljLwyDgn4rioIXJnRl2HRadTdLpJYrp9J6mt5hLM+TZYsfNoXciQtJ420O
IR0cOSjnNZqTItngTlgfmK4H14WTuq8Ffl4Jyq0BwbP0yrM25h6TefQsVYiOm79ztK78YOpZPFh6
N91g6+civMSf7C4uE3gMkjLCYPPIsZHFbOU3FvJ/VQX+r/T2NDwfmvR/LgP/CPv9Vxlo/vYzv9eB
UHv/QY210IrhLRgU7n/UgTir/INYaApNLD5oK0zzjzrQJs0BYqIOo2thn+O99UcdSBw4XjCQ0anb
HGpB+7+z97eWGuVPZRNOKTqeXvxjYUsEtrOwMv9UwwjY1GYUqeTaE0jJwgLGHYNalH6h07i52nt1
blXbnsl/lq5SS1zGZqGFBe6w74gv5hpCfGniTq4nzXRIYF0wOoGv/ja3ZrApq9S3V3Yp1Amdfls8
prPdnGpcOd4zK54CJDs5loCYkXq8zxqb/C7V3Pqbh2LdPEgG5MNxstJ2vGwFRxNzoQn9vFkoRFJu
fokSyA6NHioJgPqJEkakwJh+HBpZNcPKUO3L0JvtxjST4mAPk65Qi/rGD+rrnm6X2e02AFnE5Hys
nIShXpJeFgMoX1/0QClt3x6GuszwOE6r6Tw02s7MenNdm8HjWE2QEQg1KMMyrperUnP2ODkSY/De
Euzk0ymhc2/3C+vFYKyeY5uGQ3mRge55Vut0K6PCLN+si1ZiBB7ls7HiyXOX9bk3blLA2qV+kDd0
4Jl7MWIT9MYdURdQ0zM4HuBv8wFRlNTsC69FQb3AxSthjy6SORwccU03J3O8rDO7SO1i7xUKK4Zq
685+ORjhCDWts/bUN0ndcF7nYui9i5lStMXi1JAYv0ybkflghlNrELeTORyMkoHkcIHKNEvdbjUZ
mAblh9hHhivWDB3s58EyjVsJneumaJilvQeVJ7KPIDPkh2K8MnLuVtIpjTuvjIyt26Ue5DqgS+9J
jAwpVw0kyROkhfzoVj3AqIfTSsJB2mcH1KGVBQ0iP6PoaTd6WrarKMnH6yWxcqWnacaynPJ6rUQe
IwUyjKOf5UzsY33ezswhd3mdXBupmG47twfEZQRhrlMEeFVYNF189P3OYxBGfeuGJojzXq90/Ovx
C+A8nfR2i6m7fK1NUbyZgDHWNoC451DjYtTV+RHDqrjLSC2oZGAcpdUhu7Xi4piVaWbs7ap/YcA2
dIsQ1rnB+5MjvLZF/BK3UNLizC635eRou8Gyq7XHx10WriV2xmxM56rujB3mDn52bRuRtyobn/Mx
N/X8wjQQI0GskANuRky3BoZnV3hAZCaVVmHDrMrmI0M7nZQJfTn9kleuEf0ZuvwtyscrCq0+X/e2
e2JChx/alEcvSYtZfF3OzMIyy97kTV4de8MT3zI5XzmV55yXlX0NEqSvPd2qNm5jXM4ZhAeOoi70
LeFsfTxG8K21hP5RG1hu1k4eP4HzzBeAZuOpHvJiLwtXrFTqxrssGxZtvMS9vBHyHS2+3Am3De5i
m5rYxTTi5OfeA5To68rKOJ+1yD2BHjknkTbaPsvk+Og0Na63GSYMJ7SZ5nPpqIkIBzXX+LsVunXr
mviiG5W0PjTP5+zuuBvbfM66Q98Vb9DSyWhIIwy/NaSDiGkH174T1jgloUmow5vtq/geZ4IYQkTe
Ot+7sk53VSDxFZmFdij8wgwtJknohofigL1bfcwnwFk/y2BTDMj+LTSme2T0TIIF7vmYik7ZFvI2
Hvhe36UXRpD0991S4hXcn3s5NWeWdX3rm+qE8YHGsCEK9pqXYOXgW413ZCKEWh1NqP8+YU17ExR+
uh+iunonHyBgWowGeSVKXXdhJthAvrpxiNzstitb/6CsxWeA1X1naLXA1XVU5j5gZgtUP3/z9cxY
q8mBW+HhxHoF7MzO3uvWCwkjSGiZoq6n0bCz9YSR3bPDrGJtGWK+rSd8/W2vHR9zdFsrx8rqS7MQ
TCoGb3ojV2DYMCTsyDcYtTB3mnlTF9DdJ/r6Jwr58no20uB6mPz5RlVOvcW2vrsx21bQcIz6nWe0
cx5KfGAwFoEHv5HIVF590bdre+rr24xJbYe5S2LRufbaCkJo/MHYXd9XQ+U9W2Y3a+uZpYWUcSzC
pFMD1vYxlK2qZuf3x1ZbebRil2YzxyFvpLW1Y8P8FsPNvvBHJznWqNRvGgNiR0fABXc2SNQPEIDu
DlMIZluNGSVrqVP9rxJ4rjR8jbsyjME8QK1Wfcjk90dZptbGmFB8Ww7zjikTWahZTXuaq3o8F562
oYEILpvBdFJa2zTBU9fV8stEN5o1is7spZCDeY+3rrj0hK/ukPpKilM3CW6hVXX7we+mQz1FqQ2T
wR7DIUn1a+xl88cyqJtHEkjam6ovogdBt3rR48y7SkZ//ma0ttok+FTvVDsotMFds9LdSiZrm29b
h1Nn6t0B417oLzGkOAxUdCxx8Xlea6lTMVcm9qDBKgkXZsw3MMGK6iPe9naH4/OoLrDlgluQtoa5
8Wvb4j5245M9efQzQ+LuALSHJMyaaD4aqeG+mfx+GDZRld7EHWQTN9ODRzU7cq/bMwe9jyVSsZKx
TLe0ZS6xGELcR97AlEbDhANOYQQPae2P0wkWbLuVwu5/N5/5v+L4N8Pb/5h+hXbFB5/8RXH82qo/
RxB/Gt//9kO/V8ceeCfiIpRTOuuEFMB/oaQk2FMbOxa6R93zkV/+URxbhNEBJTJhQaWI09AC1P4T
JCUqGgmggR8OGTfIGa3/xvL23xBF9kVf130KcRxS3a9wP0sra8skn/fEmjjYVw92dYqnWH0rDQhU
MZPO8E+35y/g0q8KKAp+j6wv3aFXsLD1+QKXwhShg55dtZ+mrIVET1SKi45g9+tP+VnnCSjLV8J2
dZno0D2Y5hfNWudIHbu2ZNrzbmPWYnLK5HU7hKlnC7JmRoAH2Y5rvP61W4nc+tuvPx5DrJ9bDi4A
Z43FgxUBFn/46lLb98pPB+V1+xo5OCw3pI9beF76fkCVeJpwhz1iXN5KGK4eIg8RWZGkrk+JPpK6
5dzVPnJQtjVfXcpxaX5jA6mDD9t+y3nHfwtVFq8Eq9BmICsonZxCuGhjIeAr9dF0Kr+1Mh97e86Y
PQJG6E3gTsfSdZqnKG3Q9A8lKKyIDSbPsKZhTOHORtAQjmL3gLniqqWavzcZXt50Vk+4kivFK2Al
6J6sB/WRYAa/HapieCh6gm8kLFbCdLAqaqPUp/SGwnFKIr1+wYdAPBtISvRwnNLgJJsl9cZ1o9tg
8EosTqTQ6wO3CiVavChmkTLYtrUzIT4iSvGWxKo5Ne9VTXIJJsnJNedpdarRWjMXo1Ojtk7bcw1T
itGzN3Zh1nk+lIlkxhtoSveRXo5rC7zymMMgOcuyi45z7007Krri8BnTBGN8eMj0cnhostm94+mY
GwAPJEOmU4SUMM2bqgkKij3StNKxUt+SLqqfex2jYwaRlb53R9KQvLGNjlZXBSfX0NI9SVfqY+yF
+qa3/AjesPLRreFvR1NsH5q4M+6xw5CPGV7OJ3TIwaksGZRCwmiYV6BnYn7gknG0yotCbKSIgCmr
wdzUjZnfCo5B9P+xG2Zm3b7Z5MtgzsXwgEAwEwYeVBqJg03fvMEdU998DFx2btoXB7Qo4gpv9HE9
9VnBKQ57rNoghyuAjAhK6BhsI+ohy0ozovw2Jqdp6/pJc4W02sGcIx5+YMGyGLJ2+bYsFqgPp4GX
dGqGhwgQ+xJyDb/KStQOz10ylya+cQA//SrCACt0cai//syxswO+C80g5kgBleqQ5yzFIamGH0ae
Qv1OTfs6RplIXUnwlw1bifaZ4fa6ED33NY/Fq1eQFTSNUZatO4YK1bpOIrimetS84Y87X1Zjor6Z
I6gcrKwcnKvBHD6vundkfMZ9aqfjOomJJzM07q2MeY5Zv9zqZYkW1TT8YASRb+fPxLdm5knYbq12
tsH6b1EePJM2FB0L4L9RI6AoSdvyOvY/9D4AR041WKxAi6V5SKTzopuoT0Ah+ofYZG2uTC1Pd6Ze
+2s8l15w1Bp+dLYnrkTmsCjpRMMp4UG5EIy2UWOLa1Fa9nXQjc51ryLjvkqleO4dt37ROtBiTAwQ
J5lR/WLRE1xkGKXcTT6gLfC+z4i5GutX7JFkFaZYPqyCNsjXn1/OT3gJZC21W2hbVbeeMES4HH0l
H4XU8ltFW0bqWsz9MTqCudB0l6E76um+q00PEy7EljuHMc6bwEqHx0QGCH5V6O2ejDQPTjRkyHZd
02quOteMffPRzwMjd58HRindW4qe4zk1qjKHM2rNFU5/1K7VBk3r2F9C1I6c4xhbvX1r5UqtGntS
3wxf4Yfq9km1MqCmrBskGlvWIYLsDu83KvipY2vqq6u+DkwkTVlwtLX8psMb4owI4FZzetSCotz6
CW3e3Drsnd5kXbVOfBc50VUJuWqte7xEMQj6oTTzb9KxjQ2lZL/pbfU99UvoIUP/nidmedCqGHKF
nYAMuTGAbC9OdTmMm8KB+CExcXuHydRs4lRCCmqibTG2xhHzl2BtqNbDwciJ17GIGWbNtrrUAjEA
8s/REYOco5aLBoi7geIhgqg52KZerE1tgqKiI7JBKoHlZ1kUH7GYO8KxaFx3qOlUGNjVraq8dAOa
HFxkSSwuoe6PWzfhhW2y0rhIVTRterxhDzM+QCEsKv2g49e4Z1qjQtFZ/qYeGfKLJZRjqIxsl+ge
sTZaqV+MGIjt+9i4g19JXpztyZNRYW6yMbn3b4A5owu0FkDFLGee4SouumFvCnJMXAOOTx21p16a
6KtMvT/EY2DAlg6oZB1U+GsVyTerxggvdmLOPA5wHyY+x1xiEkCZVYxPLKTxK6PLJVTePqGszwH0
An968R2i/iDvTRcVxHnUi3n+DLuq9hCbuGoHBw13eg+bwHXg+LjSDbZFhWg1Z6ozf2v3juUdBPur
vlZsIuTL5AIamOC9urTJjbwY54hejonzwZwEWX5JwlslwV/yZlUtlgCqM5wjXf30bR6tLGwzpoa+
rPZjsbYGrT4arTu/Mn10DqYq53vYNDVQngz20+xA7u8jdYM0b14PUd8ccwJjQtcsSpZ7PhDJGOcb
PIfssydtjHwjZZBe1o7lIgveNhoKGi1A5zji6gLPysqePDdOV7Bpxq0dqWHVw9LdNkmBcUzMZNXQ
OMshBx5SWC2kcA7DOtbi4KHwY2MHnmZsXKtODv6Ad00wRvZljewN8fGo3ZZwRa/wgVJHvNQHuCtO
kNibxm3LHxBqr5Jo9k60aKYb2iPMyxVSZmdd2gl4ppyNg0iQ+oVp4rYXxRxZz+jNoKJ6DpoM9CSF
vEiIN/JJOs30H6Isy2Jte5U7rfVMHw4zQ65QlFq7Q+7kPIOppel6ZgyIQjOWb6WFRvnSkPYwkyxU
GbHzHAw6No8J5lUrBGuSbLqpyrde4gzf68xAfYJTFXWBaM4TgNLaxZK63vgMcy60qSigwSov81h+
ZXLAkrw9BQ08KYxqJFQUTFLS/VT5kQyztHauFRLq/cxs9rspfE2GSF7y5dnocF8pkbLM4hwqjHmf
ObI6BWbECL0S3buPPEyQimLW+VbPJaipYBf+qAoyH4XSoluRe8s7kFMmeJEuovVn8KGXpAxoEuFc
A/9pt4Acgq+bWglwNiO9dYzXE6JpVdLcApp+h946i02CdubKYJK6woerOf5WfMF+N+5hDct3nHgy
Uj3xpKFOLiPsNvG3NjeUoXi0IDshIpGCEc7jQABmhlrsYHludSpg0O2h4Y1rDJHYjNuMsVUpTDS8
iSM53DFKIuouDvqHFEe4ayzcyKN0XHHFUHa5iqB5sjRUEgBkzbIpz6X66DJqkjTwKE+CpjFu2Aar
d5Ja62GtxehcJGXi0Y3ZiFblkseppFC7BEnpA2gAz85oNL8K9bJVuxhqwQVJvnz/fhjX6FLUrqbY
ehYyhn6olvIXjj8Ezqk4mJKvsCif7nHbVh8+uPtumqMarQNwlJGOUq2UA95L2JBVHHIzaM6/biK+
GDgsTYyBG49n0i/hi8wO9PPYguFCXseYoO1jzWyOERDYUg57VdhkTXtGVEx5D0t+De4hXqRarBbH
ipvdd87fNTTG0pb9aYTyeS3LlVgefBIPssvP19LXFgTBrOn2Nr4NSehCiL72UH2R7kvyKup5PNoC
7mwXw0Tx4hrjZelY+7mrX+IIz1ANNi6A8aAuUI43T32P4c6QmtO3kYp7+zc3bqHBfL1YyCrLSArz
Ejxvfr5YchpyDy8GuddSFDuDrNw7JXjR8FhLrrWeVcdRxAIDr4Kx04GG6pxTx7ya6tdMUDd7DCUu
f31Rny3nzxeF59+nnbdP4/5vjW+MdsGErC/3JbEuVog9RrSWft+c5lEbdi0T6jVb87xRlsXBE8HW
fMpQe+zIleA1tYf8Nhvt5mgVLjSmyKnfRVp4Z9+NBfqvZl4kq4veqHO03wajMNv+OhXH+YuFyCTO
B7ygqbaIkvzSs2NtaYlCjVg4N5xpCgAq2zDFUNtaTexOaTWuA7RVH4Ophj26wXirGearnwlGSOBj
KYLMjeaMMcKhsr4cWpMhCuTUy3S28gtdL60X086T6RKL7Gq4aJPEB8Elq1Yn1nGbTrzQaIWyfRyk
zrVuJMh64LvfTkUZnCgg5y1zKnVhJ1TzbdMjoFx2GHBw7XaIW/dOQ6X4Ufqx7qzIsbbh6Ev2WAyp
qHtHvOT7ng0sichqhpNLNjDBUvxHMzz7CkVUucyvllp9qubmXBXNsqcES9meU9AHJXmxtp66cN9z
wTAqEle5ZfinrG+oQdGChxAqhod41mIyahyzeGmtPnePqMO84dREY8xNSlOgvEkSwEfmaaJDT7Ki
QtsvAW2IKB2z06S95gtV5gNApwEVwBL5wXPnIj7klDTraF7+xeK9F611CVcvhJBi+AMaSd+8IClE
vpM6O5H7NVLTt3qSYbYRJXzjuArqzcQmnKyKiVIe5znINFB9Q9ppfU/3zRbr2/IRIg0jIwjFoXS0
ug3LQMyXn/QAXFHFd5X1OaaoXbrkmvE+wcHYR3NHQwHhun/o0uLFa+kf58kQz9BFLPjWKkW1vdy7
IB/99DjP3HwOHe0WrxbrAH0P0IbQul2UE+oc+k5XHDrHr18xTqlfbYVgrTMLE6krlICt1fntDZ2o
f4IIhqZqpOl3i0o+YgQoHycM9Q6QlOuXbuntqiQAFi+7AV77XKB1UsXYo5eLy0MrM7qWyiN4GhLq
ubTa/kE3SF82K7N+ddD27XSbDksYdM/rtpo5AbrakI9mBqDUkDd31Xmpxxtss5tgZ0zcKoxanz/b
nRfWzsw7IvW+gslg8JedPjdvdTVxV8p5gXmpNx2ilvdVwpnYCLz6KYk4cqZgOUI/s8UdRSJjUZrN
06g8/2SMwCyYHwen2BDtMVUegc8xN67lAN1VOnPu2q+GB4Y/tPejSnf+ggBBHhZXZQ4+hBcPCAFu
3x8+b+lMWM0snnO3vBkmT0AV72i3EVhcG0sMfDkmbmjY/NIKNP/8edWTHQBi+WnNwqiL5RlYY3Ew
lld1WvZ3Pc9HrCI4ppxm6rdTW2YuyQNEb/dDCjKyNK/ppNPAJ5PdnPWq5cnU0JzfP89iUcVVtGA9
DIaxU0P90Y7gOpbLrVpAibrw1MUcu+oScrV/+lyGJgmEKDWqRt9PvaYu7RjEw5KqOX8iPpXF8sGp
p0BfDXLSlHTBBS7ABFlRUOEO5p/6yHUgMwEPkMzMbbAbOlsAR279AuTNqa+2uQAQGpPko8US4BLL
VWqNCSN+pl8TWJgfg17pkLVuMWmYkBglOaMsfHBgEnrTDUM0wLkKX5FVPOrFYZr5RovrJyDOzCtY
ByMQXOQmwH+5jnNgr9UbPImBMwDuxg0RA+wvU+lcm7nr3FHw6Eis3EE+MqQFEZztvHlCbwZQ5nRj
8xZjurCRhNp8I98H3AYT1AN+MkvfaLOt0dFHx0+kRvM5z31KjRYLjJTfVJqAPc3MFmcZfPwnfvN5
SE452G1VJ/ZB07UfBDot5TJOSJgKlBRLjdRzBhLL0kyBLoUNNFTVRnSLE111EjWKWzxG/ZPfyeap
NsDQDBmDqfVLrTyWVnI92HRaYax3bO6aKd/rIqhfpphip9Wb4DR67LPMRLmFidO0bzhK8EDyvDc2
kvZpw/QaqCLjnV7Wc0Mm5ILJ1PKCdGoQySD1qHmZdM7QzLDJSC0KvmRBvalLllOABu3F8FkS9tzL
976J6lfM2eNrrxfARthih9AEaQDYiVaY/OTraEG/PstbPwAhjfMqv4UKDIqEeGHtQle+/zwbCPpG
wMxQ7pqg+gV3AkQdNAcbwlhDwQar1ocZSxlCWLR5P8IxDoOSNGm3phK2aYfDxM2Me4F7xirteZAB
APFBFXp1mi3C0x2TIrZcnkFCefgs5Qhxtp1rivORwZSJKcyDGimTBemoJ70uzHsNKssuYh97qqUv
nhN89o/gF274CQni2mwffFNER9i2I84AlJ+S3QRejCbzbYyD5LapJ4oT1AGrkhd7B68NFLQmQCBU
+lC/FKYGQE08yYOVRrQKHYWz5Tbj2gRc3nDYs3g+t9nJ426AHKmLtrbjR7p6xRDdLJd+Qk6gUK01
3bSANt+ER9WOsTKQxSAHbibSkV0y8B7hx8ep5Q6CHs9irWkYH0445L+QzFqmmFE4zXHER+DVW7ZK
C3fMTUug3PXsM09G1O2AemmwSLEhp+0CMuGdbEGnq85Tlx407Xum0/0PD6ryruPSVxUFnkVeD02I
KGrxXZYtJUcj5+JAeABNDBy3a9OrXobB4a4t2UYHrEd4VYace4AlE93QMDZPVCWZDWGaeOJVodcB
dUvvpFejBp9hRcLQ8ICFAhWkGnCe73ngipAnGKJA6p9//HwxVZlxxGhG3745jNVvST+1D9UMr24y
NbVFCZ3u6rHmhU6pKmNUNDhO4Yx/bQtvRqHipPOlcGc6MgwTt5PMP3p7rrFekDSwn0CxJ8WLbdKZ
jgtJEHMMWjKkWP0OIIFvPB5wJRv3vW8/z22crOdlEtMBqMBPZbq/yrFlOaLmrv8Hao7/jTw+eGDM
D//zpPL/kQxVV68/qTk+f+QPFh+EPJtpJNofi0Sdn1h8KD2Qefxm5ckE818sPsuDxcdP+T5DveVv
uIZ/DirJ7GSEia6X3pUJmf/fzCkBan9u6tAyOVwXh6OpG1zeVzPRskHAN+XuiK++wJoOQsPYlUW1
8sHA9YtaDD5BVVnjdazAHON4soExWEOIlVeilPdmaXdzu1o0T2D7bdbCOAP/I/bKv+OEE1DEwz6r
UqMPxTjhOAFJiokUdGm1z7Rx1NANY0tbDgdk36UcEIciyOzEZVUoqulhSOkbA7KYTw6ui0fEEeCp
UMjUpbKj6D6zGoGjnPukMT3bjfXgLXkfZHIQf3zKSnRmZTbBbnUcdvvEJc4eeAz6MZgJkw6syodg
MwK6jAwxZsQXbuFOtzOq/VcddJJM7E4OlwT44WZgJh3MqZYMaQ41ivhixySj2E0DOVBrJ6jTg1vG
jXcVBN1A9LXSIbZrGkpNV6hu1zHY6AlMpnpJSjvfi6gdt9ncejNa54pfjA44Itp6iIZr04mqZ44A
43YkU3PY1V1GvS8ljO8YpxfQ71jNK87hdp05zfAEk089RHPtuWEbN2I6TDWnBipzhy+KQ0BvPpGh
2JDQYRQ7abrtxjbyYUOL29D0GO1pJGZkcZzDQFDH5FCQUzw6Bxc+8UOQwUY0uzGQuzSzm26byJY+
YGCpr8lcUvoZqueGVqoqd1ZXRBykzoSREcNCTK4ziHXOgO/YiojHtl7rPVJBbFRKji+YLmDJvb81
x3HcjB3hx5hnDjGD2E7nRsdCOEC4xfjhRan+OjO43RLpTuu6iCQ2WFer15IEWwLR29LZ9fUk7oyq
TS7IPymeakZRq0gfjDEUWtwR2pPE+tpsvWv81tt1byYRAdFEDBGBUZCzrRuTMQA4F81WDbixJF4b
XE9Og6dX1PZhj/TxmATR5K1qq8yJlrEcrHKSHlFDptWHhTV36EoM5aAXRC+8DdiVESsSfI9gTCLL
kR0stbhrzPuoSPvD2JbeFp8SGpqgiuQd0uY3fQRjGJQ/r4lvpCfhDUgPtYfVAE5n00C2s+sbp9It
7GOeOP7zIg7aDTKBE+aA/hprZ6CplkwmrLWMmnuKz/aq8fX5O1RT4KsmVg99KkoaSAj2oabpQbYS
GiLfQWjyWkFFvWocckioWDO4pOaQRqGDic3aoI3/5sZNtxq1oDrgMhU/dghIkJl3UXGb28IMJVXs
DsueXVf7rEMvsqHh27l+dpKmDxWuovACK9skMM+JjOji0xyidzpx3S7DDunqxY/KyNUB3RJcocUL
d5hUsKqi7i3TIeKQ+zCGDpSc/RJ1Eta2+TqN6tEpWlqmPA6mNYNPSJ9rVMY8R/LbwG9792aUeEbx
sXjt96r9v1PxNzr63xB4YHzDHv/Fsfj4KlGgx11d/flk/P3H/nk0wmIn8gwmuvNbNDWUoN+FjoZp
/8OzWMA/0Xc+ue3wtgKoGnBqnIWR/vupaDv/cMg7tQJCCYABSbP6b45FTlfxL1ARJwVUh7hvIr00
OHuR6P2MdM713PSMnt1zOSCTCqt06s/Y+HbuaiJP7+VPN+bmt1/7Z6Xjzxjw54eRs43diw4rCbbS
Fzw6diabzrezz4kGpQNlN6QMrEUe8rRrXegjuniO0QC8BkPW7v8HH70YGeMWjNWW8wXRTTUMfUFZ
7PMcgJRUuPgTnKsg7my8nkk+9vWGuZJ6SwEuo5nG/9cfv/z6n28zyC0W5shdwWWNrx9vWik4WVZY
54JAqpSGZ+iaUO8YpRzTevm4abHl+/Vn/luCIPoHlpDDCvGYA4DA/vxsK1FFfSwC8+zQE91X2GUf
zJKKfLt4Kz8IoLCTjbVcCgukh0iUgNO8u0vGYKExbw8bF+qu8OJs2ksCjKIN+Jr96vom0p/IGTDq
GwQTxDVVowbuJAxGRFNRWdbfEL54N/7t3hHliY6DnHYkv1+oWP7oW/3kJebZ6DXWyiJNmgokEVsf
Ed99kar6AgMS+f7ru/dztbisVUy2A14PqGZ88NcRgItWKpuc1jgjo4Msoc0UOV6VfOgZVDBlzNOt
YwvjCplygjFs0v8dAe3fX0yKVYY2HvFJrJuv78oQBFiKYDt7djUKtXR5YVTQTzfx0Bh/k2nwBZ7/
/K4UxrxZKKqxgfiqmGc62VW63htnG0eLW00kDDeHdHHvjUileZ9yG4NU3V3eTh3OGPbLvCxaBgCV
5Yn2N4/7r744tgHslog1lqD2n1etCTU5aPRIP/ddw0tie1FRU5eVYM1pBSHk14/5r14Sj22P95L/
eY75RdpjCI5czRrMcyvJwK2wpsXAFSfOi97TiThtM/tgDRLJW5OyypmOG1flEGC3qTJDG5EfzvWF
5g4Teb3OFG/wn8Z1KqfYNjp3ukmSgYq7UhlvmeNX03gMEsi4fzev+ovtxTN5fmisIYOyYn++Zxl5
fZgdBsY5ijKdeBmvbfef62bqSvHctiWqD39k34MvfUL2GEAmmQuYgipo9gKycUwhbDfFbh7nol0b
pGO+Yx463f76Zv/VZcKoJEMDqheRAF8uU0PFObjMH84O2EWKrTC3GcAZdp8OIakp2r9b2Uvz+NPe
sXScGMQHoC8OzL+vn1h2sZnpuZLnEdORC6crndcomJb/IyloBVEfFAgUmAI6jeh8mO1CChpHFdyl
jL/x8atU904+ICsdqt5OR2f4DMTHxrmsic9bJDk1oK6nQJQSx9sLZVj+SSPn60CNZlzNqq8vfn0b
+QZfvxbfhOdssXLJEEV08fPznqFAITdQ8bnmEMIxVs00SJ6WXTdWobp9xcRoDDOP3oQhPCZiYTpg
gLQNkhhJOkwn7OEUxv4oeMxhg9Wxt4XrwJw4cWUPQGXEylppMJnmNQ7gAbLuZNS+Ca2MO2hNYPSr
8f+zd2a7dSNZl36VRt8zQTIYJAPov4E+8yAdzbLkG0K2LM5zcHz6/ihnopxZ+LNQfdtVQBUyXZZE
8ZARO/Ze61vhFMk1jYCo3Zi2yZuBuQTfSB5hVkkTBCIOJ9k7zrfR2W/z5MrO/fLSJ4FXb/yy4dRT
4ZB7sWjc31hED31HsWBtMuoAhG3TDCVvGvvofZLlxKhriopNrNm/TyTA5ALxQIK5ALd6TvmsOBU4
JSYbmkJ+jYDTM6rnrqB1hGbT8x6UqqNFsRSmLjFOPeCuXIYNJ1vylsgd1Lb/jdBzQMxF3ur0MI+z
hu/MfLk52vUUG8eAzsaVHXacFiukArTX1cM09JzzPazJDT5UjoirROpCruvWTqN1jlqqYoidZ6TB
KScKSP8c1HMYdWy7Kc+IN+EVXCEFVIxBo4FkyUyoLc5/BBowEeRbSxMQQpzPakMJyELcV+wCbTzx
ZcxuUF0GS2K8D8YFApsFAXKx/qQdO7MVWVju56JDbHXi9J5M16hw6itjVL61C6cStTZIr9E/OmEc
EXmm9He/SN0STmZk7oEWNCSX5OGFKWuza6DXlXVJ0Bat+ReLQMuT3fvjhvkGmCnwTGsZ1+3eQ4ey
g6JUfs1VS5Al6sFV7VbROw/K+CPsgkSv5igsOBfz8ayjQIOMCyskPRakVh6s3ER8GxTjyKjaMKaV
X+p3B/M25pI4rB4NjkPpuS/8NnVORUG44aOHhYe8yjHKptKD/J37BhOIySH6IV3kRATcM2i1B5vU
VTrsBnBySJZEmuEBs1T1AnTUFVxumgDgneop93eGuRQ/sxzviR3jTiNmK88mE1DBam84bzjK0CJy
UCfHOkfR+DQSMsPsD6bTBbSf6Na9R/LeChFrvI8nnspV5AMR3xEcwfdQuMNeFdjrhck786FiWwK6
YDKKGHAuVasibPnoF11oEzvhXef5M1a4yXXeAjkQ2heb1Ks681mN8kGS2Dmr58FmptHOzE/cjpmT
4bAOeU6OrbSJgNPXvKH+GsUA337izMu7LCQ2a+I6nzsX7hmaWdCvBU2j2lxauBPzkSute9ZnlrOA
qRmjuXBjWZo/CYn9xqIUU/gQPc0foBpldOpLbg4JIPxKmmxCdOiRlVzIhWOJWSArVyHD/ivlleM9
QSJs6rHBivq5RlLDIWeWbKIempRDUPrtO/5NbqVqmKS0bcc/fl5t3nV07wUKzttFuGavaGlPt+BR
+UdSGJ3mBhFocwjDnszUmU+kd6gMJ3uwHntrVvhbk+m+gyH3LLKEGUpgsz3rkaHetFSPk829t8gq
i5nlRfwkgiTbdwRZ4z3mzvYdMhhWyzCh+jSXrpmPwXOrlvKoythtaxXWrwmAV0HeQzvdfxYKc1oX
EzL9zH2zFxHz4kR6xQqptqPtJ+8OSVzcCzQzxxJv/sWMeKXdMjAvLQ7O8orHiM/OXq62KGs2nrZs
Dm3AFSFjowgvy5qkcyutXmH1sZsz5zGabWArqvR2ZoTYg4sAltk2XHnP1/Qr3Ft0uWqjoS3yWeB0
S6my2Pvefx5+MBxz0xKVoJKWk5OtEb7SoPAqt3OuBzn5V1EunbfII2F1z7bDBVb2mMwrn95esq1y
K/iWGRE/vPh8haxA4unrx2Ypg9h5wIENd0TWte+ZavmMqgD7v+ZfVWixATNUYW0rl6NKGqG6trDj
8mC64ujySV+wJXpHfp3yjBbSvY+nDk2vESEpZo6BjRipoHXRy+Mpi8y6mGHCzpQ6Hd85wVh36/jJ
1F1XQ2hEhzwKOANa5Dsy7F9ypbY+/7lCT8cDrJ2Ue4ZyWT2PRDox4fPrbKtJF9gLW/GMZFEm36J8
4J6OFdCyn4tAikbiforhMK+zFKuCO0lBm4c3rHKXH58PGlHi8tZnGhkD0sHyrEI+Vcp9qI+B4FON
beREGRs594G5/JmAluDZiHALMxeG3e9r3lczI+vNjmfDRcXHG980+FVWn0+iM2IkPhMvvDwb1Ohb
q8lYfFBVhu2tGgMb/165fECYBFiaQO/Vh7yx1DPCaczmmuNou51dTVG05OpWiAfC/GEyE/kmEgaG
toGJY43qja1p9K3HQTTcZKLILPShQaIgfcSqeqXnyoteW8MIj47fkJ2IGhkJMXCakgnw54EX5VL1
OluCVzTkiBqzdAO24Ej72NX8Yenhj9nqpUqb4aWhEl2ezs9tc5oB3TAmYwQmSJzumTdV6qqwiQzA
fZ5vmq7jJLPcNQi+tMmTgQCPTbNczufYM40D563qGDCuiyhUVxnarXtzntBUeWIWu65FhUC3MWQ5
ilNeLoRZrI70hKVYRTzy9LHTYLyP4sAVhPB49YHwlCzfStVl8h7g4TL6Hpx0hjtoyjd05zw1/G31
XIwmx1aM3Me0Lpd5vELOcsp7l6/OusiuH8CyY/vMgpQbPS+bC1Fyy9o32omxL0OLRZ5SJFyO5A46
oEWIUp4/b8DPtWg5uPeJzbqwLKxN6LHjfD67AQ54YCq6QonlxdO3hm3o7vP5dOwu2Cc0AvZMNJz0
2ut8HhFCu5qDI9P+FIXIA39/IPIh9z8qrweimzd9czCYTm6zqZJvoUsv5fOpcGHnzbivSTRzHabC
Vl1Yl0Qu3Ya0NWBcA+EDXa0l1L31NKfGGpg9TYhGQlxaxcsvZGC7oEHfYKBp4P3hdKIQajas99aF
DJjmwCNnPcoIUtRm8b/6IFxrdhhcXWKHpnK87ZKS1V7E1g3CuvmOkzoPtYm0rGOIzKL9uQI6qU7z
TYmLCrMzcdds3zrhLglv4LVZNiC4BSE92XXVaxaFMiQ7F0EuUbnboluuNuk0r5moEd7tGFuM9/nk
NO6q4qj2rOjsPqND5/eGW+PzdNsOCMPEaUaSeaiF5gckRzDyddcXOO9b0mWOzJusCxxjrkL6jIbZ
+UuedtMi6e5Ry44iBMSjejYHNKWA+Jff11PDrdPZ3kPnj/mNLeT3iMQXAO5Je5AZfHqPSJszo6Dk
I0S/tvJQ1a6Ey5F63Zfk64iFuJTEFTsSAUDzWtPyJG06mdxn8tO4z2j25lUphxlfT5eInVn4KMLh
PpJh04+Qs6oquRYOTIQ1u2Z+5GQ/HgqrKqZ1VqHVC1CAfqiRzIWdC/XxFn05TxghUNrfjmjXzFO9
LP6nJAhpRKoooqbqnJITTFagMilRWhb0bLp1nQWkb2JS4uNpUAfTqcJpD0VUzuMtHUD67gKpoWiW
xb/uqXGIMh7v68gf7wkxocKDgsmcA47N50E5ZUR+HoTiVVUR0aBwhbk8BOg0m+yS+sAJBq50/NxM
yH5kxZJxmf4oqTHZXVQFgHfZw0nXDJ4JBOAJ+jwYhgRBVCdgZgSMNJo1rXRHL4BiMDYHL0KFHSsE
EUOlrEs4SvVsAWd8t2dMakTIO0fOYHyuhWuzfzYL9qzLQ1Yr0kTsx56fvP5cNwmrYnFUbJjbqS54
J7Kl3qwCxB/Y14kYCyraV8wj0WNlMKlKzbrX1LxCOuPhiQMjPRml3LnhsjLPwKTrNWe76ICOLv7h
9K7ZnmXV8cZpgOUrmSKZMX5WGDU9EoOdOU8L3zkiozC9Iwc2fNUt55uV33UNA72222WObfucVTSz
RgAej75v0bKTAP3X9Hm4JV6C7WAVBGRy7XNMdReXDO/HiI41kWOeOFZy5H2YF13Pz5JZmvmHG9rj
ii5ZbqKRyYk0JWDMhuzURY9R041PYwRXKnKm+KnqQpQmvCGszpx2sDlldodj381hVk8EFt028FRA
Uc+q8LcCacjBDqXxHRWlfE9UN//IqCo/4CO1lNtDhq0SxBydi9ZkltyWeyT2+LO5XMZtQQCNGG07
0TOIWeqTxEF4iT0kjWHixl/ySocPZMjg7OnyDNZEK839tACPlaiCp8jw0u9lPfGdZGHGLZVyocLb
mVxB4qbMcLDWnoZ7vWpU775+thX+Y9H+FxMeW7hL1++/Fz5cSvLd/sfmLS31n9QPv3/h7zMe5f5G
HCwNJ4vxAqAii47yHzOehW+EYFuhlEQ7/ungLpZv+l//8yfEyEVBi9sXh5lHq+cfgx5GBSZgSHqG
i4P73xr0ON5fO9oQWXFRCPY/a5lp/bWxinazalmB7KvZlE4472OG6zrYYEZaoXC9xgWoqN89AoF6
Xyb1ynfE/GrYmYu3K7YOZHkYVwHXzkJj5DQS6nLtcUK5LsPiECFKPvn14G0cfFjnsitISS7g/JRF
aJw1hl6gO7n7AA1wJFxFaaDEJcWMRXoGiixgJW6LH4LvZ+1sWq3FiuQHsU9qFay5bgxaMjykcUQr
I29OrD+UYnVwN8z1zQh/jFY61sq8sg51WwlG8D7hXpl7AqW8CTqMclFYv3fSGjZdUrVoDxqcVfT2
roMG2u+gzc3Ym2yYLoe/rDXIs04AgJvzvJcl4RBFaO+Jdiu+oJhK8NGm2IUyZ5uNzU2TTiQ8h6nm
/KsFDu2cA5GkOBG5y8/PoZZwp5yNLnx1mNouvvfCqKTtgYGnQs+Pzxl280Am2AEwzk1DwCxNpHTe
AjuzVp1N7o9jVgLahBSbMKatMuTdyMkua09p7F1HlgpWlsjvSVgatjrw9irvDhWZ4KsgI6FjUihq
QeygCAjMPfkh1lpG07PUeAR72DdboCNEjQA02WQEi64babjbzO++5S2oknHMTxWi1nPVwB5mQ9+W
s7cz4qzaybkmxyN1SY0ng3tVS/egAkWvrjTXfmqzUs+B8TyJmFg1QFIQSOCxMMgZdygH1Qqv2XS0
yyh59BIQTS1ac4IaB+KLR0vu7NaYNu1oOpuC/gFFULgfO/Laa9hPW2UlX6uxcs7UYMepCHI034RH
dm0zQIcL95FgcVcIn7FJGds0qR/L1n32x/kqsQeI3xBrdkYRm1vLnKO9V+UoLpKvWFOcfYKxcD0k
A3ZmlRin2lY/nNnAG9wruVkOPxn8EHfgkfCbEOBmUu7YW6a1TTOI2Bi97knXXDttZmIulMfaTqyv
kzNb67TBu2mk3+bJGbcjMVjbhNLqIAt8Q/Nc+OhleBZido2NF1bOIZqh8DgcX9YmepZNajXofkhI
SL0x2EAaQVNPytPeAti9LYVydi6Y/10gkqfGdsPrwozynfC/hVDZT2NITScr13gk5yBv150bORsv
i+N7yMi0PREkAARa3NZwnh7NAkeG5an0fvZ8Z0Nu1nWrm2wHJmqAUR+5uJk78jIYR2yLEcSAtg3z
NnabeWvOaU5oIbZIHDL2BnJWsiq9xD1adhOs49DHwmmHSPB7+0y6Zrcx7Kh6wjLJXfQDsSG9EJtl
qIaNHPJ6ZcqSCYVMzKcJJudKG7gS8h61ro4qb822TAE9p8UDGcbTbVB15snS7UAAowuibI1PIdq6
lY9LXeeEBmVFuhUTOlMutbtCiST4i8YViXzZHiAgsTbpt7gnGicp/OzY11BWO783Nh6e3OtqbiU1
WwYEWJgfI7GLYH1KfJr9bK8SVz+YfnwkR8QlXNJjsNHIezegAhhMseSTjfVqHsh8cpyRqI5afQel
RPOCItPqbqEfEGWRxBaGdeNH7szTDoXWudEegXH8fUTU5H3R5yhIsNwh7sU60bQVLlckZPRhMMg7
8VtNRuoq9OeHtqTs5myGZTL1SEXxO71mvjjRLSht7AY1jxQZCtdAsnddbr8prCAI7xNBaFIrHwI7
Cte5p7YdJm+TV22Pnv5HT89z5c1TcJHNEueXwQ0L8MbukowBAjTLFt9qWtHGzP1DJABZZfZX122v
ktBJjq0cn0FtUnEBRFtnk3CPHVL9R6X6LxnqsE1VeT/cCNFLH8R6PYTZo211Z8/RZEH5NhPyJl9J
Rh3XmUdwqNncZlGA/0SQeoTR7wPrExhPRZKWnLtyTyQHhhY5YTEadHaFM6PZOyOnVykAQ2UJ8Q0i
+qomXz1OzgRfo7DOs5uQ1oXDfqf9rN+MPj+xmOfHmiCL2xZmDjDocTUapEWluI3XqRVmu6aTZJHk
8qFKGX3T14zPU02uQ1OjhO2FAeqss+kUsb1Eee2+Zun4MgRdd/Am773sCITDHIDPkv4X5qDR2GFS
WMKje3Wjs/7WDNFMQdpcLny4ruo2WGsJRTAP7kumjtuBXMGxjocVCxpeicj40inIvCRUvAu4YqyF
XYf3dqb3FSMjIwnPPbD+xqcInPKeBIViO/joqbsGfzZcLrCCs5C70BsEgq2KRiYD7n3oJV8GGO7H
2fBRa7TnNq0bxFThhzAI9ORsFuwMD9OwU7nWTpYU4paTmyeCXnE2kmsJU60Mdg2xHRv8qLMovmVu
W+gnBwAbWYqA8QhlOYwDE7MKclLtl8OzBi7iLYgjt4UcW/P05f5NIBs1EKQW2enykpUJ1ilxqO0y
7qmKK9cOnkQ3FIK2/zTRmAy3sqWZlaSrGooVEVsFvb17+A+e27wy0ivm4oQbl0CMNfkCzIaRsWUx
3URiYZu5aX769/5TXv+L8hqc59/qp/5Pk74V7Vv7q3rq59f8Xlj76jcXCs8yV3Nc+2f1/HthrZzf
MLiyoDMFlRLNBnX874W1oBznS5BIUT4LKl9Gw3/oisVvKID528yF6SD6ENf/9//6k5ux/cu//ypq
ggD6p2mstCy+GyNT6VkWHFL0Wn+extZxbaMLpJ8nM588V2n0l6bQ/X4OovGUoQs4wC1OyI9ksPxO
d9m7kgzbqSEsa7gvwcWturYy3jIvI+0LV+9lLgLx6KJMZEYI0nMTto53ibK+vZ+SPn5knSaRGH/E
MQ9d62tJD32b4bg++ba71VNbfwOQnBxGw2+gkSbDiKcHt8l3s6LNFuPHsMGtpfZD05ISQ7RJcQ48
ke07jCCC1JnrUtrxWmUBaRhJHp2sviV6M8ZFv845729sI/ROed0R4Rtk4w11XbavMl9dTVipGRW4
o303Gp0iJTrFRz/F5vUEMqSnaBX1DuZHtrdKO3yxVKwuFlwNayRtKqC/M5tTubHcgN5qTcocLPNK
fIhpIt4nn+CdW31h0/JpNEnrjFzpboutcCSs0Aap6V5mZvU+IHLecYbnrY8ZURRdmT7VTuLWqzFz
EogyY3JQrdabwRnIMPQma61pCH4p8c8TFhMNd7qM5+9qGqYXArrEHRyB6SCmpLm4IhnvUCnRtiCb
aEd6YncmlKz+llPXbsiJ83ZVn/V7zwKwaYVwFZ20yA59MTBQZgrxbiix9DOppMHk2UV4dAIDhEZM
uZjCFdi0MrjO0woiiA8qkXnuhvYa7PK+qfd13cuPUCVkSSVQELXLGo50KEDSFeW31uzNyINZ7E4R
2R7GVsxJd66cKXkOace/erWLoTp2KxIO3eGh6of6UQVOfD2bsA7AYGNR6Yis/BJoh127M7MHB/Dm
PodOpbCMlOZBjpnHVCwT4g7eR3wdhs68mzyPxEqI5t59wdgFJTAL+CbGp30Fk8u8VTSfT2Wo3WCd
zE72nf0HjI/rZodp7MTZ1fDQ88oly8334pe6oulXMBa+IxdnPozUvxcAX+JsD7I8NOTA32iGqo/J
LBj85viYcqM7InNbcicL6V/surIR91nudR066TG2sgrsZUY2V04O4w6cq7zJquFsR4PD48jA0TD1
totC/RZ1YC5IaE2tLRYl760Www+8hjl9uIqh/JRLhnSBs/N8WjkYJO1n4aTfp0FUcFRDx371/OKx
BEHz3C4AgRku6l0ZuVjfRgZNJ0myLQpokmkuUW9J+FaGW78RQ5ygE0hrRhtCqO+EtUR7ysiCSWuc
PfmxudhoGerRC87PGGhzNPwC/X1HNek7Wf7giVZ/Ez6pBisNbguV6hEJsHsqCRIqCvTJQM+hDcdZ
kt4Jy8ruZZAd3GnQJzeYiyMZPuTNVF1KsavEqy5VfPRkHuymmCOV1wKvZyif3NPqcn7MOHTWIk2i
9RwRQp5UMn3xTGN88orKuKvsnK6+rjyT8S/lf01K2a3RjDsq3/pcN0Rj4VnfSZ3k+wA2wjWynYz8
27s+CPoXIxjIznMFejszFPSNfbNdZ4zXLvBlm+9CE5DGKWAzmKO3J1Rx3PYZekDU68J/wVBFyVXh
HYxXmI1ALMxTeDPj0t4boHwQpU/SWzf96C5ZOQNKh2DadsXc4sEouw6Wi+qfQs5miGPo5+KQCIlI
NdoYwVfVAJ6t6uqakyZHRst4SeyUYjIMkZPHmQK07tb4AJvChQsdf4GCbx4zkzQshPn1yoauS8ET
zeegjNSdJFPu2FIQ56tFcHMXawNWFuZkiYHkzWVct0/wytyarZtrGCXCvPT+cqIOFm+v7WfulgRt
xgrsGpcZOvEXkh7iK2ycX9Ws3QM74oxWoe0vbegwG+iH5KqF7bbWk4HyC1HLrU6C+hrrbE2sV5wR
3YrJEftxuMOUHm5mjmTUTbX4kg65fXA1v2UT+OUuGhP7x+yFHVNgVb05cDjZXMjsfonyLH7StgXF
Bbyk2olEhXtyKskdnMJhDQQsurXQR62I+1w8cfX4YHbc+gLP5WaaNB5LxuFnzMUk/DIfiG6Elww8
aDgalIHLjk+2m/fMYLo9+mR9TNVcPWXMq2LUe5w+gvk2hQi8rfqe+IoJQzTZeUbhYF4fdy6usovV
h/ZJWWH6lfCrdDNAFF/1FtttzCt+bgO7OhBBM5YraluFcdmNN3kxmC+cToIDK1N0DLS9mWxX3s5d
Ynyv4CqeKu0TLEgEOrxkJhTSMQKgAGF7B+nAfwoHP9hZZm0+RH2MexsthbGeiF/eCRwXl2aqvxWE
3X2HY83y3zV6xhY8OjQ6xGCB5fAJoW+NM11gm6jDgkTYmpbZIHMDJg3HJ1a02Lxb7Bfs/UkSPnaS
QoRZFInS60IofVeHdXYoGTSgLq68NCV7gakkAQB+/aGIXz72WWSvHCrvq5h0Z9Kx8Wv3RXpgwvQq
YVktsipIEn43dN9S7b4SdP1mBt0H1f6rj5ajsGbMFTPUGdgcGN8J39s2dfxo12F1qiLPe+xpcTE+
GorvRMSMX5qAL+wL1+BRjyeMQqcq5LfoThxu6l7vsSSB4rqm1CKVbTXbWJa3sV1qZ8tEMwJ6KD3i
6sbOv0UZOrkvrRt8dPEkfEwvAx8csQM24S6E6azRBu27iapnnxPXdR1XtVG+Viyg1F6q31hjgNk0
xWh9QjbUELmV2BuKvPSM9g2OcxN7r3KS9VfGE2FyG6AyOoP7sZpHpAJRgEgozXBYEc/MxIRznkze
/WhsjSdZB6MkzaUPwIgZBJEfay8Wm8Iwp32jymKHs/QL0Ndh1YxhtoGDRyxh6HwhDWs4uIzf1lOu
uwt/c9ypzKOcZCQWN85Vp2xyXUxmNauU+PdnQliNA7XIUzEDMY9gL57YQYyHyIjDKyJIrHVYWNMF
M1ANl6yRpxnWtgZx8eakajo1ND9WrWN0e6sY6S10S7klZruDMSGacxwf02CXei4G0TLQB3/Jc09r
P97jh0Y8GDh3+Yz2L6kN8F9OCB06CIJTk9vxSZsh+MIsI5/cqkA4ukSK04L62gkXQ/sop31c9/Eu
0a2ic2riToozTrOBwwm7jFI2soAereRjPnR405AU2fleMin6QMhBGV2lqNdirHLCenf9wvW/tNAQ
vPZ753h1Kp+A3VFxrOM6i/P/l6Sv/x+9obgz//YQt/mRvQ1vzY9fD3E/v+b3Q9wnxFY5wvQJ1HLB
//xjOsL/5SFzlz7RVPhQbA5qf5zh1G8+wxk09FTxHgMQTl5/nOHIB3M4b0HFlT+nI//OGc5S/0z8
kS5nQhTUixCcovfPZ7g06aMElRgqDneKXrAhFtXGhWverUbyQ9aj1+R6V9XTbVbaM2yCqEe4R+eA
oqDacSgriLYRswUatSMQtUBPiZHbHH6M2l0CC6OELZwzyYLpLnzDWOEB/eoYKP8EEpsdSCvkDcIM
AdMocuG5ieApcikfkk+0J0XMJUNhymgbZOjBoxdEGiIt35NrYfruSvpSNGFA7C8p2ay1zXmsmRK6
OZN9Y5TJfuDiaAk1bnUEhhocS6PR94wWnROnwK+JVxsvMd6Ux7AumDjUY7FnwQm3AHWIuiHx6Ya8
VQbpY3vX++G7pLmKX43f1MKX4dgQypRKow1yJ/Q3YaH3Zph+VBwoBpqIpCIX5qy3pCgTdVjrChAE
Pz1CdO+K0VzFnr7WIGQZd9h3seU/kht0TZZpsYrG4mGoZ+tqHOhsodHpqYGG5X/yK/C1V4iMX4Kc
sM7Z0iOpOuFX1MBIxUpYd5xT0in9Wi9APzTLD2NizMzAC3MDWjTapNDQd50JFSGOKb889TiKYBvQ
rl4RTLpcAkBbybdWNSEW3uyZNyI1jB3uRuJkWpU9lzAbn61RFHtRZNWa7HIBnZD0G8CmUM0ZUbdz
dWu6oFgCxzhpZ6rfSoctpFKa1l8coFwAi0QTziame5AHkkJA1ktd35Ax2bw4qf/otnG5L0f0UlY7
sawGpAojTLAOqnZ9ch78p2yujJrTw/BERHZ4cnL6C2svXALMVNB9N8y6KdDWmOJO25m45HEdkbNh
RwhtywiufBYVD8Kw0K80WEo3dinu20xjU/RpsQoRQQLizVklCyUoyoyeNvFYq31D25hUi8qyEKdM
ZIQyc1xpkPDlxbbG7hxS3Xa7oTHkk+cM8Znhn/nV4RfftJOO18Q9kO4ruZew6/0maOg8TGAhkajq
Y0kJjI85gRrD1G029n4Dr+BjUt5wndkNWaJh4aTbjI0VP3YWUicn1sN/huGFjvX0L7p1UipW5v9+
Fr5+y+IPkufjP03Cf37V70u9ZTm/4XHA3+Ha9mdX7h+DcMyOeP1NHnoS/Vju2VT+GITbNOXQZvtY
f7AyfwY+/rHW27+BMGfN83HvLZSAf2sQbvEzfvGEkGROGqFtEaHqCdxk9gI9+DXMhxNNWaHvHy8F
op9tPxBuvCpFsmRJeUOP30pOp2SkEN6aZqo5Ezv9U+q01N+tKuovv9y923+2RFp/drd9Xo0D3dsj
tdSkmeIuV/tLtJBTkMSiwAnSu0AhF6b0/ladVzKIGnuO46t+cLpXj9k7qT25v0gqk4bhTjC35LD4
yiveldbmDd8jIqscMOTTLA2fYZIrgx/WxJv9L8xGn46of3gZf14xHkrCmhSbMjSFv1wxbCo+20lf
BMEX4cYd5+ypR10gdpzDKU/7CUPCJuacgTzcJe16Sk2xZ+aOV7Dp0fVTKLeIxAzk/62OWat1vig4
vYb0k21YJtFt2qkTA2gKzMVL+txG9TllhRy3cWu413ET9fn+7z+Hf/4YUEewYdseLlhEEn/p4XqT
EaJFzdpLoZFolqHPbumkHIZXVYHrjh6qeqgCK3v5+x+7PGu/3kvP8jhYegIiE4YeWyyX9cunL01A
3sAji8un1cNKow6Nc7OOCVx6/vuf9GfLEMISfhKd8MXk52LB9f/ynFVABOYaDsCFwQxOhqGkORrA
ekc8X0VbswYkvhbm5JfrRDB+/VcPzfJQ/PkX5UHB8QtcFg0oPI8//6KeJ2LsH6RuLiX6W5508i3N
lmuA0dluGQ6V5K7w0e+HrP5sl5beD41E/DioybkaXdGYa0KHyhRbU5E/iaayiUMEVf+jMvpqYxpz
7q1hUzjNQQp37lZ/f/f+mmLK7aNEZdkQjBQIY3AWcc0vH5TpdrKQMjCuSdLK3+JGt7BhjVTTZaBB
XYQnGPvpt9BX1dU419HOJacZ0bDVex+a6MQSonUI/KtM+h9xI7z3XnJAPv39RTrynz5kBh08RExK
WFt5O5cq95erdFH8mQ1z9+vEqRcN4AYw+rwfP5EEuu+6NQHg5h3SC9mtoiiiJ2YVcDKaap8tZIM0
q/P7KpPgDjxYwV+GJAesT7McLWtdPSFb88FTFQHwsQWbEDPgH1ZB0haXoYKrUC+EhTC0gC0Yn+AF
u4/yA4aP7N5OwlsO1mJcERoGyRtog/7EN7gLycGKJ5u1wenmeWUOfnKVLdQHcB7OKVpIEHM4AoUY
zIhgch66mP74go0YFoKEtbAk5mT8XrW1fuhMgn+YFuBoC9q6o8FuY2yJrIHgJM8AT0FbKvim6Jos
btLa+NotJIuqakl9L4vqaNUqe48xW/HeL/SL+BOE0S9MDIoU6A7chz2mPHVTD/m4dYam3lmfQI2M
8VC47ofQr9f9wtzIW4EcsFI3tH+R35DHpQ9sNfawLhZih6+97GXMzehsN6p6kEJD9kB0YgOIyOc3
3y2bLW152HeINOBhkpP+ZjMI/WjxloFBtBd0CMIkMCLjQhQRC1tkCnswI81CHCFLNj8U/FVkDguQ
BBQJcJLkE1TiBehgPKwtTG0Xkon4hJo04E1CZwGdLIY2mvgL/iThSdKwERcsyii88cpN5zkL7rqh
1nmO1D+biuY9Ih/Onl/bwRg9DgWqYSkvvwOoTjQlWqe7rjIvOtV5Op5UXM/7XnU6OOZNjKQzsbPy
wfRQ8idIXhcCCbMnzEqmGvm48MVvCkbXEZDldKi3bjqE5rrBPxHcRDhDvPKQTt7A2WPMlL5yWy14
ooaAluaw7tgLd64RJcENDULhhuua9j0PnEjbfFdkcaNW5Kg7KtiOfewSWQm+gNC7AObKugS9Txip
6oaAHraHOr8NqAp2i2hnXvuzZMUsbOY6+P0WC0RPhd7etmD7820Zxv6H0fUkTG3M0tb72PE7/yIB
dASnQnjak8m6GFsA2LAcWd0ijlqRl2+Dtsegj0msiHdT5ubTwWwBS8PwnDAheHRPsn0T40Ve87Ha
X4wqny3KdBcJO/81jZssMY2WW14UX5I8V/lRNEpn2zTS7v28+B12UFxs6xwNEcqSZZoe6X3Q9FXx
wGYsToTV2+muq7iCbakzYI6+Nc70zZOpGq5zf+LRNnhVmk1gWR0DdCmzDUefsNt4Bc4wTnMt9Ukx
JwLdbMpZdIPcL8s3AoR0fbQAnBzgYnI+ttMUTH5cxsFm7oJUroyhqdRtEgyJsxYx2EfYz8lsnIlQ
dnZWFcCr9yLlVVtriubyGMX/l70zW3Lb2Lbtr+wfgAMJJLqIG/eBYM8iqy81L4gqNeh7JLqvvwOy
5COVvKXtE/dxPzjCslxFggQyc60155gC52SKvxICCv/fahkoEs1ch2ZNpkMMPL4bY+090RklYpaY
58iAWU0GMEjzXmrmA9IQQ13symPsWHh1d7ZUwZYUtk7KD3iYucxtEEeiwKOSFdERkyBRLGiM5vgk
urB7kIlhPVtjsFglxCL/V8W4OATtGT16rsTiojLrtPVxr2xiEdfvsgH/AiVy0t+3lj28VE1k7ntn
wMvhphaSCUDg/B4rK5F9Q7HEQDxWANsRT4sH8UWDPdA/dRlaTpgOeiNP4n0zGrh6Cqo+4zrW0K0X
er3cnEmyWDOzlpjgcZIYJPR6YUFFQ8EbK1sW3RM7GBYJQlbzTc4q2axd4Y1Qflr8kzdJo9L0znAL
D+SCTAZ1xoS7HD4XX42VajZ6QKYEw6EsQa+uRiPv5p2eOsvFL28deO/yvhY3g7QKrkLVzJYWBPmi
tU97Hp0qowN8W8BBxAugOBWE/B1rqtHhhqiFnJpiZVZkbR2ioRnVOdcixEb0jGsycXR6RpuprzEF
8GeU61wRC8joieWcTB7MEzW2d3T7OKawjhCvL2xN+xmRyCLob3A8mN2Iwj3kmJuAACvS5J48i2HX
Frq4fPH0Sd1gdhwBBzaOpQsY+BSQptuvSV4gU3B2JnMHZ3ZI6XbW04c0S62bUbV6ua/pLaRvBlBZ
7T4PtPzzNHvLGkJfkjKbRgHjI2OK2m1l594b4IJkGw5VWK+ol+vN1AzRXVyit/HyNLHWltEYqDMz
SzpEnBjeE+6GPtwg8eQxmbXA9A4SLiahaSzI09EV3FKbYVmxN4ml8YmOdMU3bDJDfRKNgqsfeGQq
sNOawBadhrA0JOXegzZxTD/OXteIj11bTOBaBRbdQzwY/KoxFxH6xiG0w0PF18J0J/VQBJZ9353H
ycnuk75FOey0e5mPPcKHwebLSXXRzmgEqPbPUPjlldbpJKBhtsj7UzgNVQSct82jB04i7UcdxxsC
Kidue0yY7QAVbejdml1gqu+RU4j4rSgZkOD54gQ2PVadiZEPsysuv8jR0vCoBdXwAgWLbkXmtDaD
YEjpt7Tng3nXqLqNN/G8wM1io0vMm5FWvnXJ7YpJdl3BuThLEcnRnzjdtKR7Vnxrg1sgxmhmJ2ft
gNpPLJ1JckifkTa8m92auz+VCC1R5U0MLmlg2/Ub7JLiIYmgPvE4xFi/szBvbwoP+NNWGZVHwCR+
+WE1qncGQxY00mnaO4/QWjD7DFbYybMMMre/A5iP2WgKuaM3VWzybVI44OOMzQ6bqNNUkXljjHpm
HwLS8riucdTCc9pomFfydkHMg8FS3TlD00EZ6aXhto1c+nXDqOsH5Mk895NtL8rFIHL+q3v6j8BR
VHQe5dy/b6VcPg3/2j/nFfioHxvnX3/yW+dcR+MkQG5/7Y1/lT45NEVwrUFV/0ZO/J9WivWHqdsQ
EyFEfOEwUmx9baVI4w+buoBZPuwIlEz/LPttKYq/K+pItqMzDyMfbgzvQn8dxSbZAMLahZ+aLsnA
5gyJAfXxbwrXVyXyny/i0VGwLHo/lF8/1jRd2WsVFkmwsKmBiMdp53VE8jhjINltvvv8/6YZ86ND
Akww1yP5WBxLsnVYrx0SZU4KZcJwbc9hsEMzAXIAkxn6+iX5Mwvjbp+LRiPFwZKMn9AZ/Prlf/o4
aSrwJjx0ZALi10+QqGyGnm0b9R726YORO2/cuF3/+iXs19/Y8hIWXQ7AYhAaXo85mkabFKyVem+J
4WG0zKfWI75EEddNoHL96dcvBjvo55cjUMglnJvm3RIB8eN3Z4a1tMGOsxugyjpi0xI4QjwtP6ZW
kB+zXj7iravBWod1pyNzRdOJAcMDs4mVH+hjWwYkexqUlKuIMLqDGjBx4VfsPXbyLANj2ZLzXKCp
FtUSt+qtmsQjWifJzRcjQeTat93nQrpL86zTjaep9Spfg6OEkh4F+CWqFS6HKDXXTALGp4nI6CuS
dgfcn4ZDN1zijX2wrSx8AxO95ETYmLdBSEgLsI/0zrYIDeolUmEVduEFAyfN8NzDUkMqA2Bxq972
lLQH6rczqoF+a+b5Z+lkd2UsP5Awfds1EEwG6WKy0Mf3IbJcXiKxiTrgdxJDM6/Taq53aW3FflOA
PWyT4ROxw/XBIYeimhgtxfg7NtIgH2EoB/syjmaKaMIOjkZoPlHxBsckQlNdtw4n877/ZNoak46i
jdeTSJILE6/wAS0ZGXVYZnSvD9dOGXI2GoIeQHkWbBJ9jM7EUfsqwhlJnOBwskKdUpHefjeRNzOF
3qFzEzVuYyx2D7WD4TJyUTgZbuxcVXqS6KeiEiRZF2PT2I+ycLQ3UdrDaygFv8cdR+OhBNN5yppY
7cFTcL5rmi7nW7WiU5DXzbkk7wh+PuFrORJzAA11clOXIJuRFohNPykDXlWmP8mSDgUHwtHXOK+p
dyrW6wV5OYkrDe3KQ7xMPIq4FKvAzuU6Ql+croZYeKibm+CKRIPmtppJfUVhfxWAoXhXzy7HfGWm
+1qLxJlt397nBfcCQoV4S5k17orcfMfY2iJvPVbhFlHiuJdt7N3qdpjsSL5ozmh9yhuF3c9o1XTG
xF7VUHsyfdsMSf2utOmjrhDnUZiCO0EnINWJNB8sPHNk31BQbYOA+JRV0DlihYzlPVkJ0YEfezP2
y8gnqNdwLG4JCnrE+08URI+1SuZEYeDiT1cx/IpVr8LhFpWV2BlmrO+FXqHByztEqzROTrh28LKS
CFZe0xxygWuEi0aGclW/NYN6em41VEgZD81Vjw/21IW2sTNHD9l7plnFOskpjNOgdta1XvNqYWrS
0fM0zfTxIwTboIoAYWhu8M6l4iCgMfR2YRAMpxHtCjYyRWqtp0W7ttc5LKWIXAypI0AJFKRYFBsr
tAPDEXESo0BEdNsgsenSlmXiI4MpoKJHz2ZgvvHEPBEo0+l3MeOkvdGb7x2+V83Nwvu01JGMOnzS
ZjwzjSuhtQSoDWapdetg6MFpumIJpknOWltXt+TrZuuinj9iXGld5nkpc9kg7A+0c9SG6KvbcVLb
bixD8L4Kp4tXDbsZKLUfBnb92AjNyVmeBm1d1Q0OFyZrz20PoLyMKnvTjtu6Cs0HC2wBwKW0ATbq
9O2N0irzmXXbPcT5gNNCRBmDgIjspEjxDcGcmy9BloIoMoNqeixxAF2xIM0HMXqUwYb1rik5MRse
IAQUSCXe68BYoz28IllgF7EBrOAKoygKl4yBLBfFpc3dQ9Ybj5gY9BWG/cIP3eYoG5e+GpXFOkg1
9xwG6adg9BJ/rluQiYZ8VjqpHYky++tKtrm3sjKePZYE+zqekvGKIUwGJ9jACQe6B5TFPLwtxwF4
QrwciPFXTRjDbR6glYbC8DOtr+yNGGqdZOJZ3qJftddmhtVCZHmC697KmMLipdjYBfcXkuHxI3xb
7RrECvBBYgnTxkmerMgq9pMXl5lfN5nyhSTpLmEkhacNvJmaHXlFdMjAkLya++u8dbU9UkPbr2vn
gyPMEPMj3uo12t7k4Causzi+xK6w4nwDD2nynX6K9zR9lgRSL9orEitO5aisvdVZ1rUdi3QfaWFI
jtwmZzC6y5AkreHKj4+ClQuLkwdmqJsyiJMhVjxdoKLWOsTYsrY39pDnb0hele9HnEgXm6i3N21h
rss0HmL0lk1zUaLqtin9821HptheplkDa56bjM3zc0HsF9FXDQ77MGgP7I/DoU9M1ox6hJl86kQ+
GcT/Za3681zxX3PDb8al+Gk5Yv37Mz7t6LJ5/lh+r4v582e+DUt15p7ShArKWAJP7jIY+cs1DE8d
N4FtLXxCVDB0+78NSwXDUsNcJpl/aWa+DUvtP2j+83zbOCI45OvePxHGyNdzG+zKrsM4wXF5Oem9
5sPqqOf0QKMJB/+4Trwts1t3Um+b3pNFcyTx1kF0mGKyiJKdAzY2tq5M2hzDhoMQmp4O3xYOezYp
L3BT81xoFD8IXLSO8jzBeMae3+5UmnRjsEvd2IrjKyscemSHM/81UPuA2tqTj7qFZH0GC66wv0ZX
os8tqCEscXjcIjS9vtajBcuPJmM+Gg6kx8TTqkZZrL8ziiZY8j47kvTuE9QkAtSPDAfn1o1GFXnX
cdzhAcY/RqCLSzylTxsQ6EemmhkSGaPBIPXZGWkd/zlV+u9T85unBhQy99m/f2qYLXRN/KH7V/n5
XzxBKn/5UW7w589/q4+54UnV86hC/6Iof6uRnT9oTlFQ6VSpXx6Uv54g0+UxkdysWOxdpAU2j/G3
J8j9g8wBEwauC8LcMPirV3agX9mDFo3aD0UySeIWT7hg9skjbi5X/v1MboLHIeiX6vt0XLjvn7NQ
uyaZ40As4RK3tycQ+9iigkSt81akyKfM3xV93quxIIUXxewydjW5ZmMJUvjhLZRwqSvXJY2rbCb9
Esi3E2PKtk/J/4GdgVdb72q19qqwWMksOFcV51bQwvgDjXeyR10VrVH4h2edJntcutvOgyDo0CBd
iOzS6lfosNe0IyNyRD8sMUVxGa1UEa209H1CgNHyr5OUK0lUUzuXuzhvV7jsJ8vbA3jhWYfNeFXr
fTGtZr0rSQ9oWpME3ZSBm1k8kU5C00qY+5EjaQ4nUBrmKaQWxNw038quXdYR4lFc7YxqCJd5Z7aE
91yhbr1F3qQ2Y7FEsCGJtr13wtQ2beg8I/7XNuiGGI8Bx7IdP689OJfRRpXZGp6NT+/7DsPnQ1IP
zYZx0abvqveI4vRdnKmbsHVOiShe5hCWUJICSx6yHXlq7mroOmg6RfEhH6W+SxMXV4k+fCgkIb22
aq+KxaOMU8mv7JYXI7cqNUmyTEL/yyPz38XlN4uLgaqIZ/Dfry7nuCg+ta9ZHn/+1Nc1BcuhdGmR
YedjfVg6b3/typ7zh8F2TbPLphSlScNrfduVvT9QKS3wD4uxwp8b9re+m/kHiw0bNisfxkN+8z9a
U4TxalXBeY0aykA3a/AGdUO8WlXoWXgUbwWlNZJw2hicdOkGjKII9nEnxmqTSpNknMnsq2Y7aiZ7
nk2j/NOIi4ue/owvt1JQP1iJpEc1S7PhDUIeiaLRywjoGVqBmsEIH/NROXj3qTV7KbszqdHdzTwQ
iUy5n+ARKEHWnNmxpfR7ej3VTkuidN90SQHWhzCnfLRus6YzX7SBCOGT3tYoD/F5dld9whni0UwD
5Vy1cz0TW8hJVtENwk/3MZmJMCiMFiwP8SwrokG380Qy7Jy20xo1iOlj/VHvhoRwonGl+lw7p2ZM
DFdN4ESFdB3xLFQGrP+mUZTppsqC+JGFuF6FzL9mv4mT3j5w+CIirinrext41qF1umgHzvBjBoNy
EzsxAAK9hpnb94axQ7L4MJHwdINPJ0hAPk7mmUM4PkkEFoSEFWbXrBp2gU0ntOeRgQAANUidh6Z1
NIisnrmpEVWNfk9o03qOnNraUH22d0LPrHPvoW8SnXLEQUEDLE/d7AVPc+4695VjBQ9NNxnugaOM
CT6srayMBDLJzIsCN3nbD0yQNZpWfmovNA6gd6tajcXR9srshCmLz1LlFBGGzTxgRRT6cOpUF7p4
15D/YMyf7+oCy5C+A7/V7FM6M6uumYaV0Q37KRnmYu3A+4p8yTFw62ImZ+nOjbfVzFwXZ4k2P2BX
AEbbcbCK91LT3ewpblxVPIa0XR2dTYAgNo2DFqqedmeohEHJgaS0glZXklmxeA5bcp745rIlxSaD
YNpKH0efvMxWMGxGPSg2NsOTQ9zPdy6+gg2R0WA30pIgnthqFr9KzcDe9jpGiR01ezZrJhhTyyBL
fQ561C8c4QrNeUhHyLOWcQhVc4ZpiXZ7IJ0mLi+ynuuFXgEwIA+OTloA4ErbR02LbkeTJilOinAL
BbWjip7AVg/z1nFi+hv9dA+poz0gsYo2hBEnV3Wu6ZCrZLrl5Iz7SAPzkLaCnQk9wipHHnSUKiu3
g1vGJy2b5oNe82gadmY8epPxvuhcQtpFiGgj6jRfdklPrIjTdSClTKAK8fACSDE7LqjYU207imo9
1zcccnel5vmtRN8sASmnqUYCfK5R1tcaLo+KDFs/jKJPEFzektZJ7nlQVitMbDCRZQMRBJ0ieawK
vXFhjdAS4qnaMY2/72KUBaKES9MT3OPLJhE3vPvklFiT1qwCuIIHziDqU5VV09qNTD4cHrY9QzXA
JQjJi3Du9mVdH4rBuodweceJ/2oWwc6D4OAnxvwAIGJX6q13xCFz12JGLObcWLs6XR0CtJsQGQij
+8e2rnfuNJ4TQ4MBZtF7bKqs2/SoIvH2ySfbZMY/AHReizz7lElSDY1isNdJFql7kFpntxbC9zob
QG5nsQjG7llWebNK8nFckeIgkJgb8lZXUbHJx0VB7fUD91bVAi1MIntntJBUNMQhe7fJPjAGhhxk
6N7RZrnEPsTQYITGcolgCe6VazJqc2JxG0b1bZ+0G83logjbuoyuTJ6zZTVLVUCL1k3wfFWVIe9i
o8bFWXWRzxfWbAHeLC7e6C3qDsTtxvg56nKxx32miGDHP8pAefLRl3hHhXcTqYr0bjsTXkI4294h
TZy7wG5uh77TtywT7gn60uD4oC26N6wrSEcxqEEQNbvkkoBpZ3yeouLni9rqZa0uFpjRO3hA3rkZ
9buZ3u9aJvk70kYNP/HU9TSip6k5yo1J5azmor1r7YLVJYpIItaTLanlJm+vBB0rYxJuo4X3G/jY
bT3ilroH8Cz21sjn4H5IgV1oNeRs0SWPQM0fLXJ7V0jPn9vZewv27UCaHXhFoaptnmWwoYwBUUZD
QzTZeUaCFgO0KTL0sN4NbvOhwMi1sZq53eud8YC3N+UGTgngzbHUn6x6wJIrzDvFmRipxJOdGgSm
kqOsl3JCMFVtaJkjXR9aH5eKny5raaW5N25r7to4Ge9Gvrp84XHCbqWr/z4NQvE2w+6yRujHo6YB
JjGc/uxM/aav0yOldre1UC2cGpvTat1XMdhur4z8dMpc6IRqPkSIxboqORJMlO4I9ov90NOWDr62
ZTOD/RdgPHUH0MwwNpT8IDW+L9itmnuBjErASr5kTzLWPxNuj+9w6MtNlVjRSzXa0kf1cjXGYDyK
IXsUst8XQXn2+pmNNfG8jdF09/3UXurYyT/AydhT8r9FH51tSHHyIXuiwqS2j0/9BPWwycUWxLlr
UCNb82UkjInY4KCu1nhAxcmKLYKuQPTAIAjNd0GpqjtTF2nBIR+TDaoXVqY+N4ubUOvpxpcNloOO
fa2KKY7QEydI5wQWGVUpKOyID2MDu6a3WCADU4OYNyzbM9nQpQ1WyrUug+4YTxpYg2s9hP26llMG
6Xw14Yi/KxKYUR58rePYm49y1KsXrem1ELNNQf6w5QwmEIRMDM1KypKgXfZZg5O/9yHX+hsROYBU
5dDdtVZxMxSa5tepdptPkbpOx/hN25jNVo12eWQ68MZtZfYwglgwNNFtBJe3Noh/fs/yKveDmILn
ZBbNZrCC5mDi/9skZR/tyGVDYuBWKZ1tycW2/TsvDNtNoVPehP2QPmEfYU7Ut+5nW1lEYlt45KzI
zJ5L15nuHYzlq1S578wU8Hnu5s4TaMZ4rQW27hsOwC2ycHUGPHq78xC1rUxzLNejXB4ivrCFMmti
jURIynPN2wsbSp88+Vg16cuEuvIO5GL/xmzJDfBUdCFz0mLiwpYNx0vkvotXEX941Uhcu012atG+
7hOlJGeEIjwLI9t3Kf0UMrXJcVReeecSQ0x55kbqVquxcqIZr99os7cv8Xw/9PiYaTrFHkSKOY2v
8NZ8rFP3A6tztq1pC6xVE6hHuGYnG9frrvKaaW0Bk9kAOmCDiNGfdQaRrhHEqsKHw2FciKiJGUtY
NVSfFqxi105XuRy8/VCKce1E9QeEGsJXYxaLm6rqxT0LZItDRpnUd3Y3RNlOwmrfSvLt2LxarXhX
Myk/hfCetxlnQcisjQnwg7KU9raczPs8MsVLkVn2C0gcsD5zBwQtiOqVJjIODAyYtgYSfjDGLsfj
vD86aim2ARsVpgH6xkJY7cMUVgHhbNk65+ThR25MzQ0PSBCpfGooiOkM9+G9p3EQFWcOWj4zoKfG
mw+2MXws4S7sasI513lXgZ0ABHIIitJYzaOFDJJilW/taCWyW3lIYNcZ45XVKNX7vpOdb8wVetMK
TBfaNLRaQc3+l5b7SBZ4roMKjbArsr3ZGXIVNUl/LPRhEzTmJYkS8zGWdrPLKts9xRE07KQj8DN1
vPtpjrZZXzd3SPol044X7K4cmBJSZ5M8eBQhg9CsNtaBJs01McYVjIwG9V6C19Seio1TZ/u54L7L
GyggdFGFX2pF5ceyX7twXllOyGGlc9SvcBiv3DmN3g+LTJQD/lZ3+YiJIX8cy6LcOLpHzl2cn+Aq
TetEuPmaUgXXWafJbBU6FXtiViJ1k3fekMudHZofskI9ltVkXWv2fNvl1ClGZxF2OiAfbapuXUnY
JWZlNWdACD3puZrxBI4Ksjj87sexa2HXEZeLKk0jQQJtwcpkcpFE+OsgB5TlVZrPj3ldjduy5UwX
Mw7/mDZiLUZnvp1j7vIxs2kvALiwRzd4hK1yVUdKXhqsVmjiis8cfkmyjdrNElTjR1pq8JX212PU
RtuZzttjI5N4nUkGl+DAvY2UHHaM2kUEqyXZOQ1ZXKYhzbce4+yL7QYvetuEay8d7V00pONtPTna
1mtt4U+Zw6lHoHjWq+SCq1gREkDLq6wHH+t5iohOny5G4h01Ri6AKUqTcUqP8cNzhisXUXxJvZEJ
DTXU/BxWNiCVVl1R5k58GCka3JksDuIcZ03bZdFnza3VStgLhLVNqn2dNjd1bJ6KET2oF9VYpzHe
b6uK8rbHNbYzQfIYpSVWYMxPrjDZQBP9qKfuI8kh5jIVfB4d9YHMrJeyTLl/SpMMorNTBo9lP3cr
yqnwvaaRZ6/gbYFlnv3QdK5mz33rVuW68bxyl7I5rozQBXJCDjKTLV1cSckwEfSVrwF39sn8amFg
0427pEEJs23WbpRd9+4qzceZLSEJuFx2ghqzdxVtJ9dtDw138PupiT6ZKUGXZjBMq8g0WnJYJCI+
4Jj5OwSjebmJY5Ff2LLkvBqhOnPAKxtnbURNcTt0RrfvtZHcscROd0mshY1fGY0e+WXaVe+MQcTI
ZnuLIqeqHwe1YPAIkjlwqk4PJL0UO+kVckvYTHgadGVvm0I9TGB5V3XpXXuuSm4KYjY+W3GrTnMU
28fKdBci8ZQecahOW2uQzQOGp3LtNsYzNXxyTguEdgyZr+c5xFrYluGViYLWV8hYzgIb2aaex3Fn
lkAJk55qqXckHkzGFesGQR4hKAXAclOuwxEtRl5DSae3HK7pbWirAhAdgnbXt6vE3BhRFlzbpDLt
nWx6cXPlrXLDIbw54xPjUHsuYATu0YQerKafV83QX0QOEaNs8UnkqfeeLmvMjNgxmXZHPdAbq+AY
1MzrIeXXtx5yc56d0B457lH1b6VBrGs3Gn45jsk2Ksln59x4AMeS+FmW99tl6AMdMEM4kFvFhsSA
XRJV1xRT7h16EbmjFKbjApn7HSktHidpqadntuqly0i1cEHOcipa6JFVmkgAnyDMVAqSoaf8KIVR
kzPT6is7zOI9uSnCbxpctGnX6qcurbtjW5qf61mdJ48h4lJbGHN8Eazum3EO80X9e5pBI64SL2Xc
mWUMWQZNEFsTd2tYANppkMkN6AgsRGV+Dm3nqXSxCXC+Rp1Tcfu30D4Loe/CgX5H1qERq4CPbklW
4le5ylgxefk0l9WtXXbnqZrAGk+IwUNzQ5eBOsswC5BT4GuGDslskNGuMVtfj0ZWZYAA+6jMmg1p
nNbiHj0OPKk+Q3KGy6pjjYTWsOYA+NI7yUvsWAdX1jdkCI0H8jmYydb1iSX6qULTv5Vq3FBqcSej
qva7vh1WPA0QVoQydi6pXWBV2HRlZx6aSkDh0hgOq83c23R+a1F4FDpz8aZGEcdMahiIes3EA2vn
nTGFE1fUdxuSh6m83MEPcbCuUXJD2yanno4AeVvxcCQphnOcLF4KbH+3ScgcitPsrh5qRBajOT+6
Qt44KHPReghjbbb6tmstB9hkk9g+B2UNLYYzrShwkgfSnj65or60s3FKXfsZa/22yp4ZAO9U535u
+ommvxtPGxgeRPjm3rpOCl8k9PHnuv9cweaAZpO+j1C9bGqJhhdCmQ8OvaSp4tIrmYG8rAvSjleR
mDm2JMH7pExuGmSlsElVY48+PjMyaFVvHDXO9BUA9cxYDVAm131N8lKr2MmrPs1Xnl7Vm6IdyeGJ
CNMdavtU5eLU6JZvJ3TiFQpdtaWLEx7ZsuBfzIIYqURMtbrSyhm6Y2tkHuAxIpvirA5uXFa1blUS
+GsBjowgv69GTuTdgybtvN3mbkuAeaOlQ+ObIqLVZlMjEOlTGwouhfREjQ6fz8gKKnoOSpv0K4W+
7aVNRyftrgLhocf9ajH7/92v330qL8/5p/b/LL/4A4cL1rmo+78//pEB1dfXXT93zz/8YfPFBXyr
PjXT3adWZfzon+i75f/8T//yX/+RAnah4v2yE79lOB5/fP5+OP71Z7714fU/+BUgtXELy6Wh/j/T
cdf5g3GfjcgVVx7juoXv9w0bwXRcJ8186YybNMlNhJZf+/D4j+nNMyxE0+HYS8DjP+nD/zRXs5mJ
myhGLWwsFK1Lk/47u12IfHpm61d7w0ABiDzKwzAkDfJYUIx57cqxmuIqtRUKJS9CFvfd1OJv1Kpc
4PeDRUs38AtzTkFg6TCGgGL4w6vXdThTs4/dblBAWJ0ptzciRt4BnC3f/y9eivx0kBbwRn8S+jZm
0guRW91OClAEmSEgLbeAovB51v+Lq+Kj9EzbEXzpr1PaZzGmFbNCYECgSrGczfW66brU7zibHX59
Va/kvl8+QJNrkrrJTUFh9eMHiL9apZnFB+gRy4Jt2cCHouzPaG/W9BkWWRo0CzQE6bKUlX+O537A
SH6PjeQe/OnbMy2TyTN3MaayRan73b3TQYULzKrrdvTEiA9Mxoi1WNa/ibf8+R6hrCUnmBG3zdjK
efUqbehSqdeBWjSFNiBwo2iRZIyINDdJlRO98utP9JXel0/UWpz7usF+wm0il4v+7qKIaDfMiBnG
LpxsYkHS5hMpIJ/dEO0iMq4TTOSvEop/8DFahmFwUJJsfxwIX83Bggi6lGuWasGmkY6NqYUvy/ud
Mnv5mL4Tun+5LkMuigCqQAY4y8f83XXBHWKKX6dqZ8b9tDI17SpccsQZ2/kjAODVP/8Uv3+1V18a
48iwDq1M7dx+QKlakrvW59TXSQqowFumG2n68uuXfBWDan25QrQ+tmUuEnuczj9e4RSltjsMPHYi
suW1LGX2FOoKlko5g2EqCdBQ9R3iN5ciWLYf7U53j5Vl7lXYlLteef1GjUSPN4NTfUCErB0mW3qo
Cbv6fm6mFbHPoS/Sev7NwiR+fowsk3OELuAHOcZPd5zbIkQtOx6jeFCS3D9tSCHyjVa/QXsKWqbl
LFqBFKazmVYbA8Lae312iAYS1GgOLAg/rELvGjfW1/n7v70zrb99a0sdyRNu8c+rh4EkLLyyVtbh
v44Wcrq1Blww4kC1u01LGNfjGJuJrw82/ZwSmthxLJLmCtMpUtR8pKzr9QJXUQvSeaJjZ+KAXAeF
qzMVDSf0D0ZzMexZO8wp6ETwaSBNHVp+ddd4Twr741PXu6Qn4KT0G6k5W9M04lVvNi6qg/HYgaQn
5B6NZBfQ/hkz6xTJ9BEbUntJ6VgxOp7TLbEO8XrQuuvSw+ZBQ5igM5mZDDey4EqPJv2N1tT9Likg
y4Lc/pxO5l3n0or2oFruOzvqrvnNxfbXd+vPy4zLHWtCF5GSgGbn1c06tqGlLHQWRFhEFy1VEcAE
/SDi8UHNwdJWzMU/fiR5Rbx1wM0sJEGvTSge3RuX/mO3a4LgIFpiE0T4gWr4ihQJwGie/fbXV/jz
uu2CHHId5H3eYuR9tay1odcXfDfdLpkyEthwBhwQc6JbM2hv/vqlfr5NXQTdtqFDDVh0Uq9u01AB
SGI8wC7o9tap1GpxKAfl/OYD/NtXkVhOgHWZSCRefWU5IsK8G/gANbthGke7VNvj1HVvfn0xYnGU
/LhSczWAk11Oi8JhO/pxHUtx/QoMvZjVR1GuMYEnW3skvxLkOJm0QetwpODG1x0TR7/7BlPlriRq
9XfL0gJaeP02OMLgJVqcPGDNfnwbdV3KOe6dljly5mwGHO1bbM3dltlB7DJHmuUB7p63afTyU1YO
zl3aLXYVS+/P+TybR+zzwW++AeNv3xOgDQBnpseZ9dW2EkpN04LIbHdFqIqD3lgbT1dYWEH2XoK2
UggqVPUuw9frZ7U2XauKzA871o215xZkrBRMUsXYX1LiX+d5eE+LwvDruKvup0LFq6qLUUEz7z0W
U3aBq/u7w8XfX4CHPNPkSM/zv3z33+3CgWi8fCJIYEcwxl3YoPJQgwwfI1Yxv6qdZB20Qie8wO7Y
sZr8iEv8GQ/KQ9swAVVVwLjRbXqiVKivyTEpH1w5f0JbUByJEPS2mG+npZejsVd00P3juvrN8eiL
Kuen2+K7K3h1d6J94A2XE6w3cuaOS97UsWPEvk40fd3FDYu8QhyLY+ZgMnyi5qax++sHxPzbu8DD
sGfxMApq4h8/RDQccgD/0e4SLeroP2Su9cKx6saRLZJXT/9YZv34hgyh6AMgGlLpQuj4Brw0k2Ts
/8femSxHbqxZ+l1qDxlGB7CoTcwRDDLIIJPTBpaZTGIeHXDA8fT9IaXqusork6zaetNmvdHiXolk
DAB+P/8531EsPWyTwp2OwNcSnBlL4lkDhb78wj2cuWztZrH1Q1eWxa3Sf/SdfOuZGfgJI3xpgqw7
WMozz4bHqmCu66++Mh+F5hfFLn3KDZQJ7x/e838f3TBq0YvuMiEIk9PSn18v8EA/p5VS4mAoXqpo
Tyl2sTFmYMz1jFPn79/dv7htC2ZgTp6uzw82fzlRyCIXVcdNZ4+V8jOE4sNTG/ycC0DhH37T8pN+
+SbxmxYGk+sK3/x1sG+jeGj8yOOb1MVPOcGFlwyLCwZmzWnC0zlZZlMYwSkSVvIPX6G/ePoK07XB
Z0HPMhm8//yO9jG8+yhjfTj4+g2E0P3kt1fTjT4Lv//GkVds/v5N/dVBy2zKR+hhabdsDtzwHv/8
C0NlyClN+cpyDK+ug8Pco9lD6QoIo6PmH0Tnn6hxmTaxbhhu3CBFSY474O7zP7z0v/wyecLlyYKR
HJrSn/+SdOiVl7Aa32N7oQq98WElwj5ZUWgZ06uUff79K/+Lhya1B4iCWHYhOP16xxaU+8XY3fmQ
dTftY0J063kIkn84I/7l+2uhZPBN4u1l+/znV5VJK64tt5F7zsgd/popAWafhWsRgaEfpcPVCaph
Y2gqcEfsYWvUgAJginEzz+Kf7pH/figPhMWpkEO56wf/lsEd9eABls35Y7CqbIEmkVXv5lutdLxm
K2usG1kSZPJJQNX5YP7DZfUr5+nnd23JxfpkJwg2//pd62MFMoKKmb22XNwSPgDD1djF/UWmFmLi
KGoh1vXAD1iRIyVXqkRbeBuyDGzWStq28/Vo6PFWJQ4xSrvvB1I+MSbDv/9m/MWNJqD2QnCPASDm
W788yxMD7darRLtn24DlwIXt4EraoJnl0394S/7iVxHcpU7OJEwSBL+GvNmsSwJsfrvv54j4qqP9
h7lK8EoZwvw/eFnMoKSvxSKp/dtdramauW/Q6fc0UHQPFIuIXa0piMy6pZnvf1t+73+/U/6r/PIX
NzF+E7IIIyI4r1+VCnsG61wP/KYU6uqGOvrmsYxbe8vTDQbVVGJWrxP9D7ePv3wrOV+7lJZYLumd
P19ocWxWALm8dq9ti+5cjz7ONMPf1pksaf/+9REf4of98oRg0jCJ7rANw5v4y10zyEk4xrPFV8Tt
zHZHg1QPWC5xx3kDhKUq1qKT9kYwk5OVc9Ro7Dg5sgeZ2b+VFDB4XFypg8Z4jKQunm2qLRL6o3K8
YpAyMKlga0y+QiRfjLeBJ3dxUrB+k9TFwYblJbHdFfTqbELljdZuBICnbzwsc/sUdsq8BdWG2yTO
E+tJDDYUo8KdPHuXWeUkthRkJPZryBKm/CEyxJKYbKMpkpspwVvH7i/vki+yqC19pL4p9PbAgEqK
+MzGOpVsDI29pNlc3nnYerD29YOOHoQE4oOPKDBGYsQdYv5qcMO82lSQaOLbwK8WvPgSQt8NXls8
KgOY7KmrjPpgdTlYRh13dsdqOX0upXBcuB3w3I44FeNmHQzsjHc6T3W8LRuYWOdMcZxMibU2JAPI
gYY5JYOenja1gi91UxoYcdEdKLDdNKW3DFcpVTVffTAmhI6iflrPgVt3j40H0mcpUs30PVs/9Vil
btdvNbVJ/tWsS3qOBq3i4cgQS6g0mMJ0hzuFhQu5K3bUUmbhvup4RG2LaJH/TMMmv9FKL/iSJS3x
0qJkEy/dRIF5bRrvUAbDAzrvbgBS9xI1dvFaGIF57SsB7a3MpoOhs2LrtOGFSDOuP7mbEr+6Rj4i
qpuAZIKxtLfdfNzkIc6BeFAnR9GfbFNxkOXU+HmDHdHEODk7EEsfrmOMW7Ifkr+h8/eCboht6KaC
dfPMumlkl03BdHyDo3X65vewUdyBVSFx2a9zK7yDcuCYKSDmXlo8gx7Fryfae4+wPg1/VXpPGGxe
YxezboKySG4BpVE74cOvkxSrT7Pj7T3DekhTWI/kdKJjFLr5esrygaEClm7BU2IjJYYLCnSPLV4Y
qg21xz/yy89NJ1vtU06IfTObebudKMvDIYrbmP4WzCTs+kDnBvdR4F6BF2HxHgOsF3NHTwOI3E1k
a3s/M7peo7ho3qsAP0OVsN/WfSs2k9l3n8JocS71WHICBOs9MGPv2EFJWPlVNB0dM8W4rn1wwJM6
2fA+U6+xdrmnX0swSa/Uxx98z31MB/0KqopQj0lSGCPRaymwAHAFlsFRDT5oeqNl++oZT+T5opOM
nHQj4jrYmhlmwoL43crNQugbnBuuaYcfro274CoHAj/Y5s69jnwqDHDeaoMARjs2h8Dp00MqS0h0
ZaA+XdkPIOPGGYUrB7Exa0iCbQWQdcWk2cHAqtOwf8KbmWDB5MvzUkIwwZJFCTCGmJ6bREbu5w2O
dH7XjnzLMg1nP8itoznEGi5ZX4NgnnG39nW9nbggtpFne1qe4RbEo3zTSefLdqXtiIbMzQz68M2w
6LLOYqhwBhynZu8bdv0df03eHJy8sIdNGXS+WumaRMbZMETPCt0PcJsXWnnGCXnWlIi0LRguHA0Y
4On82cxBqSgwzqZ7u8jsJ9yFeXocM9FtPfh3d9ZoBzt6y3Cd06kynZJUmt+EGTFPou82W7qUi5uG
h+x3bOwxhZw6hss5eqlzpipbPLoqjz5DxP2B4hAB04cttrmhOnr6wp6p/Oyajg4ZXUrrHSBZt+GI
5l3Cym7eIKSNG4Bget8zsTwFdJ68KcnP0UYBzau329Ncc55Op8o9QvOUL6hwC9RbJhQvqoFvQuKE
7WsC5/A73nxS/5OBj7y100NGOKHAythTsoi5/4XIJNkAn9qrjYi8sscQKrk4CpvSudx0aTcSwltn
DFxHwGD0oCAhbzmVht0u59xUHsoGg/uqT2P13EbjgqIjJhCswniMMPCZbovBjdUgDUAJRsaR+8iJ
hqTkkdRqQfNkBxZC8nYazwDMeIn+Qtq9iXE5HHDAqGdlT8NIsj2KL2lAbVFtNvNt3QfB2U1cfqpD
QbZrpuJR9TbBEiaR9iSaJLlko2zeke7sLcKZd4k7LtVtVZfzbmZXvRvryS33hB7iS1E0C6qGWPqF
i6jlouLTRYRvTzn52IufJM23TsXdgzt31pNMeb/TLKc+CIjXPkh4U43O1Te4jtoHbGTNN285Ya4r
MS+e+jZL97yz6cGbKHERBqBaq3PbE47x8Dwr2XzrddO9kj63oYb77fcaQx1dlEPC2wp8KzrFqBH7
IaR4HH+zd3Hn1qBPsA7jy0QWt2HeJWT/AcvPxcjY2KODFc4ZrUifLR7LS+EjuTUjCVpiNVWC34XW
7whTfW1aT42FMS71sE81IonvhDfU79SM5xtatrAM2DBCMWIHDJHe4NhgG4L2pDsz2sTGoG66khfv
hv70JTAy7otxlB6chv+6MY34MsA/nwn+ekzgOGPZWDhtcezyhcTXh4g4mzQfsUqWPf9CpMKlr2cs
+k02N8QLZ65zZKxKvlAMpD8DwAsffoy5O4o0TYpdv3zLhwTDYwPg7zHF7gNahGgObb38kXhP8mvQ
d81XhyjAoxHO+O+bakwuWpQwYCTR6NcC49J9IOTwbDZTfk2Xj5sa1ODsZVZ0bV3FL8qxIYRkY3Ab
EOK6uJJ3LcgSTfWjoT/NuU73xgQ5D25/EF1B/bnH1kyqs3BGfmI951dG9ulLaLKRmUeQhqeZODVB
oDLRn36DzLeOwLbUK/QWzGIUr4zVWhg13Ec3m0vK4CDFXN2EI9eqGWSrj6UCPMBr55s048Hn1itc
vmncs5JLkWe1tS6tub43nAwRV+mCz9qk8FUdhVMH1ToEt1NTbwAE2iyzdVuO7SeWW+vZjUGRKUJl
P4TK4NBy6bUP3C3mz9qGa7AWdqXzdZd5ww+8trPHZ0aKyGga3hbBk1zuzZES3BUpX2ri7MK4hr3J
3cwX6sfUBO1DH+ElH1q7uevxtrxNlBw9WH0QX2BxpPs+pOQplQGIUZksKLWA67sy4v6lhf5vPnRG
ILnH1/iwjjW0yE8mav+WM3G0a4YIDypeAh/dtHcGFsJO8D7LoL+Lyibeq6JQB2wlfDQ8Ns9O5+bD
yvPj9F64stnBXZZfSGPhmJ2Tzz6u+Z9kg481Uo3zzQtjb+c2sBpxitYb25moIlCO2Fu8Xys2mu4m
JyndrIC56quFyfWeIWRcVW4WPdtF7GLSqR+Jrt+S3sC9tzjUor7rNiMo2bsW/YcEizplJSHAhqzH
xRxhMcIZ5b5BRGY/malxOwmjuVSYXR5FZNfHcIJiw023nCkaYtnYUsJx9NL+pLQuNinX5i099N2Z
urvqFCdkdhn1GQFD1n9IqF9DDDfH3K+ma04d2ocq3FObmha3NKjksyOx+ggwUFPv3uCLc1+Yt00s
rFP9LRyXPVPd7xKU5WMb1T7bsoSBVGW1fsGGFV/NKhl3/tQcRF20mxCfN+Cctj4E4/wV/a98y0uq
Gnjm8CbZhguaRXDCWfta40rP8lwec8N0VioyQKaXbrOTw8DiiyjJhgl1vHeD3NzjD5WPQ4uP3hnD
+DpIfsngRf79AJoQrhNZBg6l7ldc6eJZyL44pKn/PAFD2COXJsyBjHKrcqlFqNMxuaX9PFrjxztG
lHB8S8xo3KnAMPd0Zs2bIB2cDa4oA7U36VdjjlQYay1uGC7cl8z1gI9M9Y7LiRtwnXE6jQX9C2ER
hp8qH+yXqXGtu7AMZ1wLpfvU4I5bT8ywO497100ZyeLZ8nz/QSs+JU/Bsd/5zIWrru+grdPH92Nm
1WSvm7hP79qMrwFtVuQljKmCTdI0OJhdCCw4+jAqs0BYUTRmrwdfMNC7cfY1ozPvFJPVwFNIQbLn
GlRzUJQ4m/YLibFyx6W4A1oIposdGwOZP9yVrhd9AQfJmOEqEn++mWEf79NrYOKnzEsnuJGaWo7I
TLYJYJlV7nTepWwoAV4n9O+ytMAMrHWtbhcIV8WMRo8kKI3q1MRTBgTXSQi1ZpCKV11XcSwtjIzL
iB2aug2jPnstbVfsPQsBHmmNCicqYpE0yMpM92HktGeNmM2pzlf0xg4dtYohdYZXor+nLvOnQ6SW
rm+Z34KZqG9kRRZdunXBcnSkrGuUPYSKTK+EzA7WZISvZGpXnHO+dnW14IK9ed02Qi0sc7xpSvXW
K4BWEky2/82axY+IROo7E2vxXkgQ3BlZ9S9+AcvYAeO07f2hfNCCiaXQncXSO+yxIk/ApRmHpgNM
WJWeDKce3Y3yTekfcGTiLaxcUV+MMV7ovNDMLsg3i2E9yMCoDUXBTai2KEIvy6x6wAFePuCDz4tV
qrmBZsnYfxTSNikty5KPNjJJFtoGP7DFBXCiFbp+1C7uxteOiYfPLeWQA9wSY6kyhHMsmoAnSjg1
bzwt0c7mwsJTGCNIHvG020/Mx5xMIRC5UOIm+VHm9ATIQSIiSD2Un7lboSrIuY/eTZlZ3/KfVE0C
WtM9geLonUo+DuFulOKSb+ZIfhheY0AQgx1CYUruVY9FO3FjkAm93aQSe1Xv3HBE0YAmwtcjsQcG
nLqCRJ2IARZxGNfRu2d5/DdhMxXdxscF621IXPM1qhzarjdK8ldCV8UutYQ0eFVLwLWkKsWt5E06
QwTaSLNSQKVG+ofjHcMrP3k2KJo7uiPy4yZxQ23sDb2MAD0bUqofpjI8Z4npArXqyEGvi5/xZ2Pm
UbcmGha9q06RE4mHFDw2SOTy0x4GfuvQOvQrjK4Tvv/+ZnrEmoYVFiRs3bM0cab51kzFHeeJeu+E
Xrx2WvBnxEcWUQCQZPXo4R+r9kWaIffgLEg5YGJoPzQWKtDFbr3J2vXe7N3orq8fvRFHBR8h+9b1
GLW8PjLX6CFdY+bZjcTFoPYlmYCEZFmvPhWMLi4lG+79rTCs5CnXyqaeFU51SV/BA2kQ8oBNE5hP
IFelBvbggvgmIjvhr1MmfyNTOX91WkV8eEJPlcH+Dy7Ums+EaxftP9EbdBneRWX0/Psz8fGPlNNL
uuKPXfpplfyRgkAv9uHQgUYeQnpoABan9rQuTK6fFXFy+pUq9L/TSNcESem6Z6LzErfJjqboEFE6
diu0sLYkjrnUXQ7cPIR5fq1LyIqUTBN5JtUxE6a/JMox6etghCwoDO3J2NjJFysz7S1JEvPETro7
jOXgPJRxMJ3xMqXP85yMX0bbVb+vwf5vu0tv0+9dLevP/s9+0p8e0f82m/6/5EG18ff9i3S6uFz/
cK8uNtr//A9eSxf/GS9j/f7f/LcHNaAWLMRkBFqCwZB91x98mcD7jYpdpAkfj8/iV+T/+i8PKtrv
H55Tx/xtYUIsAFMMHXgt/keWU/hNf9J1OfKQauOHQXh1Ua/FIjL/yxY8tGsQ4STL4KrFb2OeTKte
ch9iSfhaGeKxoxawWnSfoLReGWms3eDrnUQaAhgWkJ1p7aNDnfJRLgpSZY3eMVxUpU6bzcZflKZe
hd2njnBB1osOVS+KlLFoU6yUzavxU69alCunQFdrgjTdRRDctkPsXylCC+5H0oZ50Jc31YjPH81g
OTK2Lbl3mw7NRS1D1Fq3qrxoaXv4BlDUMqQ1KAnzgycjb1P7RJMtPQ5PdhrCXlpUuWTR51yEunFR
7Mh4vAi3hGewqHn+ouv1i8KXLVqfuah+lpCILYsSyCi/dZEGByTCYdEK9aIalsiH9UD6XaF90z2B
tpguKmO+6I3Oojw2RcuIsKiR3aJLjotCSd5m2lIt9tEv6iXIiIiDJoomQ81XmwlykelOPClgeacI
ldmihM59FW/5VFfjopKWyKU9sikqyyVadNTBaKdD46DJTX5tXcNFb+0X5RVfzq4Mxwe6zcprjuvl
nBYBtnOodHnOwa647RonHrd2oLjLAMd8HTgxPrCod4+ONPq141SMwU2sOsL2RvRou5Z34+aaZ5pR
et0h7kXLXadJ77q6GF+jkNslRtXweSod8rk0kyPc1KheiQoBl485Zxz8Ag/+CJqyghKCBmYr79A7
QfPmpxlPqMxXxXMFDvjGK1D6TWIQd27184lPsCTfxWbTnRGLgg0ca4s3L7QHIgQD+oG0m4oyuiiC
xlCb1Yk2EabUNqj8FhTvknuyavpj4APVN5qFx84e/ezdt5kvNlMUV1t2RtFztpRJBE5UbqcyrR9p
4rbuHDHVN+7yBGDczd6bJuKJAGCFR1ZKlmBXZrRw9wiN99pT6d0A4r4CgOlOW5lKPr8RIAYNGAt+
EfvnpmsDCnRMp3jWyFzfusF3jgbYg2wdg7U6YIjk30nUdM8baKwRpiGNkx2yntCKMPn1/Eg8E3rY
mFWs7+2Yr6Y3RDo/eFLx4lsSI1eq4PkbCRRyihIDEyYMp3ztaD4H6tb5gRYG4nYLPa0CgF/qzdSX
zVvC9bdPBYs1LJCceKMplYLOhL54bqwqvdMtQgH1G2pvDU7zw5s4T0ZD3Vx+/mUZ7twAYq3Fjy9s
23+I5wSJwOs8GCpREjy40yKNGX35WSyDWuWR/5KZO8JWgx6+TpcX/vOgyg63/+JP0G4hjmf20VPc
RDbYdPXWDCV2QYJD7z+/aZlHjo4q5FAR5dOcV9JpDKGzhfVlbJY8LMMZGicCyzPjmv1C5ppHcF+6
/gMFte6xzqPpajHTbbqOU4kdD757aBQfKpHj6mQAFKA2ORqbXUEpzEfvJymF0rW4wNvWN21k2dfI
zILr2BrlNuEbSUtu6EXvoY1ONnplgrwUgVExVMBv9DWU0yJOjMealMx+Fky9tOyG+5rGvO3PT6sc
y/oxjTUNDTKPqn5t4cJc18C+zhpu0NlqJTgAEVAgibjOjx8A6K79gkjTPPMPdkBvAZIfGcwa+Ew2
38kquSMwAxlUPqmWWV159XtFoUFcCr0Og1u7HzjXx/eJMimY7JNDmXWf3hjehIRJVz0TcWX710k6
nB6SfS/m57iTYuOZU3AWCPyIxx6AK5Crja7XAbScK5xZb1jZi6/aSi1xZfr5Iq3MuhNwcDa5FcQb
4TfO2vJxP6alvkuncDNO2UZG9cmp/Oje6o3pYk02rJg6ZlszBoJse51nhHSVu6X0DFGFvfJBKboT
+yAn5WTQOVDF4HFa+0dbqfqmTdLmJpsH0u92aR2x2X7vrP5QBd4Dj0nQL2pwmEvj6M2I7VdpBN/1
gNUc+kRJqrgA0qIrjMClQ55XzhwjKVFQ60aI+nFwFmBRks0fpfIY19i/Lb6DXdNPj1U2NKfQzxEC
wG8ANeADToW1m9ohWmWjzsl0WF+EZmhnaD3mky6PFEg4h5Gb8MYMhmY7VfnCOKXZOJ5pJK7rt9Yk
Az9VtXmmDs0/dXzx2V4Ic+Op6M20ynZtlDQ8W/rT0c21SQP/R2ovJJ2xNd99RLuNledPPYbGr7RI
O1uudTjJDjFXym9ZQCB0n4Asuu1KzYAcJkcVhzibHYZXKvfWM+pSGD22pfxIdB9tzSrQdyxTR0Ic
MauYddXbJj3Ac7fE2uzqDJv5ruCe/8DXiv55EVn3Dg3pW9gRFaHewcigvufNxpUG2WrLbn4QNc63
4FqOuqxzUs/NV/A29MAHMiSspV7NiF5moBrEyzlLYAQdvhPNeGsTMLe6jb6MVoO33smhR6BvrmuX
zTI0pS8R7ue14DLkZFXFrxTRyHUlnU2PXeE8BhyIGRKCD9f31NXnjPUlp0WSGYJEPhtFQTCwj0YU
STsKJpws2ZfMp+/elS4pK7JyP9DLilMINQo+jQTerSB180wfd5CmTmNcUjEy9+YdyKf6gRIhbEZJ
y2TlLM6QpgvuGtWM75Wpi/eR+pE7AVp47TFhrTqRzpuCq4g7eZ+iHieVB+mDfVu4ElMWnxWrEusk
Ye4CMZGzuLPDdtgFcVuSEw7i515MBpHVLljnDoIpHyIQ5qiLja3Ks+GM18rlG1NFULhar6Gwbh55
DE5DfVdTAHJy2fNvIypXaBVqo+cQr+YVfSnNtrNsqwqhvDLuYEB5RyaFfG8BetmmE31QVO3V7jbp
ps+qtO2LVcb9l7FLxwOdZe2LaAGLkTSsNhwLOdv6o9wYbpPSgALrvGQKQ0U2TmbNDYykYnuo8amt
G5Bg7Hp0xN7LCvizCmwQbvHNl6RZZReNl1wY5m0XVd2ucOpu39rYu4Yxj9bMDLcTW3kMrPvYjjkH
B/Nb1nV1s8kqxQJ7hBYzW2Bd0kQWu9I1wX12ubuf6/l2ShO971hpreyBglavkOp+zpnxclVLnlwq
uOiRbX+byZF9ZW68OX14Z1WN/AGyhwFE6H4XNiLeDQVxQMMBVtHRWwV3YuYSx1S/7DCuPEHrS+VP
rAzCAdaJOXrPTjPtp3GKN9KZH7Vw/Lspta0VC6Zsj0NyLzhirgsYG7Wq4x/tpImo88hTbQ1pJSVf
OpnTdEqVJddDJqPj2EbnNG6vLjiIDfWK2VHPYrqJMtyrrDaMJLe2yLrXMOfuat34gyHSJeeTFFaz
z8sxix8ckbW0vw4SxD0v2FXxAumOeSTErclpNzRjjVAwFno6Tsy/89ljVKF0Ly5zb6tlpjYwtIj2
ekM+ZQUYkmGoN6VIcT/JWCX6e5IHbCJWwolq+8DT8IWz9IMBWX5XVuEi+QzjI4TneWvpWd7FmVdT
n+y5twgLr+3spNu5EVeo9sY6m3tKgtlaborQyy6t33jf5FQDfber+Zslrf52LIEPpJb60cWaZZxn
q9tAKWcDN8890Ww/Lkd3eY/QY58RXNprzKiytSMkV23470TdolVbDtnXsY8125DOBVJFj3lppGIV
Z6ZJ5zloaaVSUuroCzwqm4I8h5vugUQ9hUY/rbzcvZkdBm1kgQ/fpp3YbcvuTlgkaGv3e1LYEk0+
DU8aElO1JbbK0B8joXwzEQs//NzLzuNYSeZ46R4cCLpHSgweTUI15gp01mywK+/z4zxHgWRIcPXZ
Zfv+QC3N/AI6qriVSfmdA2hM7ZjdDogY/aLRwPTZgBr53pYlT32jLT98JZZ7VtT39FSl4Cgss3tj
fBFbm83DleJLmCKOdXXSzLsABIyhfdEZfDLdsN34euZKG6rxWQzjcNM2TnWeCxUQONF9ccmr1qeV
DtLVNwwhoNujLJ121AXxKDDDjo0TR0N4ImMRBh/AD7hxqNizruwagpceL/fb7JTgNInJ0/0TOa7B
Ld9f6rzMsXoiEl1vvWWxHy0rfjjD0zaw5mO6rP+bxQhQL5aAdDEHWItNQPx0DHhVQnFClo0wGfjl
lzZmKMl+uguqxWiAaLeYDvo/PAhMz4slYfrdoOAsZgVUIvWZLAYGf7EydIupYcLdkC82B7kYHlDV
z3k3AICKMUOI0lT35HVhHC1WCQrrmG4X+4S3GCm6xVKRLeYK/rAvHPyijR8m9c7IsGAUP90YP6WM
/6/6/AMD1HLJzvyd6kOEBcPg7ynm48d//scf/8Efkk9o/rasRH6qPUuu+A+5JxS/EcURFrs+FEmy
x/j3/gv96fy2CDLcVohXLBZaNKc/5B8X+Uf4IVOWwG5Iguh/hBNGr/2z/oOfYQkdC9sB60u2+afB
/1/0H132var8lNVeW043BoAyQgs2rFrHyz/g/cxHrnCXDvBiaZXIdZTfOU7ZvWWZAJQb+dK4ByrI
FZo0Wt27Th895zN+mJuW2qjvSZ9m8ZEydsTYqBocCFfAIHYDdezbiCzLs/b68WFAeZArOjgLduxZ
UHwowvJn1Q7Bc8KTmlKFogtKnnSWrTdVTYa/d8ZjgqvrqDxVbLPEgd0iqtDjfFU64oPjWPGjMv1j
zB7iLgsnxe6oda95ZAzzZlBN9Nk7c3kBonULDIBpXVdp9jazqvlK7bl6oYgI1VVLsDCO0/BUiz00
hW7y79mzAN6ftCPvMy+ebqGiEV8OOWN9+qVhPNQV8aeVr8r4Thk2iUd3sXXHMqAtdKwd92wnWU5O
D1gXMblxSL7OuPsPhYjkltk9eaP4j0OLE5TBXi62YjpcRPGoLYwigzccvZr45CEdi3jPvBSc4ESr
vVnT6reZy1JAhorZxGKpLfyVpi2ANQS7EcwNeWWBWHDr8EOz5W/WGh+SuYZZN9yIsIPIFOXtieLE
bJtJCzcEcAZGo3YKbzoMViuP00XFvbcJ7tgtYwpkpT5clV+2h1gntGYapvyWGFHQr8O0LOq1i5n7
sS3G/oTTyQCQNfHmhAXHKKOpiovlR77J9mDOLqnQS82F56vXguKclRjcPrjhXk/3ajLraVlM+OEJ
0nvUs5Qcs22B1H2pkgEHKuA5xnzRtBt3nNjSmansTz2NPclKJFN8H/TNJ2YjTRVMP7eAy9ANPtla
wRZF3CuwzLpz/73qHGEcogjKKB0h2VE5VbudQ50tbiChvjZWGNyLsVMbWv28HUisDpCm0zo7qw5B
SE9kVy4zLb7Zc2siIqgH9jLURmyt2SBY6FsqvY7aT+5LO9RW8cGna4/uGktWyns7uVViyLNJtLVG
khJ+Gd3Fsg03pQVPy3J79TZ6ozgGRIThn/I7mMChT86Prpzo5ascy1v3lqWqQ1QBtzNqCILUNYq1
orvppHt8VWyXSi5v3Pe6BtQT5yPrGCwQQPprmmGbct32VrSDtgtOHzs8o3vIAyt26JzMrRu7D61b
bDhIQRCreIQfitH0znMDVE6bnclwWemDmFre94EtcIl3E/hKBZpnWrlVa94ZoPsFzsfBWTtdFO6A
bfcnu+zKbZppH59XOJ4HXASbsS3zfesNA8yNcm5vhGyHk50N5RX4uVtBAxfeXmRVfzVC+TAnXJh5
nX0yLHyxDG4DRZB/BF3tbljWE8thQ/NkDHZxV4wTAKMKqGQ6edYjzgruWkFJ30coCRebwEE4TdkJ
Z3JAtsrmZKmG/N5xq+fQ7Yp1jCdmZdTOIevjqxBVgkRjZWvQMtU6S01IRxOHj0M3ixIQpVje7Xp8
YqRPNqbS4dEnxEdkWKg97ZD2VWCR2XB7yresar0jnsoSK1foTavYlcOtF+bmtp2y6axLb35xYCm/
+iX4QmLwxWrCNwbTrfeffN8bbppRAK4MY8k9BcwA98qUcunvJgs6XKh5PF9MjF5UFMfZPZSZ4gcg
ruBQz657GIyQgdEywmkby3jaRfZMhrcyaZKSrMfiNG/voK4gMtIXf5NDWiL5ifIdM/HRVDqvvLDt
YesuapHDm/LAFjTfRrOzWMLjgnfbdjIu1MAIw+8pfmbec0dxEkonPMmUGVfnlKH6kslg/FCmx2G0
yud9iX6wNYOGMJvrD7tOBuVri/37Punjhp4oPv7XLPB2tjcYd14+VRdLkS3WRWw+kbctPqV2+zc6
lN1Hv52qB1ii8VZbrbkrGne4VXMfHDOMTkhcuUGoLCDLvXaSdHhMXac+BYl0vjoUVh4cpx3Pk90C
ebUaybTmWRcpPSy9PYdrWY76MbbKhSRPHzRuIWhwZhips/SK6GAm9PJCaKWwhhjRLiriC7CX7JAi
Gd+TNPbBdCEFspJw4iUmaNO30ifzySxAdVHUWd5B4Ii+JNU8JrTXevJdpzYWgtlQ6dlWuTxw2m8Z
463pWwl+Yj3TQ/PkKAf/RZRBFi2K/8Xemy3HbWzd1q9yHuBgR6JN4LZQfbGKZJEiKd4gKEpEDyT6
5unPALf9/bLs3z77XG9F2FaERVUDIHPlWnOOGbchMKbmSxUOxs0cBcPNPJSc0zJHJNxvVXS1nQ4k
YdgbDBESxUilIoiLY2r0rCrV0KZxxruI6LRwxcJU7dnRx7cIccYjkwEIw52jj5thIChMwAmjZd+1
DPDb+7bjfIeY0dTb9kVUDtSn1eQMeipeJuY/xb5ESho/45lZ+ppt6XTsRKlwk9u5jHr0BWaXbzrd
qdZQx0ca1WKcv7tt72yCdCqAT8UswRE4lZ4D9BDA4Z663SDyx2Ec8WGkBJZykwYHLmW2Zi6c3Ztq
atd2AVA31NS6Yvz636no/x2Zx5I6fpH/Mcz8aSp6+P4W/SG0BgPQ8hO/FcgQV5fUmoV9Y7GLOxZW
3N9Ta3QJIJ/9C1yG4y7V8+8lMmk2QjDoIDgM4RrF8P9XIuuEcWCHQShms2AS1/EfjUitX8w9WPTh
/vC2MDoDBSG9+I8j0lQPqs6WgXNhbq8dwqAYq1OBBgx1MTHNiPNWRBWnJsMYgkWyhzlWtvcNisqP
CE/ogyVT0/b10nwkUmN8TqUWnyjrYH6T9oqgiPqC9dqbG69ca/RE2dYyIyQjOByG6osoqgD0HHF0
Zn5KvbjZ0eEmaU+CBWKkUGXuFolmcciDCYNM0lV+Pi11Xp5ZgG5ZIKMYrMgGpvJ9CukVJLUYAjKr
FIkdndHuJqevjoZXD9/JpH618pbOp9cIgqVLuRMqVq91ngrAdLmDKLMBs5fofF60EQlW3To6zVM0
7oUqrS0XSrtAxA2Qecp+GwlXrwO/9lhaasTSnQ6jzm4yjsFGPCS3sJyN557YWeBGag1tQUGejsR1
wlp/bYFNrnHsPUNy976M9jjdjsW4ZCN7z+PoOpteTH5g9vm9lWjV3upq41LneX0Ajk2HLyH3J++J
q7KdKD57WvbmtVQUfNdqY6P6PVFieLus1HogXDI4TIFtbimQM/KOYxhwiav/MHXDrXy3qcu9Z8Q/
OgAZG1Rb44utu0OxCjnY0E9xyYDPM/fVMDp2EXIU+W7K5zzOn0GdxeeiUvi/oqHH2arZGxqj5QY+
gPRtBbhvJYclfQx4n60DjPTyBzmPGG7RqanDckd+IfzO2aL3Q63EhDbdM+mr4lUkJUCjspfrQqM/
tRNoPCdsVBwnVk6qh1cr1dO7aWrm22CIKPJnSECRacBbj8Vo8ypmyQhZWjsrybAH5ZoZPwxOk93Y
mI1uIpqLZzZRWAfsF3dDXdXbomnG99a1smIFJQsYaKqpD8j7SbcKB0vf5TIZbmhhxvvRLpqbNoBH
vhqdIfweIa/1M4XuEpQPySlTp+QJrCe1etxKQar3BFQQqmy2qosFqltxwlqFLlJnMHwQBVAiGSj4
04peipDx2gijfkuGHap/LQfTSG6Ad+rznHFXy95Of60q6603EGhc8aZk5ahjQ9jDl5C+EXUpJd5H
yWx747qZt5cM3G9qW/vuzDaG+ShK4GzCskUkrQ3QTUEX+iba/a1MhPfMwDZd9bU8qQBRQE5OFQM8
W3zriafbGsy23tMqmI/zmJNt4PSRsyPXEgSm3g4vXmmZbPqBxEnsBoQ9oov3i3SYTuWggcR10WEc
XScd1JqA72hDDOV8R1lYbuaKzpXj4OwnGQJ3DvK0KxGW9s7Nhm4JqSvxGxX4CxPC9RgihfGJ3D8c
TLnnwlD2+EgOBQjqPMISIBoMiPbrfuJw0ie0HwOyKQZ3/tKP1bjqh0rfRrZATeZNXJLWCs6RS4al
w06sB279GKeac/XMbl8X5nw70FEDSSmPdsdjjfLCgIgY5DS/B6e8w46oYVHSG7IrlDs9pE2mzhSL
xqNhkBGOkLdaAzlEqDbUA+ebOAoOBUHID2NSGb5HS90clTjTl2XEVA73oVXVNxNcQZ/FU1yajsvN
GDzyixxKfS84M4XmIA5zpX9Hi+JclFUVB+yRxiFvOmcV6zByUaIa6XKRdzUcnXUQq0dNqglHnmG2
Dwwhph+5UMqfNTkRVkHDWU4V4pBaZ8pKhz7y9ZhMB9mNah0TU4BieW4hEXfjlyITFkmMReg7bu+c
BaoyhA8sRB4kC6IPPUDapYj2Ey4+XxtJpaitdloSOGznK5vgjEfB037oSaXRHIhMf3Ks7iMJNLIk
7Li8NhVkXAXGgSajeAvnPNxUoDTXEF45VvSNxtEOH+VXYw7bmzrPrg2qARDPTsGhq1YnRN7krRR0
yYfRne+EHnu3TVSn1artgnljhXCVc4tJCx1cd92kbr/uZGT9CJfJ5yDHd4DKWNFYM7NVkA6RXzu2
dhNpzAlLZQ/PCrugb+lqvsJ/8hjfl85XLOY8GxzRMYMBgdXjdDxzdifIMgvReNux9ZpmPXJeWcUX
PQDBOotSfxvy0EKHMH+hvR74xjAZe7t3OFgKLbAfINOOeDdm95B72XUW+oHqgVwXyk1nk4qJC1wY
treWcX8/qDR81kYbp3lHVBR9jOguyZoJZjxV8ZMIneromZU8hm6kIHKngbdn3URC3YobslbM6zx3
dxSTqNcznFT4XVLf5t57TCYjXyxbKx6JeFd4OmaKOYwOxGVeU9QVzJLqkgQpMwh9TJTuPh6dbhu6
bbbBJJX7wg1ukD2muxJnx2GRDjAyRXQ/KAwAPFDRtstxbYQtgaAGAxQ8aEF+E9o1y/cQDG9RLEjI
IWP+NPeNfNdlln2rQWte7Ka+b8zcfsD0+UVMFhAmL6gYDJjyULfavHM72W0qWi5fmjzqjraTL6zg
9hAlOOSrNF4oXGhIujmje0X8e3OMmXMgfAqtaxMW5d28WKxcdq4ewMg9BgPjK3aQ4Qa5cw+kWg/6
Zz2OtX029/ZNruLkaMT2tjQTgMEGannHehrJ8FkJXJSbuAAxK8M+e/TcUO1gila3CLh1f2wUdroq
+OEiouE8GUU75r/MJCjq9w2Yq5vIsoaTstPwpfcgIcumL9dqRs1PFs/8gfH2Mco5oBtEVjykAW+h
1VO0THiOVk5inntW1Y2K9Negoa2elxZ2LFXeZLjucTJw+A5060tWpQiIcC1tLPD+O7hbtC/GNHit
u2mEyRPXr3Tx6fJ5ncf0zegPciBSM3Oa1wXMj1yHUIOQ7kG6TFXoN75pnY2qZwIpJt1kPnqcqGUa
ZqexPcmSrjF28by/WBkcCFgoqNSFzL4kmlM8UFSlp6Jy2eptnYFBPKQcmcqy1XeeDNUFF8c2d0y1
c0dRn3FYYUgebW0XJVa+FZER3kjsr5uahso+ZKrCJBsj4R0D3/FA/g2yBLer11OS2KjThteGLDYf
75utdoy/5luFSspP7Vo/QkottrY7jG+dS98MIDourCBtHIiqWQhv10EftLbLeXwv0ki9OhBoBGXu
Wx6Sac0b+ci7vNoS9euV/lRo9WFqhOvnSartw7lOHV9WJJPS/kqLsxoN9Eqp5WCRy6vIx4vxHWeK
gYJ6JkkjdxDP2p5A3pQmt9S9fhuLbDsgO96KQLGDDoF+nFkH0AFQbUauK/aBqYkPF2jEqp3ImOha
ZD/EOoYbXOL1itKj3kBgubfxbppMYCdGo0GzSOMMtLtc6lfILOGeOOJgI4mTICpmalIkZ11DHo7W
rKshQ6NR0ed8qSJRE3bZycXnK+6lYkNaodRJsG62+vuoZHaLzZwFoTcy1FGpsQ2KGSv6gzsGXQKo
jYyn8j3u8h51IC0rcsTlGKWpdQxs8nBP7eh65eMw9XxrSN1HjaRJr6BSXiU1DlY6lJkue79AkLzG
MprK9RSFxVprg4QuF4rIHwor4vfB4x1SI9gv/Ez5quGM3E5Grw4M2sd6pfewmjBoxceud6sz8H8b
LK5TfjV58sx0IhpsJFYCuHS17hih7mJpq3IVqrH4XgeCBmI8ugcHnwpPMPOOi+ycxxnT4qpCFfbd
ylQTrGY5qxMMuWGDUqa+1nllrhInr1FfqfxeDBH8YqRfS1TY0O0BlkOvxoC6puozaLNQwhhDk2PQ
i9O9U2fWhsmFcRJFg9dC1JQAOG42CKbGte1MubmSGq8nUlUC0Out5wZR/YiXWyHgaHTNWFUio7XB
N3cd4BL4cdZOdGOD2zAB8rcSmTc+IDIL131Ct8GHxy5gT4fE2LRNs67NJTWgIb2lo4mt3Fv3E5pN
pdVhw8D7tmoUMaNjniSPoZu1X1tKT85MTX+Zijl8oPXXbN3lyw7yiPRvr+X0ZRs5nLqgJ1WkLMZ+
43RKHKakqR6CIBftmrjEZNchPDukTV1ciYbAll3p1VMd1fqLjr/tpSjDpyCX4sYy8BIgcRLa3jTU
kskAPnnV9eIkvVw94PVsinUQqEKesTZY90VUvcm5Rvyk5pGERi0Ss+/iAY/9eA5JnBc4DG7TbMqe
E7j9X9xkCOh3kjLuT51uAPnv2y8MOOn14ZT2FZ4fxP2hYqwTFtukZri6HusCYLpD9AEDU9xybQUi
aA3xcPg2U/VR8WuEutflON1V0k1Jk/Sy+FqHuMtENaO0wxNobMhi1jeGBDiB0jQ+RPOc3EDbiQ+5
6ckL7hcOsKPDzSS0b5lbzl+iECXEinkdHw7RVLkRdjo9pywV9OD7gYiBRM632lSiwgH/tWuNPrsW
S51kztxX9UzDmAYjIC4jRapC5evHKA/2RRLomMWg4nD+XApZ3a5vbJPiGq/g4gGZ0fNO1cC0gwCg
vHop28HNb/U0aUys2g6HsUpnF8BI20TEEERkFAwYo5z5u4aWabjTPdRTToRULS56bXomBFuNj/Og
IYxcaS0H3vauE40pic7spEEulGfW43DiK6ldjOMhwZu+2eglOqb/nVt9E1nI7S5zOO4CTVaP0OXH
p5/aP3/BS/nMCP0JJyJcASnXhkpIVUZ3Z5l9/iw7V9U4JJmpDxfIp/Za82i76wZzszE/aEA+gvDV
yM1dnxhHM7W3mlVv7UjfuJI40W7eEMe44aPuvDnBthzv/v7NLZL3P703B9AtKCwohsYvAKNc76tC
BMZwUaq+SEWtSApif/nPXwTFPVAihiVC/voF2EQUc+jtBzq8cEX5x9GybSHL7efL/Hdk/w8je0PS
RvzpivypJXmNyu8//he2hLfi+8+j+99+8LfOpNT/hX3D0PFjeA7gLMF9+nsasP4vF1raEp35S2eS
CG4DSCNso8+sT4P76/fhPX8dqEEIMnSP/iNWOA3IP96llssvk64p74H3xcP7xyeoqsOuzgkJ2WsS
1F7CDPaBFnsbb0IXWXds2C8Dwrlzpimy3jv1Qp9CO4hBXoySTpKfzxHmd1SL916fF3cMXp/sQGDU
xKeQbEtrcNdzpxFQwKHCt5A3bXFmDiuMzReVMbM0Rv0u4Xjz5pn5mbTaM7iEHTiCYN3WtofSLqeS
6DvsiHX80YkuvuR8jz6yK8TwRVlxjAP8D6KHCayYT6Un7hy9MTnBDW/YbRchFMZqi3ZL3cYfTZZA
sTWBcsjSvUhz3A2xJPN24eJRHg56fw1GG2tpTEqhkZ67ab6zEvJBQ/5UnXCYjuK3SbVUeNX8brfp
Mev191I6L9XUbMssyPw6j8znoLL2xEw6K/KsKOWbAE8LIWh6a76kffYmBVJw7MpXUafn5Rtoc3Tx
Vpp9JKrgvBi2ydbMsF6bOZ4GLCzI74b+kZbE1S1GBzW0Ey6slfeBVgBsZGsfwt7FdlseZkY1vjZA
E6HtTb81PhpRBw86HR8d+JSDsl4iE2fsmL3VVfJGZ/lCzAz7jmM1G4sPNFjxBxlXd1bGtZrMljgr
RR6UlR5ngNMrqMHMhA3MiYTWMJSL6mAVLJ4zz8AVG6dLwI+GSLoF07kJteW7jPI3BMRs6RPR6FTH
TIV4LUXs8kar5ruhEXetMezAL5yQcC9BIeKkJFK7Po0+TKysaKzic5qOJ4OLs3dLj/CPmE+I0fJp
DtoAebmDB9wjghRxLKSI2GW+6VkzDbnkWE7zU21VAXk042POTjlOxeAXUd2uOXK/FT3SfrpN7+zd
px7fA0FHNVmAlXyJR/HNrcxb2rW6z8iJGrbdz3ZX76uxf+TkisOaOKW2NvdhzjVa0kX9tO0J5enm
k1NOEQMtrieJACbKbe6EEfHgqmJLWqlGPBWh/u6ZWHOXLEciSjMkDv1jVXeP8Fk/cpFMvnAg+nX5
+GgGEBNTsKbbzCg9sjw12kecjP3P710vnAsh2y9Ixui2WvZFQQ3etsvP8TlX0cjpezCdl1jWy3Sd
21HTx4syNPVKU8ij449JsaYWRIrJbZeNIeP4CvTE5LX9viIj8FiVdn9omFAexl7TbtNoykjBUflt
oamJE2HWH/OI9C1Dy8x3BOGvU187N7qbKohzY4lsZl1zfkvWHpX4Wqbz8BbIkmwpjvyZs0tosD2B
s3rKRyTY69kiZnMFbMOHSI9XJ32tTQ5+6QjhL8JggCRzrdqpJgVkjHTAn46DS2Gsw6NbgsJxZHXJ
tOiuKGl70hV9KjUqR7I97E3f2W9jMRHAWBiUqeQCbzKnomvEJELNnoNFKid3cioXt4DdAhDh9p8T
A0oJQ/CmypmE42xyRkPfmrLkuk08Ah0eYBgMuliP5CPcWkJ2O6a99AJT+SI159JB8TkEff2hDfXJ
ctLjT5vOXxRCS53zU63BKo4Cg2R4shccaf+JvBcn9PeSgeAzqyeky+yq1kdXfont6gzPxPkHjNsv
lc3nq3lsaAsTzyIP4ZdJlmcNXeFMstgjfCrXhU6YYLYIZUwW9L//XAu185fPhbDMlbyYMDz5uXv9
JCsbpBzNhJP33mjTNy9gNVyW40QfJirNVVMe+J34d63z/4tI/0XKtnw603TZwMmJ8Jb/8p5+es3Q
LLzIbQJiHskG2mB/eixHHmzNJB9RW4y9fF4EF6e6YXX7+4/7Kwf336/tOWA18bLo8leKKZ2FYU4m
t9g3eU2iExy1uylAfsJycSLJJt0Lb3wf8E1u06HH09dzYq29wlzVi8iZ3PuwmE9dSKoHfsS95wFw
QDWBiHc4DQ7Lt+sYZO/i9anK5Fw49Ta3+ysk6idhR/naGa1L5zJnGcvS29l2qb6G1Ny+tXiY//6T
/sUtxJgWKi3MQWEbvzJLjYwxVWlYxT4ySCwsxR09nbt8OXX9w+swDv7THcS0dRn6uha30nKH/XQ1
gfW5I/+Te9XLrEMzYqfTY2sjMhbhApbpunHTc4v24j7rpzvZivw+IpoK3Vn4UfWsy0upAvwo5WAx
njhm0IfDAgqF72LSxItclntbxbkfhoxpqtEYX0LbmHZ5aGC4iaf41Im6uWJZfxrrxQFmxNYR3Ha+
GZwWA2ARf9BOdFZFCoyhZuq3IzPsIyjnJzfstmjB2LyVuY8mBl9RQeIq5jFsLOOJCXDmI8m7Y6pg
rgyDv5t+8WvNaRNPPTXW33+Rf7HCLOhTb8FtQjD/dXo9S60kSMos9vNAP5VyYmRlw97hrLTB3P/9
ay0no1+feoSrFlcLPwzSwz9es9qYYkK7p2Jvp/3VauIj1p1/WDA/n6RfXkMSKMHJiX97xq942Tiq
QEwKgX7E6wGuxCSiWcH8vqz08WwCIquDY2pYe08zLkPgkUZeZEdtDJ6bJPlGcmOxAmhB6CNQD0gw
bOKRx+qkpvys6+HH7IDFB36T7jMTEWSCd2jVibm5yWKGzq764uJ4A8ThhgcLv6af2dQtus5EtPIq
tcURRvPbq4wdw6FlMBR/2KCIsPen5x6wSWpjDHCdhAIV1SgyNOUXi6q8F+21LIxoY5nz6R+uyV88
sVwLj/ke67CFnuaPFwVMW4vNIS/2OrLJVR/ltGrQCgG0SfnMkDhWMeUW8A/3ktsAeIOmJkxMz2/b
hHs5SIsNfeduOwTzsGodMPhdJF6GBMGpuyCR0965BPBbyEqzCag2krVdsxKpkk6OTKYnYQzvACNW
sYwfRpPq0MOH59fauEsjgeeVr0nhGt6Z2bDz1HAN0SPRteT+tIAlrRqnR16rWQlD0czbQU578lTd
n//+S/qLh4Q9Y/mlA4o19F++oyGsZNYO6CcHt1hT4oyM5nk7lqBtp8J/uCLIW/78nLjswixrkFJI
GPhlH64sczINRtX72miKDd5yMgyD5IhPYe/pXJ+55JaEcASI0mCZQsn5EofZmcnUvCL70KHv55FK
mvfVxnNm+j4ZfIpiclEz6DeYS29pEDd+5FHt4xE016Zq3vNkvo7ZdGL8y2bMbRaa6VswLFXqQLeS
tmXVobYbS8OnXN30beISNW9fPo+XszWa69jmD3p1enQ0zLGJGvqtClBpZnMbHUaILJ+HIOQx5Xpo
0/JYdMNjTC9rzfCm8+eKo549D491G0JoQnHpmf2jkep3lRYfUVlXK53U+bhIp/XyG9q9Fdyu5YZU
Xb/VrbrZLI9RM9oXHP2PTrgcIJZ4AdchTC6rqJZEkJzHKnXXUvGnmby/QCDiEYMte4Oy8r1eUk06
vuAki8+xyZkFPBVbRma9JFFPg9eiEVZCiKInq/XJcc4X1XfIA9y22ZFD8S4P2FkgCHJj8nQ4Q3vO
dPs1aobimOr2pW+YEBv15C8HoxF82g4zWXlyqeyz1noxarJg/+HO/YvHm1oHoRO8BO6oXyHx2cRI
zUCfs2/k9F40/bUR7Hs9xyx8Xcl6qb8+j9olCt5t61HpfT7zRdRup4Fkwirhx6rcBA1WJBsv9dZu
X5uSgEUSyA3DLTbe2E37TMfSC74IV2loxZsKqNN7pWXeWdUejKqQfbGdiSorWMv9WZoXQ2ONSdrp
qTcpt0RtKt8RceePIXkumUtlHXIwZD+McDTiCKPMRr/02PasoLXRXmuXI6kHlgBP2NWyO0w5GT6d
uE5NRivzKY+GxyTIyV3XNVSo5fTuNJhja9VeJaeDfRo7l55NhENm94hn/26p5lv5+/763w7bP3TY
aHAt99rfiP7oWBQwbX/urv32Q7911wjdw1htUK7b/+6i8ff9bo7RccCQKbHEi3gGbWKW0N+Vfwb/
C+qASwYDhbZY9Hq/9ddM519LgA9Y8d+6df8RHIUkrF/XaVR6sIvQGVqL1cJblIE/1aCxEyOQ0pvo
OFbwHfDnlvanEeKkKomYahp1C3ow9jqVVkAbF1w66rPetXH1Nkg09rWekxPicuce51lawSbry2Ub
FWK8xzOeWzs9kZN2n3pJ/VyB1LJ9QH5h4k9BBnK5N5qeWXTuVqssQA+w6nIxgweBGH/jJY5kfDTU
82HW59ZC8L/0FzJp1pseVGzkm0MJd7cJFB5CV6u+eejs3z9RAa3rAWubhVlg2yGwHDOIbdhrHSmX
ceMZxKM2uE7OA8fhVd531wbI6lY25EKsGJUKQrsdPX5QSTLdj5FoL3Vo5NeFe0GE9ljS4UjcMbRX
hS1C9BSJuma2ghIRDhWao3Lah6RUHQ1Vx7g83B02VtoJURmXW7vg1GI0EaCwdmBvWI82uDerlcZz
tgiIY7POHqjnnY0XWa8hbMZbnnxvDfTXvOuMpD705WStI924i5y5Qe3ryI02Yb8clZbdmZTeF7MY
rrZgamxnGVJ6NcroHVSh2llI5300YulJz3P6Us5YXZelkK89isMzg13rMkSFyXvr5u6GQPIKk8wl
UHX+kfSOt+1Juto2NpE8SM2aq+F473aAb1IPIPbR+KkoHPkXvLZnD/bMqkYD6KvMPvZDiU0WmO5D
UjfmFS/EeDKVHO7iRkBqTaNvCUl4b3bpDCy14wnxF7H0gORWDlYrZmVKu+/xRT1kNYG9nEiai2Gm
EbsQkL3AS+/rLGkv2ph2hH7HzRf8hsHKaozxMoFTXivasBvd5p1qUBFxKwTh4+xKMGCZWwFWS4oS
LQuGEpz7SuknM6rEcRLd94w/fxuSX30v+wL6GWQd7yoBRt+72JIQmQUJAlew4RdOIC0lAzObFDbj
bta64ioM7mjpdO2NkVrWaSLPVdWmtWU43pxLshq/orQjgAAHTXS0EtpFAIKzCjlNb62rNKX1mATh
VqtwMJGPeRSRc+7Z+ODBObg6sAskvpuMTDaLpWPdcA9CwIYh3AXgbJy5fdKYueCUvxJ/ILaBPFk9
FDTM7PjxiZ+mvXqrtfAOp9pbcwi9Mt3LNoWr3hsl5SFPyqdpibHBkvuayzrbQv5COp/Hxsm20HcB
nzhl03ctxOhd6qTjzJ14tjoPJMXkBXvqJ+08uB5OuE6Fa9wIX1kMm1tD5eNWQ3dKAmhoHyYQH08W
rFUg4rKhCqY617CJO4l2lAxFVwDvvsLrrDadzOtdBg6H0fJxbuObNm+jVdWCKILWUgQM6cFKrbAl
5yTCJRxkBxXTj8D3YjFsvLqBmd0r1w4PhNpAtUb3cCBObLzPx2zeFW0KWp6R2G4mrf1s1T2sQ2x4
9WQF6RqJ33A/WO0THWNtr1WTfUEWGhU8YGVjDQIKBrn35ALrKE9ojQxmfgNt7ZLX7reSFuXGcWbv
MWHuSv++INzdjYO7yXTjW8whb4Wl0ENV1B5zrL85qqe/FxHK+9rUfGT4zGpdq8w4YStA5GLY3NIi
zPw+tzImqFF2N7Hs0k1lvSNDFuqjLKbXuaNT2Qesz1QY7U08jdOrN43QOfNYVA9VDbpD0GEM3SK/
LUHUwKP3mPzehXYAPUShOtgxv2acmtm9gCaYlAeV9vBx46Ilg08V3rVN5IcqUUiGTAu2Q+RmyHaw
AtKYdxAuKKfISZm26FyOSFM6Gzmtih1tSwjyvHWNNt9OEUBCFncEg2P3FGVTo1v7qS/aY16IqGNv
0ar3FKsRGe5WQsgCefUGE/jaLTlG0QDbpx0So5vRqp37kQ37AfcVj0g6cOuhBevtl0aP62M051Oz
IsHQ/tZy98e+3lUhrWotkBbcZiWvFdh+xvC4vI+lQV5jNQVLdnpShPugag8T9fRtlHXZA4RlbIuQ
w+QuwnE5+B72la/KZXiAqyrf60QQvzHdEt4KGDohTyEOtZvQrLFIyk+75DyQFdkrtCSD2ff9CswW
DnWW9o8itRh+kyQ0nNu+ae4mmrViLeH34RIFswCHAPwzlrNx7p7F4uesahF/ZU8GwgQc7ww8Ib8N
etv7EGOEGZQYd/OqQRd81lK8ojmmUbq0CMEXH6n9aSmNP+2l3eI0DRfPqV32h3xxoWLqxJA6fZpT
vYBvkZNa5D51i3sV8Vf2XUtEgv2/MwjkcFQ83DNfcp7YR7yN+vTBYiLAGimlCoiz1COGQ4trNkU3
YLEYhVA20qK/GyWyAugzkXZHwxjbrfHpwP304mYKR1X/adE1vHyGvlal3622Sq9qAFPZZJzZ4rkI
DkjCc6AvEQ+rKtvqdv405TZD404rg+yCfDMZnjirLBq+2sM0/AjcqHrFmtxvKaeRkGihF2JZrSbt
WOtJf0e+BTops6m1d0tMze0EGZUOF+zjfScBhe+lNqhXLxwL15/moDsoxmhAzOIEx6Yn8+S5cmPL
Wrml2V4TC307kFizgniisgPPHCzFzhCYvSYLDQ3v3NuYshZfA68NrE0Ri3Rc671m77rMiq+Bp8QO
qbj0C0TBcK9cCyyGiZ0YnVyPhjs15M00tNVRj1pn7ShLrKd+seDRSF7JTM0+cW7WphJAVYCRtxs7
gvO+0ht1r3dNu244gt1kWo83X4INWI8yUYdGWpwH86yov6Z10iLHC7tG9wlZKl/SyVDFpoXJWQH+
ruYfJIaY50Cg7zYN55sVRt4XGRX5Wxk25dZkEJOtWeKxbk59Sp+EiA9WRKwP4hBLIc/ebMnXnuYK
3BQF5ckI7RnjMq2Eb3LAidEGuvnkgfyIcTWaI9KzGnNBURrlHh4kv03nLnX3sGynq5sGVe+PRqS/
9V6PW6yw1Sv6l/be9uC4+MloiK8dTrFgE4qh414STbcCnqZ/p7lVJZsgd0KNmU0SvIA+KL7AtHGa
rVlE46lrugnlhqZxLKwbDCmkLRySML0Tcxe/VIW8hBM+2ijvYd5qG5A7yLen1ru3Wk9cOsgT69DL
EfrbwOtuYb5qKxeL+a6CZaFWdt1b30gPXfpDpQqfCmsipT7JB+Sbumbqk683sQBoHIaXpjXmzUA4
z8FIMgBblt2uZ2Vm206I7kZHY+8wQ/8RJUaHk7hzJOEwiDtXPZCsdeq09ZcQ3883xyqDbV8KQiO4
mvMCn8FCGBljeggps6AlBbZQdNHCxCL/wkq+KwAlxQp5BzgJLcpYWszhXCLMfs5wvT8iQYt2IrY1
zgdBd1OjmkbnSGQu/src80NBjZgTT+/OxLpsi7rq9m5M22yZ36YvDVOXeoUzA51tFNvQlxTd3A2+
g/mUaro6DhisbviE2Y1hxfF7MMctw7G23dNR6behZxaHKgvNtZHOz4qhfufrhl6/hUig78yqQn4u
4vrwefT77yn5n07JHrTPvzsln9/i4scfjsj//onfjsgOJ1rTQcwFjYzTMG3c/zkio01BRiUtcquI
7PqDN45zNbM3wyVli4BUAwPc7ydky/wXfjbJnAoVisBUJ/8Tb9yfek8L9QoTHnwMIutRu/zxfDwR
XGhiX5hhMm0mb2NPZ7TIP30bd/9u7P+crPXnl0BFY1MTkTyFMk7/5SWCocugsXnzHooLK5hLThqj
HYev9H86E/8Pr7K8i58O+vjRR+QjvIr8P+ydyXLcSpZtf6Ws5kiDo8egJtEiItgFe2kCIyUKfe9o
v74WlJlmYjCMfMo3rclNuyldOgE4HO7n7L12/r1RvhfDm/wqOfKrCznpTtpRYeRFxxDtdLTV4xit
qun186vAafWxkI262bAJFWZmUFw+uV0Ncp846ADhmUpezwIXTqmR2mtru2do00/SW10lqUNNW3+v
N2q7GRp9WON9F9tx6PptVNb1oxZCemPb0MSrWtpHNtSduYJBibwfCtmm4Ayy0iXNTMH++S7iIBcu
bMBH92PiUDqPbYjNFkklTlF+zxy4Wo7TrInX6ryWAymO8ZAzjCusVaIAdMYcNi6Sqi0WFtDHg1W3
8S5UU/ugOpP1TcngFHBmHsNLFYj+IQ3mAqOqNOtQMbuDDNg7L5KBHTeft/YCCPP0wGKXrkIyv7Aj
Vz8sLbP3fgR5jSpIt2rsKdsaWnNhIJd6QFJgHHu/FVultdN1gcFxZ2Qz+rAVxgYHTIUosRSXjppk
aywAA2bPobvVbckPgUt7YdP3XRNrro0LohzFpQ+W3ytivF1B0YZHP+76H67MxmM36UjDLR8Kgd3F
jBdNb31u+c9hyUl+hY9lerB60lxW/STe6nqgTWg2hvylzFoJTn+pfMSJiOVsAAp37DqVHzTfYNNA
WT2aGnoUsJ1LazStVVb6kj2or9PdmU0HPr5nmB+om5euKe1lm8bKVRwYb7JR2N+Psv0ZT8ODMWlv
Lpveb4OG+d9olehZQubaQdTjltRhJbZ5b7xNsqjdRdgTwB5XKiS9tOQhmD5H6lbl52UDv0c82Mk+
c83mMQJJDm28sg9kgYWXZdb7ax0PwbZt+hkYgKA+yHVyQWqCJXokvtuCtijMEXiSSxft+dphFxQv
p9QJ9iZgeG9OZQbcNSEoq2K5pUKWeLEZd3dJMbV3qND4y6iomRhOZB7TgOwEhMnJnnojUXxK0a47
ZDfXDqGqnJBndGxWk5ymsXZeSVJo4l2sWdkGLRxHtaGKqN+0tS9uUVIFxzGI1Ls4b0l8QzxtXkOl
jbchcXxbmhT+q08pkX2ypvhXWu9yvEvwa7YLQ+QcyHzfuCY1CnJxMFpLzgDGnq1ydVEptiCRY+p2
FnS4G1/RyZwrQ/3GBpd30Rsmcu1qOkIcbSgEcN702rCyiLWoZYpqaYBekGCee5UD22jaaAUMdqVV
tmiZnF9GnDi/KEPIZaM0/aGGR/QauqpYB21liIXLUWytNNKlsOjO98OHFrGC7v4zrRruZNOh3gmD
UvWgpI0evEHtgu2Vca8OybT2CeLghAYXYUu3vt6a2EaeHc3vvue+GR7VrFK9DoyBRaV0oPWII0tf
ZKhTfggg/fsKF8gVJ7b+pcYde5m3gXs94D64T11J36VBxr2m+moeeg28LUKVaROASbxho5a/jGjC
j/UItn+IQ3k1YI+7EIM9XgJPMQ8JULGtqEwYnaO07krKCSuIXATP94rTLU1Vmzuz0HFCSjhsfetJ
BSxG3EYCu9GyzFUEK2bT+b36i/w4mS3CtAipC3TxT3OyGo/DR7PGg9psmRrI06Bsb8qR4FNZwHlc
NWXUUL8MjXWrGtUh7a2JZICiCkmcyaApYHfiZ5p+aAHxsrG42fm057cN7jVRTPsR7uSB0I25x+xH
1TK2cqTvZha7O4cdw6agK7his+zuTKzjGxhmBYyEQNnWYRIh9bOwHiwduGsbdglyrY51vVPgu3EZ
lTNufNAbNLqJo1lrmBiWHCG5D0Mx4Z/I6eXlaV29goKQLGNdcoQ95+AhwnUtWQW+c0AlcrGzbY8S
Y/dmq/m00UA/HrRc5Nue+FxnMQctvcASF6/SzpsRX0nk/2ro6DyODWVDV6jIj+a/ruWWeUd9BQfQ
EGTaYjLt/ho5zXDN2ZROpJNA+mUOT9xdidxSBJw7fw8ZYekBDtjAt285vTYLPZXqa5LI5gmDfbPq
EMeAuKl1ZR1BGbqkPhBTXg60WyMf/G+xERaPXZRlWxJ9cnQzk7+OJqEuCNCGf1Kp7lIdWvqdRfuC
9kjuHNtykkXQ4qKhMa56KLcSFs+6uyI/iNuXh/BLauFGtGqH7lIoeC8WoygGr1DcUcMDK1DUajr8
DdXpsj0WkCGB2GLBPydCafIIDuUXVgdr8nDpWHdiaNRn2XTTMTIaHl2ZORHecSff2r0F0nkqW4YF
duHvhwmen6jbjnpCpdxTRup7DtQ8eoecmIuCvsCuRe310xX87SSNrbustsyDD8FoG1iYVUDfcqSA
N+Bs2Y3WlLiU5LF3I/Ie88q6cytLWZtG7S4dKfNtAI1gCYJu8hpXNAsltoeb3sLfQNaauyxctLyh
T9tNp0D4ApCWymnJBLf8WZHKjF4iVgAcY6j5GzjIdqc1anNPqND0yEQKbqyQXC4Zty6VQ06KKE9J
+qzLfOvU6CElG1LUmngSaY/AvV6S4os4wCdvRcpkgr6kdm9d7isP2VxbQb0Zi5VDA/CfzymRg/9r
VPllB0PvN6pRiiviHpX7ALbIDdDYcY+RuV0r5hB9y9vGObpFR1FWbc0nvR2Np66e03TMcrziS2Vt
wipUViN2x5VSGqFnU/S/nAKlvuWUm6+1Os/WHAGHq993XcKBXhWN41xribpR87zgw9fEB1ydgqJ1
WFDBmPBUMxE3g1ngxKnCfJ27uDOzUerrssoQ8tQqvQYyMsd9q43ptc8ReScI6kqWv+fyBM/wiGyC
9ijnjcPkRMMVOnF/naV2sBQgpaqFaebJtVrF2Y7ymfXs+n63lb5qmAsn4mNIp4nHP1XTZdJAPhVV
w9G0R+69VMckZAkU4jZUotc6GYcrFoVxp+GKv7bracKCZJL6NDYl+o+hMGkFTWC7JpAwG1sk1FFA
ay3axI6vaVMQvKFryd5oM/MQ9+ScCbtX1j7HYiidDZ9uqiQwtKpC0fHjZ3ay4rjqU+UQlIT4NnU7
twbOtPCNprzsJba5ZW7nxX1bDPmmZcFhD5TbzUEYmgTaCDa4bknLIWCWIGgwwfvKt/qNrglMczg9
lftGVWFkYW5lx2wgV0w7lg01QNq3wE0DWruJ6Kw7HfKtquzyrRQ5UaEt0ykjLWavu5F4VQNjvDTA
88Ml69XXEcFiCyas0JFkN2DuGl5MMqC1/TT007EmtGhv9ca4dpClYoTHdIcJqUMCkblWRyhDV7DS
5VQvj6o18M4reoog2+df7kkCDNBx+2F30UoFIhV/9SbWBWX0Yqp8D9S2sY1UfdrFjg+RAMPMfEXE
BaKdwiYWXokp0qDCRtkdRQ0Ask6cA04Nla00C5ghujlq34kQdBCP59UdfCHMS0mkHAK/u2nL0UbR
jSmzj5U3p5I2Wo38WW9TsUgJ1LzgMpJVqhasnGbQ1BvHqft1kQba1vejDkqyLw84r2rCaSrVXrND
DPflhFtbEl2nlVGxxFSa/aCp/6OZzOtBAz2uDX0279sq8D705+wpuu+LcFrWjhJ4rFZYiJVuKebc
m8DPoEEkzrOSAz+TsV5QoAdgvHL6GWioIydXHansqIAZ69Quud4cFTa7Kg2vJQSqy6HEdZSHAYBw
cgGsKMXwXRCdtMVSFn4PWjILkkGktFla3Hj46ou70rA0sPdUchrE0OEhjK3yJgdw/awEZCHwVc++
NUrZ/iDP0bqjnmMMq9Qpkx214wmntJtsjTRsPSC89JJxaBk3hlNPNzEG/bsSa+O6yyiyLoehRv05
WdZ6sIGt+DUGaYI44k1XJRzJ1TTaB7EYoeFL+r/1lB0wi+nelKSmS6xbgTOh3DikTCakTr2yvRff
Bit3LoXbSnVZa5AluiqmAodppL/xp7HYyZEkBujA5E6QH7vSMlgJkH6VcAYZ8xRJTzBfydapeoDo
03htCBkfcxPOaktS8zeLSEaIdyLUrkYUHt+SNLT3GPTyJ3+0Z34ulMhHdf5CWgLJtho6oTfkeXsI
I8e4DLNGPuUSiSz4rZ7oxKA7YNVOfkgi7CiHCR5u0Ur/prPL7GfWQDgEzWG8ACopNF6R0t4LxIEX
taRxZikcsCm25gZn3cZoCUGWxoOe29k68U2SsKKuC68KZXxLOtt51gg6XKN2pbsbpNOMsoFATVgC
Mr5w4lMYYqRftHREV9ZYs5LFaezR8aTDTJgKj5ev7X7kVEHpU58WyFvRCJTTqomyeyWNnodc0mti
lV9QuCECyh05FIvyqdZjtDlWik0TKUTVrkx2xlu8FNl9kWTFhZxSbVfXPlupdZCNfqDTzSudlrZn
0yuZx3HJUt6A6raYbgHNidZyHgH4zq3/1tlyipmz7SIC1HRFXvBRpFtW1/HLIPTiIa6S6rls6ZFv
S8UcQWITzZRsu8LEKplQ4eYwJfOjgZMvXzbYe78ntYWPr637eN9p7VvQOwgoKe9cDK6TH3R2tj/y
UrUQONDMtJTkaiq6FB2DrqRbmdjVsudRXSQd7bUFikp5RQxYcBWzGVrERho3a8dBG18Hlr9sajB6
vP8/wdVBHeSb5i7wNyKj9yWe+qJpbxKVIoMRpCEa3kbnw2WLtSCp9AhXoHjVsVEYcKu/E/x1N7Va
Y2xsC8aHkvdiS8Welb1UdNqIc1PLtXu5DMOqRjxAjNrSp95tha26mTrSJkxmvKc4hbENQ8umoW3h
UMbnau/CzOVsGmvBqzliW4UQUixMXQkAsw/2PUcdvifUu7/PdtxVGbhPxgDRQAV1vuWnALwfKnln
RMZPm7gWojXk+BpMPgScpHeAButjfOnSYNvSK+eOgcjbVkFMN0xxuSm6bz/ZXWjcRx1MnLiNeGHR
ay36nD3VGKJZMGmgSD3UbjiDPLIgJ9dDOVn7qrLoBvbSWpdp7r8UbjIt07p3aO3q8dXsRCHhAITK
QsOH6w0NTZOg6/PbfGpoYmnKMcsyuZPOmB19YkFvbDpYKyu2tCsgKvovEcBkKGLiAuo2wjELD+Sa
YMLwAkEfyKwydkGo0DRS2m8xCBWyrJptxnK7Rh0DR0QO6tH3WwsIZdkuC8SG27HT0zvJigt+EsqT
63bqtk7b+6BF6jDYqrXXA8JpZV9/BwJuezEsiSVp9QPtOVvxMAV3F2zlbHxUoFuboErY/xb5r1bC
cUYMV77qVVx+I6iTBht26jB5LdQ4Vg8ClerB6f14RbWEMPGg0e5bTRnGJa5W072KUtQxyyKvcKbr
QObNTZUPE0ezsHav8LOk93lGDmRmji6x802wKilh3Vta8zYMsLLUia1KXenEHE39D0IJsr2ZahnU
G5NDUtWNtD2TeJdFrpjBrR6pSPGe9998tjPrMcNfhjwaYiy7wpTgVedHo0XtqlDHGZPF95VMJ68d
rBebI8hAn9is1SN7qDl7hzKR0jrih+Gm/cEoTH1tVWRrqwnw1cAXXucq/q/Q0s0bU1W0YzO4v6rB
UB4DXr0HEl/qcGU2JFnj6Rt85PqCoCDQM1usEO1aiyB8QVvo6CpRAfi8EPqxCkqrEk8tomdXfHSC
WEOqYQ92aq83qN91CsW4qCyYk9WW83j2d35hvB/zaCiHVQccszXDmv8sHtvgydgn2bU3Foie1IZ/
RJlNsFNQpqvPL+xDEXm2ymso0Rz0WCZL3/uh1MaChDEILix0gnvyTvlkxJ24VOWXDp5Z2/ZeZz8P
hTrPADnEiCf1ajAIZFDoDJXXeXuRpHLGKeBs85m8iyoYsi0YyXH599dHqoXQqcOZGuKS99eHfE5o
Cgolb0T6sgAOwFe6pmTHmdT4whfx0S2Ee0DDQQLnTCXL8+RWJiz+U1kqtUdfHfpM6qMZVSon3iUa
FU2kYdVNOZKkgSogvCQ2cPhi/HlWnN5fTdfp38AupEdzMmvGwChDNQkaz8nIi2LTRSGj6h8+v5/z
RZwOomtMTDSM9IpOTcKD4HMhXa32pKR0a/chu4jA1v2rVCOYcBqB83YIktYFOprN50Ofmz/0sU1N
dWneiLkL9udb4ZrGIGiP1nORZFyXugmINJ4LwbaiziKugB3YGNK9/HzYc6++bqjszXmymjVTJv8c
Vm9cMsaQCXp2FePLzLoHcLWTF1jMWhc/wn8wYXXWGIwVjuEI/cQ4ENSVKhRnZLhGmve0xrcc/gea
sbb6xSojPohRefcRo2pY9+CF8EDfX5k7Tf96ltbU9j+a33Nz9NufcHSHhdKk4pKSsrq1nEl9CWkG
exID5X8waXXsirZlYFDA4f7+d0hsXU59oBJgRsD5kQh2qvkBS+znz/DcKscjnNtXKo3P302uP7px
BoKn1shYen6vAh0ivyUqigEUECG6nw917i00CNeYLWY6Lcb5V/ljqIQICnLHexZUWJorrSdT3im+
//+NcbKo0aLXLD7UtSc0eTlBWDOc7Pj5EGcnB/MP9wpT0fzgt3Td2Olrjbw4guOZCK2q7Ul2pFHW
9dFzqLDCEIGlzjjeboXAWN0h9vtqRfv46kEpMGmh8P65lC5OVjTDLFtdKVyA8ALZnywkSa4iqRDN
xMRalW6++vyiPz47xsPZBqLD1IR9+u5VHKucsdQrLyOYEG/ueLRDYX+xlfg4F3V66ETzUtqdleon
L7gbEABCRmvlAVJul02JV6EoOyBa9DI+v5wzI3ERIFEMS5hY9k6mCfSyaBpHp/BY2vBpKc0BNdN9
WcePn49z5jFhUAVvwrNi5Zrl839OeRB6ie7WduFNEVmU6YuCRzZO8mVU+V949bSP31j93VAnywU1
KguhEEO1nUvhPjdQsfU2VvqBpJ911eXTwwj3fGvS/6hXlUF1X60r/5vFkRU7CSKsmO7vVmsoo+Gr
pQCeGVOyN5243Et9AMbbh9Oln3IOxIauQ1ygW8S5SgIGkLHcEx85XPVFSwV7bC0YD1QcETNG0xcX
OgOKT76zfMHp68FmMMXsrn5/T3EVK7qbt9zTJpRPLtLMK2BZt8B7opdsakFOp1CF6tT/Vg9JsLGT
kZrJAFLXAtVh0pkVVZlgCn0gPpnIVAtFVJGhunJwgVNYwkZJ4GnSU2+MkFb6dYwAOOgL0NcdgH8l
VvDVGIWBB2jqV1I62pJx4hUlPPsiMdAyxPD/yNspwpUb9PhzgmFlcIWEIwaawrkRh96r7ff5Fx+t
M3NNc9EhoGABoa7ZJ3PNx6HG7mPkvsQEHHTC1Xc89YEoOSK+F4Ov997nk/vjhgcAp43L0YCfAMjp
5HWtCqProCfC7HWksaPemq2roJYXEPHk1negYoaUXu+NiGzWz0c+8/qym1Mt8GVA4xANvp8CuMQ6
JWyt3KPMNT53YCe+V/R77jFSx2+fD3XmIhF4sBpR65h1sicLLX1Rzpsj9kGMrHRFOkETj04QuWlx
Xu9I4caB0NBgHxe9RtH+88HPXCf7Kh0+ksnJAJ3J++sEU9hSdspxukPh2FZ9fh8MAVKPeKz/ehtg
zIuUsFEY4WA9RSRRA2oCEhZST3OcpxH4x0pzSESrU13/62nKdgPBFMIoTh/qKRehnCmpAcnC6AoI
qZ0sCq96fN33pkWkq/Xzb2+goepcmCYwMCHnOJmiBLSWuZFWXJaZ6R4Qjrygh0hPpyEDt/niHn58
ARmMrQ1bA5OG9unnq0IbElptxpUpxn2oK0/V5PwkbPg+6K0v9iDzu/z+rMFQHEvhAmh8Xk59xiSu
RGAcEWLoZYpSF98gaeooazsyq/JuT5nyq93o+RFdtqLuLIA7RQSQEmgjf2fESnT7xC1filHc6zPN
FkhauoCfc/H3j46Nt/5718GIJ++42XDukL6deErb7nFCeYaREF+jfjHMx42NoUIhnNOfbHYfpwUF
AgBxpfKjPRKEFNjEubErB76In1/Mx1WEUYTKZgMvMnD7kxd5ULQBS49IvFqnokWlZ5nG7S87t45x
JWmoOxMJwcUXq6T28UvJqCwcOFaxrFqnrxqJIdLl2Jd4rjlSBU9J5V3mZUKyIhig9ZTTxG5GFyuQ
Uhg4mOD3lbS9VHsrhyrYpfSRNwTp3E+jWd2SNJ6sgrJkczBvCwBAmgdkcdaDq/WWF8jG/OK3P/tg
HBK5aAbO8K+ThRdJQpjS2UCBjQ9sHY9uDFmAOufnD+bjCsstQldJSQk4zIctZ2ZUfEaCIvVyaWOf
KTpPTcS9Y8uvdi1nXlgTZgmqSjA7nGHfr+SmneowcnIWoqHUEbL4uLgtddh8fjXnViAEx5ThQNxQ
7Phwz1RtCFolQTzUEI9u85kazFaumyZ97WLj73fRnBmRifLJwBtKSNr7i3JkZIGf4hUdE//nfO/q
yDpmtf/0+VWde3kAP1o2klwOBqfTeGiSHCcjL08amc5NMgpabL75k2ZLsakD0/nRp2W8o1rYfPGp
OrfmzVw59tXumUMPpVOV0JMugRymXctceZniYFPGj2U83bFcfzHauQnPsQfyHaA550ORLOUabats
Eq8MoFRnlmkfey1WVp/fTHFujnATwZMYM/Hl9MDvttrQmpTcPaft1UdSIAgxRHFM6iO5w/Tm7P4h
Fk6xbAvZXVfEZl+Z+Fy3IT6H9TSWFo1lkmtEBaE6JRp6E7Zt/NXpVpy988SWzG+mbrL/eT+zauC/
Zp9lfG0GgzaBrF6EnNHFutNg0HCe2oHqhE0w00Wa69Fj0nfNzneL7yGKDrLQ5L7soXpTRSKud1SA
cIZcx+c38sx9pKfNFtTGtjzvD9//iqnN7xANbLf7fPpZTkJuVFwxhZ+iXxlfPh/rzO0QvzXG5lyo
Zdf9fixNjKpqOJKtvS9+qhQcVpmpvjQjyT4Ebc7ZQpb8Yodx5qUTgo4dOxq+WB+22F1NjmwdFFxe
bD5jyVWWGqod+hj1tNC1sXqo6r5aocbovL+/Vige7lyRYoN4ulIaZGRBBWwKj7PaVWUB3oUsfKQa
T+xhEjzing7+ft/GgHMZQMMcz1J2cnctuo2NUUF3VMEwjAJiTZ7r8thXbuZlFgfpz6/wzDeH8dhD
6XzY2CzOM+uPOhiuUiOMSCrwhi6gc2HU/Uqtimqlo4j9T4ZyCZ6EeqZS5z/5IJS2EckM36Mn3CK/
MVMyTWtbWoeoFeKL5evcHNV5oWYfwlzpP5mjHZK4nOyTmcrV3rdh8Waa4GzxzOPTqo5OS/DU39/G
GSADHkujfXL6AoqBXpvWTMCWSGBYqHZ/W0NTL6kDfDHQmYWZkrpq6iBADWwc8/P843mVIGoQUnAE
BOv5FAzD1pmq+y+uRednnGzo341xMiegCiexMVNqEPQL0JoROSpmY95qLbwyP+1Jk8EctjD7ulw1
Vhw8FH1tIxaiV9s6RCT0okUNmUd0eg0CvDBnCdxeY+pFuqyhUhrhUcMeiPmLzHq/VPNt1iDO4nQ7
LpHB+rvQdGhSkFp9Y4oarS78AnE7uRliq1w0yabIGty/XeW7HKCG4DomnWGD+JQU0CSqr6EnhltR
N+MuxTV21elhdtkB8PccjHVRkTRL7nCyyagV4adCKOghTswWRT+VWLJDE7Fw0l8AjI+WPfnZm89v
77m5yVfcFswTnT7Fydy0qqaSo8XcRCb8Ug3yhfCJa0NXNnpWrHHNFv/Ba8eem80e5XsaQifjmeGY
VwBUc09W8D5Zx+Ar7HqZf7F5/VjyM6iV0tiilkmZzj0ZxhiSUK8HlyRKNTmWZVSjGXR+VMkDTehL
BCnL1tS+B3X+xZHpNMeWJuw8LlVa7iiH69MNmVtmVVb2JjURuKHPIXGUC+ycyhGjC6Z9NDOccao5
wV4mXbVKc0SCMAhYyCviGkxU/mbcKztdbTFfSyNf+ghDmXDlln4nHWw3fsVGykF9QAqY2FOwAsVu
UXuxp1Ug/DsIBs3SmUyyKGVsYBQk1XUd8/usZFq+4fmAluvgoi9Jl9/g6OL/zyZzGTYyXtuKrT1W
uvnVozi3poMEErZLG44HMj+qP9aISG3MLE+AWqnyZaSJvRh7dZsI2X0xs86tRX+Mc7ox6sqOvFe3
zz3HTFUArVa7zMJw/fnrcm5rY+kw30yNfpt1in1TK62EY1eDlmsL/MRmvuAw/lQkIZr6ZvzCdHZ2
MOqVnFlc3G2nhwirZjHKU94VJbQyTqLTtjNKwL+oj8jt/uL2nVsILMr+fC2w7H3Y/KbjqMNykMDA
4vqoNZDUCCd5KtL6TUZoFkLrizspzs2LuefNARYJgX3ap5maMuX+sk+LhzTE5aUJnKZ1v9Ooxa8K
XQk9o4RDOpSufhupPmlFAaaGoIjIwAycZEOQ1fhgYwnCnuEHxvTF/Tj767EgUkaifuueLoz94DcK
Zu/M66vyTXeDx1Dr7lIdHcnnM+rsOLbDSZHj72yZe/96NKDyQ4yzgLMIpaKaI1/yUelXRVt/8SE9
t22lOIVoAwIjSeIn76Heuzg40F56Es9I2CBx7fNjXZh7Yuau06K6z1L3i0LFuQn8x5CnG9Z4MgAN
mWrmKf2wDdrizTVSxO3Wvi6+Atnr5+YvJ9KZY2fTET59/QG8GWRB2BnLjDZ+l2H5q48gfXcpMSyU
b4OlUirRMmNFXkfV7DVQxKzMrBH9uV3zZFBUgbs9UwM0HAu42vAZhbK+I94aLF6epsvMb5zNYPfO
o2OyapL0DcgQa/SwmpK5tFlov9SeoDHY4Cviwr7HRIsgxSnXki1f5HQ97AQ9WrfZqN2ViK752Gvm
F7Pp3F1wZ6cuJQ7m7Wl3PiW7pMnxJ3hTCZBJTgLIk/FkluaBminp42AiP5++5x7x7MxCKGNTbD29
7SU5jGPFZsiLKpfQ3LKtyw151qRRBD6xks2sSf98xN/aiZMNIYoZgjihmlBGO/3GBspIGpSTZp6V
Te6S+BXrzggFsTL6aB7CIk0fSw0gW2ygnPxtF3BC8DlZO8m1RNK3VXryzr+4DWfuO5uN2QINC5Tj
xMlBybVGh6xgPfUSNzDWYT1ahIuxbRzjonmKazF56CJfv7gRZ4qYqBKo+syrtv3h7BsM5lT6HW90
M/lIWXUylxCk6pvGrxtimCx9wUxBOWmmazeoQ1LcmgTnhSFWn/8i+pk1bPaFI8eArEajTXu/hkEX
CaxMRhm+5VinNTL7GiI9nY5oq3PzwJ2xdzJGjYzFioCilCKyUDL6qGAOupte79XNOPrqc2iw8dbk
pD6zLc5JaWFK4ZgiNnxwiRlsw7cRMTZLdrc2rJm8rStgwZVceqFV2TBnWnvlBAetSPQ7klCHa15b
TGhQIaan0Gndfara39Q5UezzG3Du+umA4UG35w79aeGIchtBblLn+tNkuAuRpXmkdkVPEXCHzd8P
hfAarQFudD4b8y7oj90UTaeqyubPkluQ6F1WzuzmG8pk74Zp8PT5WL+f2+mbNld/dU6vfAZPj/+5
YqUkKEQcDjrTdxaShjFmr4mgTZja3Sq3U3EQherfyIGcEk1TgqMm4cEbelpuy1z9P3zDf/0/Jhuz
L/7j2X2IEdnlP4kaoHT2zx+3+/k//82bOP83/2YcGv+gd+nQzCGO2NBngdG/EIeOA78B8YpF23hO
FtH4o38jDsU/bKo+qFtsStnoPZhs/0Yc2v+w+YP5P/sXGfFvAA5Qk5m272YaGy1+C7ypiPXmLe/7
aY3oPYymECkFTr5hpVdp+mLiUg4w16kayPwJAi1GrnGCwq90/TIJNHFhhXWGksk3hqXAZrT21aj7
aZPwez35Q/7dRVlM7JebBAjUWyVbDYUPgiSfcszqvr6jJ6Vd11FvgbYFsHdJ9DDNJuLOMao3LqEC
keXc2ahubuuh7a7V7iUrao7ocAEfZafW34ok6hS0TWk+wZMrhxdihbMBW49CT0nRA81fcQRF4KRL
O0jWpVUlryEOvAAFdgYUd9Rqf11Aq94lQzUAcEndFvUcegTQMP5EbF0NeBpiAYv/stbdWCxiJ9a3
lRsSckeyQXihx3bnrFHoRLOqObX0JTnyxY+yKctvhVSnq7YZ1WWrp80hcJv+B26y/JshIzj0sKjG
A7l91XEE1vCihcS+R7FWLDIS5eELYeFvNXU5RE5/NZlDcWPSh6PE4QxVvRgR0GzTIUquHD0bjkaq
/7bFrkaY+rbd47qroPx1ecvR1hi3vRbZN/O3WFvEevZjQCa40Afo9PRQiHVDJHOng4FdRU1DjEg/
6p4/lSIlX4HIQySb9ioep/bgDD1R6lMjqn03pWGyUAPTDchSq+wLR8008tjZHDzqWdnetUYCCKsV
PazipBNkVyT+s1TIF+R8Xq3z3FUu+kkjrTeHy1hMo7Fkzz9dTIFon1KUMRWEiKy+6P26OoSO0/1y
SQeOF1DClGTVpEZ43Rl5ig+SMvMq712sLGwP5qibocbNbrXJSzXGwLqaoTK3QZSRjKXFffMdSw67
yd6vKtQ3FENucr6SwuN1iW7DMtGftCCLju5kMhpNgPpOlIQgt1VoHAQ2Z5WOchEiDZAB7M+iXGmy
q7ye4uxtEGbp0sri4ZuSB/UexIb71te9XW8slRzThdAxa6z7qnJv4Xbi7mxkUCjPcaBbNyHmJ0KF
HV/JF24zJT8Q5tD7aEMtAb40ZSuADWKJ6TO/5zkmD6D2wht7iJvLRozh3q61zl2Loifi2c8N4nRH
zOdM1+Le0atZ8icLlCEVfy6KwLisOqMt1qSFlVcxeVNRAxaNtxz/ETbBGM8aYIRZnMRuq9y7XaTy
P0Uugn+qtsbYIlPWHdT0IldVPEuwwxQ5eVlPUjNbItW/HXv8gfvQDGOM9taNcIjuKQ2bbrIOW2/E
QHw3pLw96wZWwTffJ/tSpD7wK7slenyZlBoO2Kwx79rWxLM0RkIupTFWSyj66pVRZsOFNK1wa8B2
JkmiIbolGYlQ87uE4zmBwDXvy63fDMBLcXClD8Nv2qDVSjW+saNmAkPIiaVV74yp6TOkiraVm1ea
qBSvb+tHjHf9UUkcNyGJDsChDukQ4591Wczww2zGIKYzELHkPHEEMqnt2hmXWMzgRGds0mNf6+Qz
9//EKkYbX3fTtV3yIHXoi5xlooWowit43OBcATSqkBphTYOS4CfpCt7FGeboRto3a8Y7mnAesQ8t
2qpQF8IRDT9mhkHOWMjQ0I0dvPZiKbgtGP3BR0aq8c2dgZL9pBNhNEMm40n4hH2yWo+t+pTPKEp/
hlIm48+6AaEycQ99SVBFpMGvFO5sS27Ch+E33BLKJRkr4C7hXpo8sTW41ltoAu7KZ3MPte/a6uP4
RkLNxMUJPWA82DNOM1OLuy7SkewNtlz2M3dT7ZPuf9k70964jW3t/iIGLE5FAhf3Q8+DujVYli1/
IWQp5jwUi/OvfxeV5CR2zo1x3s8HCJwEsNRSN1ms2vvZa22sdxgneHz/QFwzY28Mq7PrtQLbGXsX
WBv61Nj63C5sT8Zm+z3z8sjs9USug3IGtL8gi09NRB+BX6+en+NR60swDs6O0NXK4jI6e3zaN2bU
WCvznTQ6qmpvuKWxd9iSrlscflfsL8BJNVAaxp3d+l5NU/Bgk/WMN5h+8/tsYZt6QfMmq9g8ZUkk
znMRKEAZ2PnWtTuKZZlVQFJ9Lr9HaTbRhuprxcAWNNV54apGXjRd84W1OvWi+TgvGHTDRcZrBcm9
2xiKW4KMQwO0FBAm5FaMzcWHPg/De3fhuqK1h/jArM7G5mMKQMdtsoUDm4/hCyk2dW/VMGKthRab
MN724C0E2W5hyba2d9ILXXbsuHTAGXxyF/KsuzBo43QM18QCKgBg8nWADPfgG4Fcz9047expDnbd
IPNvHiaV6zxs9cK6HVp2lhwvIOCyxhg3aZswdqviQj24eZxv1ELNxapjr92FpBuMOn513vG6zALp
tcy6By7C/BpUZn6XLsOD3kLmTRZGLy2/O+loZ7PQao/FQvLNaf5ujG6h+xKjc/sGvJkwsg+M0lkr
8DUcqJk43ul3RDDL4YIL7hkqFI4sd1NiMbDq2t5eLIRhAzLvydXDdCgZgj+CWohWcEu8o5GjOPnt
QPZfzNlPMGe2916R/Rdy62/75E+Jfq1KnZR/3Sn//lV/7JS9X/xlF0yFdzlgsSP+11Y5sH7xlxIT
jx4ahpLW8Z9bZckueplFoC3L3S/tP7fKjgVenEhm4GJMZqvNLvp//+c7m5D+4f//CiLjJf6yUV6a
iLQXljSWzXdbhIDfb5QtYcZZ58beOYiq5tAUYulKlQ1DNBOzkW2j3Z802P/dC5K0hD0uXCbLxA8H
zozfurZqmAgUkPyNIMi/n4NuvPOAMh9wDYufhAe+P0v/9gtS1eH9ol/KEeaHfMOyL2GbKB0M1LH3
kga8gE0+7FG7/c8Mm99XRN9fio+az5pQJ/W8H8/STTzEpEiFc86KwX1JZAqvrJ2TeuVZkbi28xw8
ySwV14YHysNfjmd3v51s/vox/pvfcgHKcTX4EPBAuX7/MQ4q6ycTBPJZW6lzBOYsiJq5JZwMnvHF
T7q0P4g+3n9RrkAO8qQiqY3+2LUYKyaF5Zg456HizLOSdWP2qyFlLn/dtzKNVqWd1vGpGEdNU4Oa
jP7siAqS9pgnxtq0yuAnfbK///oek2CU7pi2hJ7/43EvFTGcVbYCTKw6/Lo43ZK9aWT88f/3Wmy8
XVsslSkOwN+/1VFqm3k8Tc7Z1oO4do6h36CmjQ88kurnf/5Ul3vhz1Ps8j576FophS61UNyyP9TB
0Os1BpQe59yH8TdN6HnbWSi0/vlF/t17xyIEiZAXY5X64YY0SavJ1sqhqQBEOad+j7j63T0i5gwW
zz+/2A8TPb/9SkTZBVlrh7fwx8Im8zmin3Ekn1ML68bG7nlNERoaoUWj62dfZe6L403cpEkwPhCp
tI9oSezjT36M70udv/0YWEXI83KrOn+rD4SWsMLQy5zz6LeLjLcUBoigwL+pDc0VShwFWkJmNR7F
vm4S9My5ed1aJ3tWkOY/Kvf9/sMsytNg+aT/VmTPcmjkRVZz8/bh+MAwxsAke4eMq26C7T//4v/u
w/Y8xnEECUxwRz9cUWxPm6qRyj4nLm9vECxqMSNn44Buhk/in1/s+6We5XvxyJL3JMnBy/3t8q3j
tso5lBqnEMwdFQyjqZ/xDNTPM4f+u76cWB3++RV/FDDzkmR9cC97qDKwyP4YridxCxeCovrJDLHU
MHFk5Cvd6PHBG4zxIdEhn6vtAuOJ/dR6TCJuqWLEeyYNUOQbP/HUYVY8/t5XkBbiBEfi2UpmZvWN
WWwSSBw/eZPYoX13l2O+9MCNEhxG/mG/l9+/X1DAkqUESWznpHMTzvvCSK8WWnpEGKRbVWZBCGSd
52kDdK9KSd1sCcV7901j5NCtgRRS6cEilaxDN2rfZrto30YLYAVRvJn7ysJnEzOAlHIkcMWQRSsB
7/tFxf74gGqyOZgpX9YwsniUE1+30allH8lDque2l1h+Isc+NSlvIPZIZutJ+hvNlgHH4Ak1DmCe
OAiVIAfr8q21jMlYFUHsZYAVEuCmUZewZ81LxWuQqzvjipjulCLkunJ6BytOl4Cp0nHFFVI7on6e
KtnOeyNEfnka4FmcKSoUzWZqRBkD+Irbt4yD6TPGXas+FSKZHjg+jncGlWLcDCgLky9iCvjI5Gx7
C8iMqZInlSMPhPXvvWAz4Gp3Ust9mUSg37Solyd037svxZRZr6COrEOvpHrA1c4M1wC8QyYR3gfW
395dDYHLE0ZMQjwatuImHX3/BleAsbZHh3c0TMInCvjJPrRtzUGU4S+jssQjc1+8P8EQygeto/nJ
6l39Vgfw61eFNwRPApTHW4amDweC3aI80YCv18zgBk+wiPhbRjghLghLvkuRMhEwt7xvTmfCon5/
ypU8qXe19vD2TUXcpIfIAR+6msCww2+IKZutinKa5SleNibvYLNIFcGNmVrjAyw6LES5aRgedpFc
XCFEctVkBOVepJfxbk5pWrfrvvKnEq9bKL1TvayXRi+V3munV/neAmLE4c+VMEWblueiV8Xcf5UZ
UcgoYHddY7o0fJRu0frwnHw1bOTk8LxpszDMV6K0uZZhbAdP2gz5tlApaH0a9nhXC59nUUvHYNxN
dJwsymxEKtYMfc6XWeYz9K+kcF/6Srkv8EsoDNK3DPINdBd6rvYMXJMRX7mxIs/5UvZ9+ejPyXTJ
FRUapUcYZSknJ38nEkQAsJD6I0BWXkYzIr8md1p1G1OHHtb4OcEd7PkUt6SbTldamea5ALlXr4os
CNaJC5FldA1nPZXz9JghuNpSX6vrU2bS7Si5JmNojLq8b2vNRGQadsWvldu033xnro4uB/0rx1gK
PtOYhuO6y1iZYISycA0mJ79Va0z1Zy/PGo2UZfJex1mKjW7L8qbSnNZ3dBMlbrmuTjYirUqoNl11
DcApYBlmju9LBNQSOF9bXyZvUUSWU3gWUyvV3teD94w7EoVWWc9fPEbxTjbcEFhAgzN/KXOVbYnN
UjMXPR+jH8KgxFdSfklrsBqbso/1JjMbuV82oxrArNLWpmkKY6vYAzKSbxW7wgfoysIUgnCnqtZl
GkZVpupj2sBemtxu+jWMqgEKbmLcT0FVfE6y3lmTWkGoVyak5RSVJpk1L5LD+9pPZmMTWkW87vpG
7Iq64hv5xhW0rMnyb4eQk7LGRrLiMRdQtetMBcSgV40n/Yiihh7r4Yadrn+wbDG5mzKhre4swJgV
Xo9w43RRfPSrWq/xCUF+ryZjaxVV97HOPFVTKdG7bjFclrH5mkvw+EGeUPYOxLjTRmhvupyfIwjb
4p6nEuzXmeX9xoMihT/G5BOVkZUCMQzKO7Pt6ju6flzUBrkOsk1hK66GlXJLYDtyoRnUlBLOQGrY
YFv22Ko1q237FjUmC1I1B+JxQuRNbajtg6eG0HQEdWx0zS0I1RExcKXMflVIJi8JGBvVcyic8Q5+
rbGWyB6IcQQ8j/0OiCHgUKc6V02+fDcxEpPBnccSxGrMxqyuWG1HzlFMPrCF8/pZPPa1w61PulAd
nJHswwHQVP1c11y2gBv7Ckx/XubPVsW0CzhGqqrCBuHPPR/ruvjiIpiov01176x0L6En5LLV2zJ1
hl8Lf1DR2s0M91Pghbg94kAfgMRFcCnHKOlWYGrjr7pvX9IalovrJFG0Bq6r9GfGVzvjAzTNyj74
Vuxf+yZN1l4OZyxmMP6QGt68w25bf5wDjNkrAsvDR1QExYMX1d+sfP48Wo64zVqrPbCuYoy3gqbb
Ol1tvUVtHL3NSTJ8iDrJJ8cdnzL6m0HGdCJJk6CPkwzwXq4h4LkJKsSR2QnkGh7r+DrrdDQArxnN
M2no6aLo9j7AckiMVVNknVh5fArpehGgPhllP5bbUbT5ZWwa53ZO5vxWCad7KBJfrcEr6lc0y0Ce
0Zx8haBF6dOrZypKoUUnQvsEPbMY/v8Af5FKrcpZLoLQ3aSFD6Z36L+GtTF8GNooQwnRmZcmidwv
2eBl0brJY7qvaYnCRJEHuAbYQS/N6NonIxgCbxX3kX6xkqHGv0hZtkzc7kzQ3UDD1MIV3AuWvJ3B
ZhZFEdHiEGpzKMddzCjBo5fVNUpCmwEPEL835tQBAmZGYhX00fAM3lB1W1NrJzmNCRhzqNum4a38
cPAzSE34JvZB3OnDUv+8SeVcfQTvbwVrI+sKZKiGNLNDx8VzHXjCfxO90peuRtc18iA8l6lGhVUH
cahXleB4EbO47RERi2Rds7MwwD7J/j6yeoaTyzTE0KBZ8p4BcmPFnXL3hnIxy6htYiRfL7REpjiL
pgvXOWaKSysn8jxToIS/9XPpsCCK4dfKQnm8C5DMw/qNnKPjKGvLLDmo0U4mD7oQ6mMnJv3k55Oz
7cc5WzOalawychIrx4xjAScylWgvB4nIJpzjN7NoeQ61Ji7y0OiTfOPwVt31kBz3ZT5LoORVmNwy
4z1+NJvBuLhJS7cwsZW98w2bWDPwUshNWrqQOeHzEXHm2v0W5vH4qSYU+Dq4oXyjowke3aw9QN90
2uj1pVUum1UISPgbWQiVbBqYeN1BtvU3Nx6jO50yN4nVCBKyPYwx9DpIUZt4THCkOLJpYB9CWzLo
Jmwt0wtbxrfZs0fzBPPDjCuQX27H2Pw568wJsqTsP2NZr7q1jOb01pRgSBCYlvltGeRgMEtrNO5j
2NJrntkakRCR2UUrNMbvkqH3I8Z/a6E/qYVSNV6mHv/vWuj5pdQv+q+F0N+/5PdCaOD8Qn1qkTT4
S5yMgsO/CqFkIvE3UM2k3OoL8pv2n4VQyit/ZASQRhBVYaKPlNL7sNh/UvgkcPD9uYtRjWXmidEQ
YsSMaf2Y+1Jhiy05Gr1zYdW+WDPIJYAcCiRBPMm0UQMulFhWeFZlhV2FV8AjwqUNR50t2MwtEeUP
xBxNozhp7ZEO3xrz2DjhwQe7jzfYZoO/kiqf62sWE8aVu6JB3TVcW3N5INOtl4OzdjTKrGjXgkH2
bnpH6Vec6/etk4DOBhol1+zc5S4HZoWDT4FRs+bpg+HPsI/x0yb1WgWixKwCFSqd9xBktXlTgu2E
jcBu0FjJRic8L5XfqbvUCLMPgCiCZ53PNh0arTqxbiB/12evbGLCA1Pw2aBSXPESkzdvR0ZWk31N
zaJc2RO8X6Sm/m2mSu9Z0ZbfGEE1fEl6J72b6V/sqm5y10kTN0sCwhpbeKKxQc6nMup9Nhf5MWU/
9MUDq/fZ0jbRAFElwSt09td8XHbSPJ5XfVZMR/4IMaR69m3iJuYBwo3YwjgN1iM9aP4OLur7Li3j
YW1Ok7lph6jHAlfLgDmHrmpWuRN6YAKE2x9KYy7uOlxHLAcFypxmGiCcyuk+0NbEYyxd0gcJKwi+
GyM5xHmavHE9uPdp1vf2tq8s4xbcMT5H12sOuhoFLfy2fIxnSeXa76q7anbkuh8jBuKYHLMujttb
nwxqpAv6yrJvKyfqNkGdVziDEOz1iZjPeetiC0o68JzCKkEyx721Goxw3NkD7OmcLRQzeKGavxhE
1HY+Z+49R7L56MTW/Eo0AQIjz7UPM8S7a2eo6qYyog53w2xMt2MHXU+I3dg7MHrAkv7+b3q8Th9f
DNeq4QsmJjYitVJ94JTNiW1mhO2XPu6QY7hGLZwGOzpONNGEP5irfmDAaN6aMaa01/+uqGWbtNNP
V1RScP+4opK+6l6z6fs19f2L/mguiV8C5qkBLi7dI4tq3x8prOAXQpzLMovedeH8sPj9nsKyg19A
QgeCOiJlMho8rMN/rrAO8StwXAvEAS+N95+tsN8vsA7NlvcANWOUaHT+luW1PTtu/DmMTqA8WsSt
DNfcDyKaucYhXyeKR35vfk0Jcx9r5TgMplR+8NBXfUu6tej3thJqT47ANH9SJmSU828/Gr8cTyKT
4K/D4+eHfBhkz8nNLN87yt6tq9uAcMCtDyGDn8EIXWTSXfUhEY7hYGYOV21EcsWoe03eO+jCN585
m3stXF8123qShfw010Z0RWoITNXhxnxmUqT1Gry49QxJ1TP8Te6mlnlLAMTXxsbxWsM/DIjPNw7g
Scy0Ih8czG+Vw9H2Yzz10aEajSLFMsgoIQ5LnU8bR2qCB0SYgpPfdGKJeqXbsQkeWd1jDibB4Nt3
OES6j0FV56uhUUW/YgXPib0NqfpaTIX54IR2xcC609TpOonpwtPop+uPEMKKc/BDVZ7tEuBhOWEn
27kvYRRlQzTg6wqfxnARMSRzcwLGiueks/VrYsbNbVDAc/ZSYORRdaorTz/KMoF4HozTXuquPYdg
vE+j0RubRM6suDl9uatCGH9TRvHOSNKMUF4nqgfDCZ5NO4W8z5mpIgmfx58p1ddyZXbucDHIF91j
xME2KuNJb4ekH28iOX8wuyi/baYuYY8MCBWDsCeA0WaG87XRRYo8JNar0XWdmSezmXgPpp/VD31S
2uTw/eLO7WcZ92tsjdkFsaq2P6ZEnFejMJLbeVZbZwqtnQIZyiEbkGIZoxsbvdrd53lR7mrZxtla
NMwIaUAsAB+kOIx2WG8hPRgrezbVdjQpTjhzO6yFirx73nV19r0Mfq3MzVPEhPZpmRA6xcLMo01Y
mvnnuhX6sZJV+k0NdKQ4Nhr1B+ofM7Zfa7yxmSp4i2Ts7VDcqS05u2TVWH1LtaTHf5GAKqNu3Tu7
WQ0jtr6sjl8yLnumiptxTS0NuSSr/oMp++Ea8Gw4u4Nm1hyMEDGkON+2Bjxca0gYR4dO/RC34BQ7
k6Nl1CQxl3RDNWE39JmGyKYc77PLN1kbY86z1A+6rRsM4sWK0nhNwXL6FRFDeCFs7Gx8AN8Hp3YI
Xrb4Pp55Es8YfQnOHK3eS5tNNdhTjN8AoSn1K4tUnXRxplDLLqRFjo5y7sq0g2mDNimaUWWExqM7
aqJRjpG3x4DE3DmoXQSsI+/jkXG2BmK5yOObKPPKMzJR3j2sNxSC+xTAbB/v8sly01Xph84r1r3B
WyXw8x7noS5vgjwIePtmlV1cUqQ7u4I6ZfnJcnfFvsKOx36j3/eUXoHttcFwL0s8eHuZVd4xa5uP
QTzMX2U/j9tw0M4x8KBEJd4UIHQVRnVlJRye+3jym1Xte5O5KqK5FBuGPbPFTVAOE7bZRmKekQGg
bNWMKadW4fdXkongoARGQ4D6PhQw0bdxcbOU0OGCT31/rCKvcjeaRaRYp6GfI5auvGbVJ3AWCB0O
917T47mYSzxYCHV1futwYxCw9BlBA8VVGbuGjQZ4vWb2rh7LAYp6ilzYhvPiiY2Qekg6u622wGnR
QC55PEMt0Ty5pPSSJa8n2ULlG9ElzsZc8nwe12iwbZaUXz+7zWWw4vgusYbsY72kAf0lFxhNHTbf
eqDg+B4bdHWWvdKnIEyYvAcLOb16dzqZcuPzUgNekmOkEK33QKJ8DydGdeM1O2fJLDazrU6wiIbn
yI9Jqi7ZRrGkHEfijrPhGQ1tCjKQ5nsckklS5xwHfbqTQ998cO2K4GQovPie7inDeX2RPMhpLMSB
zlJ0xyBzjdN8ajPqQ4iMvlQTBbmVg7bV3TdLYjNcspuxohxAAwaBSktqliCxGNwY0aVPzCeb2vjW
GJckqNuj3CWv2PbfWN8JVhrxsFPS0188I+AlosCcb1Di2rt0stNjk1lAEJcEKmvDeEyXVCraV8Ef
XHSs89zkGXms1WRWSyKNjs06eI+2pkvKVbwHXun7LOFXTQ6WwBmR2J7iy7ml4f7+sUEAj88Fpwma
NTa/ZC/kVsfeK53wYbPMSVFVHe0nEo2UcTks3AUUXHnV4tVSS0Q3cDP7djTqmzRk6Z/d/Caa/JDU
bnUMJOJRzzXGdSQKY+ObQK7r2kmvE+jhvcPBgS+YR+u25EbH6LWEh90lRmxZHWiGeCJB2PBH4pvG
F5Cs6r6hNHp2XOXka0xThJPdoH+Foq3PGZ2JTYPidr/sS77mS7CZq9SFLP+ed3bes8/TEoPWFYx8
Okd2c7b9JUrt2jGZaaFnifdoMpCxE7EM7N3UGAmlPWKXT16KP2arllC2857Pnt6z2pGz5LbT9wx3
+57nhu0+cJZ+n5t9T3x3S/g7WWLgbOH4uOIXw0n7W8N0sofJ9D5kuAf26XuO3HYaIqelju2Lfk+a
L2fw2zCDpcQWq/oyLZH0dgmnk9bm8wrfM+tgv8ovtqsKvieRdmsJt1N2ITlJu664+EqLG4D9LMfj
EonHJUI6nn0XSfncb0nNM2aYvZA7we4AeZ6eik26OQ1qZv1Cg+H4wYfJapM0pw6fw9vbGpUqHobY
bK8InaZ7xxMJ8djetDeLLhanQm7hR9H6IQoGHtau715iF4wfVhXLukno4bob4naE7AYnwW/tFg5Z
2ByKfci4/CspVPXVB6QPKnA2ghNBu2HZYLpWs0VgHmwnMbcY5IdmPvopqEYQ8p2HORz7CyrqvLNW
ozFLDvhp2t8oMVPgo9fIEHRTOp67ZnvSfLJSOSGgpwPi7Dse+vfctTO9H66BEApY7p36tOFJAEKg
VIdM8X5S5MVAxaPVYf9V5bb/YRwF06dKGnrlpJN3hiDAQhsHdr33Ky9PLw1yG2ABoSwILvvjEzVM
9UCwWn5RoZ/uK4+kM1aSDB0xOQnctFKVe6UbRM1GVGB6iMXMI0PJuNsnRS3uLDzUxcmvkwCHvay/
BaUJjig3oaPWPiwBGIy9sdJ255mbkRS43Z49zCzV7yyH/xbKfnKsg2xiEqv4vwtlF6YOln/ABPz1
ZPf71/1xsvN/gXnDMcwCc7ec3/iWv5/tAvELNHbCM8t5749DHf/5xyHO/IWAAz0rNluMyEvX/08O
cZ7/Q5kMEasbgIhhgptjHAivHyIjmO2USw4iO3JjzRcGT+adYWmrW89F7W9cSvawF1xBT0q0DKEI
NaH0YdNGP9Kppo8U0JRaIYO2olWVAZhZBWLCQ5SF1njXJE5GC9ggElJnDRtLnSbdfA4TOXXbUtfU
xwHVXgIZmQd+SgZApxgWw7WPS/RsKbn4tYIvu2tiG01aSsjxQS0w7obO6d4fhvFulotgDTn0XvZO
eKrckT6yV47lDT8m4/YsVvULkFO89CbR+LIz7OPUTYzGeLFDKOSQT3XUMTMRzh13HztHsZoMJqLf
+siOvN0QSMN6MvswSrZFF41Em1E/uc+xGUwIdeiStPG5am1yj0wkqHq4U3R48YpGiHquHA5if1cB
2ooeAFB7OzPPCjaUCXe2v7PoapkbI4ZPeOQsyt+McEPJz2OTYQzzlOmtIkJupI5xL2brUGgZbcTg
z7aPd53zT5KTLQhNTOCqjL4W8xTd9nKqtpU5s4PTcmJiRETK/0xIujW2pRjG7VAque+8edPyf/Tu
++bVTVV/lX5qMsZgRvaBsSBxj1up2gzItT43cJj8IN8XTWFeBM+1vR/s6qb303VPwOTcFGxgHFXf
YZewuGBqqvdthwDJmILwvsfS9TGr3eyzyUoIWLFkIYeGsG6TzP3VKMf0wdctbP5gVOhjjGAX047C
wRHYzynbwtUAiYpTZVMeyYm3JyeE/CZE/kAlL7vvRxrjK2mA8iwHtTfEQIK84ugWTBxRG/hDRhDo
ry5NoIcCwNpmZJzjmDF+ujWHtjhLM9dbXTvFGhlO/rHqvXKlDBHvo7EKXr0oU+THAdfe9YanXqIe
TgmEgcm8BpPPTBV+NuMEOoKvYlNo3hNxY3hJqfnJtvLH1KiZhqDXiPXcyV6Xp96T53NTOYPt7Bh3
do5RxiHDU2NxbGzc9UyMv8xjJrZBvZzc+zhqX5pZb9M5gcMdD84qq4dz78TubZ7pfGdjZ2V/FYXV
oYmc7FhxwryElcSHZHX+VchyCDngcWJKs/yIdDxYd06lH3VXRbf24FYHdnH2eYhxoeVsWA5FVLvw
T2KCj32doj2P02c+0Xw/jp197qo5P3RlScWbUf3XOmrx2YTMNJySxp7vlNv2N0WrSKWS+elp4fjy
YUrbIicbxsAXQY/kQuLFZljJ9Dh+cEsc8rEJDc5FSXIqvci+7fwO5G5jJ584740oOsF/XOqsTy4c
wdUjstzhAzO+NaE+tFbGmATPgB3Sp6b32jNCC0aAx06meEfkbO1EEXP2N4PwyLD/sGdUONqYaeDv
GtW734joqz35renTmFowGYMlq1AXx9YNLwhvyg08HXNJBI1bUUZHK6jPk4tMMgxsTttO99aVA6ft
DBihCc1ohYyrYjBA9xRRSrmzYgRK8+ipr3VI49RUQ0Klf6JFXXIwSytXXWOoQYeq6ez7cBqmz12V
zK9uKPp73pDwluNL94latlj3zlBsuE/aTVWM6WGggLxnG+0hWusqDlZJk+/52LlbjIXUIrP6zabx
QAG7YHc7hqa9ZcLYWamiaZGz9qWFHwiVa2qxD/a1a32brZhKBrvGjkt5Qu5Hpqkes/4Sh8Vd3bfB
1aqs6DMokHw/c0LfjfZEIIsGsHnxksy8BG0WXI2qsO4xMnc8KABi3lSVyLHaj7e56tgyCW7UU9dF
zmZ2iGCuw6Edj0kmIopKKdIz38NI1SFU7RQpEmmz1JR5eTY8Nz1ZioaMNxWutTZbA4+S8qbXOB3G
hl/aJzjT6TQ96EmrrxlDGqOZIucbs2Abqsr6knZ9csw5J+8V+7lH0aTsTXHFXJkdwkPQqZnDE7M6
H3XZBdfRlfOl17XxUledyRNNDA95Qrhhxd0jb8phmN4mo8LLkEXKRd3mDid2a/0+JDpz7dvGPlnI
XKjrK/U0uK4mPzCFm8np572djPE9T7b62Qu66qvflvLblGREubxWkyALorchG9Otk8ygBNsaNJTf
nSdKmhsYQu0aDTC6xIAc69HHocOGVef9C4pNwcnXGjjAebORnhbi5xOorXZbSQpTICiScO16afYN
cRhDKEGvPvnMh3lbp4qKr3YU+fuSfuqlE6F/7klWrpgBao4x2RmIpRZJM4vnG62XNr+2BENvU7/Q
l4xo0bYDMgfH1GgvYUvADJKQex1y2a8MJjo/kX8mpVhDzVhrxxh99qZDd19H2r9hbz/9aiLd6wg0
JTyuA95jnLOt8RjHLk2oBDbkmAFVpUICJnpZtOEmznMIEcn0q1uZlfYV2gv8aowIm4zWOkmv0PX3
Etnzck1Q3SLWwdBSIWjgjJX0XzJzBouT2C9OpytKjqX7wY8YjhTmaDMzFNBgjibrDk6FuY7C8rJ8
gCeFVWY/t0xPTWWyoa1kXTq/RQFtIUds4pI+Ed6Qj9JvkelJI98pVbl7w0tLmIkeEm9vmcDLkOsa
lV0fJyJi99KNnNc2buhxc7aeN93QBx+Em9Y76jDWjsorIO4wjZ11gaHzLgsVtjirHwPc0KXcD7Dv
GFGzb/ywGZZBTse8KFNcWscbT0Fr+VuRGOrXGOFoi4B+CA6UEeVBYrilz09RrwwnfVfPeQ0KtCYv
w0gvVU23XM8uOf5hmIN5H4pGfmIvYD2OTBRPWNFs+Q35S/dcMDu4C7P6s6tyuTXS4J66I+51ozIZ
1WOfog8WSx7+lDaNiXo2xtErLY1C1fEoukuCEq9J3RRqpZNwOFnduHErHm+Q1CIuTUfvijRz70L2
psT2eFh3BLrT3eA3Mt3YEKHT9cgifLWjTm20ap4ACBS3/dBTsAhn09nzvCt3zI3icSRURxVayAOZ
JP9WCskYjCmTZzZonl4bqc8GZAoPXZ2GGDYzihpSUCo+unnEEGtl5HcD/gRaqs7I+KY0UXGXvZ7A
z2bDg9cs6ZuZoUvPnMrbNlMD94ntNVwcgXxj4xtv4SJbDH2zrIBTYjPNQXjJbFnm8KGnHvzRzKr8
I3FZf4eKa3YYSFPqts7agNj+gtuP3PBoSoY3V5FJXWaVVTzBVn4fHhOScfNmjOz0lLZLIROyOrGp
BJ/VoVBWpH+1i1QygrvK2kn48DCUfxP2LnOird+g5YrVvWdo++I4zXQNVCM2AXOD6zZS4ykuaQpG
bPw/z55/Th3vMfLQhXVWciUMhCqTWHORSfElYWpjSc7ka7SkiMFk4X0W1BmOEyBououxvVEd4una
nl84En9NpHHv11CYgrj3Nvks4pVWibmu2nLYm3A61hk5lJEjwjnJRbGlk/+Rj4VJ98l31gFC5o2d
s7nBQchcdUK5xHWehXawpvX4x6IsyzdZ5jfrush5YwqSUXmBvsC37XpVSac8RTEpmbLzd3FUTic/
6W9jcr1PdlPm2dofGUc0aZrvhLTQjRrjvA6zzl4SgrS9kT9IhstJwKT28wSSep8SQ1tToyUM6Mrb
0aNdUHtldim5/F4M6EmWdMPHotXeoSYh9v/YO5PmuI00Df8iOBI7cK1CrdxJkVouCFIWsW8JJLZf
P0/SnmmJ6pHCfe6L2x2WCgUUkMjvXc+u1Qt6IcssQg3lbNdA8poj1OCUtX6wX/ph3baoAreLA2fV
NkNyjdSdNzsK7RtXcHLkstH6jIIZnaIctl7r/y6E/Ue7k8tgCONoE+Xh2OTjMB/+qFtPY2cpMxVk
p5zAQrZwsx+f5RqwSruKkmcqkLuv5OMEWJeVKKLvRubfGp7+OrhHIiVqVhT15vtKrTWrpbesbXYy
50Z+XXNZX4LrpDeEIBb3vz7Ujy6ct0PZ2Jy03wcXDv1rP55n1mW5h3aAQ7VWVwMtEfa4qZek+fbr
4/wUj8IFJRkVF4iJr4/0rnekJBrsxZGFn5xUGy/7NJDOyVOztSvrbLjtZEHD8BimIuNHr55bpKMJ
q0oCcByneriOU77dr7/Szz+xT1SZo/McdcrX+zAxJQayjpgyTt1cr1eiksvBzicmaMSxuGJEksqv
ZFnwO1Nd/FeO93/xo9/gR9jqAvRP/z9+dNmorP8pnuWvv/Uv9Igb6Dtj6XfokfOHcLQbh1QzHECB
vgv/F0Sy/4AJp9kMEAjdAO+e/wOVrOAPgpiAQFjNQoQDoflPQCXtXv3O2EasFQAxuTGEG6E08H/y
nNGYOzHKmPLkAnwSrZUb5r1I6eQOxqzdN10eDBsXnOClN/z4g5+G8rRUdXw2sJSce/ijrV/6tL+z
AqPa1CFPo0n8UwDf+yFoK9intHXx0Ysh3Jo4w2/M2lDfcknIy5wm5ZNjdcPurXUerDS+aoSTzlFt
+WOkOym3ZoJa8jBUxnoEx/YeVK3m39hS36FqXAGHsmTH5TJwTX8yKuWQfQgd2vYEVYn5NaYHHs4r
JK1q0OfF9/7uFvn9evl2PORutkNCYsAc8G5tsSgFnnnptafJkPSNJyV1qxOpWnHwu6j6d9E7+ki+
bWl/WeAiTXn/WliVZ2Iz8MoTiSR9ZAH/w0S6xgExfvYwYjQ8LGke/2aNBu58d0PphdNHb8LNhHdI
//fvYqxyYZF5AXt5Up5GkQwFDtcL3qkRCngaY/7xxfTJdEetSNEUToF3FzMJgymrq7w8mWJyeYfL
at3PnjSnG1WGH359rHeOSf2s6FoJHXtIHpgORPvx1ChWKtOqENmpS+fS3tpolrGsdBUpguTAbdIl
nW8UcpDLqS/G44pyvt1lvfe7t/3PV5iKEF4BjgBc9gE9fvwaJeDiUikYx46iHIgaBukIYCn+EHpg
Ub+5wD/fQ+6bF1WnL+IitN55bCVCCxvDQX5qzXW9awLZR4PBE9ySZ5Oell4X1ft1WAS/Oe6/O0nC
WIlEx0Do4yD88SSLJGce8ag4ACykqn7k15xsRX5jnYFY/PqHfXcsvX0SyDbRYfHzgvW/O5aTGZM5
piE7OvQgxGssfrFphVwukmWyH399rHfr7duxyO7mUgb40inG+PG88mqA44b7O63LOplRA9t0LjN7
/F1y33tZlT4ntmN0ibDIcLtaPx6HMrJees2cnWLhjjlsGHz0hinLIkTHdh/SDHPRZia6h9g3BEjx
DqY+vfr1ub67d/S54tdhoTNpXmCL+O7egdwvYCwGvsOoa4fNsUOvshrJVWwv1blJAuQQnr38Zj1/
u4T/8mr/tSFlCdLmWtTE5Ff+eOpj4sEOxn52SvE4f8QvWZ3Z7S3XLTLVg7TbmuJpo2Gm05nePsiW
WsbTBBPxp+mVnfzajmF1LuKaSBstKcZGyD/oF7v79dX5d98TPJOtgU/sBGkU7y5P4drxtPqGcRTs
6l+WRTlyi3mPiTYuPfplaqZ/f7Pkhs/M3kzFlRgt9rt2HccnVTTORTiAlpLiZV/r2djfeyPeTdrf
Q388/Pq7/nzXBmzvqXmF/kJr8P6rCuB8cpCm7FSFAkirSIK5gPvuh92vj/Pzk0jZGD8Z+1u9y33/
bswMxhws6NmpmZr1DusoG9y6aNwLJLzuw6+P9X455/YMhE+TGm9HF1rkfYbtApjaAxKwnDcSSDmI
x0iUyHHJjir2pMwkW8K0lwtTzf5no6qTA0jA8JsLS92YfhJ/vF2ZZIVOEWFTwNd591YpZWtYPBnx
0VeTXE5+abGYYkgCekpUu96hAhcvbhpn2yxTFRLpNiXzNssKGWy8SrgXPbb8c6jUcovdzFJM53kr
t10Js7O1imq9KtM+PqdZZ92vpR2/joQsPTE5YdcsJaMxQIL34HdzcSZc1b0YiZDAZFNN1v3b9Oil
Lbwizt7LFJgG82Wb6c6oab1bktjG9YVg6aaSZICXuMtfVoNtHJp9gvLCuY5fq8Bw23NdddW6qcc2
PhLyBmCUw5JTH+/r2H2jKRyxqTvLecbBbH6lr9t+nBj/O/DwkZiFnsLW13IcHAzNw2ynuz7I0yuy
zaqz47K0mHLMXhTpnFFDOfYrykQKCuuKbSPAmQgS4vXDRIHSec5hcgSbodqf+z8DX1lY2zqfsINJ
BveECXO/8fQnxb5oQg5PIBfgh9WzdgqsQZ9XEqgikOrkytd/t0coQayfazu7Lpv6aeOjDv9Afudy
xXumfOq6Zbp5u7yxNw07C2/iXWtDvp0bnLLpKTYTD/xZVOkVdrWKxso1zVEqvq1WGJAu5LDq6jtz
Nr7UTcEd2YjZFFjQiZ3Frc21W9wg67dSiPSDQw7IRyVFSW1JIupbu7D8GoiXzwF/TK+8gdAuYrCy
FylIU6flUS7JIVxDCiAhud0H0uLsx6AeSbUyLK5tZVvZS5lUkDOycZ6RKWkPv9uXGI6yar1zcfIT
dlXI+VaM3XyTgZqnke+Y2ZeSGrPTTCLTEzUuDnVt+j6spiY+Byqfku2SUqQE4wLrE5lVs+7rseRe
8is45mRaoJdjRq9lM/Tjele5BsLjtWKfozApLtucE0BFmE8r5AI3GO60tH1ONUnVzAF3r1s4UNpx
OtMMmjIxEEZlfADp4YKJxFmuEgOoCQh6F64IvfCKzDcgh91+yFGLJtPa7Lo3SMdo5B3+wuwkNOqD
+NbZZhoJ8jQmZNr1elZwv0dbI0bJ4O8ajSF1Gk3C0QsPrBGmasWGqzGnroYKFxqHCjQiBZV5EBqj
widnR0LjVmSpW1tTY1mhRrVIowfg4qpaTyGgV6bRr9yEdtV4GEnHzRm9N2pdQxG1pnGzTiNopcbS
Uo2qLRpfszTSNgC5STTLV+QP3kjQxA2OijkaNULHC8feu1326MWgl4vG8cgV3gpVuNtWY3xFWIlt
oXG/FDIQ/wRYYBam98QHvISt9dxqtDA3KjtaPAeVqsYSDRF86nTCFw6RttwuM+0AMW7NLzpdAVbc
3IwAk6lGKAugynGML5raTz4NuGp2qbOAZ5YVC7Cj90iVtVx7mW1fESTX3ZlZ2Z8NjYquq3dZ+N0C
Uur8DZyyiACjdqJoj4vZ5GpTx2PcbRaNuZqoIEya3hP/UrklX6gpHfDZcbHWR3d17P08lRQ8DaMV
Xgym2d2wUXLSaPK08Br6+VG2S/KI5G16WN4w4aZvg2TTjutyRWODvdNVtHunGChArDJ5mktvPqUE
mHBQdtFXMhH3gTtN9/60LDt7VWqn3z8uCLMGrLO2q277AVGZz5NWnpC8sxWwCrImJIB3UoB810UN
CO694eFOPW0SJ+aN4Cehf2xzRh9cLAVddYDp8LZopd4Qdklo9k0vhifM+R2qhGy8dt4w+YT80Twa
3rB6NPHVhaEB/FpD+ULN/d7zVfJxyJPpwgbxHzT0n08gURsrmMIvdj738cZ94wlGTRnUoUzP9huP
YGlKYR0rbsycvQMjQmnclYv0d9UiP9WajsAwOX5WTh28DnB/C0oQ0/pgVa7/cX5jM4QmNhaF8iFu
FPuxeu6OLdkv17PREbmhSRG7adqtoYkSJujwGM4m7ElrKvmthfzctVO+nLvBvvI13RK+MS9OaF6i
Q6zZwkDLKL+EoHnjamI7thn+NYNjajIH0zvow1CGZ35UAiVdtUa8hLXH0RgdrP6aFCJ09DR3dR8F
TWdFAJcITDWLtMSJe5g0teRpkoloTuexIED1Nhl6m4RGMz/FmpbiCmaRXY3bbozNw6jJKyOsrzzg
g21chdZt0pXuEXWofRlq2ku2q/sQu50ZYadtDqVmx8oVJYIaOCUWmm47vtFoxHtAqRWaXUthkAFJ
J6TFCW0KUC+zfa00Iyc0N4c3r8FO/kbZLW/0XZaP5aEsav+zW3iAOJrnmw03aKI4dkpYAojAgXH8
ctDk4PDGE9pvnCF+CN7pTjhJrWxzr5nYcZthtWIAMJtzqQnIYSTuYMqr8rb13OEm6Of5aHc95uYM
+rLSPOakGU2MKsFFo1nOXGH5cpKxeikQxHg7ir67j07idntPc6ThG13aauaUJEawpLyUT37ffqn4
6J3sGuSnobtaiFDjdXwWcPEEiWpONmk1PRtoprZLazdycoJoqcbItqLBzeGqbFdU1tfJCFv8YW1c
bChVxAufJMsV8u/mxacI7LzO1NUFIe9ABHzrYdHsMcLt4dYUY/+Sy4I1uyOrvGQRkEVCcIfjE630
OAhV+/1XsuACZyOcek5fU4MQ0iHry5QHe6gZkwbjtfPS+mp2W+s6m1z1aCTx+OLILPicqFDWlHaF
SLpnAdrPa2+pSr/agojQLIK7+oxePyTwwxs/LoOZXQskTZERjGT05p1Wvk+FuWUXhWHGWnyaZDpQ
DauLT25TzjbfapiPTp2LK2fC0VwWE+8MpNBLtS2VonKKxSmllzDv5qOJQOBsSvJ5o4GOQpazZU0e
Aju3li15lepEyhGvERN0iPsSVecW8sz4kJWhgCpp+N14KRxsoWvs1kx9bZmNtLq2jGqj4irIIPsS
W/pWBlGCj/FbC+oK98TREzY5L65lPxtWa7xaWIcu44DETLde863Z8LHEwYSPJokSG0u58kvcOhnb
SRFucXA8sjGGoo490neL7t6znxI0/2QNsbwi/OGmqp6EW4uNCIx7f5zJvfDrdSvgfrD4eRtZE2nq
FKLazGxOIt9PU+JTZLIJmLEJGXGabThnL0VppfWWIh6P4N2h4VWZHLE6WnvlTd+ICwgPzPLOtkN0
ui/oBNgWlXe2+solTWU0N5Wr9kESEr8QWEbkx9zOIp9NRC7VQa3m89rywWmjggM1dcWmqpbyQBj0
/NB5VrpFYZRc5fX4arTIVLsVW743jtYZBkvsetAsVEHUZoUCeMCax2Vjt1IdSI0SL8VghlBxlA95
bITORPs6RGhn3b6ahv5SDHN+WZjzofBIgbDZcG0Zqj1soPPNhK1tg0bQO7qyS7eiGtETdG1UqgBq
nK3g7Wz26M9KSPRg6L8N0mh2re7CMb1MZ1WHX+RiVHu5tN7F0IIdrAhn86m/I8T2OfOcPTzLwj4l
vCbN91wZ3eepWm9UEZ+HxntsZXzFkgtgVGboauX6mnfJE1rNe9+qDy276W2dl8+hyHChFoCU/hC+
ICjtt6vULlHDdB+bMpM70Vgvc2iysTISFvnUOpWexCdviX2uWhwsZLyoxPtajTTJWhWo9sY1mAiS
SSEJstevM3oWL1eYlvwym7ZLuCQfBSZPaulkgPJFop1elmWTNZl9MNfd2GWf5nGmr2RIL93uUQSj
wljWhbu0zx58O0mP/hQWW2hl9cmwZLCbJ4x6IzPMpVLSOOJK0Y/5Is6unfmfvN6pESR3XhD16SRP
WecBj065Hif8MJ0PzWSyhcbj4mzwrK2Xw+gacp+SpOdSwPWn8NCFno22BNDZFESTiIOl5SsXuCd0
5WqXjqSXWFJ/ntUV+fMC6DwBXOA1PCVURITYNwrsA6CaTj5sRF6ae7PHpbsp2A8dfVv5xvWgBj+L
eqQ6HUpAQFOPUL9LCH6tM7Liz0FSxK/k/vAAclQoBnoLGERo3SYdyQoaxqKE215FDcsLOJPmNJZG
xZ9VwoAQ66wHAiFcMojX+brjHfcUdPFyZTguUzIc925YOk9c54abjTsqhBk7lM+yNPW5va1NPZ2Y
2Tx+y1drusm9xbwUJoJWM5HFOS2m+HNSGYDcieOb9yRwDTvPlUwiKPjFS9NMnosqbtQjbzg0yzYl
we5jhzAhCkrDE4fWtOWJvT0fbXi1QXw2AzryfiyabxIIQfLDF6+srCiTbP82RDXdupJMewRip7pF
Lr/yyj9ZBXXsWW/HZzt1AQVwl18Fygcj0EzN2/HG1jF2C86jU+zZcDZFOR6o4aw+vf2RMKgIX/Yg
jRufQhXfdVfyeIr2ua8GZrBZWqAEgT3dTCvbHoNhE65nrb2HsOBiYjh3SY0Yuv0bUNyWMzTKTGmO
IiMpKtEaik2WpRS1hHzFKp2Ks7cOCGgrt//YEGxzsrKcT2QdWXF1kkVK/ab5qVKCX70uaJ2IEZGd
pFvPt8XMfndFkntcC0W7c7ssVEoJzsupwMJbl7GvI0Gx2bpL3h3YqjHbK0VaRjQW8VRsMnK9CFXi
2WgV6TqxIEugcUa3OxWxqCruf7Eal2GTtFTgGgRYFjmIYrBehFL2FpHi4QAkQ3YB8TfJ2uyHYpqc
y7IbxDXhbu4FMWowZKsLeBVTHv123xkZ8mZiHg22/4Rbl5ImlRSlAWPSbOjvl7bxq4H5AFCEMeuu
VPqalAqWzeT/8lvN14T4cNkAKbeO2a5XVm3WBzKQKTxWMMP+Ek83bzU9DQrFvedwB6AB47PDUX9g
mXsPaF2MHWqOIMIKD57vI3Sda198qgR/BQeLPPm1/q/NwNUyvZkb1rT95Wrkg3YYBEM36iaDVhfT
dfKoQE54oEPXvE8NttemD85K9DMDv2lY8etqOoBKOXeTvfKh+Ww0z0CJtU1StzU+DhY+/tCc4vOY
xs1zjBLzdsEr2W6MlEfYsRXc5DTE57g1m+fC75HIdrNBtBo5MALXSRmb9wwHnGGNxViRPJ4UxFEh
Jz+EdWZdMrfIj0OoL2+FqPusGi4TYZfW/USVHjstvrjVF+mfFTL65w55ScurvB/P5bDEpwHItdqo
wOifEW1vEwEiN3T8vVBmxQWL74ty+3GbInvatEP7tSYneBtC5h36ESJeUBZ7GIaYh33mCYwVut6+
qsPDIMdhlzTecmUDgV+1FRWVcsILTZXval6UiWXekFAWo/qx+eY69ZJMLJZDJDcu4Ae0KJJ/fRdM
LdCc27pACqR9kAMWYA5FCqu4S/xVvKBCap+hIo0Gj1HLM91IN44aplMcpKyPocOVIknc+KDFeq9+
TFTUJhz0PSh1nI3vtvE5S6wqZh+wrEfDJwrOD3zkYYGXjt8CjzkZTbc5f+qbbP4yjwEsVM+GXAKl
0lKYsq3gzdjmFAT0Y32dToP6kIkp+JOUqfg1a2bc525aLptk4s3kZOhiF9dfUFjW3AFj2MWfc89F
zdJLW8aR3wBwR2WbNctf8PN/hQ6/ETrAfnu/TJS5kd+S5odo7b//yt8qB/p8/3A8KDREKj43rAax
//bImBZpM1AxAVkzYOz8qf9TOTjeHzyRVMNAF/viLxfN39YZhzgFWBHitgMPPtkjGuFdlPavorVt
6x3JT6QNxD7yBgxBNrD/eyqqIGS+mFSY3eZFaOfhlqYpfNgSD/JNyDjg4IvrqNZqSgH4RmWEGZIv
OWYe5pixmXiToHxqCbvTlYTYIbQFmxd3OX90g9EoxBb3eAUSVFObvtZiumWUEn9Wop1IkPX7Ogu2
0kwDwfxBR0a6aVJA/vHQhHjpqrTLzxXJXq92UrMnCvsueDGsItvOXpCc/cLpCG1K1u08+OW9S4bm
gdfNGtH6IG6KImt0P5qn1KazSCzboBGV7ma1HePRF8ZLgMCN4mwDQzXyh2seWGjOdc0vEWRmJ390
1ZeJvenOES0pYrL20nvpB3QUkK+y3I5qjcOotbBY7uyWM94ElK0FzAxlG4UEYV10cbEn8kWLECfv
JWMj+tiPXppfu0w3EdYr/yaTgkSJBTE15jePFW5gRsIQGc7hiDSA6roH3x2GOuKXWD7FS1NvDBGO
qNtJOXjwHZv63b5ZYl3lkI6njNaKi3Wa50/Iw0334DmzOCW1Pe5CjzCrrTDzytxT+MxG3M/s9uMi
Z0piky6nQNUfq7PR12SbgWjA9VTxGqBUm3y1sUuHWwL/hva4z2m/RphaehkRN7d8HhS7w1vORBte
i7GaIyyQc5QJZe96IUkONfL01ZclFXFJVhz7zFH7CYYiAllVEZZm/65bnZlAbgq9I2sZmrvCq+R5
aYBnRdWZdwYmfaSqjH2xw4ab4cD1/pza0IThp28QLeoK1rs0VVpQVUPH9r6rcfI6rO/LlagVmtMz
LbFT0IJ3YGpFU5xXCGwrLFrtrVN0aXNaa6I08OtnS1JvUkJ25UZVvUOODrnL2QY/D8IdIDRqPyLg
pMy+Ix6P32o1R/+hamvgWt+Yw5adC2mjVEf0IlpS0gB5VaQg1vY8+4gRwGCbc97EMrz02oQ3a+cv
7TYv/cLHxrpUxuXokvi7jRFvXvdGQD8JyRsXXlxPzyRIesDZ/aR2S1uTQDQnS+pueV9TpmuUnqAu
NC+thmnVAccYAJXMLeI7YzgiKvb3dZJlt9mM7XSbsv/Dny/jiic7DvyYuXbJhkjmjZq2bdyO4+UK
2NBFluHYW2o4AOLbsRrNragNOt9zow6TW48IASiWSlX+1bxW0zXmBHFAHqiiFOcZIyiWsHGb621U
afgZ1oqmHInxILwNmzlb0qgqg+mTRY7GAWKvS86O6O/XecjhOJXx1SAng2eKgPF5G5Bk6l4Pjd2v
e+zvJIAmamk+zTHKqE2wqJS3dGA1ByduJfs+4RBBGdKTNxxZiZYHB3NWc7Jcj0zKrCwt8n5Fak0n
Pydaz25a+ToZzqOrvODSztx+fRgLa2yPU5GazUnGyxwFrWESqA6/sca5dQfKzPMYO2Fe7fK3Nm5F
AlWxdPlhne3gnDNnFlEAEzRfzuZEfrNNJXrEkYpDQFjKrjST2Nhm/FYNYXtrHllA7Xfwg2Lc2wp8
xwtz66Lx6nBnB7kR7oyshRRCBmZ+aFcni4RdWvzOhZPkL7Lz8+dcDMajLcvxc4/tSO7gphyeNWce
IyMHhq9MzxhOMkngNmyV9zsv7RN5wR9wmOGYA8oNcy1Y/sYL1gpMoyeHqULKyU5HUMlcOmQkol7a
Wr0nGOY9mRA9OLbj0eikTXf2UE0J0mK3Us5VU7cq2AR1XH4wYRmexmn96HALD5usRzDEFkZYRy+Y
/DuyJ80oGeIlGqy0O/lko4hdvQ6oSg03Znaep/m+jmlAYcxT5INKvzKvJtk0VyT7efkh6Br7UzfM
nzAwjeGGJEBysM0sLoPtOIqh36gxn9VVRXbD9bqY/T020VxuGT7n5I60gxheL3fKZV2OlY2hxiXW
0qCn59z1rBrXgJbm/o1i/+9+6nf7Kb3f+E6N8FNbydVz3z9/TRWo1tD/YD3+62/+va3ywj8Qk6KC
Ys62kQqG6DL+3lb59h+u8GxCfgP3Lw/yv7ZVuswEjpgGBlforkA2Y//aVlk2ZQagk7YXmigQ/8m2
6r1ag8oUZAuE9DLmAZO/1xiF9uIZRWu0R0LRXtMmYa4PGpJFAzY9312d32smOQl2loIYeRyyKBrf
VzaXtVM7kMUcycL3z77qS1s38waLv/pn6sy3I3EMGBaH4mon0Of8nXwxwa+GHgr6cJiouYuVuOlH
Qos8jKL/+JQC5EkI2Tmc+Kkke6RhM2zkCk/ZF69FWbySefea87//yWFc9JHsy8OffiN2QUhA3bk9
xsYU7sIAB7iWhG6LOfsPLh33KtpknyabgJHg3aVrReU0KWc0QkpezhDIUHdWcCnr/DcnpT/pe8kM
twO6aIIU+Z3Mv9orv/+R2MQFBuE+7ZHw4GLjqeV+SeYn01ieeKUH0a+voNbf/HQwG9ET2hxGlfem
A3DghmezaY9h1zP49pU85kCHm8bIntGWQLc46HhNQqL/+a3I8EPogFZ5ooJ8J+HzZKOskr3bscVc
96DQQ0NAGcWTkfNvvz7H9/qutwvqIrqyPUoveKp//OlWlaslo7HviL1SHqFtlx0ZafHDr4/yb9aL
wPvuKLoK5LtnK4DgGA1VcpRwdsFO5qexIumQPLP/6NJ9d6R3l25CF9uMNUdKS7VE3pw/r+g72IH+
9vF60zP/eHvQ+xQEeogNHct6r8Zt4soNqqataNLFht8KxkEkWgN5B061UBoo8BmHBKJ3pDuwQ52b
KC8JaLY7jE1j58KiTY0/74KZ7jbZ1NNXP80qJADs17TKeq/84hWZhn1K2IRf4R1ir92uuk0CB+am
afkjBOVgki8ma6t4Yxz9uavuaCuwPha+RY49NXRf2NQu0VTN7jHW4efNAgQ15dzPhT97ybZfCKrZ
wLEH0dgRiDwMab1TBIXvBjRED4ORO2cRrtPXLmaVNweP7+6ZHCUnnRyuf6R7wg/SZrc4JTmC5C6A
QvN9DKqHn6uYky7gffdNmLQ3ibU2EYIUlwp3O46xHyPVxtRnD3BgMSXjnYjnXd6BMlFTYmwrwdmt
FQsXGo9h6w84omOfxYVBq955VAxsUXOZe4rhSZUfQ9M+O9VIPYxcKbQRcG2BLiEKQtRg5LtZH5N0
dC/mxMy/JEFTPnkT7URdb7efO6+yPsacO5P+ZBKaXjlq5TuNNCJAOJIvbdt44jez5wDJGY4sn/oJ
xRzgYHUHvjh8ibk0F2netTeeyl+FyW+qcs/6WAXZ69xP8cPg0Sww6aUx7Wl5WRhkir0sBTtFnaqR
3uaZN9+TNU0otcnZIn/LDmNCkwTbgCwlDl7VgHFoNTcE4mfXCcw7bERSv5JJZV4jeeEiqtKtGWmm
INi83fZlnyC6EXFwieCmJoSei4BfHs7AgUDDKpxQwWBxSomfFV9C7PewbxN8PxWbFY5M5LSk2kuv
PGS1JdorU41tGHlpTBg0ieXhzjJHAutRqNFO4YGgXBpgzx8Do3Y/zHVRvRLG1Zw5x2VXD6yc8ECE
08N2PBHEbX6wEQvkW1ei+NhKxx0LnIbp2OzVTCeGnFsbp7XFTzDEc4FYBmEm03tCzYfIvfAJOymP
nQNWr633tHUwGh8GuwU/cMupTZ+G2kjGgwrq/DmcyDoCVByvCCLC2pmFSB3eqn4mGY6fVrkWB7dV
Q7nHm2Fl+7yloWa35kEBVkQ+n9pAP5kva9j2f1orzxb7Z8xX5eT2j4Tlt5+THKz7LcO/mhu+rCTE
5Iz4PCMyckLPYhb8Em6aFF+6xKrP4Bv1Ts69tYWAfCXoLbwk3cw+80VgyJJqiQxM8lOUVl56nRC1
uCNbMTzkBr+Qsnn1wYSWW+xpQMEoJx/yUaL/Sds5/Va3IW73woNapFuCnDJTfWr7ZTzYtNVK7eGu
d5T/1GdSnaDVdPysMQj6JAgBkMm3QUk/Svv5AUHVcWhG1JVLdq5qz9qpGD6WV6F/l+o8GbPmawmz
HK/GgZKkpOA5J3yXMIvWLz4GUBQXIpz3oAkkpq0zzSXVVBAWUmREDNtDyU3NqkgNUNkuhL7k4Y3N
pnLfGTz1hSJrc0Q0urH7fNmtktUN3nk8mPq92zqct1Xlz9QyA+JMuUtxZR/c2SN1DU0ymR9yIjbP
uOI4GgvqFxXG0OYlkQljzekz/vIYVRCrN0Otpq+9ISEUE7IEtqlTBHemJykEFfRVuyyUkvaMrZca
PnkrQOMW4skoJgEKCZStgru4KeSlCcSIXknvtBBndMzelaLfOGcRs1QTeROHZp6Tx6wPhi3ZKNPX
1K1P5KfXtFn3gjtYWDuZlTd2OzT7dLIDfoSqvek7va+mpuGipCSHlbzDKk6MIt5bn6uTxSHKWI8g
0rdVF7Xn56EIzG9iYrUa9T3i0kdxXcRDdp27c7IfMf6wxrGTIO9jcK/zxN336F9olZGkOtorK+IA
GjGuXvOYzVyh1Y9rZCYE2VOzNm0x1LNyl0LKI9EiNa0TSQwdUNco5VV11yvWHiNh9ZhCHnoAM645
wV97G2nbJqnH7NqOLfESmmq4GA3khkWjwOH6knoHMR7ytAkPVZgYV4PMbmz8EZ+MPO9vljkluSBf
P2bCnj4GxRJEAeE+hC2b7nFFL76rU7LVWkPGt2Xx2e9kFWV2+tokDNjoIR55np/kKNBeBA0sa1Ih
uBF2e+MsPdKSBj0si/uL4TYIJ31eekh9nZORpWh5a1Ze8NHwSRDgAH9hQi2u/KTtX4us5/TtfuU3
2DN7oXHxZn/Le5uKnoUE/GNluY481GlIOFPaTghbwxyVSVmymOUMeaQeoNWhzigRhfa8CFQXra/V
71JXLo3dSlRra2fVxk6gGGG/pw7EubIe+8qqzlNn46jwB9FuyaDozqTsgTqa1WKVUdyRpeBdLJMF
ZcrLB+zuyqv8Kb7vrAlED2Izpbg2G8FCiJKzSUWD7BmDszPClW3ITLRJ3GMvLhWBDqH0X/uFlhAs
7UX1rXU9aqyyxD/Ngd+CxC2h7NndUHZCpQvr+hL4BZKqQQ7DLZWsBM7ljgpJZw2SfDe0qSRhxFbm
SCGH2X8JClEMQCHlw5TbcwkU6ekkqyV2sk3rL+O5Jksogkd+cQKF5jHPiUsgWMeheXZv0UwQsXCM
d4SDGlqfayBv9CluNxxrOfCcWvamyZEVK8L0iDxQw27u4ucidYudT9crFQiQ1eS6wTnDS1KxTn3v
Zk6kiGrHUuQ10oZ+zeOafE1wPapNYfaEb/jQ3HlpGKdsdgmL8pOK9c3xWL6dhN0J0xL49+SEpRu1
nPCxUBOJKsHi/s6m8ZNvmVJTweyPkcm1qclx3u2w+3VNSMoQ5RFNBuuN9T/snUlv3Mi2rf/KxZuz
QAYZbAZvkr0ypVRv2Z4Qctlm3wW7IH/9/ShX3WdLdeVX84MDFOqgYDOTSUbE3nutb40gLiM6wytf
cU6g756cJ9ugoStmzhVZoJZsGUQRnV1EpEYHvyvUXjuAXj4PHQLLQ0BOsbvUHT+d+BdjNO8An0cV
1gcSJE4qY00lNOO5zPu7cGKbe7/EeFMZBiYNVcGVYCAuGQW/XrBlfl9EY52jhuEQVoZ9yAZFpE7J
ZOVkOFN18f71rDc1zXJBD/8Ijlzbtl+bSErFAcdxM0hXeAhILiQtkKx7uoWbVBXP+IyCbYY4/ZrE
0PHmZdvB2WK5e5qy1i620OqHWS6fq7khEKVlX3//89n/9Pnwmy3TL8+kk7TcsJ9+gVonmCFQBR/i
onCO/dAW3ysbZvRq7MYW0RoKYtLGkAWk5DZb3XlB566sjE9cWxy0E74ER5ny6AtgUZOg8mSmQ8pR
PvXyRLhacFmqVF1mLvl9HcolEsT6UBIGzqpsawrXreMV4b3tmM4zcQYzoF7+sYdl791OIay7FU3n
/IOZJOnnl12xLM3Ap6Gfifg39+KN4YenES6si8/PdSXun1cPR9SPIdKLNjt0Ll1zabTVCv0a7hDb
+dggAToYHBtXWEvETqJxWMN7/OGk/yXz97+wp9xUSdm1//f/vKmzIbq7vpB8EOy4b8IuuwlfV51Y
CZyeKdlLGNonJO6/WwbedCy4Co0Kgj1BeQAMePWb93BGQreskoPrcHh2IxausnZRuYqAOsPNwOBM
KcUDaoLh4/vPm1g6Bb+Uw6AZeNro/4BagqHw6tpY/pxB5WN8cNoxColPqIJLg4HqZ5rlyJAqJA7X
AaOuD3iJPmTB1KBJlCPiq0EyQ6zKGGx4pABtNugE7W3U1RwnQeceOH8Hl6SotV+bcBGWGWFL4fry
6f/Tr/5Nvxr/mWDh+N9BBw/fyvJb23779nOv+q8/9TfoABam5GF7gZDwl/3Vpw7MP2yL5rUL34Bh
Pv/8nz617f5BeAzKE0fA13zJOPi7T207f2Acfemp4Du26bD8mz41rvfXTyUuy6U1aVqY5QIW619X
QY+q3YhHjtoGiHSr3g9eGKUDqsARKhwsWvwoi4d1vETuQ0XcNtPGarW996LQOzQFh49Qhm2xFUQ9
nNsGx4rmoLJ1ExMUWuS2cs1Je1tErv5I1HLTbCbaes9BVIJRr8183QdyRGQeOVsSk2DR1d3FYLfR
XiZltHEpLwmRysCsz12/nwbTXJFT6lQctnBhSE60hFktcOqUSaBTN/5zqdrioteoAwHoQ+/1vI3Z
DdQPaRJdAwDxD+WU5A8itkljGVqniyDNuxWCrb5BvGnMR8RTQbyJhOt+YTJaw9cv6pwWC2Ozq0pN
3WOWdv6lTmfzDlui2JS5dzv0VnAF06ihoxJFn7EVxqvAXqzuHrFieH1xbaWm2itqhcOYUJwoe7qt
6sq7UCWMNaYF02ruB5RNS8ZUCWK70tmNAbl4haSZrIdp9Lc5w+NVnzXyXpl2uR0bx1wDC3YuA+wS
Fz2qcXrZs3V06DId8xZMdSYahr3M/ghMNasrFPNevG18A9HDOPYPVlI7tCikdxnRrNs7tVXs2Mgk
f2s739K2a6+8hKC0rBcPri70n1PWu9t2TNEoeFl7O2eUOuPk4uboK70B7j3dOUnqfekJhazL6bNZ
JO3equ300A+R2NsiCD8MflLt0jR0vzJlz6arfhLpVSQRaOQ+9fla667Y+kVO9AyiQqoepXZotZPN
xNaxxbGKhNWHNKdo5H3BfDZ+jzha72aTHh3gpoLyFVX2rTONbX45pfUjmQ3pI/P06dlgB2RgOUvz
CmflQHvKxOvE0CSm4RFD9Y581LUipLacM/8Ygu64tq2huspH6zGGDo4lzXaaA4k62a2uGmCrqCuu
RaGCk9PQn1rVQA3VOrGMwjv0Rp9MkOmzZWvvnYyotF6PR4aTuxR9X7CatbJ3sVP7FLwN2hcYf8Vh
6mGClWjagNWSnFquaWyRQT3iHdug0/Y2rVWwE3BMvTEMeQgkwpu4L5sr5Ypnsoy98LKxcx2fait/
chPl3RUw3ELDt4yLljCfUOzzzk7RGwxYHYM/Z2dqkm3EifN6Rlp90/bCL/4ECx7SGimxifld/yhr
bd8o/yXBI8+8Byds0y1Vj7WNcpI+6NMKlHEvASA1IoW7+kcuSLJkhNQvcSHiR3YI2KclSYRyp/KO
ZSt9gkYKHFbmNQsl971YwkgWqxDBJJSm5qc5bsgrMZfokuYlxQT8kSDShHAU67Z8STqB2N6u5UIa
ZIUDNb0kophLNspLSgrdTehTgXKsbK2HnGMY4JL0i0d/yjhg6TTpA1c5B1SqQ1pEQ48VZRXqmAn2
GBXBB4Bb8jmzSAsHNAsD98KKO8SVZTPqm7LznK+TY3fZXoQatQC0Woylg5EEJN5ZbO7bUmZccs6j
RQmjTXp6SJQKsuVyTprmWCd71j6u+CNdVgQtE34qjpTuBKhY4IA/sNdT/wLBzmiomZtqgWNHnvYi
so5K91oPrt5JZ+T/mvmQrlABE2XjYth5yEdfnBRoNJDt0NYWr2gw7hcI8VUZOAh6k4D3XiN7lBlU
RPwQNuYvS8T70hv8fQWz9wZryeUcoXBbKSY+wGlkfArrmiitsXNovDL2WlQAuPQ2QGgQJNDXPfqe
4hRXoiIFMMj6BXJtq6LKNnZY9Mx7L6/TLV7RGZfNKI2Va5TlGeNzdecPnnvu3Gb4RIyFmFZU1ycC
COwVAALyJrQToRDF7ghAsc+JoWjn6c9mar6wR6kzNANwx94iqxgS018JszHvGQ+EO1Ca/qOES3fr
0Jpkcyjzizzy2uuq841dbmAJGEoz/HMWrkRlS/yk50YXLJ3hgZa5+RE+HBp84GifBouuAS1XUR9o
2eiTB6SVPC3hr6JGZ5t6nNLPMSXoUTYVfsJI70iEcFa6MzHddKQO4PwbcEGkUzjfIPFIt4t2tc2X
iE8iby8md+j3lirnvRwKekKpNZKt26KjIfUqvobvAFhEaeGfgM7XW0aBFM8K/vzI9e81+e00Uugd
gvSPb9ByjPSq4mzr4HdCTg42FivjAMZ0dGKWxtn5aNsNlrhBBvXzQPLtleXN1jeCcKudxH6zzazQ
OrhtYz8ZmusxXFmIFW20S6GHbzH55OfMHJsPPe/hVa86dSOlFVwC+IHBGJe4YMhU3Dd2PJzhFcxr
KXL3kM/D58Z3kkuileMnfIzmOQxpeyNKcTkJFAvJFLHsuips89xq1D5kgUn/Rqae3gfCVc++V2JS
crONrefuVrVS0+soSEsqAOuhIIvnk5Vm1ZexjXCr64KI2akyL2IzegppVq2tEtNVXnoefb7J3pK4
DTXAtIyPWPPNraOi+komiXmygS6AqFZRs6Q81xvHip10pa3u0RA9wdnIwFq4+QyqAoOIk3bQLu4p
wIzrOfCXMOVIUF8QKQzh2sx+AK9R+C7866lH6gzoJJHPQvucKZyYgHHPTGnpK3JVCt4qsNneva1S
P2LLw6McxQ+tO9XJ7X/O9/8/+WZ0khcs3/9+vr9K/oyT6PlXhe+PP/T38V78AQyPnsr/RJz9fMR3
OCEH6HsX6MwvCl/Y+VTdi8aXgzdCET7F/5OiuIFciBcMsiiKPflvjvjWq04Tk2sLACLbJ8wpyFqv
WVc4AohhzlvrVBJmhPht4CnSByUZBGIpKF3iCOOpqC7TzDJGWtrEdGAZiXEltQFbn5dgk7U4fKVL
+1Om7jypVelwzjlFYsEe/Ih7x+uLSvinO/0P2palIv6pYsbeyQf2ubUmjQH5htLltz22czWTbxKZ
+s6KibyVtGEvp8Ezz6Mx8Zq8f0GqrjeXpBJaenLodha60qu2nJHkdm0AFj+hOrjE5GGk63ygd8SW
6UQNyNLGaA6WMutPwUhYDtHnzuA5h8ClsbCT0aIVhK/DwHAePHb1EhQ1iZedq2/8MvHsbQWl7SaG
OveAdK+bESuW1SltrVBtmdlyULSykJNCo4CCrKXuSzTEY8m9NtxB3+FSZ65DEshzV9bkVacc5bGv
MG6MtpQWy1AB8DYhjWz4/trlF6F53rV9vwvJdoG8kIgHZdk8BCCW5bOyaXVOjhGo7dzV1ln5zCnJ
r0UDS2hZwHmCoS0Ei9ghSZ0aTTxYRI2BOPBavlur0uaTAXX9JnIX3KIWia+3NsGNn8QwZvPaxfMW
X7N284mgq5FZAClBP6pGwqlnqCasB5HGVnsSJMqJMzJ0z9jhqHPrj8Luy/jYsao/exFWLcblnhzu
ZoqlBwPV45L8a4H+sEXHnfuhJ0Q4jMBT1T4d5EFl/KHQNbh0XpN4vap7KAFbspPo0Om54QRnmGka
3+C/RjFQqXJRVo423z/NSvkMiSP80E/MNH4cCIMRB++GI/5tzBAZkyuFcLQFQMGv4DpI2T7GI63N
gzNjkNpyH0l9kMniT0mgZ4wbLbtmvp84+jFJElJYpwi6SHycl5/EW25O0CQElRPwUp0C8iGsTQLw
l01kGMarGPDGreGbsV4xAMcWHuEyh69GmtG2xQqak1XHAHVFYvzobSoAdlsyrKNNjiE+xVGqpwe3
E92Z7hKzlyINHY5P5Bc8R2knr6Ypcj8YA/X7ONT5DUFM0bNg+HlAGOL460SU3nMZZcNTbeOs3Vkz
j2w8YkYCU9z5a/Dl3PEiD/FzC+3CmScWKfhA1kDb3QpARSi9B4/HZlAet3dMClddY4+V9q6VkVHm
66JvbChxk+PHs81U0DHwlhcwC0iBpgn4fUonSOP8a5F+Bzyk75KCg3Tq5nmyJrRDPreiJOuDyZj1
MInll88zUAgrgyQzd5WNc45MwqvqT9wZXi5cWLyUWV2N4a41ITt8XKLr73yWeEU+rscNTkSNQDiD
n3+SYkb1EOqWed6QokngVKpvECc1h55AaX1plz233qt6rsIQnB3c4m0Ltlqn3BfaFdiDesk8AX27
UA/ZPBvGB6MnYpCeijLUzaQDPknO+GF8REQ9BY8JiWDZXUh0z0EXhmoQO9j2xYxNbVjNU8G9ZGa0
2CDMkeIC2jo3Ao2ZOqB4zTVdwZC3p25gOq5fHuRMG/xwlRHwHrvD8lJ0CjT7So82a2jpAMZOesPC
G2b5sftR534vrtMwYKHwI+slgmq0YJL4NIf9xawImSVK9YFekUo/K0uNERb7Puq+2qHfZU+KFcKi
kg+JTruuirJ0fXqXBuWQl0cGsX+Zxd9k8jgdoe7wm3e5ss4pp0395Pdhk32TXikEM+aJPL5tYQ5C
XBfsPzMhwn0auRdhSZVKRVa5Jmc6YTMDlJxbMQcmkfk50dQHSRL55xIA3Ec5EHrObOHeGyJNtGFR
9Y9TNRnbrGuh8lR1u7b7KL6w8yDcILxJMNImw7iybGuSm9gr5IHJrjsSFpPipkMmwyhp5zDgo76p
6gmWSw5koa5980MLj2BtF+Zng4po1YGpWWVTieY5HrV/sDIRfcnb0PumIztcYeICtZ27lzSSGkDc
QKdu3cqLPkt7KLcFm9SGtq59h6iu/Gw5Md2Z0mSc7M0FblIsiDdBBKjBqzOmD4IcyqukjvJHkbbe
KjDbbjcbpJIYgya8SUX4p4uxvh7yubiUTDC3/ejltyzr9ec06OP7wYEQ7pk63St0zzuKKoLO6Svv
B/zX91Hr5o9j4XDwV+SVEDjIqSDPmhn3d5DtaLlQQzQjCLncYzqbDHb1wKZTfyxlUcebdG6XKAGz
eiJpZLm1RcIc15V9uQamos+1q22syUOxobHYfqdvofDDO85BzGm0G3MhzjJqPWcTgxyYVrgY4nKz
GHMRXBTV3s+baVGx2dWFF2uxi6R1m4ZVvTep5DeK7/gxzRTTZbyG7kVJgTdsp8Lrz03nhPcEb7p7
o52zncRgDUrdmOFXT657NrDsnliwp4NZlhNgUiu4mPGzQgMiIb6jQ7NuSOI5xGXrPgzJMH+lBE9P
QNXmkypVkG/eP6G8Ocwtxi/+9zLDo/v7ql3bUA+Rj4XtUHc141LE9WtztNmEHAPJR2oO1Qmijjq8
f9VXwxkOYkSiSxorLiddCszl1PTTqMwJZ/qGowwIEGAVJdyQhaHuBGeM96/zaiT3ch2ayS7HZWEv
quZfrwOkz+3bAN29gw6GNdVUrNmlrj9JHbJg/PuLLZJObqeF8vs1s9TiHTYI6yCnNkeVUlWxc/Gi
/zWSPti+f6m3B1lmoD73zbdNCBWvhbINFKLawIF9tHHHn8ueo7ccA7gr0GhOrcdk/V9fb0njoikF
PNHB1ffrfbT8itc2L+Rx1nH44ccWBGGNHQP7E6eRNpm4ve9fc3nyfj2s8+UWNCHMZH6812XGVERO
F6jOOSpcQQPJCIuzmgWVHbjUi0XWQb9ur41i4N9NNCv6Xz+kCP0k99mEkYid8dWXrkqnMXWeuce+
J2hoHAnJerHdvP81374KXMWzJBBNJqZvOIx5KMYyBF17hPmhDlNSJlD0p98Np//pKhSUNLMXXfWb
eazb2aKRBt/lRVntJijEhMZE9f53+YfHUgY4B8DTOz7l5qs7ljWoP/EKy6MIVbIHUcBDMUwjrQwk
29a5qzVRL+9f8u36xZrOasLXosfIZX99MgHNkBGUu87RqELCFaCvIL8cOIr0OXqAEjKHAG8x84i8
f923K4sPT9Rm8GragXjzRgTIeUBCSXHMet7ukMzYU+ciiJ9T/F7vX+ofviIPB9YFzuCo018vlh6R
vFyqEEetYrxThVWd5hYFZO4sApelgtPLU/P+Rf/p+zEu9DGuSEb4r20gA/1MG7ehdSTMDE1HgSo6
N/14T6Hz2zf9ZUr+66se0J2QjuOAWfbfvmmLrNJkPUGN2QY+DcpC4rCHA3cH8U2Rpok2H/ECx2Q9
cq5D2ze156EZdLhDZOBQXFQIEiPRfrXi1ubUOZfoe/3MJaPr/dvy9gnH62hjvWZFwtUjlvfsp42L
eI8xmRgDwO9EogJJPKk/LZiFdgVqgkctDTjWv39J6+27i4mIt2qRGuBjeT3nj3L6JSF73NFgzqa2
2repHzqmWl9hYbNlArJYnvc0sc5NnzefhkHiVrOTQN8RmNMQ7hT184LwGpN9N5EH/a/fesQ/OKPw
odj8di86hZ/uCYzPGNoEb30x+xy6TZl+tiLEuG1ul8kKfd3v2jhvnk1MQ8vbQCuHR5SR9q8/QgO2
i0P/NB9hGjjPrZky+ZiaksdUL3qZ92//P12MvpGNkCVgqXm9C6DWDsyoCaajxgt4k5bkUZitT5Uj
zZoq6f2Lvfmp+WbY9xnR28uO9wKw/elWFplhEXBiTkc3lBSWUQILGDd5TJX4/oXEIk/75ZXD7oIZ
ih2BL+fSF/v1HuZ2nGjiUUZOECpub0xquH5tEKaWPYaAodpTneJi3DqRg5R9jBH25bVnK7QiyzYI
Le4uJp4VRNhIsYSecCbN0kOiahourSy6Xjaxjkv3Y2xgxuxH1Gk3XVkFVfFvF2KXNIUA3RX7Guau
10ehpIRJ6YEpOooZieqIKOxUoMrdR+b0r09dXIpnAEgCXV4UFq+euy4yRTfoWB0VdsELX6R8/6YC
FkXWTXWCK/fb/uGrMxCaHtZDwauPyAeD4etfqZwL22qUdI5uo51vriuGo3LC4MNLQ8T1Wro6ZLRB
z9Ja/GalE68fEfIykDWB9ubKi6hNLkqPnx5GJ0fDjJQemqdFJ2kmIpC4rnY/uXNvi/WoQ/+La2WZ
sxkq9KTnIEJtXdoqSg6imxBrQ8Sb7sy+oIs4Z0u/plHeUlj0in+Hxm1fqMJtU6aDVnLjdZPBoLMa
E0bQWA5QopIeWt3KtEVGvDxeucFmsJ86ZdXHAVJZuxJuq2/kqGmNtSH60FNG4wiJdjMw1fYjVKZX
0jQytQEfVdyOdBvOyu0MGHWJe1NNljETD1iiHx26cl6ZXiPMS9rSjMhbT/ZMfuGFXeKG9izcLPU8
birSzyig5+QIZ9JaO0Mue+ZKVtwQ7tQ3iezofZvDWD3bc7q4JnMrpXnUMzm3vo4QyGiKGynvS6Dr
pRk6RVl8M0yaf1+Cv6oLt6JFiSsgCOODO2RURWUz81/nxvvr8AlQic5LkC/nmqbmXYvLXE7f6ZbD
OyMzUFG4Q2EIsovINzRzc2zXNxgR8uqSVL6hu23R9xcbHAO83ZVV1NldNaNY36i+IwEPDZG+y0ys
hJHrVtmdV1vtVzIn+RYjgvL5m+2WDLJVYy2tqDHnZ9YmLH8me4V8luSozvc16iCkmCJ1Lgfu5kBH
g3y0HSiPTO8wg3N5+iB0rro5phHuE7lob/En8TdiBQ8xfYx2edHotDfudZVw6Sab2bUCE2Vws4pz
uyUafRxkd0eUGyDAjMclvqFeBYNjTd4IqdTA1TMMCpr0pu8GYz3XZT2i0mUJl3PEE1QCBMPY5Y2J
d+mABB0vkGPAQu60hWK+Ujk9LagV7bzXOTXsCvklXUYEvlo9WKUkWdJPJA9YGWOfPBuJYm94OQfQ
s+fpmyOXVkPsorI7Ineyp1NII8Rv6LZV+nvQzeGNjzri5kcLTuY9H8ZefPhOKuRzEsZxCGSqxXf5
47VCQ5LzhPLOjJ6dokqC1qVozk/Wg6WtGJUju2JDkAra6bVyJU9R47uLnyWX3FfRLj1zO237L5gP
x2Gn0ZaAblhGM6R9PIfSXg4SL8IBwrYxklloktbQWam56pTyR1smHfiX7c9ze5qMMb0r71J6zCNW
BHXoFBBZZrYnrAS8pkVtMGnIJ4cb64QDxN80EFFy25YNH8QihlLt6ly0d+XM9Psz3Heb3Mzck1l2
51eB7q+kzq0HN01LZ92rMJm++QaTjC1+UOHcTlZNFzieOBvbvH+jV7AfMwaA6RLTruBZcZjmoGNx
Ott74mCeIcuSRDAg0syhTiFXCkN02WuWcFI0c7WoJKbcRii8DMp9WhIYWo6FaWpabXTIO58GGXqq
dPyx4/9HB/k7HSSKefbP/31Oel/BXPyv9bOC/Fg+/yKG/PFH/5qWev4fpNJgVnfdRdcoOL/9pYf0
7T+WbYu9mH30x3/5O/NJ/iFMrPRsrQihURKy7/41K7UFSVFLUBSVMvU4ULp/MyuVL8XZT+esJcXG
ZOf2+DvZSe3Xx0dSJjNU20l10MxDRlBwmT2uyzIJ9nHZ1Du3XDp+ZZT6RDDYdOMFpdx5hAO3GXLU
ahuFYeMhDRP7yQUCflO5orxn5Qo/Bw4RSjX5ioiExlkeUGyw96GGlqfEwJFACCiuolGDviFGRqft
KrZp3FxCForPmVXhnc1xEhwpDfJm2wTJAsmcptFaI8mDtzMPafm9LUDfo5CcnF1GoXUdWyk4QELw
1qR6DJAsG875sEzKYsVPUBJzaccivkD2RY5MNblXAntQTVsTi21PxXQc8YFdAGk1y63OkeSY4DGC
TVOE3TeuYsGYc8rAAgZAl5r1t0F24rk55t5loqVDVFzrzO2qbEuQjDygyAk8+H5m8T3hBz9Ixi4w
ZOSyt85J+HV2Jba5zBrbp3o22MZDPtkTffb2qRzN7C7IGDqFOomvxz4sH+oWVHPXqmE66UZHYIp7
YaJMjD1UfHmRW+HatBqIawxw/Fud8bkat+ZGpiizioX1E+qVk+rFtzbXFEG+fxPm5Gus9KxMaxMG
RCxugnysMC4V7UrOWHlqPGeZ1QQ3siU54DLlrHtouX+7gZPlZe4mzX6O4/Ey7gOx0/HAak4mbHVv
WY1/azg8LXiAizXR2xj2MDKui1BZD3jknAsqVftIFiSLfO9V1xkUU+N+XrzSrpei6mzRATV51jsb
tjIJRdwoOr6zZe8o3JovI07gT6qvxFNtoklbB3ODkVhGkjLbKPyt6uLOXfnMl2416CHAqk5wL1QS
3Wp71tE20MoI1nKwP6NlQ9LCkyfFpouN8dlHDYlkDVVPXdtetOsnE1KPTssE03TTzRc9Is5pn4S9
cSlCYxjXo/CKrc0WWpKJaQdpd4GTiC4BDpT+jralzC5jWwc3NXYHXBXKdR9La3Ku4tYwCUGAOGWY
+A3SapYI2dRsE2Y+EYG9onE41tPK4EbQfpNJ5X9qCClbLdSDhtratUN+H2McoG3bfTNufc8nk54j
qegPYaWM7ti5dW9e5E0zJU+iboPuSO9bImrg8fnISMu4n0bVArMK4aMXwykZuvYJqfGZyOzoMu+Z
XPyZwg0bOGZwVHOMY1SYyP48kZuPFD3JLpknvJuwabYhKR47ExHPqrPN/KKZo/FD0iFmNYK4umrT
uNm2dXeXcihl4MvQkekksSyrjGfog+uGkXvg9TYeSsZF+0ohhmCWaBf1GtkJ7O1UNBs3w7Zo0I2P
vsqSz3CY2N77FQKufjPRdzgxOE4vUFjJzRSUHB/hk6dteJEy+V4HfqWPFA391tMJU+MOB1RT6T0s
JOOrnFlpUGCgquVc5VvpfkoADuHh987tpO9R4UUbLxr3SPzkB0uRYZb24Nbmqa+uR9+8Q5giGPvO
/Gztoql2CJ8e8pAE09qNdmFJmHIqy5NZ1u23dPLO5gzOtlHZeNBjk9+XdOiuU8qV9USAHnmO7XBj
9aG9W8JsV2MST3vHnc9J40/73AFWHsfkyWO0wJlGjwdPMcOxRKmq3mT+/IlEKbJIc+96rtUVEJNw
XYsYKqRdqT0DNrVLXcO8UgpMqNvmPpii6kvAarsHDeZvk3AKd5XqEOeGsl1XlmgOMyRR9CGDQThr
AnI6n4ZVz/iuSkS7iTjnYUKdMJyDRF/lUGifxrQZD+RJdY9przoejNHYR0p/7xcLOc7Tadsp3LmD
JcLPdiYhD+iQuYSbMvpeEd1ikh1H3tHBLrCMlHRvd0GgljNfhKkIiYNzRDFO5KyBGbevwcmC9AWr
ULS0kqRT8FS4s3fGOV3CVc1Ift36TdLdBW0TfggaySsrC06yVR+fUa81XzCuV4DzdJJ9rL282Fn9
sCScCH9XtEAJqnmABTCG5hPOaDjBA9O8aizncwmI6zSBXYanVCy+4768al1tXONt/OBFzcI7D5p+
B+ncPSsRWnrV6y5DM4nr6DLICj/ACyubdd4lPcRvYZPG1aCcRqNRTCvZwQ4fhGXjlSVNmpqJAHUD
CBsIT/iiHv5qYhijfAN5Gfqf0Rsfutpsn3jiygZi/VifTFvdEWpQ3aIeNM/oocuN3y1ZpjmPgTPu
TC3aNUd1BpCCoGecAgYUMC/9ZrdO8a0vUIO4sb2oObpwxM7uuNMRMWHAxH1q5GZBWj2CgB/uYhLg
vmq/j7Z1QGhxE4rPRtB/T/A3fHQFknFjKnGXO/KxxKq5BHlka7jCA5x/1rl5asLHSDl7baef8Zv+
ifhZ7ufK6VYz0P41vLqP0zAFTNArsfE89UzSSbYabPMC2WW2VZaovzFRHVZZalTQoJHiD5ASqrWY
J2c7u6F1kyOxx4o3Zrel5Z7LqCsvi1n1W4yeJvpbGIbdeozVWG+Rns/naOpCcinbr30aP2ArXWRn
a2RBtrUa7SE/eBZ2Axma1H4oMbtjJpvlMNP4685RLZNbw97GzFCeRZY9GHgvELc3JpJZD8VJ4nvf
lKXusEJ8D0nV9lXSkBPvfSpzy9wskWlEqZveMUA8e1mbvbPy7OYTDEgcxkF/HMsMt0KMLnUoG+Br
0WAfUj0VF/ZQX8ilCE9d6zEZp+wy55knMs9dSog22IsUyXRtMvse8vpYdfremeMWsQut7HyQa6AQ
89eO8ycSXrTloa8Jpmxn7nVY2NMmn8phK+kHrKayLXa6p3GmDP/PMBIf0faHn8xG2tfwbFC7+PK2
sTDZCvknBmUL6GTfbus4qU91yVyib8Q3rxjXnAu+thhg4k3PR0Kv2o4Hv8Zw0Tq4NpIGn/oAZnbP
icW7g/ATUTyO6Q4EnL5GshOS8lMdIcdvqlztk9g8x1NLJrdX84hCCYBOqMVGWal1tuv0UWe1e7fI
3vc1PR3yhkRZ3fUIstcpRl5vcPl2GLIdtvRLA90t+XTzhy5N9sths7HKayzWGMnH4CTq6jsMw0Mj
qPJiw7xGhQN3mWEgPOc1Nf4qrYvPKqcHM7f6YWz7m9rqrhFJX3FaS9b8xRPvPQ4Sgt9IChp6QpFS
XnPp5/GwAdwu6WIg4bssU0SzbtGU6xhcIzkNskWYUsw3QpXZ6aWa+U/h95vCTzDMfbfwu46T6udy
768/8Lc41vxj6fcuYwYCJGn50tj+u95z/sD4ZuEuWvxsDK4Y3vxV8C2MWw+XJgM77HGIYell/l3w
+X/wltAId5jo8MdRQPwL/O0bkzJOaGsRl3pIABgPvU5EDEcIKCScSGogsw5Jgp2zO3gbwKUXYLQ9
UXpAxZ13NU3QnUUTFbUAszyIFPpRln79yXHT9gk3VvsUaQgVP5XQ/yCAfdNPBt9i8vV/qF/dF1P7
Ty3doPcVra7A4azmVM8ydohSwfFxWUrNpt8k+bQPanNYt4Q2OL9p1DPA+HXmwEjYlgwUqcWB4jF/
WD7dT1cPY5HXbp80F5AQPxZNaK/7sU+Cq8Uc727cGtuYMH2k9NDuvJN2guTRSlXyWc/l/NXr22bY
1PNkHyN8a9uMnXWPzKtnT2oq99aLfeLKKHQk5Pqiu7RqGzurWRO0oLCmpxBulo5tW1zHYoLd4FkD
7FEgbdNqtDxv0/eknsHcjY0GVgrb6IDr5FPk0x+uOFaztPgQN1tnBoKJoR59TrmrJqdcKgXbR1Xb
BEG8pnGbsoc65pOhlLH1sTb1FH/52pmbRYDi1uVZwabdGpRBVLuVPRxI3gjXmTHbEHG7ni3aGwfI
HSFYzDou43Uh9PSRpYkOFKdeAORjGm5cjINPAIoJuE/MfCQzBSnssOIHcA++nU27Mc7dvQ5EsobI
MEIxd0VzBwI1vTVbYL6bNGrMTzlh0jS00cWQtqGD7djbKtmRV+aTkcGrdEeTPwKz0jRuvgJh1D1Y
8HVBC3ljf4EmKY82uA27Owh3fry27BFkFjuguSuQHfskgnUZqWnSrUm9cKLZPpVamRRtUSLgdsRB
v0rVDAO0Tg3nIBHlgXhwWHpHKT96xEVvYyRxN3RQ9A7XhVhqlZhzO4dmKC7k8+2Q3CrkYyMWm1wY
+1n40dcmFsOOluQu6AaWd4rDC5K/i/9m70yW40ayLPor/QNIwzxsEXOQDI6iSG1gFKXEPDkccDi+
vg+Ypa6Uuruqcp+byjKTqGBEAI433Hvuw2LryYllOxZnOEPFNvRk8JbBEjou5A/soqqT6C8ECXnS
lkxDaJy0v+knl+S9iQH72pVYVxjf5jNI4OSZwJ3xGKpMdevgMvvuKnO6tVpr9uK8CervCJ/KFhUd
E/ke9yl+Nivt81hPi4dVPCDpd8u995ilRkFMVJmPxAoVBJupR6TB+dzFWL8gThOX1aebguGHRZsj
y29NQUIluZWiONhmq76VMF8IeWMKMGUxc+7JvBl6mPlvE1haBsjN5Nq34JWT8zIu6xrfKaYXf84x
eWvPbt8Ww5HwF6MRdnNgwSZ6B+ZQUOsi18T1JVs338lREJVBLaxviCZp9GYwA2ntRvyt+aN2Wq2P
gFPWFWLSMIZqSYdOWSlkafdlDamq4hJCVbOqthsA0aokSgKDIo8CakORITrd9qbTvg0tew6LgBwu
9RkjnUa29QB7cz0MISbHdBjNLdlRwQXITx+t0DNeTazvDTKb9yiShSFb7w0JFeLkDp9lTqsTCywH
xm5Og+VIL7ocGYF3r2h021c14ZCLIw/k7BZYvgMbmDw2I2bOP341CzGaN0y/PfMSJYo1U0ct8iaG
ioAA2LbL/uMoj3jn2cZd0d6yWPXzpSGny5zby3M1oNhuN6VyFjZnc8IUn1IWooZ+88iPMbtziBeM
/5BJGblcR/gBMQO11qKmlyadq5wCxPCat1HLmktHsJiFZOlfeqzVE+uyqTWIJ5R5ser1Omb+dnWr
SQmdY3/tGeOBgd39SKTArYu0VYAvCqtb4VX4nJvUbz2YPtPEPjeQdmxOMquvkQcHeHD5Dbh26849
NZYVrjF2RN3AOveScYszI/hiTI2iPSfKJtpUkNgJDwx9bZKrQcp7nPWBem0to0Xkq6N6G/pkYCUU
9qfUnu1dqWiFByxPzqx8YgeiwgN1F6l7wpSdamuU7AwOYRb2bmyFec1YtI2SjYuBj47RLG8wWxM1
iM+quaZGFU92Oc5MOrLRe/emxqeQdawMO2EJW7E1kG9b3nztVgVixmzKrtFK0zjIPqxOcx923i6c
BSRmoyLwwraXIOYCMp7IIOcUIC8KuAxtextbfR3YG98bhjBmLAa8XMug0YdGOZrTb/ILseUcJzkq
9dz9nHDgD7UzfP67cPzPnFUs+f9U7vxv0m8OI4jl8U/Fo/XxQz+Kx+g3cD1kHdj/2Af8ICd4v9FJ
Y51arVH/UzOavwFxsXzTpp6018yEf9aM/m9oSalA+QvmX2YmgGj4uTBivQ9SHqEVujzEo4CLfi6M
hOXDYOQ8PGMkB4wPqcqfJJPk1a7a+S5j8rQOMFt47UPe6eZCBCP8mxDTwqaJxmJnrQ7YQpaL3gl7
Lm9JfMUiiwWW7BRsszOrhTPcNbLNPky1XoiGKG6TCLNtgkkGqiUO3Im59LX5YcttMehCTyrvgtYJ
D7UZZYckSIKD+2HpJX0p2Q5j6R+WPBOnEqHJzTiQxbfAvzVQvrOjj+vVJxzMrfpCuhrY8pk56MZh
fgFSzyZBq2mTh7Z3oTUxyZ9PI/Fn5dK+BWUV3iwlCZGxmEO54y9gHVrtyGUy+7cqmUNm+z55DBsi
bMzTiqs6lsI23hVu5N+DLgdqVzThCVgoQRuznTDDrTvrLs+6EVYhQxoXBPcZu7rJorwsCNjjOf4d
mIG5KTy8Fh3oL44WLCyX1GzSq4HNwXvjA6iJwZCx6l365qTz/mWK5v6hUKutIwunT1kn5WMUSVyj
lbGIr6tf5kUYJcfj6LmEbkLXYpLZREi1woanMJII7MSEl2ZeVAYb9BnMWtACjBvbVZ/pYmw+5Kb6
SqaaPEZLLvcWKQzvizlW17kpbjlovHMpZMcCZlmuuqQincILhn0whwONuJ+vM2M9UjW1dlq+RHnU
E4ch+pF/rTaGvT041ZW2AkJP29rnjc4RswArGa+t3DPwIpvZAWZX9YQSNvtcypyYXdV0TGD13LZE
HXqFtUULZ5KVwICJQpRr79QLd7wZ3WgZNmNrOhBaLZxs2cJzsUq1OWzUQGZRxXSHjWw0q9+ZOY9i
Aw8AsVhTsXDviqy5y/H9xC4O/euUimzrMQIGBBjWNx2E1GvbcCxNbp9ysdm7OmCC13bpM8BVBt7R
mLpf+1nxPC2xVByCSvC3sLMcl46M5y3+OtKrwwZ0e+1F95AKso0iuKyjgNpkeqK29i6kJU7vTeCU
J3M1vanCMLLtNIxMiJtsvgIf4pOsHcnmU9QWyYtRk+pzTnq7B2PQBNa3XpnDGGemGh8mHqXJbtKl
9SqjKmk2adOP9xaIBVL3THsTdcp6K8nbmQDYSf0w4KIIj67DQzIWYdRiHtLUKLUzuzERWGB7xsRy
np3JJBMEL93X0e8JCgBTQGpSIJbq2KVN+KUIzOCm9NhynJCDRE/LVLbEvBaYock0q6Zq24H/2IdZ
U78hWog+iRwcn6k6OjHhQB719XevExqKtWW1zS4Jk+alSMfB2lSikAFfViNeARYQjamDojuFSSu3
tTGNNSHIXnSd2bPcdlLcI1KMXLpL7mfIoz2cOuHuQhQ1tDaYmJdpHLaz2+UkEUQjqEzZn8vWCs6e
OeBXc7Ii5HNwi0M7jpxogE6CDUGh5mGq3PwBxIp3aHOzBBcSycQFgiXMV5vmYkcISB9PtklfGDV1
Xhyo9atTqp3+QoGBcof4cPlA3KXLBxvUxWdAmbSDzNIcxWGWjDSqcxNuQkN1X6ZAY5BwkcgdIQam
sChNPdy6gzDeWy+A80mpNd3pnvy+olyAD7ZGEUH/pO3fG2HWf4FfqL73VaZe6RqtG2fIwW5KNdBq
OZ4WCb2j099mOkqYM9rdOg5WCVYkA7ivZXaPaTl027CMFPgFkeOPK1nVNMHZ7bSEstlU9xHbiu2U
5qxiSo7N1nL7w2zWTwy+x8MgFL0ZqkqCYARuGAZbutnQIvk7ZO7LtwU3VL2bLL/fts4I5LjN2Eeh
+S1uoUxU03jlVsRtS6KygUx8XgxAHUfNQrM0X8il8Es7zoRjSfnC7m4obpMZ1IwdFf6tVeBGI5+c
+XhdmQ8MYdI7jsUZnXu5nCYWWJ7bNA89ysiH0RoSKtG8SJ4Vuv8XB1UPyJCgUecMtdQz0wHKLhaX
40MIHO2OYr2+Y7zT0x8S4ElekIsQrWadMi32rvAE6REWT7vNXOv8MtrRuO/DoC+2zlDXlyIy+XX9
0iAjkVFgPKAx41aPbMpOMfjXmB39W8JD7BsisRL244tMHt1Q+KciL9UTtC8UPdmUZN+dxdC30G/H
mvi7vkVGppNL1Hbd48I1TjRjZb53eQ8TUgvvgH96pD7sly8l62LYlr2xHFOr0vvC1XYMC4B8eklA
dik9zqMxt5YrW7ItZkPcAnUt7kB2YVDrbec2aavB5ZAtkwcy2k+tX9g3oK/TFuaLu3IxR7KQ8SAe
1s/zSbRrBFyxiCPHRXAoemEQbDRNzs62lXdfRUv2LZFYNfPZAGEi+hnbtmdKfdZLoO9hGigGtFF0
mqxxeGYgXN9NljcduZ98zcKzFQS/BIAGBsWYn22DNrc06xkYUyfq75Vj0sYQ8xht2NxbtPe5eSSz
1yVLtE5uliCaTwMPRhZQtro0UfhutixHrcGxW4pyr3/Jxyr7YhKicxpaozugjTVYrE0cNVx+GQ9p
twI3hA4j2OdTUd4lESVIFwSEn0vLf7VZCNza6BV2MlsPTUwzdn5YlAI+LIRtt4+Njl5wqOISnLIw
63CD9eMaUhMS7ordLXqFAlM+Mpoc+jtfDPlwdAL8tfHi+6S414XVm9e2L3OeY5HVmASiE2rfbXjw
88m3LEkeRZ9u58gJ9d7JSDEnDCrYZFgakw353/eLZbfFlRTVUJNKamQvXud47DZ8bvENZlTT2wlF
bio+VH/uF//GsuZ5koc2BTY9nrlkbWIyA7ogcvTYs75S9s6fS/rv92KaibeXY/DEBqE7Y/d96ptA
72qnr09BPzAUG4GDBu384FfLKwfg726evRXSfw2Y1H3FFkYF4QpIQoM3vgaRURz9IKzueqvaKZes
Ib4cZHOEOpwaxIu/OwvdWCy7vixj1TshLr4xh1DZannveKrUm3F0M2gagsztp9Afxa5e7OU+W6h3
mNQorzb+mEL+PXb/92P3iHns/6+3ui2rN3KjflJaMXpff+gf3VPk/uY6CJ9RRVkRo9w/RaSgV6cj
wqTiBbZJK7OOvX9orYL1T/4pwfoxdnforlBBoI507fXn/tLYHeDLzy2UhTti7eAipv+sadcp/k+z
ZTGVYTP7Vn92WVdtHbcCUj/JvVPL8N5jigqUCcYxFyNmBW9XCjSMnzLpFd8qFgaokmfGJwvB7jWB
kgf2u454IoesuiIJOi/u4C6LLxMu5FdvAcifWWl1JVVhk12MvLgHqVljVSefzYfzuJVIp66Lrjfa
1wZSPhOzsUMSqa0DtvsJNHdmd/t6UiJ6nXJQREeM+HjtZa/9l0nNY3in0azhI171QHYr3Z3zcfeD
9A+Z6q2HwvhxPrSiLVPwO/Ri15JyXaLbqGq2p8xIcrz9tcoBJF+qzKXz3Yd9tXSXliaa4djMDGfD
8AKZ45FUVEfMu7rtTaM+N+QFhAjb7QTf07YcYYpeQpvDYA3p5vPs41xDwMJDDntTsUtE2Lax0O2a
70pVg1p2ZYZNBrRFM3jISxrSyUos+YJHZOyPDWAhDlMDaoKMXFStWbj0rrX1ClJYEXdNadNtgOXY
WVAi2Bnbpfi2JFoPXrmRdYp/ekKbwJrWdqf0YJdzIi5BLY2TqRpxh0Y9geVnOLGaXBEXQ9bAXDKm
Q4qN+rE0WD/EzmDCDrAadW9Bv9r7Uaffgq4od6oaK5QhGuUMJ91+CuvyGjGEc2hZ0Z/aFmJg2Uw9
wMym9VniVuMpnGYOzazc13XD3pkgvFvPjiBRZ9W89d203LqSaS+xAe1xWKLkXtSqRjZgSJoTzPXx
YkzdLUmxn8q2Tu8BTg93KpuC+6orp9esDuctHXlyFl0233M9tHs9tTlzxRnqtt3qz+ymDcT4I7m1
SWAnW2XlwSUiIvgZNr1znDPfuDXmhMcjlWq0nwLhXCd+Uh3wJKN+sAJR6mc4hx5YwMr/1PtW84gU
B8VLnWTpvPFIQJk3OQlZ86bVy3JqhO3TY0kQjZTj8qRYbxxUVabPTtc6V9FC8imdsqee3MiC/xyS
Dl6sqcTV7xCiWCM4wUJrRwYm8Qh2C6UBDM4d2zDIhcp7KnqAdMXoOrHrzMG1pbs0Zcq4gG1PxDjd
jmlqX/HEa4+uy/pAFmz/8foN4p59R/Mshhl7eRJ0X5WdfcY7MW1kFYZnvumakDvH3eihY8IAKPw+
QVF5blwE3anlLC+jsxBFHKnZfi9aYV4ZS8MgtO+d4KxIV967Rfd9DUg9Wp7Z79BCoHtGv0Ecczi+
mH5RfdaMpz87SubexuvD8nNPpt1WURodSUkTBzMANxgFSu5zsP6qLXxW93lFeoZD7Rg13lnNQ0SK
OmMJgAhNZFA6gw5YvIX9E0u1/K5B/H8GG8iknuc9SDcL61PGPKeKc2kMW9fA9d+qkSo2Udn6ucg4
ILV7kxrmBtmjOrdm1GxZQ9rPLmpyluTiU76Ix6Izgm+z11LFkwdplrGnMOxtbFLkngIw4lc1BS0Z
9PTU7CcJhs3TU+QOwQ3Ktp5bYxweF1ARW0+Y7bs/Qkrr1NLekSe5fCXfAhK1RYQnTSxKmbRI3U8g
DxDi9RWltqphgC5LlN7guxlfpWdsm7ZKoTWj6llKi3jBYhZnlKjp24Bv6XulWDQMU39tj4lCRqDm
bTaNzovNXuToGAHktFkpff3hcHVLnz5aStvgjnNRLaA3N/aC2TRETTMkG7IYaPA7aUW7apytyzTk
uBqqJMe5kFFrz0c7k/NDq1wk8mWqnEcUOuFXvCZoxgAAY+f4MHwjHNIPoODCa/JwvLdxJXQQ1yh8
KkCLc240nfkutRrUaizLcK8o17zBs2s94UQZLkEKqDhOyZrYYrMjHWHIs1Nbsx+IO22hkaAuvFBu
llyiXruR5vze88x7sJSvT6AwSNwke2+TFslw8souOsjena+R8eVo8rrw3SWL+PfWcL+B1bNJjp4G
udE9K88qKna9IDghr43yRs1ZeANpFDmlSS/BSvI9W5U3vckA3J3nT60pHqk7TdAeIkO6thpuUBTu
cxbzB0KtI7Qoot0Zvp05GySmwzFFcFyVU7p3xzzZAjGwPue95x5IQjD33O/vxdKED71N1kHGmP0p
DSDaWZnoQOSXNWV54lU3HiEiGw/aNzGAZAowMwSF5te+PLhMJ+65custOGt1l+tWfOtnZJ/EYlgV
ZY8bPqd+4p75DfXWVh2SMjKcWbaUXn1XJ4a3r2xo5VYj7Y3JHn6rBzO/Ru4VxKQskCM5zuPWRU72
agvB6CqE1A+M6YscrK9F30Hh5PF4PakaaZg/qOzODckLaIaWqWed2RvtzMPvljOVu9HS42Nh+t5u
ctXKo2Rv7Ia49R1hJI85+skLq3N5UBHgVz3k4nZKC8faFUQBpLFr1+HGEJlxUuMVw5oM8736SuJr
9YVpF9o3FZbfajB55Iajs+LY+0Jy7ndR5sOJPjrYmEFZbnuP/5d4QRRrz/OPaLHMk1lUuLhyy97b
MreuF/wR71ER0k9XxBVIrzFid0iq+0JWztkeinzfyaI/jRQku7GvoiME3XXuSOUFss47ABRH5Yrp
iPtohuIoLcPYmnohNb5rp51DTO+7xEm74XcHFJNam1Fn/lFNDlGa3s3iImpvXACuJOXa+9by3nuz
ux+ZmyKwashSLHBuCdOIQdy8WDnT1Yy4HRxGCxVGZfq70mwvQSfuA7ynNGo0eEgVzbokgSFrHkg0
IyS+XdJ9A90p7iNkXKT12IzFMmLkK5SkbnXj1IaBkHFWh8ofo6MLx3u7OKQPlc2dFnm2B2ZMh9sa
AEcqfU+KLjTJvCTlRnakLuE4IpOgDWMPXOyhmZyFQzhwbgGo2DFne/AkXTs/LkBFiC2wvvfApXYe
5qg4J/4UH0Dn8SArM54HznivbCt6z2vdYxTj8msH4+jPU3PvG1PIw3jJwC2ubWrUjacZeuyxaFKQ
nvkSnmup76vc+8JA+tPfm6j/aBPlmA57ov+/l7p8n96+/dxJ/fEj/+ikLMv9zUTa5/CA+aFU+scq
ylrdzD9US3hRTNgsdCCuR+Nlkef9o33y+CPPD8mgIAktXGl/f0W19Ks0x2Totr4M7R7WatBnq+/9
T9KcTLpcTaJzboJkCJ61cr2TdiyD2c9SrbnDZIJtuXfPkL97i/10P+3MBRUOpsrqMNpDf41Ac7Rf
kGeUl5aJO6PpeaLcsrt+9rajAEHvTO70IksyVmSqlzjrtD1voimcgKnJQm6Jz25Ij1Laehidgd5p
SqbbBS8kUb1Go4gAWUSAizQRap/XbnmkMMEyKErypwKGoAc/4leMu6yYS0Ko8adtAXGC1tI68PfZ
HKr0iGtmGbdAtYhOozrilNRl+a3HfXmbp95UxwpO2G2StEMao7LkvZPxqnF4oFgOTq0W7sIoc5y7
w0Dei8kYkb7iDHVC3/WZ169P4gaaal3rGZYzvyC+4ARfRdz2de3c22HX3kcECT8sRTnd9pXCXRdU
covDOqTiGVr2Y0oExzqqmn5D5NuSMoqT88pKRlFsuAJOz41T2p+g9ctg6baIpVvZHxPLy8dDndgp
vN3Qa+gLAwGiwtxCDRMIgssmnC/U3nVjbYgAME7uYLWEo3Vpn/kbJMph02CrwaRB1PoAdhpM1FSi
fhKOz/M49HLMM5cSOUwEQKvKRRR3bSrqfUd1kcYjxEhCAsiGKZLbxNIGocytxSPdG2CP8GGOUyCv
oaNNyPZ7E1zz0RyUlZBNmFXJtneHab1wUGgsMz7TPY4lQrfYHapqOks5jh2Vm64L6Qj0HgPZv4To
KYRN1kuKsMxeXrEb6EZ8k6qXdR17YNGq5P7vA+8/O/A4ff71gaf+6/xdDN/1T8v3dVr0P+MjYnR5
kPpEN7rr8Ij24X+Um4H3GwshB9SPGZgs2v+0hLd+4/IKsKJjrQsCzsx/HoEhib1rhiZ/8hFq8JeO
QOfXJTyaUhi66BNZM6DMsn5198MAb2qHqv0Ygdt24Js5cqfTVpRX4DBJMTSxTz2mKEPoofJsPE3k
ktzTfU/1oSwsjCECpXcdw14GeZmMpK2MAlZiN1OUp4QqUSEM5gFbHliyqCcRkAk7SXNW5mzZYidP
s914L34zvVWsNlP+qaepR9Iky3a5H0T0xIITdmjTIcxs/SrBPmYFLAgRk96MnNcNw5LQehh8Ikdk
J82XCCYeyEIjtx+aRpVnfG1yR0ORb+A+DLHyAzR5XjBfCJ0ZtpZhWQ/JYhu7Gtbg74Mt8LnR0BOT
MyHeP4EqZMfloup+cyYokYsaIkINhyL++KA+MDQiyL7y/aM4JO/FREM0CVoRsYQHpLIRwu96PC1l
4W4CZ+QHB0+xp7YbHOFU8lEdfZ4KVGGbpgqxTdVyufG7CQOZHS3HmhXVkWWZOBFryqtboaIwKgy9
H3IZwYBkZxVn8KK8mCU5+QZqcJYjlGNQ93aXGq/j6HiPyCI4GvzRsa5FOETmQXlW9azLKiCMMx2t
F0HaLfqt2eRfqzCB3IZdZfy+ZCrazE6fnLFAZN8Mpi+XDi3H4eP3o8URJ67s1azE/57sioI5bmom
fYHP4mpvirE5sBSbyAsDRk+2nLFj6ydJJJ9G/I0yt6/TkH0rDbssS3WN2TvLQC9a5XL0B7ky/b2A
5ExncVoizHiexA1xA+fFbU+TcJFuyWIa9xKZ10tnUHLscXqE5oFLZWGHUHMthB0V7zgMTLbWhnAY
vJxFqec9wg+tngUI1MeMXe9L32XDNRkE0VMB02WfObbwsWf2DmPBMb1KepQABXMUukbtXRkdXzbS
rpJlhCRScmp5k8XiUcgu9tAcgGu5MXYNqWI/wis4Fx1rBXRjh9DFIlFVtvO78h0M+4moawRWDnwx
kjKYeuyjwpQYVauWfysiyXbv431lFepSRrAfmkQbEGrGUvQhqSN9ky+q3DjgZrfYb5Kb2q9zMvVo
iVZdmUXuZ+Y8E3NTHhipGS27kwyU3izzOjyUljk8onJ88WQ1Xtee+ZlHpSZObeqZoRTjYgA6BIVY
pwkdzGD5/j4PF+Rogd2tk9bmnCZUabTBobjlqdPe4TggmM9wQMdrXd95uWudx7SJYjxe6a4OfJcc
D1/uiGxdzpnbkzdS2sqBx+45n2YkSbFX6xDdrfC5UentaL9Kbgwb3BXUBebMDSCS3ToahgpASN9m
VINx6DtnuGHPxsYWCfBVg0X2TnqpzSZrAvZtBmgbQX5XWD5CI3KvK6AB41bNZvAyoc+4SSwrfdei
KL43EvCt5qtfuqgkXMGBsFhYLQ4RXUCA2Jj8zNvS4z/aGgW5XMe0rftHGikg/Gqyst2YTQ65rWWz
fJqxyRDs2WeXyenEeTG7Fparpw92HyBwd7SByYWBr2nsGoC+GIcr6W5tBNY7oL0eJiAOCotZljK3
k+/rK5VQRGUQOT9HvH8HvgAlw6mr22DY+kvKpCgpso2h/ZVMQE8s43rFJcRmP44A5IMWnEfTiY2o
7OzJD1Jz2cyVwCQl6uJqQjmlwf1iPDYL22da7HeYTKJpPkB6bwjdq0kQYwAocm2jMuqDS0ui71NZ
Vhz+o50hClVz4fAS6PoZDSyC2q1kI9dAB8MLvNyzyuNUGvwxIYyCk6UvZfJ7NNfluWI4vwXHbKFF
Wu+izufQmhfOKKHqcIubkGOV7GN0voHmCSNavzkQTSNOBOXZLreDsh9Yx/JCMhMz2mxWrfgJy+VG
mbB440wZUXPhsa0vgyhbTfLDAvF3bJYbEeIc/7tc+g/LpZWX9q/6Q/VfN9/n/P1nowt8AH7sR4/4
sVLDLEHwOpu1DzfLjx7RRMfoQXkHPOLBFF+7tT9v26htohBY4y/1EqWUHVk++HYEEeuS7q+0jN4v
qCqinXh5D9AfuzgcJe4vMKS+cCvINKQxCJtUmje3dTFLNW7AtsrMIqbXsaOEKvQxZ21cG6fWzjpP
rAmNzRHKj3lgP62/CQfJxMYwO28zFyjjr2aSXL73ogq2OUg8sfTHRqZgh3jCVEq7jwb7O7yPqxvZ
Jhq4ChrE5aZOUXbuKPmLLLo1c0MG91OL5c/hFpKi04/OR/K5ryaJ6cFRVY7NAio0rJSsNZv6nIeG
2hCriWSFjAwN9zddvHLOrlm89V34iJlwaVWBYcThzLJqV7LZKhpci08DbiRrFxKBUpkMNgO5jAdE
+KFNzKZZN+YVIXQlsiazf8+ITdkHfafvyKxo0DZpVfCjvjaWL11DjsnN3zfgf3gD+iyI//UN+Erp
/ku3sv7QP26/wPqNqYqNmd/9kZnww2cWRL8FqIJd5iQ+QM2fQhgYy6w3BRvvAAOYH/xTM+yav7lR
ROMDBCT8o/35CxMbOqI/49tceHus1D0aKdqfEPTJz/MatOb9ZJop9R9YHFzhTerdOgizLgsBPds/
fTT/h2lsnf38GWGyvlYYIXQOkOkh9v9ltU7XguY1tJpT4ADtXvB/XAqqjGfNJ3Dd98u/w6yt/94v
rwfpzIaFCmiNrvCX90YxageQr3k9XERprMyOHUPBY/AiZ9c5NTKBF+WAD3hSK+z+X7/ZX6TY6wdL
GwgwOOTbw6z2y5vtDXOgHRLNaRFSfqurmpOnsqbwWlvLjB1qiZ5JU/53b/n/+Ig9Pi3ChNbQStTg
P3+dcpCFUGFQQ0SD6lJibP1GrgCYtGgFS/11lB1ZFGwpTV6Oq5dh5q/zvsI05s6mqzxmRoKtjREO
Qz4Z7erQIQQhmfzXf/2xrn3/z19q4JmOv7bxER8uYOaf36EeLOaFRFodyXUjYGz0EyBey0duQqhc
qI0aldslrCBSBShlH/rJa56brgtYCvnlgt0rGIIHqW17jAWz7ikm33e4tuZoftF2+G+uAtIU//fv
a+HfJLmDb5Ob/ZfftyHXiExtOR69gHCEJ4NQ6eRqSCuUhmlL2Vv3qaXOlMS6Qg0lPeuJe1A/rET8
I9AY3z/nPBhOH2FfqTOwBcx8fPEx8kYAhUtoYRDKSIGeTBvMfyMm61LbPImoBld6JyNVNruGyMne
0Dbw8M6brQtLHACgY0CKQGdoEkzwKd4lOVnrmByn1vsaUmJr9MvLPOE97O3iSjgrEodTwt/mpEiz
GDAn4zNA1YhMakHJC4SAFX8TB4MmIxW7WmZZ37lK8YfFFlGx8410o8m9nxutrhszg3mJ8JupAHMe
3O/rQSB0zX06T9D4DMWsMip7EQLr77vXsbABQwrTOf2Bs5unqXsNIe/fmehQwNb0y0fsQBHtCkt4
b6EgmOUP+lo9JWQ0rKtXozesJ0+O4TZfiDby8Lc2INej+RV/PM9w37WQtHxkLoyu4J3S+Kq4ZvmN
1b/Jk2e7KJHpjKGCEjvyOX6g1xIS3J5YYemHJeyjZ9WTguIb4O/ylIDd3lEw6wg8B4MWzQaahmFK
yHT4uFazIsUMljm5Gm/ycqYMKVrmBq7Hm8Vk2A2HQUHFZ1mny+wcBUlen0qCXmoZ+3YUjjtWP9nn
bFLRc9hxnm4lMhsEONrlOkG55761QwjaL+24+fs6uo60iJ67qoZZDvGHK4M5jLEhCqy9EizmEVV0
7XzHjAHI3eTbfKTc3d3rH4kRact0Zj8xKE+JdrGcE+gBqE6qW9+rcqMqDhlzHT8+f7yOqCfH0CVD
DFNsFMLX2/RNZF4+/o5MkK/XMBI5N5bsaPBe73FQTluFf20/9gMXcLbeHj5I++44DEWSXFnDhN92
GtS4Lfs5jB7AeFqCKRW1FAoOpj3FRfb+0Hkxiht7fuz8xmTfmbRzMu2rgl1mwv6SSLgqt8yTsmSA
vw0XCmy9YZC5cdDmWKhtn8J8e+i6xkNU1HpseJtslMm1vUT6Fayy+jZpoyf1DKRkfqe0YSsG3ZPO
DgM0wMNAy6nixcSzaYQgA1s0VLHhgWog5O2pc5JsN6+WiqSJNMa/ipDRfj4pp3cZgePg9MJ23BCu
ckwiPV/JtJ2f/BrcwYrn5Ws39MX1Sh+0ZGa9DKzUt12m/Vjq2bo1/Ew+qKxn6SCZNX6Rbhm5XF8D
MwH0Z/PVFBjTkU1xSotp2i0Vb7tcQjFidh04Nhl2BOcmz/xLZzYwjUYyGK8RONV84fOavUzkQU5R
ushvUU7+4XYwxjTfcnFHZzeRM1AqnNGMJ4IAW2szyIZ5oPtJYk0Fd9O/NVZQXIrK9Nxjj4SXUKFg
zfkQHyxoXQKEyogwgjDijfMDjzmuZZvEkBzdS8JTegEGrtmKvnrMYp5rnY1FHKSrn9mbpvnhgyk/
Z9QWnWt1r3ookbNMpXqbW+AuBRCMq7q1y6eCgJ3P+IW5sT5wYAlG5kMeEGQSdhGcrojgqC2P0fbJ
BzwDi4Y8B95GuicbIvTOXrWY0edl6KwvtTCM5bRk7hienBoYFBke3TDvHUgh5dmHGvd1SSfvv9k7
k+XIkSuL/kvvUQY45kVvAjFzHpJM5gbGTCYxA47Zga/v45EqSVWSlbX22rRapSIZg8P9+Xv3nusR
RselPJTx9WzI5L7DB35KgvDZT9P2pRy696VSevfPrBeS/MZtPvI54aJhn3ellZ0RgItvo4F0LkL3
b97IcPafBCG03G6m+eTaozFtgZVYEc+lz6So6YJ9SJvnTo1CjfvVES8VvvZtozCe04hN5y0C8Rbx
Puy2aVPZcX1b+4bzvbRs/n3JidV9cdNQxN/DYM7A9bYybvZrAEYT8AqoL6hbhXHN/Gbko6vQoqx0
iL4ufoDNxKmDOz+1zW3OWzqgwqApsoi4f2tUQC0iBze4tufMgDM68bVieCcqCfU5m4VDHiVxT/3C
2DAPbg21cCxUDahPo/T6DyIsQiaELttb4a3sQ7Ri1GOfmME2UYZeSrTH6PylDfAQEbKXthdVZo7W
/GVClHDwhjS87me+mqhEsZJsKoDXeLQ1Kj+TTNRovOuYAGVja/ZKmZH7IQr2+24C63XBphF73SMH
YKp6HdLWjfKg4S/nHCZ4wPwAmp7Nn/dcSFEHf+EcB85E0zVenfeVttcYXbZATKZgKH0QtclmmU04
48NcI0wY5exco8OjxV+6gPw69FgftY0+j7Zmx4rACE74VMn52Gcu+3R1QXgubQOukpaxT8XAyJVg
sMvL+sUYhclCJREbWmXqo+q/aksYy+hJ1f0wUftWAUkTFuI4kpJwopGVMi6Vo24sL0GWZHYhDmdB
T/dOuJrmnFWS9zpPmqZa08DyH51Wlj2nhQcACeNamuheJKStyfejRDlkHxR9jiijdZcnuNDum5da
bKxLhwlrlp2iWV4SsciRYSXPM3fkhX2T/BmHOMKefdG3nsrGMM8SrsLn0LVgD8c5VBteM1VOZpDr
JGC6g5Er6SNEbThYz3YHh2qT0FYs9h0eeoQTKtOfKDCXdQPtlmN9lAG5UFXHVvUU6280z22+pgts
uOz5Gg3MutBcxWp25tbtpZHtyoAZ9QtgG8d1+JwoLZ88OzPGJ+yFpSejbE6TNHgsiyD0OKpkuMIu
CBKobvulyIzE+oK7O26Sg5oH5JJYih/Jc3J3mekgcI2JMdoO5MsxWVnEoaLBOiNSBWpfOF16i3AW
vg/pZpAfFmbpDuEnZb7KG77+9rEJ2FmKKSUs0gizszHgL5r6lKNnCapjIjwgaYows3KcXd5H66F1
AmBj+sQEL31MHKT9kARs6eCXx71lJvB8VwtikFKo8ybgp6Q9Wo81QU7NhjKE3gUtThDLVCSDVxWf
8HLdfTA1Md7ABovGAANviy56jtgVPmuslUa53IXKmU+sawqDsTXvQhhYd3SqMaKbVeT1S3VUo9vu
qI3jJ+WN2Fk4RLe0fuedcpw7B/3gjQIW9cC3zblcq/LMyVcdkPqABAJDEAWVt0vC8gbyWL8hSHy5
MxeZfIH2Or51jbBvm6nKm4j8PgpI1R5K5uQkUN3blfVI5VfvsEuZny749LP9a1BQ4UHC6FH7s0NW
N8nVP90W5PmtM/II713XnsnHHbW6jYpgAh3MCdxvFiJV2EFSkx2C84rdcGCUD0nJOHn20sqbvtDJ
v1XKbpN5HStynWK++1gR1X2/FHPONISye/vX1yh96/jD1Tigj4VDmMYCUwDx52v/Ook85MSTR+le
in4gM2KDPk49/vXf+ZfbDxB6HW2BexqBCRe3P97WoJgMY95AxiixkeA39H3ruUVAXDIBJH7CIzkq
PV+2w7/+u/9y9efv6omuB3Yc/a73p1sXV/LSzhsljyovvffBIIGs6hUJZLOfal51VS+PHpg0dopJ
V7l//deR0/z50yXUg1sxDzgvAk3NH0QwuNbonlhec/wVergGnXgO9K6bX/IJh0Sy55uy41qiK2/o
P2zul5fwX3vK8yJ//u//vH9UWb3NmFlmP4Z/br7ZtuX8paTq+ad67//NT/zuTbF/Y5hIdDPpq7/3
vf/eLfd+82zdTtJTZob7LLrfu+UePTlUTz7pGbrlFPIc/E1gJdzfAvoiOFmQWNH4Aib1H7TrLGBS
f1xcNBNcR2Bqo6eg7TBCL75/UliZAy6EtsGyPsOxeZ0Mx8duuPwIlChvV8tAUW5Y2FAqDV2fg5ue
m8lXb8rbJ9kYT63Z9WfSI2FpBjocuhmN0xLbXnyYGtDnWImNdx7SZhN6jdlyU4h9FOOuSPr72ncX
+8FxsoJEdcIRLf+0Wl0gbpk9ms2XvoTaQqcB873NwBhV0U0gO9On1Y3GRqkNhpahwh8bM7jfr2ti
gv6Tc9e1X8qgHlDy+zVk3HMaKg8iPaaRYeenptPv09IR8jw4SVbSJ6gLtGwbJRZSGbIqX62z3yyI
0Jekpx20NlaD2tSJFVoBQXzlaSRGyAS9t2R+/kyyukHHx/KLqd1ytWve8zoOPhIv16h1AS6XeRyN
/MmLgl6zEPAk5BLULCqmQ6EacRWY9ooh3QtJGs8tRvPz4Lv9Hj59Pu3WBtTQloyrY5UQR6bqDI5/
WdvDMTdUsJvp574tE0VDYCfpMevJrgOsw5c15jctWLtjLuaXvMEokmMK2lgg0I8YcCEVtVWSvmYq
w427TNmJIvOmcTrCLsfxFcNqHaFB4+xS2H/qKWT0mXg/BhXP1MPz25qDBRVQbgplnxJVvGDzw2od
WvmZCJHvSdZ0OzsuxicGIoxeUJkdoOa+GHaNV9KX84GrJq4fUR/wTeFCz168UnyC2x7ID2qIsC+S
2xVQC96c4a2p+nM1NfURn79E3m9vFc7VTb9gVZDSZILervdpwpC+EMULw9oMUZ/R7Ipq+ol21mPi
DtN+DjHG9CYAnXAEutXb8baAuXdwJgeE6jrdCcbH24lbX5SgiQfvB40FJ3Z3Ewyz2PmMmU7YnrJ9
rVZ3wwmdElTeBt9R2U+HanKz7zipcUAAqt5JAq0eE7k46ECSn1CSmjvXGJ4gOqqnulrKA31jiAKZ
zI51gWVlzEwY+81CODxahv3AaOvEvpDu8X2Ge9zDsAxTIzxM3vyzcYvqBN642WKq4c6SjFkdAYr+
3qB0jmhNVrskoUURmlXPDNXG71oPS+SSTYpbdip3KPqzTSDUs+XW5qYrixfCBU4r2gcC5mW7cQfj
1V1ic2MXKj+nrQvLSDrZpxYgfRtXH6LisMHF7RT0nVpP16tmcV1NxUiQ8MATP3ZBi81tNT4bzGk4
QTjQ3U1DJhfcpXyCeMjd1DjiFx0fITBw7yydQt5TVFS1llBmt5L4jz0Y1GCn2R7AbSnkn3uPYPTB
tNbkkOWNONcjEj8U7AN/jYWF5yWehx+kDHG7iKfpHpGeRdODZZGEUwmgSqnlo5VsqrvEd5YzaKL6
KAas7xgSWFpKz+VNFTFPcDVYbR4+rbadMzjOMRIPNY4p6aw9shFuNi2oL7OV8y0C2P6td1ktmMwd
RuzWVJlXaR1WBxxuEtuAIQ70RXhnxUz/OAf6kDbsEgrBSGNCknUhxtIkW/X53do7bCk6FonGjAjW
rwrg4IufSXVb5sY7j9SrWDOTdlMB5aKF72y0DrlGotgiGcjRVWQfcR90W0Jds5eqy6kdgddlN6Jb
JnxTQLa2FN/WPTeQLzhcChTaZDtdS6dszlaIKdG3p+sJP8ujY4fGE6Wu/y64Dm6TIqSQrEJ0Y8SH
8hhjRhKEi9VqDwrYvPHipdkN8QALeBiG27JPmx2/BxCdYS6HTj+12oj9gPbI3sctNySw1ikX0uke
D2BGvHB/nC0Tj26sJeNtsAabJfbqBwBGb5i33aMzVeGPTvQPPtnx86Yv4NPZwfDVuwjTTTQawp5O
TmkFOAOhMW8GSw6fcUMPIDcG42oZ3ZR7BFL42mQwRFcSahU3ExT1FvtBsNxmKDLuVsOcbpYM3ki9
jDRDCPTbqJ7CfvLFpTuaHNLQURtzFrRfc8Ap0uoONKg79uDhhtuHBkMsywZLKCuRDtaJnBZ3480I
wGjMP47BKjYFscm7RvsIeG/hsVXqYCxteKJVRXyrpcyN74XVj0V7Ekx9+xgtfAqyB6yQX8wLTNn7
Z/yf4RbC34JItQy3NJVPoRHi1zTkp2r9L/Temt0aYsAwe0ne0RLS+HWcBiatSvfjWKmzUbQfWoQB
hHTEvFbSrp81i1j49R2jBwzjii+2Npd8P2s/xqqdGYb2aLQSBS7Ob2RWCTdzI+A9j0VOM6cq2O9a
79uqvR61dn2kxfBNNEVx5co43lhLXdI3hdGFvs66Zg3QldamkbkoPsFshXsl12+UtGiPLvaSfHHj
GzS78BfQ+vHphcl3yDlzZNLpuo8LEUepdqjMTjBxuAucYGYC48v9hEP80xmycl+6FAyTcl4r0G9R
VfR0yQJ+1do5HYHZavjsRkcAgM3xRbKJMnTALtO4Zf4QikaezIuRphj4GPDXjFVsbtlMG3btbHoN
loYDY7CfsgwFEsG7wANVwL7uZeV3IIQCmgg2ntGpvH0OrQM0klHvqemra2GJeTcsqxNN9vK9T+MF
FY3nb+aQ1zCnRbEzkTK90JVd7wuk53ygK32iTeqPCslPIXn501Dkbzz2xQDquw6eW9/lZ20TP/8Y
n7ySHGCjDJOHsS/ne3eI8zc/95646cwRZrZbh8v0kcZ6AooizeUOHSkfNDwH5wvserQHrtdhFAt2
zhp7Imp7P+GbnmaccdqklXkT+MqkER9urWrA63zPaEut5m6y1uForso/+soNvs1Fb75Br/uRy3i4
W03byHcT+q9jLgeby7o30S/KVc3OKocJcwpsFDGFtLVdlxVhVo9tELqPM6QeM2LXNCgxBAnErtOX
n31nB45+UBO+U+5xDeCXzjtIabk8MjWowCPo43WMMMV52yWxn2S2jJE/mNcBXf6vPcPI73XSnss5
jddt3qRJ1Cb2By1CFzh7Jn7gZ8QZvDK11MnLozrJi3kwK9Ic2b67qB+mthnKi+FQWw9jbUKkcVIe
wtq7x5x9FQOzA/LDcaCORDzlLGdv8j/ixGc2IXqftoWbvUK2cWDcZO4WR265I1pdRrKRK9jDlqSB
ZrCbx852AK2AsOhvVSEC+i1xQ+NnkCNOoC4Yqi1xElg3tYkzsbp8H2tzJz4OsZO8rsPQecYBqFRc
HVq/zF7ZzYpXjrjxa4no7qnIh/ho5n52Mt2ZijduvXNbT2TTZAZ5VpsF7ftLIrJ8uZqMBXzkSvRY
aAgeiNQEbSdhFJ2RLQMtItu82Cinht0zJajtTPywA+CSVzNYxw+6jdMx6Jvwqsnz4c5J0u5LY7td
wfPXYLyw6ScVlctllupqfQm7gc4t14cexInFDhtxTxrD7RpK24OvIZdpl+U8D6QSOzqcXhuH5zhY
va9JoU3FU6A4WQMgUDyIGBZoF3ogT53C8W49OqJvkz97IJn88alca8ZfuLSNm7JW2VtcufW+i4PK
2VarKsmBqGlHB3kSbBynAPXRa/+0CVzmAZ1OfVQV22tXhU9zRW0MjH38XmsntpH6+d4b1oTQZO3V
vti2h2qqnq0UUScTKHGYtb87107vpRrSbZO0ZSSNtURZ3Ul3P2uHOG32roM+BTMpn7JiN+UWEtF6
RZEp8vrI1C65F8yGlsfAz7vmTiUpdpcwUWbrFRFZjoJigbjqcNHMwF+aJcrNTEuYCr+dnafmb/Km
cWnwi/THPEyrcINwCjFUqRyDvhoaIZz7dYfbJGUfVUSyUzp59nFIPfdVAEgct2ixpH/sCp7F70gM
4i2JuHFynU1TBoJkMbt8J4hE23pipMlVGP7M7jN0zfU0GPJISLL1qNqBuwAA0MPqesCuSGQ7Q9yX
p441SYyWnV3LHJVvLEb/s+oa54dZ6xgFaEJDflCVfO6LMM7ecD+NUQX2E/a8hyy9X1f49X0Q/ET/
nBy9saIEt8gBiVo4RC9rPpu7zGN33oV9Wex70a/vJoX11bwwEiy5Hze+NA/gjMbzKtrhQcpMfk2V
Uz3Os0UmsST6TFSO3LpMN7V1tLJ3CIMHsthgDJutRm8W0H477Di3jtPq/DHL+dJTRe7Is0DHXlv5
LuGsozjHQK1EN+zG0j8Z8NO3DRf3xyHJwn1HMNq76yjnWBH9DToPWzP51cHGz5r0kCX2tO0aPSPJ
oIFtij6dv5ch7AGkmXe2SsMPs8bRySthOAD3SwqxHEGntJRSY3JN9jaSX7LTdMSI18KFUe6uJagC
sTcmrA1e8HQ3x1UKqZZjPFZG8a2npt80oV8djSy2MV9yktSzVwf002GjE5m8YJYki7GJHSypoW/c
Dfa6PMo5PY4E2NyogoQFNyG2jwrcKHflkqY/JczBG1LrMzbaNiHkBKNA0bPxjxJVdJmWEURjjLnF
MHHozMtDOpjh7aQScJsA8I+Fl7k73FFsmH3TnDPTug8CIJ59j7aG1j02bp+soBoMDP4jcmxuC6Pt
QDSZxc4qY2eTl6H9diER2tDiiLRBKvFmyP4NMz6hXlNwcJBDmEDdpg8Tuc4xwOl0WiqkgBYXT9Th
qAU2qk40zgFeXe4n8KXXEumAne5In083NJ+/IjK6ShOUL2sLVLf82ueTXm+j2ezGoWYOrGx7hwcP
DBYai3Oe9e57AXlhUyWmF1Ezo9M1alqVUBc58xJwY9d4pmtWS+8fCEyD6tc52XWZJMU9/QfT3I4O
eI/dBGP7th+ot1FjiG2r2z9A++QpbNsSa8UEDSoPzJ9zzRUtR9x/RHCIUttoBR5cn46A7H4MqRrO
PlizjclA8Uxfa5umCxg26TEfEUZxBno8PaxFmuyTrP3OfY1SbKkzcKZrXp3qUU745KZ+ecXQDiB6
mm9sMqReKKWeM6NtYckN/lWKPj9q1Urh2KSgtVcdvjAa3baexm+h1d7M1mJv0ly81AZbHmBx5uEe
+g/0E8FrqphC2FhrSO8LpgjDvvu8NgWT37UQV/WSXmdG/TZIvz8uffrUedYnNiHqv4XqqE4keORG
oAKxShIXauejxxm/NZPOhr9bvSjInZ9SVsa6T+rAg3UAdSBC2oStYvWqR0wWZrJpkhyFhQzib5M5
koOBBgUgYLjMjy1sAYJUgpiMDxoQ897tnSWj+CdEwSkVRmbkLY81G9awkbbb4JODLTFCOEoHUHo8
A55ZdGfCETbzmgHKXpJ4y1clAe/lrrybPIcmgVVgOBDoXCxkAMzqdlNQWv1uNFN5S5s/OPH/8D9h
0PsUiXh08obNI8gQjkizOC8uh6tlzz/iQo7toTCKZMdsBQCKz3TVLdV5zfyCR9166TiSQN2CFhmF
7gXKmqCDcPSZVXl6OD9Q5WW49IVLJZz0gi3BUx2KhbwZj/7UfkuC9axY8BGzDfI+EuMmDknkIWG0
3WHUP0sLpM5sF/7OL7zyLF3af4j++6im1MeNrkQUO+11l0wPDME/zCpjxceLSxRU/dA6OKJpzPin
2gEz4RtDeuDuQgMRGuXdLJzXzHL6qyE2MDVCr4wS8oMR3ctklzWVxUiAy1nnjj0KwMSkczE0G7Nw
P4iLCR9GpPHHPMZSnjbLtyIhiUgMi733C8ZcmAa/x+5kPc2BW2w9BbMiAiwz/3R7f3pi78P+7aFN
9nEInLuWZpRp5ZEVG85N2QUGfRYsRbvOLIpj6NU3zlD2UbzazrgV2Qyx0E+sihAKMy3OgL4jixHa
vsgW+Y7DsnlzA8euNBd4/YEvHjMrXjHjvfGq7o6EazibHHhQ03xfHYMi7679gisSAu88Jdc7OXco
GHZ2tSzfqbN4tBJZvWfkbdw1sw0xbUjHH0bmfRJItUjkPUZ/bmlDP6zKiSM38+c6kpk5fwmUO94L
kTrrLWDVBvmPXzUHuqAVwonBlhrAgW+ogfpOAFSmtlJkoLoJnpLgSgTYLzM2bq2sc6fI5TA4Ygd9
XhL3CxWC+9TGSQMBfxmOPAfEi3U9to0weJlJjMWQW4unxCRypE/tuwDC33ulaubvVRxEli8Iryr1
BPBqFhQ111jc+k07TOkVNcSg9onXNRERet54dmr2n403YDM5JPGsdJOoTDczvTBqmoopac3lhvJu
bqSL+6rpXjrptFdtGwTAPBo/hE9t0uNbZB5HC/sCCjJQbLcklJjPE7/A2wbtuL6OBX4ZHuOYphEN
6pTsoKW/sUc5XvuaeBKZcgbT0NYZsAQpuy0HVrgZUDFQMS0zzEExMFrtBl0Jscu8VYXnf2MOjFO2
GPPhKAOiKltDtRStAdbbTWKAbyVBQT25oxxoPpnkpzCSRCEhhRG+kJVJHFcKO2ULmy5RjJqX5XEp
JrzOGqq3W1tNxPB7Lt5KcERTglZyix7wc6a83jEieMBpA8K79xjHF96wdeU4H6BFtg8qmcRrnlOB
Aydnw14717rv28aC2dpOwWNPdCYVb5c09yXAolfDycaznbb0ZSpinW66xRheUaSZt2Y1Y+yRuCy5
vPb2Q+8G/mNoxFxfOisOr6Coiu9LmRXnoQ+mJyFsmqGMhHlKm5ptdVO5ASCGoE+BMLl9zkM5O5xY
uMJzBsJw4vJbOvwIlBCfgK/NLbG4+8GbXb7pKt/FQ5fk+Lv7e9zpkNS9RWIxog31bK5+cs4dtkqy
4ZfPUlbWW2z1FGqrN6DnpMF0m4bEIG6SPGtfR89t9rPBqYuRnMOMJbXlspPtzITIYmmgkUCiUF11
sfJP02wOO9l7xbW0akQYhW+Z1w2GgS+wDwdY7IphcmrMTuQR38x2MhgPsmjlrbvMwbECJ7brp1Ue
5h52ly0LVonRzcNNUFb2V7q3BofYLJ9N6rvrrmnn/ThQ/dPO9OnSGOkjQV9TFBC8StO+yaNE9tXN
OIQ/jMmydmxOAIhSd8ANv1o34cSjAfI4JfHHPjWpFdwDTkPItrjT2TP8Fa9eXIKt4tYxUjFG9Ju7
cw+Z9Qb5aXEN0OA7/jhrN8UL+JZgeU+WKo2Ewzg2DnLailZc0SvrlhdstDEudOxgUqz2zmChH1LU
kdir8E4VPeLNqClqiJdhsG5TW1lbzzJ96LENtay5dm9Z6SwRV4X1uHTKQ+5j9eN94Df0ga2wLLe1
K6byUblphnyZwyZ3dbxYAer22vDb7ewyvqHHalFpNOmeRGkU1SjnMIfzz82YMGS13M0D5GExFS9h
L77aCZu1a9S7zLHXLZ2S97BGnhImDDxmBCJI57D9o7lq9sIqnOPsIF9IcjSk8PjxwLhROIIXS5L1
DlQRPsm8fZV9m997CXGBhjhSWA2HidCLb4ZiDCIgmDCHN/fmSoWsWoPYtYmDWgXjexXmIDPH9gHY
fLmg+Qs42i19EUxL4w4u+RKRipWe2toUhBgbHyA9x5tG1Fjk2f83GWMwGj2h83WYSWBKKnU9SalO
Xdm+/nds/f8ymriIAf9JZPAvTPr7nzzvSzm919kfeSC/fvB3s4nzG/rTgECVgIOdCTU+lL9NrwOd
dxRatFk8oXOLNIX+H3gQ/pFmgPwOZPz79NrGomK5tDCtwEKrrXmM/8H0+peu5A+6E1+b9tm1BGHn
lKR/0mWwDfVrJc0FNXxNI3zUdQK152zfEu3ZhLtQ5JYNPDGDBzEPXhtuqGm6E4pVVvba4gOL0pKD
l77mULrblOaqwXAhGQkZ+cF6j+9m7ewEkWhuOVuURQQf9pwNmPIeYfjibFdml0DRbBSdO5+iZNhQ
S9Fo6/J0PWg2Fui3pTsv2mdK1pOJQm9dv8TCwIbqlH6660JtToWA2UJS1pZV82JfZQqAk/ViaiUU
F4Nr49mYXU3te61GFW/HtD5m/pr9xCCf/Ji1T1bxM1/dpaElySTAuU4vllrc+MiZfZsmBjE1uG4b
7b/FRlBeTdqTy61zuJm0T9fSjt3YBDK0aQZ8vMT4FHvuqGzirvb5Ku34NTq8vyU8SkUhz6CQrHn7
S9DxMVsGlHxtNTXPcOnHXa39xEI7i0XIJ+9ot/G8htX9oB3Ig/Yim9qVnGt/cnqxKkN4q8+uj385
107mYmZQLJDGDJFGrMMvp4kINIVOGR2llYRK13xFHDxcj43ztXeT4cnq+5pLU0fa9lYYeYIWSrur
6260X1RZiD3OgIAY8CTHhr3GMZoFvNmLbYKCbLCbuu7UP1KhBfmOVFLUWlq31WsFl4OUy5/uNQFl
288grB3EXg63+ibqtQKM0er4prmAXzqQ6HcTiZ9RiGzM6IMhci9KMq0ps7W6DDdGjNgzrx9gGDs3
VNavKN7pdmpd2qIVarXWqjG1anee4VbHGSGb2VhDVBR5/hiPqNxGrXeLtfKNwBRQD2TEVA7JuSl9
gm18UcuFWjiXh7G7H7WYLpznHxQ7xp6xGHq7VEvvWOQohbUcr9fCvJWCcWcFLlhiWzhbr3YfGlYb
5TBNWi3tq7TID/H917XKSB7X4r9UywBdLQikonOjZEQkaI3IjEstHHR8PzlJLSZ0S0QcixYY+kFP
X16LDjuLeMHyIkScWtbNRZ2otFBREpyzGRFrb/OLjpGELvJQtLiROtZFkZA5SB49UoMRQHIFUdme
ZuGsY50s+vSInn/JJsms1iLKxcDfQF1XuPOTS6mJasJti9R6sRzWws508+zKQ1/yMARpnL4qZ6VO
Hq28tPd1qE0UJB4v/P0puw2DRRCWJvE8l5gTpqiL7bTbYfYw3K9U7XV+mrWrlB4cPUTgAubq1Ieu
MbrpacoyZ4adkY2oVZNLwlKBcD1/K4qhW+stFUINSyh1e/hs0gtpWvcM4bYssyR5q6yM1lGeWhnf
j9FULM+5wcWuKKASCpxMaWXovPjJtiRsItihvxyK5Mj8xnkbm5oRuV+EVuGheAdeMG3KcaAPNtSY
cQjFKgab//BgWOfoR4HSpiY+hee6ALlPu9IWHpdXQkx5sCy1++9J/f86qTHh/rUlFDX3v8+bZ1al
f/T3s9r9DR+PR6C7xwapg2T+cVY7OKwtrNqm5egzVwfc/UNpBhAEi5+L0kjwY/zU7ygv+zf+VQvl
oR26po40/E/Oat/8szU0tBxU8MQdetQRpu1Tn/yz0MwvVEsjtM+PikeMejEsUkRSxKfNWzF1oSJV
VzK5C0w/9U6xWBIingSo9chbAQFEYvZynBCrqpiduwxFjkbZWDNzBxyJxMzhSkHkR5d70UHCshms
Wwa4zomrrkV7UeTtGyl/NngcDb2cc3hSaMTByOib4nVIastbrc1N0lxRdE55j4x2rq3g2kqF8/7L
CBfi7YmaOtGqnQZm1kFwgnc7nAv6R+yYDPQiz5Z7hgHhCzQX/vCsJUkbLpXqMVFu+EJ8snrscmGf
wIiiBLel8ru7RNDWPTegOYOzF/r9R0+r57mstX/NYghFKGqCwU06iyJQTqEzLUYttJWhdmYJkXRH
E/r0s4k1/t0XSt03jTEe7Sm1v6xzoO5rGydVb5v40byqt24T0fL+pZ/EL7lX8quBrtPe8GmP9QDi
1/6DgEM+gdppaLr2JdLSuDW1jaHjX7uIbSusTO8LyXG09RAdHV1r5tXOJX/NtBPxTJIpRroR9jCt
kVDxrhmU4ekiee8N8xTvPbwYEsbZtG89J6uu6tRHkF4g4Q+mmGHEnKmbPM6mk92EkNu1L4T2nP48
PRVrq4WqMNWxrvknv77Q0qSG2tI7QL4/6m/4YkngK+17pCLNoq5nGTPYY2xKk9JkrJM9YKHkLTRL
zm+RnFhMCPsSL48LdRnZRG4g8U8VMim6Ho5B+8bwMS0B8yJeQBZVar5SETn2vqxW+qmIEz/TeNSC
3KnGi1zOjyQdu3vCzzwngt4avyAMzB/8ifsPFMrWiKRVieeaE/ntYjZq3IqFXihnjPdUE/ymNRb8
X5TGvDbGeOHLYNrqPvVm/rs/TKwG0Wl4dmgPvr27eJBwj490CSmNQMgmPYuP+Wy6jSd9LvmzHD58
BmHJzhykdZvOSJ22ZBzwBTM2Yq7AnR1nCLhfDBx1HnKFLrjWEsPBEvVoItXhdUM+gHP089g+6YR4
O1pmm9dNxi9miIpUpEcbLgnJw3PFiomtsf9QFCsJdCHKMspG1glWSayYC64R1DOYUmkxvdGH45cN
sMuxxIhwR5IHLq1pQrSjXVgdHbKXyxK+mDQI4muuIGBj/daLNPbwbc32yEcyC9h3KuFRAN0P7S5F
6rlHVxe+/DLyDI3EsyPLQDswtXP1l6T88kiM+HQOnPd8eBeRfYty9gQuoX1bfXwurSurdOuNnvXs
EKHzYjAtMTYSFxYUpDapyKEBWk3SHZpSkh+zQ5m6hGrOWcXbMTPnlPWKL7S9OCS5RrHA0LAZUV9M
fD4X/+fFW7SYhC4w0MWlimwsvJ6bMrxeW4+vcMgWfkMjiaDelEbAWGP06WLe5+2E9NTgzsF+mqzh
lvamf6SJzEX+4nUCMoyzKzW6jWoYim9s1SXzfu2XkfkdD0VMmhEyrQ0+GfVYiWami9MreUNIFALZ
pcV4tPAsI8JxTkFdGFizrZLf43iVcyKxI9jmA1uGaWKwG+jk8Qli/HmUuoPA1aho3wozbo8guJMD
oUHi2dfmfa8oyWIJUlx0T30I1QPDBlukTTl6rYqCFWWEZHxsydK0nmNzXeU5aXx0ZDYi3/RcxeQz
U2ZlB2Q8+HImdMDHMoud9z4TbM1WvLCmuGGwwBdv5WslK9F9N+nSZpEiSPC5HRfrOafttWwLyvd6
U5kN68Ui/H2HzE2+zVDSvE3ltdZt1oTWM6MYXk/ORYJAjlCbEXyrbJazk2vThUji/iMpyKrPUpfV
zUX62dZrr8tcK79y5NgdR4u+/v6y5h3h8EPmwHtGWKvX/+h71u2YTeELmBNsizYSN8aHs8WYeWoh
gOzNjI7PBqNRsIUhpdejnuVHEpkMUtuVL/LXlpb3Fk0+TEUsJTfGm3nKqb6JaZscUL8Svtq94/F0
lWUR5vCa+HhtjA3/x955LDmOpFn3Vcb+PdIgHGrMZkPNIEMxRIoNLCoFtHIodzz9fxBZ1R2ZVZM1
te9FixKRQYKg4xP3nvv6jSvHQDxPTAqttWpdmbCv42StGc55+4kUxGcrdarqeYpjnb93WcCk1PLL
KYWwM90Ty+q+hAVOsGxoy3srGWzUYtUXcqrQujUEVa6C1lwezlHMCRzivLqZZpeDjAh0vsEBa3nU
uQkBmxjFdKIPHD9OCYc6HighFlQ7yCSvnsNTiTeU3akfYXsk+yQs7uesIDwthaBGxLYRP/MolQd0
4SUfUWXyrckXwzXAF7CfCUcM5trJdsnIbaX3pa7K5xrlzBWMz4FcWB1MijrEkY+2IMKNvTaaQa+C
Eazj5sQzJrizCKuN+O4icJQtvT3D9f4G9EB96gaY4WMQJ0+p32IB1lX0qe3trWHXLeDJ0F2zzlyb
fsZ3YDWUVmlMh77Xxy4ZmpOfhbKM7kjTgsYb9u8Rkuwa5nY7A6DdXSPGVVb6l8gWNMIaeyETWZ/Q
tOgIfLrkVM34hgsPXhaWZnvTID3eMNAhUMKHDRCvvFZkyIvs8mARvZKsUtGAcha5s8sr1FcICOYd
UUbTlZuhRlujztBkXlY4hHfa04V/CLktCU7tBhoI20/CU4/29zZQPYvfLOQxl6p2yexhLlJO1pOw
xvraML3qNp3z4IpgAO5etmsrLwnqbRxkDbv5BtElOXiwpNUIidyJScTrDFe9FKLOnrRfPonMb4tz
0Xbinh6u2hp9NwVrAZMVjaczfmPiEv6WBOxKuilEEsZNtm1dP90EwMN22sjCgzmS2qxVX4KWaBQx
qYJkQvCu2TXT/kxfc728L1kfVLt5mCKe4ynK4XR6IhK0YYlGeqEfTZ+w3rPMyvzfYrYcl8TVGJQx
LuxYRYJY7F1535lcVg8N2NZVJeq3wX40iDpbWVPXXbNMnRHFaneN5qjc1doQ+ygc/TP8OrElc+Gx
XZKRV9KjMtp2ZVsjXYk4osh+X7tT0mxj6oaroZTWFYMt4+CGdXfMw0GcawcUOheNrW7eAuvyIPQp
9k1bIwQilHFirbhD8jtB5pRP1WkAtL/lIYDEUIzVLgbMcCyko+/j2lk7hGMcbKOT+2B5QjiambKC
C38A6J4AhNcGqbWKlr6R4TX2gPshLe1NX1XmJYd1eK510T/ZyjbOumwKUgwDn5+bqF1/68cipC4B
lHqFWrbdZ2lff8go3ynvBmIhub+xWNtIrw7+5Bg3ptea+CXYBuaB2A2YSDDzIYqfTN9/MfISo+Ji
FbX8omScL7ud4XPboAeczBWg72Fvwq5eu0Ao1hz+7JDdggdRnPRH4PhfmiQWW7tHXGo1ZrGcVtZR
k4PwEkn02Rvwu+oDFfGW6lpSCaZmtdE56pC+Fd5j1HKicPLLksUwKyoIlz4wWeXsy6TQmw6PCR9a
YU1ndAq+tWqcISMqovPwcsEid83LOOUFixG0BATr+S34uEsaWQhKrawUxcGfu5FlW67iHbqGdgOt
o9lEBN426xjdInmKsRPtey8xOJgkgpcgH6ZnI+8IHtBeZHurdLCSjWx6OpAEZDcbzOuUtdUmdfrp
uYGZfJw9UAIhfAg8Nf0MLw+1TIgWcOchnHmaYhVwiztlLYyr1F0KPw7SkigslOTxGSbEDUi/7r3B
WuZUyuAa9QAmXKqBh3KwzQ/h1CEnHehd+qu8xcH6vvOawTyyhgz7K6O15iW62snCnRM6QzsxY13i
yGMaN+i9fUi6S0O48Eq5aR18jNqCQz3KsqnRHN/aBDHgWnJ29n4GRp2YiEKA249h7k/ATl1zcD4G
SclTF2sREdoBKTTgiKfILU84mfj7zN9ma2O6pPNw99j4yN2BGjSRCdVWNXUUIt4oeDal+JP1FX4E
xlH2ZD1iGC7YqE6U5Sy+fnfffVb/HX+t774PtP8LucZdnVZ99z//72f7Ia2zS2Nv00DbPm308s/f
eLSGJEL4QJgykicmh5sSZ4d6P4t56D4Isk/anShDqpEawgTIS8RW6f7NcuAvXsAyzf/BgsgrgM8m
+J8ldJbR34+vYEo8q55JHz+4iskxrIkOU+9AAoy9zD2TmGIzavapkybxqW+iuQJw1kU3cdVbj4E5
WDeMWakqf/2q/uKygGECNUXZ7jFHXF70m8sCfz5iMi7iA0I0OjLSZJCgpDU16UhzvIZfSuUzlDPF
kTHGzd+hgxbb5dvlAxeDX+8t/6EEJyf3p1+vfURqIyBsVxe0QiSs6YYnDvm3GR9IolETzs4UOI+5
HxlHaym/K1EIWI642wm+9jTae6QiPeatfumgEbVV2bdXXsxUoXj6m8v1Fx+iiyHWZdRvw29HwfDj
Cx7DODUcIygOFZIrIiC1GrqFYtRQNLkhwn+4cdXWw7X2AsZcX9qeWUWb0MuntZKXEvL3rz9Aa5n5
/HgJoVo5wlmgYY7FY/jHV2S4BAyiCUog4gIEXr1ibnpGUs8dI55uFbzSDCbb7r4I0B7HZqS/qFBe
F3uLMPZ0jRtx6cG4sr9+Yc5fvTCPUbTnBRia/2S59SHDyFK2yaHxYirUGEBmMawYoJM3RFXkdNVD
kxSBOCL+58RQsATzK/Lsx8sgxnAJeYehY5oIjFfitS62WObuUY6H21jMlO9pDMynQMJIDb/MekDZ
8M02CDeiNAWpMFyTF9J/+d6UpuWkLsO8TAEq3agLeTKwdqASq7uljntJq5x7a8YEQECO39AB/fpy
2D/7rsEz+rYvPDZUjBDDn+ljCULAVI++sXcSlzOQeCQYN8GwtDqV4tVz8IdncFej8VAhJQNcWia8
LJ0O84MKPa5W7JC2uhjRmF/jfuR4FTb/rfxCx9vX8ZBjLzbmSWZMaUj1i9NDTZRnuU79Zoy38djK
w6wX9phr5wxvvFzjhw9oCL68vtn/WJ3/zupsARd/c1/8aWf8UA9Mojcved3/sDPm6Ft+8A/HM95l
wZfGDYAKAiFcsHz/cjyLdyYDaIcvlsCfuIyo/9gZu+9CvMlhwISYqbPP8Pj3MbSw3wG/Y7ANgo6v
osUP/ZOVsbOcym+OHKBpLKCZhFtEQth8s5db/c1DA1UgoL6oNU6CZuQesyVIHiHdY1nM+dZviPxl
HmNfnMIb90Et5q016vAYWAEYmLyeHomULU9OB0WTXjw4EG6JOJcapFrTjWaIu6pky5GOA9Q5CJTI
q0hI/EGCNnnI75AT9sB/Y7osRHcrAtYV6QoiJIEKWxSyaXSh2Lnsh75C3dU09uIni8sbLIbdI/hr
qm1IphtNzt4X0xjoTJ2nrM6+OU3fkpQ23OtQ95es9tx9OxFfu3Kyobyk2TxcMdlrT9qnPqMRKPM9
yS/s1tBWnTXM9WMZE7ObZXN/JVie7vpucNYZjHcPXo1p3kjPsBUlO3Hqo1INFinVOslKm5U+zNRO
W7NB2Ne4rXs2ZXAAoX1pTMtfOX1oXZc5SpdIlZtMUfDGAd1vnuQkGrdBtOtpStfcMPWW6GvIQHEO
OYdCjxwxuebDKk8z3Kmd7xr+VZkRThaRob4ahN/slE0O8kFVjkWyWcfTPy/mh9atUNjo5DnUlv00
la53VMIfP1ZWjbWga5mJaaeObhrEPua2qJNUsv83Ess8jVXkzA+A43PAqOlUB8ZnVgQWCzlOf8S8
A54Hyteq7ua16dZ03waDG1AlbsbT0qkCMn7piLdT0LJJw3XZTvuSxuxAsgmxwmVVVauUEutWlVV/
MfAf4UFJjTLpV8HcOeMKOb+L0FLCWbZI9thifzfyVT+GJUCgQeQ3hk6dxuA5ocAr7+tGzlJe11kB
wYV1Rr1gOnA3jx1a7GZU1Vxd+VHVe/JjbUfuRc7NRHBb2NWpQbsr+1pm033U5+W+arF5xLcEcYAK
2wHaMId5L+ZG9mQNaVsj9jWHznwwRu0FMV1kVpQhcy60CPbOZMdEzAUMJczx6npKeUq1u7aLqgH7
rmm9Z5Kj7ifiuUpA3RUNsp1auCpzA8Egyt8wWhtDxwORh4zxnORumm/s2cdf1nulugaETnBbFbZf
3Dlu502Nnf+CWo5QZE6StmFa0CTPEeEi5Y2Radtal402b+dx8uC0MbSI1kOb4MLlIVwhxbCSQ10V
xpZsPydeT8GAVy5K/HgFzY1IWuxLPEZbz/nUJsLeFHEZ37bAcW49osKXLVWzhjZUTXtegHmNp8nd
lkSHbFVVzIdUV7iZAXU+h6qlc/NbCysKIU2oL9DTgOHPMtKzA0Y0QeMbE+nBPd6BuMeewyyupyBk
lMRHPudYe1yn1wzTEnubmF1/GUa/umsxq+z9VqwSa3Rvw2yMH6OiUaemaGwX7WY8fy90//NA/LsH
okDa9KsH4lP/kvyA/vj+A78/CIl+hYZtQo4xPR45cGP+/SBccpY80w7B2EB0NQUPoT8ehDakXqx4
fFH/9Qh0fEKVTNNZnlauDy3E/SePwFdR1NsnYEDbQuyTYGkB7gPZ0I9PwBpcFWL0QF+HrGJm3GC0
z3pHog3byVI4x1yRIYmRldFmh73yi6V1ulcpSE/dVvIgyU082UhXEe5Qzr4uNBOt3Tukqh2juhop
RhTkiJ3NAcNIWXoimjjsNOOd9UCuUiiekJuHJfauktB0L55GnnVmERm3YYnR+4pTCbvm2maGGfBk
8ykjDxONhBqPsY+wJDpGvjIyAJYB0SfNyEV+MKrax94oWNZu42yS84lrKZB1s4lam/xa5sUNoIW4
tON2RQ3OY1KWggXlVKQ3bG6TfeujBl1PCCAeqxIE/9zXzoE3VW+KeTB+m5IyfQwygcqa9U92r2oX
8C9Wz9lNGcjU0fASWiSvyY51xCpF4L/2TDD3YT0yKQXWOft2dZURP+5y1Mw5HvrtNDGHPMHwXtKP
UGyomyTOyUBSU71sIjgf9YOhrYG4JDab2WJXb1zb39upSgZi2MyaiCWwWpHF6VtCIcnVhaC5VF43
qkO4nKNbtu1yPP6nRP6/iDWWUQMt6v/O737+Cjyw6n84FL7/zB8qDesdnS7SR7SziCTRTf7rUCCH
SNAGm6jivte5/KY/DoVXfLdtB8v050/lsQ89n6KZzGoL2ZL/T86GZYzz5mjgQELUGfq8QmpwAXro
x6MBedMwM1lzD0GATbFMkmCVxa2zenNN7r7/eb8aZwF5dniPnHwEzXEl6BDeluDRMLa2U8fRYciq
ylqNZogvUEX1pyU95K706PSLuV0GWnP/d1Ob5fN6+xYXwjScMjMwMQgjDfwZ5QXtGP0EKL1DLMKa
slJ2oGmVxe91zfyCbr9+iTmbQky7YCu6WadflUHdgHnEczaFtEgGBvG473FLsS0yWlCEdXLbBdli
HSkicEFaNtsOpfX10PnRpfSKafPrC/iXb2KBkFMa8VCAzPnjFTSlaAD3zbAjZk4RRRzbrjRYwOKr
0U8tgrJ1ZOVoAQwgeGvLfN1fgilGNsOuoU9D0MuVjUikCwJ0CgzPwhB6yRjkxVGFY84WhZlmmQ49
uoW5B8NUMr349Xv4WQ60fA74RUO47YHAb/zT9AzFxDAwlQ/JYQA6KVGCYoCTeu/Tzfz6Ny3Pszc3
9esnzkPYAZoFAh8d848XC4NVxynObxpZJaGFY4fde0F7JXunvTdd9vW//n0/fYlef19oAuhnLLlw
PpY78E2HaVtge8ng5ffFqbznROlW8wCP79e/5S+un0DP5VAQOAHVxU/XL5QcF8VkBAdpM+4FEvWt
ccL0kHd/xxx/nS7/dP1cmxKbVCjOhT8dChkDsHDiHjzYJL4cZ7+jGg25Z7Tmg9Ols7hbE0TByDDy
Czyq4NwUHiCNzIouCREup9J123uplyW5N5LGAYKWRfxIqtIhLhpyy+CE7lPuzSfEC5Ves7oShIRm
AHpXIuaXqEYQbhEQS9rZXvd+8ub08Our+Z3e/8O7RGgBWhDtnM9MN3R/mgtEdlQMySzVYSLZFidt
DbCHLf4RB3C+q9mhrDyn/qYKaWzcnBhkbt7sAPl62I1W0+9wvsqbJk9BBiGn3LRehTIZFOCNG2rx
yZ/K8j0tBXrXyX6wwrJl7McqaC3xtDzaZh7ukhlCHe4y9ZTElY2ZKtV7whIt6vtPHGf5wetd9zYe
bJds3JoKDGYY1UmEjSj20gPBJiBO3bTcUgFZ+86pg0cAjNkxMxiWVVZLj4mk+HPCgGVdouY+igbu
VcM6ql2Nsy/OKHsLSgpCgJvRxhGESGGNxgW4SW+REp/LOn/uO4ycLZMK/JLGrRs2+ovW7KoCkgGw
tvfO3o0EhqjMI194xim2wbgj7l3gvY+MVsr3fpzk3xorqQG4mSELsVAmiISmeikcEQZ88BGVbPzS
Rk8WhsUx05lC8hJ6tx78000fpEuAS5lOtzih299wRyPjaLutoRAvJFH+1QDGcA1OztgAeKNP9eUV
FSiv2rNact3DoxqN6qaOGoQuCkEsZilMt4Zf7ZHhn5fruamLjMYSxPgKGlm3skrno4vYCtVbYh5j
VHtnETX6ySjyHrtPac43FixlFvtLn2byfMFBODl7uw6D4zAL50WS6H6XcZ2gAVGKrlu/YykgdlXS
cEeMBYvn1nFe6lbiz0xsBDqwFIjmxDDzhL9vwIxE2i+7ZrLpVB0fJj3sksS5t6NyYCvcjMce6clK
GygrVzKxvziSz1x6VnOvZXGdRm6yZo2WkyVXDBhfc0mAeE/GjInjzkaMZcYCc3uo4geQZddR7H1K
lDYPSd+bl8ia9TaT3ntM8S9AuqrNBG96bWQeOjQEJcCpJRgfNUxEseXhqh5ntS5RAK6GDJlJP0LL
89mJcUSBm7bK15jkWp2MIA73uNYrpNlBhIs+0bwYFSEnz2GM50ukHCu5ZcYLJWzDYyhnaB54FcLu
lN1T7Nl72XXGyZ3r+twbtbmWytUvGWY19s+dz8RAuwG58XbW3M6I1zmmOosRmLbEEQZScbCc1Dz4
NV8Xz9Ao71dhix162IIsTmDsJC0Q6iRaKzOrPstRxB8yZGxfPL/TH5xRTlcl7k3ouGGPGr0RZ2ka
DbrAHH9rZI7HAZzfraEBIQyFhjmzAqnSWcgYQ39uN1brIT0wAacrY1ZPYjSrnbOYpsyc8GqIXGKd
aVB1rEHTveW11TkFKID9Elm6W/OXWTXkDWFEqr0K8WNvvHrQe8ML8Kh2Zr6LslF/G3s51TekEBWb
qKEomEcN9A1mOd5NcrvSmCeHNUfByjaHZovR3t7yjuWV7zGhm1gCE3dmauZvZvcekpS4tfmi3ugU
P/Imj1g0r0wYVV8tQkI2YWHihssy+TkBPkIqXuo/J0jLz5Xrsx81qS9gUiS3BAlSnYyUfHXNTt6L
mSRtkO+37WrA57NVppdfili0H0An55vcnKdNalAXGm6j90VOTsBEMh2G43B4rvuuOLYYMr/MRmIe
igwpSSZ5k21D+eUVdXQ1w5M8aO00N04yR1d+t0DfJ8dHOeTgus7qqtmGcuSd52lyCzhv2riDg16k
n21yKEV8O/tNhHdSzPyMHRbde/S/7nqQAN4nZLjmfhxhKEeGZ4HJZ4AWr0EyuVuGte6txcEAxgMg
fAPzGaqOV6xDf4iuqFXcdRN5IYS8Ql6NhL7A48YASg08Pqcsn7dObbdXGSYuYhRcYe8ts2z3UWW4
J/goxkXzC1hswihCIOoj4HR14n5imb1EFCzgftNnsRdhZrpIE7WAXAD/ZuCeOgI49z7Qz32X2fO0
ol50Tq4y94wymdfhlLkZnSU9ICFHoMxR/Y9FluzqJWmgroZHDOg2nMo+JcwW7DMqiDsZVeG4gugw
7uVrcgGX388/SxG0yZmGmHSDTAMrQOIxMNQrYV9LB1HHOQSs03CyaiIGKhbgyY2abFXO/2lYyTpM
e/13IywXVeGbSuhPO53nVMbpTx5A5/sP/dGxuu9sQdqbZ1M/LxZAytk/PIDOO6C2AqUwiZxU1m99
BSFuBFdQNZqO51E9hv+eZnnv+NMowKgng++Wg3+w0PH/tENmnOVDIeCP5FUwCP65Zx2RNtWYgOhZ
QcsRAFMHPNmQ1YFwas/p5DCYjT7pKkB7NywyPM66eC0WaR5qheHGqUlT5ARwdq4fWdFWEsZ7lyzC
PrlI/OoKwd6KtvzYRv1jxFM4WOuhfTHxQ8t0A2QofkJ6VT3bPROyppx4zoy2Ib+4UYU0OaHwF1q5
L5XZLntRG1aL01D1rZbu4bn3auNrrnz1xAOvVF9Dn/Y8I6NHTDdwAbay7FAhqexkMuMm2HWMqsfJ
ETE9WWwM4mbomZJxStfGoyFcVHZzUo1bcj/QAVK4rroybcXGtx11Y0kFRCxPgk9FXgT2qaOD5bLU
tn2w1BSfs8YCFpN7yyyO9nwbEWXr7qzWBLLb5b+Jcq5OPDDwVwWz2Lio+T/IrKu2rhUJyjyOxAKs
37NtswvBG2BRYXY8u+qmbO7gWpr+Xi3ODKZ4xkeObR7h2M6emGsnmzxlJ7xq57H1n5suHXvWaADn
t7Oc0dKoLEKaE4WLA4Jqsrdv29RB9GK4CLBlG4iXgbkfypxiaj6KWARnuk7rUcGh4Cpz2JHBsEh2
w5xRDU4QWtsYlRky02Zhi/Xk4wHxXzTkneMAzPH7DsW6Q3QlDDG6R+TwCUC+tSFbJMETzMaTJYmI
ZVTI/y3wiOGaBC3jrdqBzg/JeLlobR2dI+RbtMMEBeMMcXsYNpkIEMm6A8kA/ShoiIg2QD/wag2B
ComyiO1k+ExBiQBOAr4fuTWF9WhbLm+jhP6+n/ya1YzqQ/TRi8K2UQgh96IPYBVI1c2nEHQZ77ME
iG7HZPUS1z7zhvzlotitRIDS5yQtXAFt5AUgKWZxhsmTq/sabVTQq0SrOBpzDOeaHOdNwJZebLC3
e/ZNNC5K7a6PzPjYNyPr+BhU2xf0VkSy5DN/zWHOH0vaDiqNAq5bu66NauxG1B2LhhmoBH+88pY3
HzBbmFfoGriCclL8nbll+POqJVdU28jQOyZAmEkJFTLQvZJdbZt3QTp6BCvwGz1/QEsxGsjz6aa4
N7/j17MJX8sEBypYs4tGEC8me5z3FKrixaQORyu6gNI9E2R6S67puGpdJQ9xmrni/lXpnjssjI7o
mWS3jbwBp0BrL36Y2Cl4W5rK74woy3sPjkAbz6+vMmBKHB8KLUDyspDkxbqNx11m4JK+CWUBMLPI
O6TlnTfxOQMobueHfgIMsKuL5SNlzbpck0zD9et1WJ8QTtQnTeB1dxPqRfHx3ZZh1DTfeb24KGgk
iQCYCk4oP0MgIUrT0rtFnPYNuBl3ZOYZyz1lLXC+2DWCcl8DbyRZzSoVSVFNrpBg5P206UPKk272
pou5+IVGwpQ/OtxpcMrqwQq4T6vSWoUibM59QEfSuIFGiUFu0QpOTLgdygqEpJadf+OZfnR6TUjh
wwTYthi4L1mi2W0Vsms+4sjq4C9kJCqN3MX7DODdbsZhvjbHeNGO9t3nzCCUFAISZheiFNRD4Bnl
2rclN7YtJ8mb4QKcSSI1eHcgRx1Q3S5Sw36ShbNxwwruD5eM/YOi1QcuG/qf2yZjJGZVdeBsWUmg
vLG7XBzjOBNH5zW9Sqskepa+zwkytDWRxnY53U6WK7ZijG26yd6ZVnYbQREpGcEdHQVbuy6CJCGv
U8f3FRCESzGSfktOENlbK5927gmyg78zKKe/Cr90riLSWw7ZGFhfCtefn4N4UP6OTKfsjPQ8/eq0
anocXFcfEWOVW81Icc269gmFlHymt+82FcG80KFCjCXaQh1sY04icA6EcwHPaGcGpd5WpAd/RZ2e
8w2Yiu6EoxdF8pj5YKnLOXI+6jyDaTRROMLZ9C0aVZlfsyxwNy4iJ+pG1VP4pdHsn924Zf0vy6+u
GyZiS/wAFanSLdagXgU3DKEuiNZthYmWRJl1HoyddS6Q+7X3dL/Jkfku01JP7aD/jhuw6s31xA59
lRtDdFeNktNE+wCxjWa4gCkBdTFZ1NBhB+wZirBzbkjQsZ+ixqmfp6SQD8Uk7hJ3bJFeLoqhuCMh
np3aQ+VjAiBIrQ9uWxGY2OMLuhrCMj7E9qSIMQoe59j23g8stPe1cmu5d6eqDvl+sDw9gIQMt7kz
HVQTshdq7LuuI3nOA5NIuImZmBhwZshtUdub9yCO660C7r8tMmmtyDOWCtVXjyabQGjgkLiIp09R
o8piDSDQzXZmCXP3oNuiGNaGJQoMg229DpTZP+L+Cz6mNtoUHoUO1u5MQLChnTyOHrFXUF6yT4rH
+2kqhuGmt81PC1roumE6DdJnUo1HrHPUn8n3zjYjQ8kHHRripFVm3eeW138bhZKfdEhC4IvqzWK8
JxskQqkp5/wYFzksplZ+sPUc3SeJBRvdyxmPBBZcjh5jf8HuekQsfDV0jnErZe9t8ajAgUWL/7Xo
J3VuSbXaRq4GA5f248cg9aJNXCbeXdiELqFRUwwRpkrKdmWiT7vxjSi/xgZkVxvc6sa9yGt344uB
OJay8Fej8NQVrJjqExNo6Od18xQNDYE1pnzueSRuUT+7my4zP1p2fMzITTsb2hUfpimGeO7nWgLJ
6qxtZCTJqYtp4RyGD9eDLw/BwMgn9+0eb7NFe+3XjSIeKekF7zCgv0uIy93EjT3AIdIGvkRuFTNN
zuVEEpVdWO+jjISEuPAAB9k06YyQFnQXzBeLRSRnYUPqlKKti50QlCx9rIelmkf4Dv2TiUnCbpz7
IBYepiDZP9RSQNyUFak22Mew988KxXo/XhMS64Imjp88s0U8I8G8WI5C6M1QYxf2ZfkAB32sSD/P
ip1dWelG2UXWbZsFcj/0ngtdE1jRXakkZg5wwI+mlONJd475HiM6B5QX19ecQCP2jC7tNn0Z3ju9
Oe6bakj4S1s0J6ecW1wNJQgoXXXTFgt5ymRkqq2rQWTDPcRjGrnIOwb9ovLPmeDiqYxgzZfDczIk
DExKpiGuFVBQqDF+GkEyw4JSyKLazrnymlIdlAm1V4RJsGPayOfQo0nBaVWa8KoDf/AwbOSJyzeh
7PN1o1zUzsgoKbwSYNcwcYt9M4ngGSylsRobJR+irPZ3hPBEGQMWazoEeHk37SLqAKi3MpW0EFAu
mVSI4AF46Lg71UILBjSJHk5KCgBLtq2cHT+jrn1SEIK1z3nzJWsH7xujzmmb5p47H5KwLz43vo+d
TYbRtlhKK5KX5aoYNbMjiFX1mgmxt4Va2ICgHKFlD8FwPTWWvYnwRKxRCI0bAg3tE5LG8WbGgOw8
8XzLr/uqcJJxDWajvMv61MEc6NYXoN2xdwHe6eD/MMKF/pxRFlST+C23bDPewYFDPTKa1IK5Z+UY
i9VDPBbqDAmv2xJ5ECow1wGEIcqAaxsiAyevduIPIBnB084Ow9tIhB9jUCqXOZoy+BlxsmvzQZ/d
znVv2ippkQ63rbGByw5tqy76k7JavQ+qVN1Zbt89JlMJbqw9NcGsNm1ot7cl9tTP5BYzK+lbeYVw
JdrLOHimUJt2jGQ2oy/FPSMrEOTumOdgR1QZF+Cd5snapeE868UuAuaTXQGwsNL25svgmM1vKi8J
OuXIK4j/wAy4cio4iBXpaOecIAgo6rCQ74xQz7cG4/0UnGrqDr9BLGIgravcBxM7iGgJxuJwO0bK
27eJ419qq3jfYIRLTlXR+tHZqcyXfgqba4XMaJUG3AtHdPYRn3Om8y2EvMS/hK8+rBRHVignECVV
dFcvZi0S1VaEFK0BHr+fE6xcwpFB7N/FdtPe8fQ79t9tX286+b9Ys/6891oCdNmw4vtmoyxQYv64
h4pBv2sEcvLgSymO0xJA56Y4LmeNwTyU1t9u9H5eSZG8Di/Atdkdm7AI3J8WX0WCNsw1u/pQlTI8
E1PRfOw4mF9yo0eCb9fDZ2A7QtzEYzA4R8k+NdJrwDlJeQ2NGtPhqz6aWaeQt6VckmcND6entC3C
9hKcmGNeUwCKuYoo28olvw9vWEhDT+z5g02oo9y2CktIOmAk7oECv9TuOPUPHXSDbjf3Fq6rdbVk
PH2a6ScIRwsUDVscudh7nXhxBXJiPJY+FvWp0N0XbpnqG6ms1YMTxlT0fbtgX1lmNh9NbK3qHNMb
GcvZadJgMey7n6HAdLswo3HYvwZRaf5FeSuw6np7mVie2nZWgNV76YVf7aS//tB/Xj6yeHQ9BLgB
ylUsTz8rtXMqZLYNQCddpr50mqRNglFBhBd/H6n93z0pyy/C4k0ZgKLX/vnuCiQdXEvO3AHuLh9x
E0DcZiXD5/OaTNilC+SBsFGakJmn7Mdfv83l3n27rQtZ4DsBmc14dkEYLkritztWUoZxz2oF1z1r
7EdvIlw8RaJO/bjkIyogRSuv92kCjKmkbfv1L7cQafzptwvbBI1hLWaKn9/7lLnk7UWyPnQWyGds
uTFme59c48cq62ibET/w5keha/JWX8O5ZDUsGPDYL9AdKOvx9QX9R6H3N+NNy3nVkP/vepzDy/SS
pm/lOL//yB8aPVe8YxBpQiNxHZfV57+Hm2hwlsEnJyemB5d/hZvgdzmObb+jZ0d2QyI75yrY0n8N
N63gXchsMWBCZvoW/8T6J3Ic98fbfBHI8DXm7rbZ8AZ8q5cT942UwPQwRWcwux4wujSEjcxlR0QE
Laxcz+hviW6J5X2SFpIyJLcfkyQ3LnbIw7gShm7A5QZM5TpFP8r6a9qwoqCvMkh5UCNnM0EJcu0Z
dLYrY6zTu0yqhniDhtOwTlS+w0yPpM7CXWMb5uJsq1jFZLne17bOL8DJ5kNI/DlCVGP4umgJ2SsK
tkQGEeK3qGF56iVdP71wdOoXn+UGSTIJl23NnoBJh8zlvPNJLr+i0m5+AxyWvfTxpO+MHESHzSDk
o0bfvA6BYPhrB/fm11HG1spuwLogSrfu48S7t3ojBdJZdPbT4Kg53/z6u/6q1vj3SfP6EWACgsAa
muiQ4Nb9+BGUM85gI+q8h1k64dElCGnLmpLzJeSYQeVot72/Su0yvIMGb5+raaGRYKUkNyzNKafn
JNNb33frYzgP4/XMMvbGHkT9xUpz433Vut0lYXNL0kOWXQ9ubyWMG/viuSiAP/9/9s5kuW4cW9ev
cuPOmcG+GdzB2b22Gkuy3E4YkmWz7wCSIPj094OcmSelrOM8Na+IqqiyJe9NgiCwsNa/vh9HhP7A
qat7F8fiw1h7wYkY4irKlPvg5i5uQglRaTg8/fqmEyN2eHXT7B1mAiObYUMm8f/6pvsYjXdq9+17
3FfTL455+lnXOZ8d16cQF9niYuLAe9GUatz7ZIZciHjjepBeuV4v02I/9ZXDMCSBWt7RolydFb4O
71PN/wMj5X5HPupcgiRR73J6ea882qdvgzj9yNroHhMA7x+rljIhWAhO8a0Ct2wJ61jNxr2DtiiM
JKjpb8xx5dJevec2nK4UYcJphON90jFUhI0Pd75YCM2WgLIm3LycMAwEUFKeMcFR39DAkmAiofOt
h9+FORMbhxgd+jVy4u5+xomroOuKl7K6iWak5rWskNd4zzZocwGLFOrLrirX4DL2kRAheV2mXVHI
YdPRtH+EEupu3QLRVdS2yz3a13BAGVKU103uDVc6rl0q6m3/Pa7BItFbKsBLkGAZTuhEHaQBUp6g
oxSXNUX46zQH/EN7xHwdVAM353oTyekhX8uTpl0dpwA/c++tYlzeSaKcK89Fklqs8YplpHk36SO4
a2D8ffJpgHhKgMpc+T5tDzZ8lJtfz503a5apwCAqBtBAgg7tE/qn13PHzeY0zegVu89He70bk6mF
gyjrj3phkxYR+gf0ycwd0a3fsFFat5J8O3YAtGw80/i93PShm57JsQyfULn30C1q+4joHbSaX+04
gjUfmoFPqWZBRaecgXHj0etcdalxngV6sgcEuOx107n3iy3wKYg0t6onS1/7dM5tWa70YSaANQtq
V50FdRNnj/OZuy/sCWVOuczLjaD35e5l2vYlXnccdfW1GALnyum7FLe62P4cW438lJSO/EQD6nCD
AR8GWWSLCHY9EopPsJKPQ8chZDvR9wL+eZrCIw27cMqrOI/fxfbQ6f2vh999299k06frYlYaU3aj
Khe90TGpwZG0AIj03hV9SGiK1hyfk8F6X64Jd+CUrr0NB2k9lLpAFB2Q7OJQI9DeHGOYIhpeBNzj
jVsP6Tmu5v6xmkOBodWgqJr1jki/CB9OADWi2qH0PlmHf/8G6HPmsgijvcgFO/Zqz2vXSoLmzaL7
GlLLnhTWckM1PzsMFM0EMRTrTGoarekZY4lp88Dah3HbP9qpHVw6Kkx/8O55LMy6e/SWyLkK1VKd
c7eHpzTA1H+oI2PBnEPUiv8hMHzZj/973TRzHwWvQZG6bmQOe2+uXTWUA1dfBfcdGdx2A+Mh/cFs
Bl4gpKg/OtRHrstFLu/qaG6PYxNzB27bkkDpi/ncNTHAqcQVF3WgxEUXDdYDDTDJEenFWGwF5aV3
ayyLq4h05q2CROluIF/IHzPbBI+o8J9kqqYL+DjxvK3Qht5OvqraY8TxestxaN0sLt4gIx6In9zc
KU9WbMVnWQyYucVReKgl/fCwGpcvlD6pl6g5vSg0hLO1jdp4O5IV+e5kkvUKWxNr3sredfa4UdOu
31VPDq64MIjaAfPAvr+o/Tn90ka86sQEy+3Lqwd8MnsW5OXmfVjxl1NbodBYhHsPR1xPu6b0ZvLR
Q/5sk9w8gK5PvzDz5u9+3ZgVxAwN9Iwz3nLrtW8DPd34DStfXwjwDniPPdggnckHDGFBSqP8RlG1
u4BssnBYd+VWCHeGb1K7V/mi5C6I6uWmdIwbzK8nMUHiqx2UmZB4PjEDx2E6pwkH34QNrNXNBM+J
9BnGB9GWPrl82byszXgsDUeSyDlJpRei14oRBqFY/xi643q3Yv1Q7bNGXuTWEEFULuvzgJs9FJrG
LqotnjdFAzqyPYxDZV5XDkJPxvD9A8v/+OQqf/4+FZFv7ZIwaCI8jGIwRJhz1dcz/Jt9w7mJeeC3
Xr2pvTrFHc1JQVlSowS9kFnLTq99RMtc84EuBLK/UQ5IeGu5iISH0LqjRKrVTk729AyHiCWSvC72
MkN3WpyVOiRv7SmqsUIzmTaejCrGT+CuToFVzZokZbHuE09/cnpcFxApehuuJ8ensuSFACrFZC1d
ifyQVrZvaNTRsc1zdaa10j6tSa0tZJjrcFwHat7XyMV8Gt2mKv/IPlB8lFZpPOx65aEuws31Ewz7
hKpTNYTZKSduQZnmsRpsZN7nz1ZCXcqalQlwcFM+2yQDjpZswp0Aw0k3WD6N+3EBGMHtVix5dScZ
KKkwkcOoEOrKRucumNoY/ptPk4jTPmTZKC9SG0upzeqU3lPupYXeZk7YV5fWOJrwJ4GpMkIp2NPL
Zj81iKIodgzIsejlfDFuWZ2rLFA4bDARYuxvEHtavs67LeUV7zMchgIFAu15d2WbYATgRCVsPWLL
04gIFJgrvkY/3LCKL+Jptfb1BFxjQ78Z6iRbrIpS1pxgRxsW+ZYiAA4hwrTeF+RjIcRkgkpgUFmb
ALYvWJC1/hFFIOy6wSQTCFvRalYRckpFr12EScOt20RY8bl1wsiQZbt7eZH+c7L9h5MtchvTFvE/
n2w/fZfj//mX6p2f//IP9U70WwTUE0iF89KDZiQ6f6h33N/CgI5ruvoT4BVEC38ecH0bZ2rbQcMe
0akS0/v/5wGXXjSaTUKjBifdR6SX/DsH3PDtjknqyMDAOWCzaRL3vfU2z7RP9brM8gvZQHzq4jbw
Nq3by0sPbhz+G0anUU2ec0+ekBUwqzc2vsU7mkrVqcoFLoJpOkUHMSbiPcc3/HO8OvlYwH7CqRMa
lvdSK6DYNxyIHKkgLKaYIKlrisNUTqnJo/vUGxLkQcHGrwJsgBOEjyD+ltOQ+meaqCbkIRqLz6yJ
sw9OK8HMzIFIt0lYQrRRH4luqXn4qdQfVho3CWVrivCzZe9GUyXhDXbO40vpZDFVFJxkKKisVgoS
GaAeQpAVjo/AwPrYd9Zdkfal3OVLqU6CCuH1qnS7WUzdZjUVnNLUctAfeweK7bx+ieRgkazmzpEY
yL3bhPB8TFUojIIZhq/Szfssx0URERBcbV78HeA55zJxig8dhTfTjz1fx76m64OShDWAj86osrGS
FP74vqJqfov9pneXvhSwupdiVqcnY7kXW+sumdJkE8Oz3LumAhZS4cT1jSH0JMU7v0uajWtFERVl
D/+Sqj85lNMiU1dzpvwd1j7zuHO17de7CAH11g8UzmJ1tvqIesUMaK0NaY8mFtykzXhKwNF98CVC
001frM7eml2BlZim8CdkG/A8gulqjd3TSHmwMHXCyVQMUat+TFttnxMlPuhK+9uELfkrAHh9dnKK
II2mwT+oNLYUYwA9OcvuJXtkS2Wiq6/BXg039UsBM6mbPNr0TRcixpchvpxWamz95i+pSN07PXTl
PshCuurX/vv4UiZt9Rru06HIbldqlecloRpQhmC1YiqstEqkAO8omE4t+WPHGz9ntO4hF4qqi/yl
TKteSrbLS/lWZJn8aqth+oHVoXNHcTq4NC1a76vQL3dW0E7UaeQQbse5YchU34hrNDNfFTzRG6t3
McpV9ne/behJUJ3cYlY4XMym3lybyjOdio7cNULHX5DKTQ+rNXXGXKrehwMNEpgAmyK2/VLQTkO6
qLd1q9RXREydvXM03sF7aQ0Sdb+piq885X0QAVkrWjnbd7Opn1emkt4PiPq2i6PxS6TQrgLnyyqT
L7aYEH17CSI8m/7QJCx6jososcURPzAqsaZ8j+j8AdrQdxvXLo2HGkV+hKb2KajnOX6HtzrYWsQR
cLJD95Sx5tzzCejhPJnfyKG4pP1DXSxO29Cygs/2gkOaVO61fBEcxClATMS9/ZfmRZAgjDZB2PJQ
GrXCbHQLwigY9IuWwagaJuQNVA9z6JdG8uBC/GxOU+rQHk9neXlJ8bWs9oVET7ZZ4Gpfy8BL95GH
a1nepM5+6EesTSJMpBzSRp980ehgM66XrR1ZJ8KJ/FjFlLhSLBsPQQp/L7G1OrQ+aL8Mov3nBaUZ
gfOgLuMiOvgAEzaGcUsVDJzEBv5acAeIF1vOEI8x0PnNNp5R2JdDg7q4wkyko1pynH1ZbGenya7V
HEDLmsp1fSC/H1wEKMuuUSlYcB4p19eXExL1XVNLYEdF1sX7xfKaQ9lfhnr5jO1CuOuEdC+WNV33
Ab91WQd2d+3U3oBg2LcWEA808NuorAMvuqjCmcJvJIY7D+OcBzq4CEvCPt7lAY6YMNBXfUzJttNA
W1cV3vMAJPwlUpeIT+lLEzNqxrhEeTERX+NMLA4uskDj6X5Tr5n+QU8P+N45ig55kGFsEBX9hBBR
fsOPetiFJNAw7gtbZ9ehgb/AIabedqT2r4p6+srGEh7UWM+ndh0Ubym4nhX7JaVooWmK8RscXK/e
cyCUV34DNGPOnPdZRKeUZ+EDXiDA3oo2Lo91ZDUbqo8n2WPPg6lGjDlCh4NMa80nV7T2ha1Ji6Yg
sS9CDkt7lLP2ZTiijyfVGx9kb7tXU+Qkl0sbFchO6vs0xEo9kll0VH2Ch2cqih8TprYGdYcXbtOz
9ipnrnfkaIaLIXGalVbOatjZi3crnG5rdYsLj45X9Drvs+KmsBG2VhAktyQokl0AoeFMr1x6UNNw
iZ3psMfMVz4jmlm2WdODZqtrtGAejR7r5OcXYk2eYoQJF1kgnocE/4epUk80lE9729F49kxsN47I
L8jOZSe6rr0dPls3M01idBV5N17j4sk5zcEdxkrNQVjyJtPl/WRL607l5e3CuJ7TJXB5G+ubLGrW
wxJWCVtjAdmNxjIZHoKVUrIPm7alijxhGoEW8QMkK4rHE+N6P0xFFp7XctTglSAzdnuXnZPT7As4
f7Q9DawRpC9IfbwqV3ufp0m/vscuLrE+K2lA/AXqsNVYQBm12gurf6mcuvb3EXk3fcJu/X0QibCE
5L8Sysiq9m/mCr0ozVko2qA/IAuzHdRUGqfvYEMcP7xzO9fKd30p1k9ePy2fms5ezhFOR5fT0Mrj
oC01bucmWsItJm3zmRYJxdJft4wBhdETJ0M4NQ0rZlxZ4aPGmHYHXqc8I72aPGR6EZ6D61ScG+xL
yU0h2o8SdQDYlD0P7mQdydIHt1LHwwF0iUNLD/5Qm6Zlea0GjwGqNDLL3M6yjwBg+h0Of5iI9ZUk
6Gg8PNdIesxwczDzUagF1YbdjcaCji7VS9FPWIOOZKMcuXH1ROMHO5d9CCABpptY53G5lRHemGuF
JlVLSOeADeVMGsPIMWpKGvTgDSGBX4pN4gawQfLOCaxw3HbjOhSHKhhg9MbJCsjVm/DQ4Fj1RQIs
BctV2uVdnIvhHhapApAd6mLbUQzGcTxdDoC3wtPq5AtqlGqZgchrEVHHFXr8VCdJsktl4lw1ZdwY
+81Ff169wj/gCX30MEwfNgU8SW3UFx7/vkixAcGVHsYaxEKrkLjjLRbkHh0i1CQCwsW3oZZ0gQ+K
/YlcpfHDwlEDvwxM3A+99luklNVob7GtHT+zeK97j0G6RLr8hD0YvstRYDcbniiig7oyDoUJcu69
GoEZbsQUuNsRU5V+64d5864dJHKmsMqxrQ/y6z5Q/SFRzXilYGZegFsl5dpSfbqTtZgqUqZtffQR
Ku0THhpoL4kwpW59/bykcf41Ieb+AAQmukxJ96MLBAYGu5bQbJdmTpZcN3YAulhHn0cseT5puk7o
7Al86Cu0w7hLYF8I5GXwfAD4fPF6f1ZbtC5U6qnMsZe4yXVNg9x310rNYbhwHllPi3OhLGevBz/8
TA5A6m0lmig9wCLLaQW0V7hstJLQojx69+hVvH0QqhbscVTtK78gbbbQH0epa75co1nd0GOi7iV0
nU3ZKmQwAW6PHeSYR006cQBq1vkHp+jGcNM7PUoCdx7xhFkg6KbjsLfCPDy4sx09u7ROXyFTX2/i
Ye3f9wrSxJb1vPyBhlw+JK1df84cu85QkJXJmd6E9IwU0T7bfTrg/BgMl/aQhXfeOqqtooPqwl1t
vmA19sOR3+81RjfE/jbM2CBFa4ussWJpbtqDCvvgiHVBe7HYiMl66MoP0PC8g2WL/dgPuPlkmNWV
RkxUGlkRi8S84wXkZYlwdJWwiq89g6YgudTvKyNO0i86JZIzw6Yz4qXqRcaERdq+BpVJAIXIKX/R
O0Uv0icjgprHTj2D5kEZ1RuR1Pyil1JGOvWf8///qnEH3y0y9784/+uuKdrsr6Vt7+e/+aO0bcOY
CeCFhhztDVKGM/zvJ3/HcfgRjl7en7A1wogx/3//1zegCWrXMThNPySHSbrgDw6b/RtLXkRHTwyv
1VBo/p2D/xuZih3bWIr4CDeoGPqc+98UttNJOUVAGv9map4zWZPmfPrLaPwL8dPrCibYnTdf8EYg
IhavboDOq5u4DDc53bRT8ljMN0WCKf3zr7/qRdf016w/VWE4g45LdzxoenK/rysWmrbSGqsRBxVT
rW0jmUPzb4dk5GO3GoKvslyy+BuEmHi0jySopbWiYwt00Z6B/mAY8Ez6NIa+hYwkt5PomIrMPuq4
nb4XsR0XzdUkfImg1w779aKWSZkKSDR0ZqLB6dIHPYyH0i2CsyRkwAKg42igy3Roxy1rVbaJPUHv
nTuHFnugmr0EbWvdDHn1HnFeNqMBYO+Juh0Xwb5OoQtiQTu5Z4G65YNeanbhdJgg0aHPUwegzLXX
XEZAz3YB5oc3sVMF6isNuDhGWFlDCwO7PUBzg9/xrahfL8sRA9j3ivYGv917c0YZoDdNkuOSHqNa
FPL4n1Xjf7NqADpi7v3Pi8Z/1Y+yevzrmvHzX/yxZLjJb0nkcv6Nqf4jGPwzWcjqAdWRpSFB1Ze8
ZP3+EMNEzm8eWTwYVshTXjQ0fy4ZAT8K7ISf0uLhs6z8W25/RnDzV1ECl+PQ5oR2yoGYxSr05pUm
xaSbZrL977m99uUP/FZSz94pBBfDuBvH0tUfy5rOroPUvPxbKXUQfFtgo7VXDjhZqHO9RVhBSBtb
uHGSPDeGZnFd5csHYTeQ4zgw9OEKJhuS8GxtOeIP/rz16kmviAnKSbrvQMr0EalAu7fUhxy9gaAB
YMpwYfB1UrjIQSc7iI8efOQh4GxSBokgW77Q435ocRXqiy26bLp4/wE64ryu+wJlZbXG5Cnmv7xY
eEO9XoQ6CaF5lGvwvZdqJsPUZFEOWUD4nlddJxktMRb5lqJtfgyhKPSDj76JS3PzSXA/rQPa+8Nf
5ta/WILflKK5JE4R4IZ9ekPJIkPvfH1JpsOn6aTInpEfBtV17xdZdV79aaAdOrfCQoGnigrqkHQO
9/FEzgj9kTGs7rvqsVukpic8mqCMn+nQk3a+X9NsnbD9XngU+3Fc8/VjDkED9Uy4UuO5WYHY82tN
4stggGogpyj5h8re643LRwdm5mACtA1SUsi78Pqe0rxaCquq2++2snT4PqBtpbvHZ7Fbb389emjI
/jrb+SLOYWyNYeCgAuP7Xn8RJu5DsuJz9AyqyXW8fV+nlW/Tqc8bvnhR6b9TEjsMEJxhUFsjpfks
mu+rIgAh/esrMXvxf29v5pbREbNhOaiJyfq/JSY5dHrYyVKGz7NE9XkT9LocOf41FrH7OaPnJAj/
3UGmQRgbTfI/1CAYhTf3bjmZRdY18r7VE0wMTHt1b80VnfKYH6h/+C4zCV/fHQuX71CuZeXDnuzN
A8VNvK6QhLvPC5Xtwv/ukgLN84u0n5h3NMyYIa6xZAR19+th/dtMoiwMiIr/uGimUVS9fsBgc6RI
ykp+WzjSYQBMIjOesfIwZdx/uEfn748QGTgVJQo+zCiUbK+/q0S7BXbBbZ5l7VMUPhVJ2n6o3ZE1
ajuCucn6d0uypnZz1RWiDe19MOfV+rGUUd97mwYrnYXOCbo5kjsOcJEHoGNu3fqqmjMRa7I5vk/x
/9fj87cHA88sgBOM8NGxnb9hCvGHi93FtdtvrR4FVyGspCp/zI7GZbHD4wQv5rSZu/EfMel/fzBA
tZBcxiDafBdQ8OvBSi0HYJYIrCcOZI67wmsICkDpUdzngFkdD6lCTWrar6JHndc0ku4GIUTSbxtr
ceeHolkV9sZ5vKzjEwYSxsygDV19ifcM4OvdP4zSmwqaEZtQyHl5TQgnQcC9ebZBpnrRTKJ7yuOC
3OcG6+txvZXhIphUq7YzPR8TOprDG4tiNG+TbKERW+jgtWaxTCo/09+YgE35A+E4I8P251ekb2YH
v5UfPxdgiDesLsECduWzzBL8G0w+qmKmUjOSPJ2WrjC2YVC8uOaCl0nNEo0zAKRJqjtLHd+leT8u
XzA7QYa7GUgPMxakwzwWeZybwqE8uP4Q8H4PuaKTpKee0XwPFbxHB6VfKtdbXv8k+NwWLVNTYCjO
NTp9mdDw4bST8xkrMBxV9xPdWOvHFRLH/DCLIZzvib9rfjdv6brEWzMPO56ZiwKEr25ww670toSq
y4uexnwGJCK7LBFlaFIdLTxdVbr8Zgh4kl8p4L804TGYl3y8G1XUsJnpYSlZgiUn5wxYTpbw1Vah
En4dBwDzbYAc+/DGw0lt+DLERTCfUn8eiuvab2N9VA4cnMt8sPR0ntBPMpeWGH056UbsCvUlHZU5
m6WdIkmsNkCTXd42cM4jWcjOb/uqOv1+A0GJKbnaYEZEcXKH74bFgAZ2y/SDj2wWsRoBiIV2UKa0
1O6Bq+uGBFxPveaPzxj6wRJ7D2wQEgGmXKcWtBBrwBhMXqH56qXPWRyhKHNPWBaYUfXhujByQUy6
T5yUImVxRos/0fXi5DCRm73HUaD8oWGeMCy9jtC+4eRkmenSJSO7lldBF8FWOQ3L5h6pSkfSvkRm
yHTpg5I0+QZHPXLdAKlFzTPzFpsPBDLnpNFhzMYq9s6WvxT629AsM2PYLXNpum5YGJ30fVzbocnL
RhPctAsawGY68bO1NbEbIjOPn2GSUpubKJM+XK4HL53bDLtk4++6idyZVWAvVm/mZsApm/lLgdbn
T1nsDd58TiSdi+Wu053Pq4BCNuZPVjZG7F00C45ckubu+Us1leZa6HrDnWkbRhGvINnXipnirSFm
EnMYGzetsiliE7elGCMXN9KPmf+0K/GHLSIaJNWb0k/MGA8zYKUfODVh2LpZadXnk2pCQGwpxsVn
fDI7NFPUhNbzQx9j8vMwODHiUhrHR9YGQseVKMNXBe+5FhrtKCwJmtMfy4F0MK80uEQ+VNi+w5MI
cKfif3AP9OaHqKhcRgFeRS/1aV5sWTbXMwdiPnBA+Mb1rcRiZlZ7BdnNXV+Rdg9OS1zTdo+/7wOo
nCKZdwgFIrMy5XVerofQpuBFMr/3DmOlM59yeg63gOK03a+3gdYL0z+WMSCNfdJQc28JFFQX3oQB
PWRo0e2xxiwoTEuveNc5eQHFh1jdPOG2gITkHKDOS2irhbTrQm9guaI22C41VCl1WaUy4hpTS/Js
aCcuOhgeZKe5mTYtdda9p/k+9WGJyS6hdBJi7KfqPQsxy81+pJtIwzDvpy5J6L8JY5LMOPCM+SkF
yR5knMorltnw24pC18/NYqu556SEvUuPpcjxPcuuIEtOTgRmNpFm8hSlWVKiUekBEyqdmnlpT4tk
DqVeMVTZZbd2Kz8jdzkJ54YKBEulHFpGaQeE3YE+sNiWMw03UoUuSy4w7omn1Dq0u0D30Y3isxIk
AAzSxOAzc+2iT8f5YFP34jc5wgz8bBSpWZcQuDfLXUITIhMpp5WV5an3FxINlyN07PBmZhR5Fxx3
lEyoeRCe7jCoWgeNblpnzPS4lisXjsPmxFf7DiSo/sByyXY06z5il2/SAHbcPvZrs8mO4zQwHZcQ
CyCLTVlo1geK95b/biF/D/KIJQoDwX4YW24p7kQncG13TYhlW6rS3wDdcRr5/RzCqm8GR3UDJqPH
SrCqYtGRl3hNoXFfV4GhMi5BuyFVbbr3bZLv71OMnvQlvuk1q/2sVcQVR6WyGKUOcQAvdgmxl8kT
Iz5hBH+f1lDrzM+032EfsF2LxQTO8F/Mci+xZVk/Iky2GWMvEqZ/kEg0AxAfWZQUxq0fp0HkbFTu
0ECNvLulxJNUYrQ20ero8KvVKlrj7WapHxJU2SVzSAzFcA7bHqBn2M1T/w1uMcYHImss/zrlSj3M
bPti+Fqw5q4HdF1d/eyDM8HrpQsb8agAPqp3a2LV9gZewthd9h6FBOp0SM+CfjsAtJXTAU5MPN/g
lpIupl3ebhCg12yriErH2dkOPCNKPd1CupxKLR3/PiXEpSKnD3lQKF1vfOT3brLphaXHL3RdTf77
sB61n1Gm9isae5G6aizL+4T7T5mnaTZejDk7WQ0SplYrMpSiXm1xSCFadZcLL8e0CcfqWtm20x/m
JMrAQhCgrQ9ZiXSQjY/+sLPUePeheB5dZwsWLoGiF1JyT3ZW50YlOayITBZ+XNkJhM5IgsxW62VK
ht8+Ogpj4EPaIySAaxXVKzn11Aus277qGv8DBRRRdmT7IlD4+4SC3vKwjIs3XltybK173/Ll+nFs
mdUbQB2h+ECNIkNdUI9Uw/tjvATZugBnjYAowo6uq2NajBisrp0fN90mgXnhIiEVqxxipLdl3D6j
ce7mhe79UQ/fkzJAb76dor6L6BeQAbnHMaXfJN5NlR3U4TFtrCq8AZJrVbhBhOQl6/x7Tu8slg3b
DtmT2+3o5zXildAbPSu7oYZDjQFv4Zfo29bInpx7leFHRV6xK8yG2jcekpQPSgd97+/6VIkUU1kb
enV1omgUEI2lyFf6g4AwyPxvLSBCxVF4wF/ZVhIWEl7uITbho2AD53XIffSVVNwD20SYhaWhNB3g
oinEYNxYr+LLdcgsQtIgH2a2niBvSnaZsaVzaj3qKOIzD1PQmTgllJgUeFQwHXhvW+3PTZ0cp6Ep
ws/wQwyozektTNKPGQ0t066fhoBlEkkNkb0prvbu0XfR93xGcWui6ESrnrWsjAuzaaSWShV7eCMD
e0+fVrh6p8R3a0Ki1uWcbV1gamdzo8Ql9DfRGo/UhgWRChh7NF5RPqGJ0snIAPVtZHbOmOIUVyqy
nPai4xTRTLm+p3sB/+ZtlyYo9zmYddB6NpLaPNdPetisk5UfYYC8dUsn4YratJeOeKRP3cSrCRSf
FWDVhAGfUkPb4e5WRu0VKJ+ZbXHsexNLtX1kQha63M0YIWALR+fHZEmNPADazjxhWOK05A02APIW
xjaxRcDws4ZrEyK9pHtCaOjsUr/vYL7TMY5VZ5uMBTIcc/WOl1oMZJ/5ZdIdddFw6MBtg4FlmSFz
3G8naeE+efpjJNaBV2gz9eiAyQ+1OZ/YNejk/V3ltDTWbAiIzFQsbOKA+6BZ0uAz3GZyTz8fIxum
43zk+DeND/GQLtyxV6LXFqdJzpEjbloY7Co3Yi07Tb7MVRSU1QlWZ9aoC59wdH5YEV1yV87am+ST
EHCZ8oseLxQ+yx7LghBcudoc5OOQUt/nhnyds2wLZYtoRKHgEqVkbmqi+RkTDxGcbFya5/gW/KLb
FVdhiv5JnPSKflDuPU/Y3CpGjgRbtfTNK4J6xyS8WvrQIRTN2Ks9lhjxEh4OjplgXjoh6z8ObgQa
FL7Uy+6az3PGpjl1ikB163nUYR9Cj07e0zyGZj6mAJuIrG1GoPyBRrLlD/y9+W2iErHeYu8dsV06
OdflbvM8MqFhFU6ZCea93lztz9ejGgOeSz2pjocqMEEcmytvIff/dY4VXGTswqMq4q0emAs1BWVi
AmzTBF1JtFq1btJeYxiaoQ3MairZgAZgXngEtagzeLaTNaOvx0tacAu24VCRrKD3s9wl4Hfm+yxK
CvE4C/AxaMurqR9ZXLTyvStfOWPVbtLAZZ41tmsOgWUPB+PBxnKFByJ9NB+3HDx5zqMOVn3pgYOg
1hJhmDYfF9cbqsc5dxYGJf0Z+cjMnok1ZBcL7rZYEkgY+99PxPHaJgQGS5aBfoXLM3j8KePMIvba
sqzlmzdPw3prW7Ntbz106RxH6OfIpHWKw96bHsK19uBfWQpnw1uMFc2hGy2MicLE4phDPqonE8hn
PfqDh1SmGU9tbEjodrsFhSbNS2IOWmKUJOjWj4y6WXFXZ+DMezFEPb6G5vzAdAoDvp7UXrqapbJn
TQ5PPdY1Y45eaWHqn5zYyTmqVDFx1M9Xr51rE1rVVgMjbYP8sZaYWc4ziDCQL8rkj6zU02ZK0rSk
2nc2ffPtwICs5sQdJNbIQFJDN684p+Wsvw7pDSF41arEmhNS63QXLnhfomdfnPoUS5czBRub5RMf
eMs4s3RCB+74mMQfBWtVObQmEjXFL9YZ9fPUiOU2hM+LAdkkixQB/xRuJZkrt94n2WxOgT8PFnW6
movu1kXpbMtbpmnxHmNcy8/+HJdMdA5JNrNf5W3LIy2QsXLpUwtEr9njy5COIzxiuh6vo57kCL+4
amYUsCKzYI08RitHhiyLot3QwiRXKgO0zVSPXreYE7r+uXIkizSBLj7TZlb+Omv0Nh9Izoj+eTw5
KehEAerv1ymueOlilSIeeFrS0Zwz59zCo3xHmwHMk42cBPf7D1/5NqtmvpLjKWQC3/Snvc2z6r5t
Y3sMx6cgVKZ683NqoCA2md1f393fvwpJuek8NAUjSlNvMqtunvWUKr3uqfCBbRF5hr43ExSyWLN2
/fq7XrKBf80fo9YjTe2hofI9urTf1l2kjfpb1ZX3tHjNxEFmyhvaypHv+jhcbXPROOyFa9ixaEyt
H9AfOs31gHdAP7qcu8lCmMpGwpHXrD0/V+bfax+tyMwRoY0CDJuuonBQ/OnXl/+3oaJdh0I8xiQ4
MkCIMT//S4P5ItBUZyoKHsfCWbgONihzLGRz5Qj166/625xD6Y/eIAipBLlA8t88FcKowm0JoB5B
/XiTPqU6LtHOr5F5RcI0U/845d6WUBweTBS6tEFSTXDh4b++OUFLS5yRv38ED2nWqHHhZbudClb2
+8xFTq13aUK8TzCh+fP32o1s8Y7Vrgkufn3vb4eZqimUI9NT7fO6OW9nJJr1ZVZJ5n0lJ8HRUec5
Waq4jcxx/tff9HaU6Ze0uVuat/k2kmNvktcVgSFtRKXzFaVyBEaor83RvCg5qZ2Q15uo8ddf+Fpo
QdEEk8yfDJCACh/po9eDDPhpZTHR4qtoqRPlewH+g2WORVHzXFMxYKC2yYtM58kW7VPOzvjrCzA+
Sq8qOIRaOAfaoPvpV+HW3ddXwCmRHrs+ar8OwKqz/8/dme22jWRh+FWCvqcg7uRFz4UtO87irLbT
yY2gWAr3Rdy0PP18JdKOSDtOuiuYJoZooDEjd5E8rDr7/5/0jFoWo/zIevhu+Lx1W5rCF64xxClC
f3dJccWsRMorsYBl+y82rXCS0BQpHlL/O05xRusK0cI+BmAqmjk3mVPOHL1SHGbUqVGFtrY3pjCW
NFZlkHj58ykHH/ApNfRwVtk1ySN1U2wZCwCfZhqeOTjzWgXbTLOmjzSLFOFblU0p3C6lYII9aeRg
Lcy5lQf4NlDFCxOf50XOY9ltgr7EtUdrRpEmnKaQthJhXjVVOMvzMAnRJFOa3ZC/44UFmUmt2YJo
e+WnjN17+bT4H2w429BAD5k2bCiAjIZbuyay8JXpfvc589c6PquXVyIEcveV8AC6lPXTtxTn9ljl
ClXrHmo0Dr0A9pD8hUIZjcmls/nsepbIMdaBa0WXYKG1iAHh5ZQnAJvi1gRRW3UunEIlTsTTPP0Y
wzfX4VYG4QkJB69N4X1gRFOIijZ8S/9zRPtu8jJIiiq51sCZFq+1svoJrH64yXWcM1snU2TpDvXK
IbcSgHsv8POy/NJAY7m/MUNbbIswzIVn9fR7iUazY/myOmBfEBOWTeVNp9urf6C8zXYax2mjXadl
NXVmc9KXlXfukUYl0g3CDdbhhIJ3wr9sEjbsy62puzcEa2bhnDC7ACf9FSGPqN+DxYzxQ1VoNPCw
A48IBWZ9ToWfhb5Ia20VkQZwIELmEDaOJdLEUUJ15KpRVJ2XUyITW+R5iqgUqU0i9DUBQbRdv1AU
9Gh8nmYMMLh8WggDeSMDeH30KefUsGmsG8rANL3KTax6e10nobDM84xSBeQoG+b93jx9K9FU15c3
CsyEDRudgFnUh/t5k+XkVFVjfuUY2eFeNcyxbyKmeQnThKpHBbW195gmHaQAmldkSbv/VTS1yBAo
9FeZf5mGLfKZxII5mk5LSnhfXihRyPjK1yVHFc7+IE+izfOdXhMwncFRRngMVYQIS7rCH9UiUURS
4lDj7OydKai28yajvxyaVTPkLlB14g7bbWqiUcmAVmCPfPElQxWvZXNiNyj+bFYVgUgsdyU0TiR7
N6Tmgd2b01XLgjs12ZACeVqkTv/z2bbgJNdAXcPFgy180JK35g0ah37b27jR7b/CIjXFzElmp4CL
zQ1y/H517hlb99XOCeL5jNml6UUCD/ENM3umDVT0sFa4JUMbXGXHSAXLr9bXc+LX8l28LRv/1Hca
7SJww/cJpbbbJjfK/MQqFB9Mhu1Zb+G3y1750ClcYpH8PdG6z/gNBZbQT3vqyA0ksJBIndA7OzVm
ZA2jG2WvVAQHEM7RGe0W7wysUnRuxIp+CX1FM6vy3fqMmnh841PDf8l8VaoEYV6RzsuiDSW8So2/
0DVhwvrpgecFVjBVZ3pe2Fca9nmR+5nKnNrC8klheGX5XGP21tXG1uubQNd9+qCmipHOoGvLPzPU
oFzGSl58tIyyxC2a1xfhtg7PKRPschiqKS6fbjduANOkkTQvoeQ7gxuvIWHjh+GnGmoKsubzOppV
UPVe7cOalJgBzxvZPsU4nVrT90a1m37VdlX5hemqzAOsTdiIt1byKrLL4MwIdsGrp3dEX1mzISgr
o8xMXAVDw1EY6LSM9I+9Nr10yffavnO1eRqdMR8CHnWrmFrXT9+sf6Dbm9k0ygkzjw839EjmewPX
rnDTJVTICT1C2+mVmpJfhdUyumwMvSb+87LkPSVCO/qJP/Zg5x9ek14dSjYo8WE8UpslY80AkS3X
aUrgqsdwPJ8nukrj29MveVjpuxk+vCUEUPTnuOCHdXcYRG6hW9AaemWWKlNBGvwPzMVJRsADF6kf
2x9SLZl/CMq5kjPc0XTzmd7kASOGAjC227ii7YtmPettYRXuyxSug2vsbYmfVMcVgyhxXrQqTfIT
rVKN99MmTL8lICVep6Rn3zfaToN5hTj1RM3UKbSoESSvCQMxGOWTWGRvImpxzPwisVa4u2WYeRWl
hLo4Vz1zuphuK/10z/f7iS80aMJDJMINwA1CLhCLa0OXQFXscms4u/3SqIXw/UD3n+uM573Y7reL
VHXjz7ribme15lH0WBeKdWHA55rOnv4yptjMvS8DLZmI6mgGpHGM0dl9A65G84TygW8vvZrCAek0
JgFsHTrCZyVVkgqKYMDNdlIxnxaQY0K1J0suMvJWl01uNdVJbHvK273qGRf6HvAxWGf3C3i31Dwt
IuWSEbf2650OyZie6FfkQOO3mcJHgxNpvd2d7qstZZcwK+endu5ChakRfJ8D6vq2s8LgjW7nsJeT
Kb4APJi/TcwqrmbZvKy/7mK/vp6aWvReSR0MhLVVN+e6Vm3qE70IvKtN7AKa8ddTXsDfqkxOqTxK
ABCfhxRCsIkfDVNxXgf+zvikktWGczaKzO1Ptr2Q3VC2BtkF+uOJZm1NnL+jiLkmJcx3t+fLdWCY
b5S1Ht7kgb5jWuc6nb5RN4Ih9+nPOaAbZFeBIBRdt/Qj6bTgDdm4aNiPiwTTuQrz0HhJ2gw04bze
Ka9IVIbnFCIqNL3pFctcn8Y3gbetXgeBO32vNK5+/vSzWA+3Fq4m6vMwi9JSh82AxSYxS8dL05W3
pcBA3J7Nv2SMaWhma4FbXU/peD+pk4zRCxUIzt0MFK554dMOOyNP4rqnFDzhRyoyy/4rAFopUr+k
0FOl9C8jKygvmIS1fWPVvgeQ0PYM2LRcbXNS7lRmMgGYSgAIw5956iR7M3+uIJbzMKqUSyipxIjX
jQ0rfOnv3sE2hTkLzSA/96B3ZggBfGuvE8q8eJR6Aro9XseM425AgJ81FD1vzIbQFF+k/FgxGQxs
bqwXJ4VNuww7kXLRqUXW7x0z9lJKrnTUbaloUleqGPjlAf2y88sNSEwwxQGzIE6RX6a+oDllUzyf
Wp72iZk9wV81dNHfjEBjCHfZhPOfJb4e6h92ikvTHK1rsOk+yOvpGpVQZoVFKzgdpvaJu3HDr3R5
7Kga8smIqezlvqznL6xU+bprQtBSO6thmPvTm+SxDQslKG6zTucqDIqDxAudUmVS7u14NU8sWH0O
H8Ta134MrNaqzqf7xr1aQ4l5vrP8+VnuzreffadocvbJvuPG/CFP6SBBdzg9jiFyy6gOei2HHbsg
1jdNto3ClWdPrY9rSy0/aDFoa5vE7ivsYv2mjtfVyxxM/AtGg6pQL9sYMjuutu8C23doSIaL7nWg
1Po3OufX5omzDqKPPxHZA5fBtuh3BRQDcRR8HMMwuknmu8RdG/WKrPfau8azMAHna8bupC6nzRvN
aiJqSuXecmZOYWbffAaqRAx+0vLNc+Y0lDemG3uvp/YmutbgFKdCghU4Z5ByjLi90D411pR72w/9
f8PO0r2ImHp0dsBPvK9Xxe7DqsQalXdDh8Sv77Igra6yf/ZHTy/07JcGNdFDAtyhh9w4PNPhgZ9a
IiYzW9XL1Z9/6IwbnxK4a8IhO1x/PIsz5kS2Pyu2OQHSQapbhTdXXLjI3PBIRj+SwtMv2Irz6b/p
vcFtVqeV+AxekKXHYBRNpPZ+RQaDFXoyMEUiUJz3w6X3ZeAiIyoCWG5a+MXV3vB/L4PFEvTeLCiJ
f2+rYxlAF0Ya+1eEMFjiSAj2RDMNi7QUaQtxsbOONwIVi4kFogf7wLBncf1LG2HwBu1BebH88w+b
JkhZIUDES7HBhKPocSFMzYnIhbAXxvb2tOrjdcltAd6eUoPDnO3+t7dtDgCwFbKI7acf3QGggb39
Iq2Fv9fOf0cTahObJlkqPmQ2j3e+Y03gCxclL7BNh2ts3x647oOBfX/XEBjqhIoM7NTdJ3bxNY6l
AGIPTBFxITnOwzW6E6C6RmucJPaAMTnkX0iDtC852AoCA42oKV4BwOmU5L9iDX+oBKGhkHYJYDcX
UDV65FshDHaCC6qTAREmPLGtkvy3XIIfCgEEIc8spQs5DqbI/pFjf9QSAG21maBOr8Do3p66ksgd
Sr2+5kxgIDVBzbZbQFj7Y23gsAccEFuA31rxjE4bAD0U/ABSUsA5pq4ClTkdL4drcBLoToEN0SQe
F5TnXO3RG5FjSHOGqK3LSQHKR3JXjuj3uHvL3l7QQXnjO4Oubn8f315QqTNLSsHAB0IZMPLPuH/L
YylQNEJMMFMwB+ZwqzHtAvB+su6RYUzw/qakLjuV8OAsGJwFuprImIzu/V30lOT312EyEThJ614l
9jWiq2I1RQOZ0+mKEe4CaD8kpQDHK21YIhjuHKShXXAnJO4soN/f0wkonxGdBcrEmnSYiF3QmB4N
+22rCzC3PV0g3ESbvQCJ7ujOgpjHLbkLsIukCUgY33mAHK7j9ydiwjNi6DQx0+EanUaAjmEqLQVc
QECgNI/9wEfCIIAIJ5fQSWGEe4FalOReMLQJ84zo5KJ4eLgGe8HVJ+KQUP/pfh+fFETXkqQUdHtC
Ly98DNTvH/MUHZMTQVVBJ0tzuEZ3InD1xbgBOU/RISoQVUe7S6QOcoiugw9BKhXPvJVSu/lGZB2o
fD8gQ/rbmRQTbiORJTh6y2PtaLkT6HYos9FudLhG5ylgvsVoCqm9gL8soNp0eGIHxDVMpWjTCS3W
HD3aBcU1utgJzS2tHXVSqigGdkLfQtrWxKZqxxDCbg+07umITgJNT9I5RaEVgW249PC3e2AQM9jO
hNrn1CSsaH8fnRS0KbRYsidBm1A3obYE2dbhGkoBZ5FmQ6reo1OH8Ni4ss4ygaMjGgyoKzz6+phG
EA50vAmXUlyjcxAeG6vxd40CioDaAtqQQ3+4BurQYXgGyBOddp2DNuzKGSNSCBqFP1mX2bAwjYe+
vy5VNHQQDDEnhMyd1t5pTK+PcyedQyKpTAFVRI7tR+Ytjz0DCs2kGGzaALu4cnRHgbhJehNwFDAI
hI6d4ReBWE8K5JbxlG380faojM5XBt3Qpf0lSk0mVUV0ASNaH90LxNCCo0+U3Nvfx+cfCa0taxv1
CbgzUmp3O34QPYqqo8izYDrvpTSufJKAL0lLgawamt+FDvj+LY9PhE1qlTQDmMv2QIyvAQUpSNec
dGMCcR7nHg7pwzXYC8ClJrS4ISgxTndsuwDMmORZ0OktYfipfV9tGrgINrlVgIrgIDr5jM86gByV
lQL5JKIiDYLZTu8NdgENaeTUwATdlehHJwVUWee+/HPrgNMM1bUAAA9fn2IcCWwwX4AZxTU640gH
r2hvl04e0CnPQe/echA+oyZpSxRImTuNODaF0NHqy0mBo0A4JFAhj5oFXEVSKCr1aQaHHq6xSQHU
lHRXGiUnOEJE4fXx8JlWBH4hdIJz+M5sjMw44OdxjKX2gjAOEDmRaG9fctie6bIVsI3MWOhSKW2s
MqYAykBnS0rB0DEOoF3p9Gw3/FAvHJKKxFA0aY7uLFALkt0FnAXHpUe3CxkeNOnSqAnttyPy7618
2nrviHYBKDeBP5E7C+wCeGgEy/L9iT92l8mlACDBeJC9OlzjcxEQQ2u4/7mLoKuYQAHrv5MCh+tY
CiQToPIQtZjvJalx6UWxF6QbEggaYEETo2Dbbz1wmoWngA0i6dRls8d0FixLQNClzgKOIrgEIkfm
7rRXfxc4LtlVunrpzLk/K7+6C35BVPd4mFM/iJcHJEywKh8DzPzoD+4gIA9/7+AforVfYDx6f3i1
y1ftvb8DZf7T6wc99Jwc/XjXg3K4T/efdy/48Na9e9291d3/eRGsikVx60PGBopm1z3mm0UCnIZZ
KV8XyeIYm8EORO1/f5I//+g959H3/8nCjw9h+fGEl/t99eS6RQCKr//Ahz5q6QcuIpiNF+Xdq4vP
2DYny658uoiDb1mRBr2nbiEw0mtncVYsltnxU7e4EvmVwUreVsFtXfUWP7Qqyy4+W8WLzaJYHa/c
gsOkV+7QRs+yb88YL1UnX/tib2Ensnc5R+rBsvc9uy5m2ZWfr7LC6z9y1xMru/IFEg+CY4nDFClY
WGQXfrFc+L0NqLbtm9LrxnGQZkH/RFJ/xwRLL50ug8VAi7R9ZtIrZ5v+toCfABMvu+yrh7qp7X+R
XpgF6ttod/eIB7XXNhjJLv06q4PygZjb1lbZtS8XQdrTHl0jjPy6xS5epMtjcXR9FfJLl+Xi1q/L
VVX19nRXs5deP7iFYG7Rx5q29XD5pbEFZVb1dnZXX5VfuywD/snznm7qGh5/x+pZXQyXFjVB6aWz
tBroEK3t25dd+c3qazEcYUeftijnyi/dLPp2q8OdyC+8eXaxSPLSD/pmnfVF1e13rP9yVZSrnqbq
ilm/Y/HL1Ta47Zmxrkb0Oxb/nBXRnQwO8UFbeJBeWswzfXa6KDIsZf9wEmOqd3cU0cM/8+LfHG4w
W0TDs9/mzGWf/60f9CXepl+ll41iPJJ+VENmV+Q0pZcuVt4Qzn9IE8ou/G6VpuUubhaDMIFZViIL
J7v8Bz9brp69KB/YthaJK7v8x6z+wUbs8me/5wYPN2KXkpFd/grpryB567kUXdeE/NrbflQJX61I
psmue10t/LtVhE7pgCKyy96sigTL1lu5LRBKrxwQ2Qy2d9e1Kbv0pwV2hxlW/aPZtQVLL74qq2c3
jz08hd3fEIx8CsrbjJkbPc9Nb3Nt0s/+4wHaTyZiHss03cOiHuaf7thRHvvP+sk18Re38WpR/Oe/
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
        </cx:txData>
      </cx:tx>
      <cx:txPr>
        <a:bodyPr spcFirstLastPara="1" vertOverflow="ellipsis" horzOverflow="overflow" wrap="square" lIns="0" tIns="0" rIns="0" bIns="0" anchor="ctr" anchorCtr="1"/>
        <a:lstStyle/>
        <a:p>
          <a:pPr algn="ctr" rtl="0">
            <a:defRPr>
              <a:solidFill>
                <a:schemeClr val="bg1"/>
              </a:solidFill>
            </a:defRPr>
          </a:pPr>
          <a:endParaRPr lang="en-US" sz="1400" b="0" i="0" u="none" strike="noStrike" baseline="0">
            <a:solidFill>
              <a:schemeClr val="bg1"/>
            </a:solidFill>
            <a:latin typeface="Calibri"/>
            <a:cs typeface="Calibri"/>
          </a:endParaRPr>
        </a:p>
      </cx:txPr>
    </cx:title>
    <cx:plotArea>
      <cx:plotAreaRegion>
        <cx:series layoutId="regionMap" uniqueId="{F9A3DAED-778A-42A2-BAFD-F49C54551760}">
          <cx:tx>
            <cx:txData>
              <cx:f>_xlchart.v5.12</cx:f>
              <cx:v>Sales</cx:v>
            </cx:txData>
          </cx:tx>
          <cx:dataId val="0"/>
          <cx:layoutPr>
            <cx:geography cultureLanguage="en-US" cultureRegion="US" attribution="Powered by Bing">
              <cx:geoCache provider="{E9337A44-BEBE-4D9F-B70C-5C5E7DAFC167}">
                <cx:binary>7H1pc9vGtu1fcfnzg9KNbvRw6uRUBSCpwZIsy7Li5AuKlmTM84xffxdESpZg2tap6N4qVj0mFYVD
Exu9eu+99tDNf9/0/7qJ79blmz6J0+pfN/3vb/26zv/122/VjX+XrKuDJLgpsyr7Wh/cZMlv2dev
wc3db7flugtS7zeTUP7bjb8u67v+7X/+jW/z7rLT7GZdB1n6obkrh8u7qonr6ifv7Xzrzfo2CdJF
UNVlcFPT399+qtf+2zd3aR3Uw9WQ3/3+9tkn3r75bf49313zTQyx6uYWY5k+YCaTUpgWuX+Yb9/E
Wept3zYopQdCKtM0hXi46vk6wchfyXEvxfr2tryrKtzE/d+HUc8kxotXb9/cZE1aT7PkYcLwUhrU
d7dvPtbr+q56+yaoMmfzASebxP708f4+f3s+z//59+wF3PnslSdQzKfpV299h8T5Xbu+XT/Myutg
YQnOLUb0/UPNsRAHwrKYkkrdY0Ufrr1B5Nfy7MbkYdwMlfPrvUTljzJap9Uai+bVdIQfKK0VYdTa
iYs2DzjT1LKsDSzEerj2BpeXSLQbmW8jZ9j8cbmf2MTrL+vkNVXGPJBCcJgn+VxXlDhQnDBmEnOD
mZ5h8mtJfgDJw8A5Iqd7icj5XffmaJ3klR+Udw9T9M9NGWcHQlmCarZ1K+w5PJIeWJPT0UQ/up2N
uj6YsheKtRuk2V3NoDo/2kuo/iiDMUtfU3n4gamZaSrKNzoy06F73y+4pYUldvmbFwi0G57HgTNg
/vh7L4G5viuTLK1fUXv4AZGWiX/mamMeCGEKLRTbIDbzNC+QZDcijwNniFzvJzN7H8VrP3tVR2Md
WIpxLrb2jIB7PeXJWh5YRDFCpNzpb14i0W5ovo2cYfP+3V5qy/ndl3JdRa9oxziciSnpFMU8OpNn
2OgDRYk0zQdnNItkXiLRbmy+jZxhc77cS2zOgqqa/s3z4PWsGQNHMwmCli171qBiT+FRGlGNMAlY
3Aa+GTwvFGo3Qs8Gz0A6QxC5h2Hncda9pvKY8DUwa5LzzezPXI5mMGyECEq278/Q+ZU0u2HZjJrh
cfzHXuLhrOPga1amwSuiwuSBaXEhNN3yY/pcZyiF0lAJq8fpxt886OuGP79Mpt3YPB07Q8jZT4QW
d/G6W79mfIO0GYFJE3Apj+7+qU2T1gEXSnBGkTmYHjOi9hKJdqPzbeQMm8V+upw/hwz5Te9h+b5C
6GkeYL4FvP3WYM0zmgRUzaJIs5Ftmu3h2hvVeYFAu5F5HDgD5s+/9tKsna2D9O5hal4BFuuAwaAh
ubnVmFmwKfSBSQXlcEb3CqP5w7U3sPxSnN2gbIfNIDnbT105zZqgCtavmgMgBxrkmAjkajaP545G
U+Q+KfL/aqssM1heJNJuaJ4MncFzup9uZhVnZfCaBQFTHVgatuoRmzlzRuJZScbNKfCcHuBuT7No
LxBoNzSPA2fArPYzyelkQGZ9mz3Mzj+3ZkzBySjLQtCymfk5PyPIF3CpmJhB8hJRdmPybeQMFOf9
XvoXJ0vTu5s6uGleM3M25ZUtarGHUH+Gi0QsyhQynuaMkL1Qmh9B8+RW5ujsZwbtoeD8Jvv6Biuv
Sb68angD9SFQD8rgTp7xZnlAKMoCgm1588zd/Ldi7cZr97fMgFs4e6lWx3EcpFlQvZ6t4+SAmpzC
lm2Z2dwL6QPKlWDWY4Ln4dob5vYSiXbj9G3kDJvj/fRDh3dZ6b2qHqEewGHOuAaFmx4zc6fYAeec
SU62lemZN3qBQLuReRw4A+ZwP5nblCXMmjJ4WLivQhCYkGgI4FtkZlHo1DMgJZPU3PLumT96iUS7
ofk2cobN2X7yhONblHJeDxjOD+BbUA14SJx912TDkY7WTKp5G8cvBdmNx3bYDIzjxV56l6u7/lU7
ayjSZExxRXfbL43uNPRwaCm3XRwA62mA80txdkOyHTaD5OrzXkJynN6+ckpAHyDtrLl6aGeC03jK
0dBaAwKNMieaa+4fM9P1AoF2w/I4cAbM8fleAnOelbX/ZrGOsnr9sGz/uWPhEi5dMALuvDNhA0WC
Tk1tHd8SOk9V5qVS7Ybo+egZTuf7adOmZqGzuz64eUUvw/gBN1GRpnxbkp7pECXigKJfQAPHh7Wx
Ycsvk+YH6Dy5kzk2Z3upQ+9eu5VTIWPG4U2k3NiuGWHWCuyAUPR6fstSP9WeX8uzG5mHcTNU3n3c
S1TOAuQ7qtc1awLlAU3RR7uNVObA8AOqkeaEXXuuLy+SZTcoT4bOcDnbT4/zDku1uYmGhxn6594G
dWi01phKWN8I2DMuYIELSAQydJuBnnGBl0i0G5xvI2fYvPtrP3VmXQ7xOr19RWyQRAM4sFTP+ZkU
B5JQdHbqbb5mFvSfvUCS3Zh8GznD5Gw/Pf/ZuqrWN35T3dV19XrAcPMArRlMord5Q9FmISaanwWx
0JyuUAN96l1eLM+P4Hl2O3OM/thPvQlu/MBbpw8z9c9tGjIASnKpkX7eCY+yUCMgGgHO9v1Zx9PZ
CyT6AUCPI+fYHO8lNh+z5n8jwgF3ZugEwAaBDT6zToEpwjEZAVsQ/GFVbLjzS+XZjc7z0TOEPu6p
hUNf+qv2CyD8hOGyqEZO+f7xXWCDxjRuUVNMpZ1nxu3XouzG5exh4AySs6u9VJopwDu5K6u7V6Rp
U4kGsaS22O5ss0ROE/232KS6zRnMsHmZTLvheTp2htD5yd4i9FdWRg/r9xVcDnrSmDb5tB9tl9ag
XRAN0AQbpraUbeZypjn+lUQ/Rmczco7NftLoTQLKWZcZypzr10OIoV+DIev/uPd25nQkipwKW2+F
2CZ05gjdJ/teItcPcJqNn6Pl7KUmvfeDV0yqwcpx7LKF79nNqxWaOwgwZHyb3JkFPr+SZjcym1Ez
PN4f7Sce5Z2XvSaVZrBrCo3OTGwdy/NQlJoEvbboL0Qv1IOubqja+19K8gM0tuPmeOznfuiLuzSt
hrhdv+rmAeiJ0tg7sM2kfdcVIOWBYkpNOdDHAOgpU3upVLsRej56htPFfgahlz5OnXhzXL1uAgf7
1oSpTG1te53093kCi+Koh2kL7v1jZs9eKtVunJ6PnuF0uc8B6Uu88H95SgrsHEE+zXyoU8+iHjVp
HJpssGN6g9SMHWxCy5fItRur+fgZWh/3kx1cB+iGelXLN6Wrqak0Wm8eLdvTdLVUB5NZtND/sVOj
XiLRboS+jZxhc72fFu8KngkH99zdPbjtfx4EgWIrjjIC2Z5eQ2YtUegrYJyZ07a2TZBEH669oQwv
Emk3Ok+GzuC52s9Kz59rHNiRevWrkjl0FlDKLKl+kHe7J3PoN3zoaZvh8zKZdgP0dOwMoT/3U4H+
vKvqN9+swoZfvYISwYJxExihwHP/mMWp8EQCfQdIBm0zQTPO8GKxfoDT87uaQ3W9l1HRn0F1k6VV
8JqBERJu6M+xmNhSbP08MMKed4m+NguNho8JoacU/EUi/QCib3czh2c/SN3NT0+Ce6pIzz753x98
hxIctr2jTrcrJYfWQ/SBYP/OQxV1ljKdHVD3Y7F2ozQb/uxO/o9Ov/vxyXiPBwYu1vV6eX/S4JPD
8X7+7v3t4uzD2dA3Tyfo2bp8cPLHt7+/RcUHMdDjAYbTd2wHbijAjl0634bdrav697cGqqsSDb5U
oAQr2LTV5+2bDmZreovhJAoLeKO7l6ODUUAr0ynx9vtb1GyRpEArPfZsQwj8z9s31VTewlvTFkmc
gaSYZaFfG9shHw94vMjiAQmVxxnZPn+TNslFFqR1hdEcCyfffG6SFReRDLlgYqLrVWIPsknw/s36
Eu4cH6f/zzIHHPCTBe0RjmGkC9MP4qU/ptqx6vrzIKIvirShnWdjvUybXjtRKCq774foRNEod0it
rlSrohMjrqOzvolPW8UrWxri3CxKZsfESG0ZttoZGt7bqknHFWcJWRRezmxfFXqVayNwtGi0I7X5
IXdbsiC+m9ohV9GSFrK3PYprGh5pnZCmuCYpyCKMqs9trK8aK8jsIs9MR1jhF2HkZBEn+HhEx9bJ
Wlke5235mSo/d0arZXY4WsYyceW10ZHLkNEvbYnLCyv/HGc4V8Grmd1nMnCw2f4D9VVlmynuR+R9
vSRl8VnQUNt1KVO7M3B7mETT6ZOULFpDHpelOvbSul66Faam1e7SqxNmj2H01YyM3hYCU5mpslqQ
Al8at5gCHnmfcAuYBqKOE2wMWLglPtUSyNDm3Fj6rlnZjW9mRyEv81UWe/FCFALvRvxDp5p6OY0M
uavsQDehPZoitb0BU5DHrF5aNR0/eFn8QSPxs4wrXDL2RuudxQuI3zFz2RQQiOUiWpDR+xRVurdd
2aiFztKvQ1pkRwUrTcdyh2jRRYPp2Tr2btzYoJgHfYUDI+olS+PcqUgYOn4SAuBaKTsjremUoa6u
XOVGp4UWrpMb8bjKRzIedQqzxypctLPksaLG1f0iCYpBLQZeVItcYh3QgX1IWhU4JdFXnaKtY0b4
T0KsD20Aobww4sfMKPWKhk21yLykP5G6NpdtPq2iGp9FZf08qGi0KLLKXMrWDx3hih7ThIXVxEnu
JJZ1jvX8tdcRs7HzWNlxF3xBVhfYj3gWulZvt9RIF12tKke2GcYkmKWK5mphynw8I0WlnbIqP9/j
nXgqtdsYy6rucL+ejyUjdQnoi8K3G6HiE0K9r1ByrGqBzyofq1NJLJVs0gWvqIdPsY+nQoVfGIUg
0Dxlt3kUnDeYLrQTXA0jkO8K6ImUnXvSqWQ88yW0Q8vqs4zwhUICYdVgMSlo4/1kpDmUojPw0TxK
viRZZy5dIouT2KysJXexaOOock+GVNPLpApzx8y70O7KoXVYneerMTHNZRllZJGUHFNKWsjg+dU7
VRn9oSdMesoKN3CKejSXkYRSDh07DbowtdMmwypL8WbfpdGZMqGojMAQqNaPl9HgxUsCPSFxG3xo
fev8Xr1YOI5HhDbmsuexWjSZ6u2sCTObJICb+zo68XySHvaERcuWTmoYqcy5x9ZIcPuGm56K1p1M
CJZAmhfaYR3m5n6VjzIaV1le6sPK49FySGK9EsyPF52B5Xy/AKYVDhX/EPAxPWQDzJhuod981OPR
Pcx10zHoAZZRH5n1sg2pu84DyziyfNzqaOBaaUONI1czWC8r+BIM+J+ORl+9CPKBj8GuGNDmhNXa
MVPqnpCySU9lQPpzq7cOVRd+MbxgsA3ZpaduZEbLWEIjmpEYR54FPc1Gi54O0tcrKbDI0oSlp0al
cfUU5kuGCZpaYRzomNpBzw+1H1c2MXp8Ge1ah1dMOLImbFGWVmUXZlUed6JSC5m2atEHCTkimcWW
RuzBKHoUxq0DdIaM9KHbmB98tFAejjQdDvMaxiTnbetYBW7bbSFC11Bokcyzo0TBgiUyZhvbZOre
XN4rbRuI1jE84wrf7V9YJZZEafEP5hAOh8I1lG3V2eR2Oiymos9XlQiAXxaThV+Q9LQXvD9vZPRV
cwtTM0AD7udaaCtaRAm+sqHAlaciWvK+rhYG6mp2zK3ClrHhXph0TBYiK+JD5RZfC4mXkyZcQulz
2wtgT7gRBytaljeKGNYyNajnZIW8TjKeLSPDvzC65lxmdWizTnknQ9B7oW3EVUwXohnI0oy6jNhp
b4hmMcbj35EVJ62N8jgXSxyFUBn2OJbhFzPM+gXNQ205ATGvLC+KF5Xq8vBs8KrmJOgIIGTE9Vzb
9ShvliEpQtvPgvrC97hwPVvQ2JOrsurb0Bmimiz7QZfVcuR+Th1RFMZJ7jZro86y20q3NzwgWWN7
rI++qoIZo4CVGMfKgfnvjuq0zFY6iXqd26VRMCcPS+h8yFtj4cEVLUyq3DPdZaOxilnaVeeR6St5
nGpeJUf1MNbG58HjreM3Xhufur5mtV2WMRVOMURFcG61whyWnpm6xmXagD74UqC/4pGK7WA2YEhz
XjNt5mFCSCKQgwPvesprYm2YI8/K5kgGw3BYjv7XIIJzYam6asqMYVlB63iAlf7z6yK3+v11sT+V
mEIRdG7N+JQeuDnoOm+OaHdv7KCDLIhu086I7D6Pvv78amho/f5qUmCTMjaQESQTn9/l2HkGD8a0
OYoHLJCJCejINZaeUZHNfW1p93ZCN9TxJsuHMvD87fHgj0//c5Ul+Pf+EOtvL06ni397hna0zbHk
P/0UNmxOFLqaf2iS5vG7IMxWuol5P3vyXRTwA56/OeX8B2++LAiAx5+I+ePS+y4K+Hbq3iaomGj1
dtA2BtA4bAYn/HCLaxxdioO08H3bGADnmIHpIwbAGZrTNj/g+xACMJzphMPQlUAYgm4ZioX2GAL8
N5QfNZ3ni4YoHDaEI4cYKtdMWJuQ4Anlj1ljkMH121OWjLr1z8aoxIHrkc14EQ7paSsDPuTJcdC6
/p3fGKqwoyDqrixViuNqrN2PcaLc0U4h/llJQ/HeLCtx2odoObHr2ABtqGK/tU1WGqt0DJrPsArJ
ealkES5aUzcrXavg3OwVcyKr9Go7b8EXcupXjjVY7Lz2EstxJSlWpFXJRRSR9KLuuuZSp8IM7WDw
outy6DrY5lI1dl+K9DMpOve6Ib5h2oXK9GXsq+SyNOtroaLxuFK0P5RUeheisMZLQuPysveYu2Ia
4o9u3S+NjtUnUa5HEBQWOa2g/ZL7EwsMoiK+aoKwX0uZFEc4HB7mlo+ivyiKvLoQUvh/FknUDA7J
wnzBvNZcaV/SjxKO8NLqRbhsCW892yBpf1p6nXmqiupTEge1Z1NqytLmLTMdwvLxCi31kUNo/yXq
+xKmo42qI2K0wWkRpGFkp7lV/R2kY+fbBTD8FEdhcq661l8ZtT+elAmnpu0PzFvErZJOmEb3DNYI
LkxdhUfw4u+7KAxXMuyjxehboVOhln5Euqw77f20OYWDC859mghl10k3fBzqolnBEUROLSLzvSr7
6mgwi/RMFqQ75VU6HCkq2DrkLDsJNa0/CmXGvZNERrRMzbyO7NI3EdrkvDkbaUFWBZXGInXj9IMB
2vGxHnj9FyLU+OtgVuTKbJtgIaI+fZ9UlnHOArnyLFJ/xlzlg1P0qb4oKpV8ZmXQrqjK00Vam2QJ
TjkedgSxncHK/rboquo9rfPsNOzr3gH5Cgo7xMJB9GJofcNY2JROUVIQcmNE+OL0sQ+CIFL/Q1q1
JLKFLurl4CajnZCsXanKH20U3dat2ap3adMGh5xZ+TkvwQealCQO3E3j+JXXr3pq6H7ZGjo8zUfO
j2IvV0ekFfFdmHrhBck1mFjkje8jK8xzO7Rc40ZlTCVw7RXVdtGJGKGytJp3aSBA9XPfPwmiMrZZ
4oaL0IitzwFNyJ9lH/anQkdk6fOqOQtkjkgly4v2Q2l4419FnJsWuEjev8utwLvSPLLeq4Lbpcq9
w7aV6UVAqvrSbH2wdYvVg920Y5RgTabStrKiGW2/7q2FqGoZ2VWXGp0dKOEeszB0j01Ny2NrCKvY
VgXlo+32Rd/YonSTa5iR/GJI4/Eo9QqybJvEWgaIzc+kT9PusGnz3JFFoJalPxTvEy/x3pc+N6fA
lv0dB7GObOh2/2fl+tKze9UMH4WImOfkaWwsx5D6R5Zwk5NmbNPUTsCNXac1CqtdpflA3ocuo9Qx
rDRKzo1IedeSpkVuS5G5ucOLwoUlCfJxMSbZbYzMtUJUlvRnbJTJAGisIFqEQ2tce21V6WWIg/hd
Jza8fsECGiK+CNPCXPV9MSZ2rvL+gxkT+mdZuWnjeLlZ5sUqFplF+jNqKdUHAM5Lmt5clW3uJdrx
ukEob9mTpiIf3WpACuaTJ5O8vqyZ3yATUyTQ9pMxNytjdGoVJn2+4C2o5Mcy7D11w73I9VPHlzHp
rE9JG3aFXKrcMqKV0TR1eDvIPKfRIZJHZbm+d27/nwdsqiHPUp9Pk4HmlDn7MQuYZVCfUIFp3JYI
CHGgkW7D8abgpdheRuDTN0QAVcapVoxqJM6oB0NQoLNbIoAMIkPD0jZ7CIKwZQEUG26Yif4zDReB
LjT85sAD0XnG5pD93D5/mghkqMQ8YZLTFdEepVGtMSX2695nHJ/xZRqWKe0i605Rt2700sw50jUO
ydtgvLasJo/WUEmrWqXFUA18UZu95feOkbnki5eWPDWczOwjeaJ9a2gWkTbS4qjTSVydxVaSG4Od
Rb2Vf7GiOuyzhSFEHDLHk5LTO9lnQwOX3ct4rZSVuzcsYYU490RQIGGV0KCCKDxHdPjep6Tu0oUX
W2WU21lnJckplUMBkb0kocM7EwFw+NWo2gxjnkC6Y5JQzXo2R2DY5sTh+NTPhOkCsk/nSNIkaHzh
qzu3y9KwOKoTHsO+87Yq5dFYeXXQOWOQ44DWmLiB6a5+fvkpV/z8+tMZHQyNu9iqiyNw9SymGUOm
KkFEcBvSiEXIL2XMYr6ttWkU4arsO6+sF6VfexxujRtjnl50nA3IUcI+i46d1MJPq8jOMuT06Dla
gQq893MhsYSfyghKyRjO30HTA7qHp2X5fI56PzBMv2TGrTDKlpgLb5SehEFUvGYIhMtaCATBxK1R
HnpUt19jM12Xa+ylxS8HmdiaOb9u3gyZzAymbj0kciqBDGoeV5997pqpZ3dh0ATvUxe/sVTbvp+B
7to/vzwo/Oy2JTLoSNkjz4DzCeU0LU84tWe1gUF6n90aMkbizbE6Iqw1FMmoj7MxkPF5YNCMnrGo
GJqPUUXI6NuoqseYlJ9L8jwkRLOpZaIqjj7H6RhrnNk/AwBhLQmHKHVvXD2mVnmYFXniDkvDTSo9
HA5gcEDl55f8/uZxnrbAsc04lnFqTJpFob703TgcSHnLRQctXw1UjDRaWWXXVHwZKJeLv8sGs17Y
FcId8XdGhrbUyzbISN79YiHQmSXDBOA0L2gJFBVnq2AD9QwKPYaWzmvjC35kRCbGUV8jReLbSZ/5
+F2npgv5yJ0ggd/N7V6bDFJZAfGbj0kuwsEBAy7TjzrxkzJdFFZWmpdJG6TVl5/P2fP8BJfobSA4
5BqbU3BCHLRlZkuazlUlKcb+S1/WJRYBaSKCySKIPiwDMQ1rjY+5iSQhlKbusulPkHvNfztZFJWp
6QAHNCJxxmHank+WQsKvHiqRfUljy4AND2G9xs5uB1IP1juGNFi0rrwGv3KUhFYKi1rmSUmtI2WE
RhvZBdLU95Z/8DEqDca4fcf7KM+SX5gVOl9j6GVDH5WJzJgJhIWY5vOJgvWsS0GcR/alck1hJMuw
rvK4uSjGOshTpyuGAsIZMmnxXjYUSTYsEPkNxscuz93jSpdx6DnJOJLhXeIXae3aqSbCrZ3GIkZ8
KRLtjYljMt3DJJpGOND0hIw6xrdGgdsVxS/UlKI/5ZnFQGsRUvxaEDS54Igfa2YxsDLTok3b/G9p
ZVZoOUjeWFiKrttoXTp0lAZMuztsrGfccLzX3JuTnLoKb/VdzUSxQgL61wrN51YcG6ZARiyN8BMZ
iO+WRdRHVeL6Wf53XkKLiiWrIsXPTOqz4R2rmgHTod02Hq8Tvx8GiQJV2RW+A4PfiUuvGF3jCLFo
OF6XRlOJcxWIiSD0vEWS/TBqrAmerGIaS2hopdVe5mUYjddjLKIuskkcT04rwOwDoCzVPl5kyFmN
1yrpe2DHrHDAn2okXq0WCIpZtRKymbCLei8AwSjuL6+VZwydrbI+xFdkIA+QPDDSiRvUuZVE674S
iA1Wui1p+xFB7FiflmXklnYcJ6WJuM5zk/7I43Cuf6Uqdfl1S1ANSpZSeeAZbZFmoCg/tw1zE47Z
l/jpDhT8uRTYRTVbGswdUIvVefz3SJOqRABkEplXdpeFWXzMGkS3fPnzK86tkTkduI+s7cRK4bvn
V6xKUvldwrq/2NhMi7Fr+GT+zEpGcN6iLSzxtxuyEYuwM5u68s4kDAvW6c/FmM69fKYUDL+fZUo4
LuwOQ0maze58ZG1TGFok1wlPE9Ri66yxjLus8AtYIz+qUrosXZkFF22lPFic3Lcyb+mp2mwzhMyy
i1u7Nr3iXewq8bFnZawGRK5UtJe1MghKU9bYZ++wiIhvh4S7QW5zVyDiPSE+wTrMWh/s4tgNo3rS
/BYnSL+ffu8rH2wWlaxvD39+x3O7prDvmkw/Z2jeH8+KmOC5XYsEIrmuqOSnFmkEkFirLE2Q2Hac
1i0HyeJHPu16LNs+0gx/vPqe2Roin5Y0a1AZcT+6vZiWtFkEY1IeBbnJJhNZjBWhqwKF5io4HK0h
gta5XTJxajqgYnhdSlpAjX5+S+bMsiG9iI4FhCbILSoE2mRmqguWJmMWpuYnVfsMulXn3iRAbbBm
Ut17PUbT5QDZXL+fVBy2cjIpiJzhaAyfgsbT3ppeyooIv94S61Dyo6CLp3kohi4T527R41OBz6Zb
HDzU/FeRIUu2ylXZsgqVxzTH7f7i1mYRAG5N45RQE+fkoW+Xg+89R6vuIyrjJhs+Ics3Waq6LLC0
UNgJspuaqMhM7aHOivFamunkHxMjowCkF0nsDcsxEbT2VpoZTYf8X1ViOjqJLoT0hLUjrEkaIHXU
HvIuzifr1sBsHgUowsKs1WAkuGBQuwTPEGNRTEXicUxFXUvfqB0rbkKohK/NEM828zOZwunHb37G
tGc6isoUNg6CaVsKYSf5jurSbuRiEIVx1SYyg3XY0FsUgPo2chBZ+l76K7Mwc0fTJZFOQ3MK3BI2
IMwDLxJmoJB5L6+qhmKF1ANOUAgO4fsxPzzMeWahLGlkPTo1YjZgwuPWTUFZYPQwS13Zx/WFRFXT
DVduzRWMARSyvSzRrQ0PkBhQ/LpP4ai2sHlFhxyr3ccqha5AiyY4vKifgDDCgOKPHkLdXpIsySCJ
FUXwTZGopzj157PNNXtuE3HzkxOAkaD4eY3vIyrQwQrNL/1w5fuDiF0bGWKGKidKguG5QJGrHJaF
X4pc2do0deij0lYExQmJG9Zbdg62Y7wrvcTgZ27iS+YUXdZ7NySIyVHnNlwsIplm8S0P47G8TDKR
4EdmRxp373lLST8uVJhqK3cK8MeqWXWdpdrzsvDdPrNFQhLU/ElJ9SJNS00d5Fub0rWzXhUjCpRp
W/Le8fqohTK0Y9kNsd0bVsjDlTZpwz+KGAlgzyE9bbrmMNedT13wN9erj2tfgpk5coy7cURYi6WY
H/fR4DZ2UeWhWLVaemxhJUY/XnUiM4Prhseeu2C8NqkzID7NBlt4daUXOjC7yPGs2DtCo1aNbhDS
je9cnRJySDvqmyuUzJRPlnmUJfzTYLVeZHzSGen7K2SQWX1mVHVqXMJjyObWKoUoP42y9dIMvVEZ
KhcfdD/G0aEbILuxGjOukszWUcZM35HlWBXqC01Cld76Zp61/QJLZSjudIOyBnGiuKtoeFS7aWGh
yyEiViwO3cSIxLlGsjyKDluBXGCMaoxKWY1Z7ilTJT8bWdZiSY+0rHL/A7o/a0GWacrzXB432g38
+DS1+qjwlmHr1V172lmuFwQrlyddY126qcmKYxFy31MrrBXBoqkUQ+DW40oFnbZRXRRFvfDdcgyH
486rDD847FAWF5kT6Y7DwLZ50FifM6MRVnWMxdEZrtMx0BZ63uRgXWiXGpjqxfvYlBJ/6s2LRhDE
eA8bKDkuN2YVL76MTaHN9iQUZe6ZR7Q3DCmdIbSiRh72aUiT2LZQgoZfRKI/wO14zIJTWffugMZX
tFf42vLeD13e5fIidI2wi1cyYoaZH6M6o1X7XoTMCpBh13rKSciytvzoWnqua4zvOI8rzJQxFDDZ
Z7DahW+9M5hbyviUBkVA44v/Ye7bmuvEtXV/EVUCxO3xAPPi27Qdx+44L6o46UYSCIRAIPHr90ec
tU+SVad7r9ovpx/alWR6AkIaGuO7DEm5ypwdVolA0BwGEca4d4Ss/ZaAF3ckOpCGezHWRLfS5OAm
IBroP0VgunE9JbuieLZNPo6VQR2MkY1yK7CDVGHK9y/B/SNlKcex2HN6yic8faWBmcfpUfJ1H7EY
Qjv8GCY+B0+9yvaQT5e5AdtTrPOACbD1yDdOc2EUPqffH5XPyYbhGyW6J2XYSyaGq3U8RJHZh2J/
PaGmPEr+CDu3j3NPCwksKbCBwasIQCNx+uc4oqAZj0YIZFoV9Fg+GyuR88QGeIPUjvZllr0VPcYr
4Ntw4najobvLZbbfssCb1hv4IbHiCjH+aXxjgdsnWGqC/c0nPsDfdYXah2ZZQnwUW2w+rriHBZJp
POOP5zEmjsc3AG6QHVSJ00P61CYUyo+KrgUAoFKDacBY/Jg9bJvA59SZDPaHY1Ao4MdoMWtM9SPH
LZIt2f8UT0l7FxNhgqcfQx28f/xfg/z+OSAFUXuXRVrhBsI+4MtbK1ItzEn0scdDj9GGs73LJoob
QZ5QgDdDUSbvL2rYlhlTDZW3Nc1VHxaeJWXY8sWn94WyA0ZpiVSHj0QaGJupAHNAT1O2xO9JL+jR
CH/ZZQ0Z34r3ERw0VhDi2vsz8UigRqv00KdrePY236tz8v5q36dHytoO45NSgd84JFm3P7xLPcc8
bUKzX4ZTnuIv/TCSjD9vgaB2vsaTxvvwvk+kzXqLu8RD7t8SCjPh9yBzjjG7ppnvt/4+oMG2bvjD
0MUDzQ4BATUjrzaoY50+NTuiBQpP2AFrupDNjnxMK96vWLJofAvTpsf0mRJkrHh4Az1Xej8By96/
MFr2H2BXc/zoerIvB7Ul+/33Nm34+myhmGzEsW9yfC8f47CJz+3ks3C+id/nipBTMWenH0NeyMXg
dpyIW3wJdoABF5datNjnl3DcUvKMzE3mS63HYO5FRaaG4eKJ5DiWq547DWyzA2AAyAavidurbGj2
5Wyxv+LvWm9TmR9bJIvOX8fF1LnhPNOBKFV1Bd3lQWxqABuGRWjxeT6PE34gaUy6ixot/u/VChAt
IWsIqGgElt9dlnZmAAVWI3H1kDfD8pL2zKEKYH7b5/5aIJTLo4vHCBEmN7yz+aFT2GLVwQU9K6ar
pMBW5V5J6iTiTdMNQ9uef8DJcu64kUfLO9S7Xz2d0F3irCXHcJzi72tmHPIOAzaxtWXbS8zzYZ2f
R8jt1vQ8vz+6K5oJQxRrt7V4orZZoTtMNxIiys0Gap2+Dp3eZw3wqn2Kv+On+dSuGAHoAPfnnYWI
8MNgguPzIBET/El0G3BlWCbbvgDhLHyq7mIN9quvUx/uNeyS2Anz6h1k2cKkM+xo+9Gw6KphI1TB
5fYOvTGU5UANx4S2wEtZ2KL0VQq1U1/NHYCJ5Ea16b6eZroKgPBNm88IlXHKPPa8ySPSyCMq233w
rIh3qCCCxAlYvOz6Br+Ozmx4ytcV6RkLrlc2GSMuRSx3kBLqRoSfrGVxOj9SwFieHRyTgefHdNVJ
N9WALtCJqMwAAqWfaROHKMmxGRZ4+VtANzxV2qt921AJ26ebiUyIyfc+knIegETHgoh4uV63BELo
x3aza/BkkEwDVdggkUw/I95ifgWr3jACkpL9GZjuAwR/lJc7StVBpbZjAQVEpPpzWng+hm/UdWl3
SdNRe3ak0TDNwV8rGFPHDtjR4i4ppw74d1DlXZiZFyCSazt/JM0om6ZiiY+5+7BmyG3Gb8UiljF6
hXAR0MTJtHYBbwqKfWpfNmojOpQWu4NDsR+GA3LKLEsKG1rMcgUZSrXgL4NsKaGZRP5Z/3iS93c5
agmAuMLJ9n5/rO/hpuuWPf4VvtmjCbL/ffGKSe2fgIIFY8ZktP9dEpIAn/AQWOMHi4FOKNDb/c5t
iI5pLOUG2SK7bLMP9UFioe6rslD7v/yYssgpEYkKNJzCP73j4Xs4DZrKOG/irAwjQ/IHC+p7HcqV
9EDPqd9YEV2tY7+v8ibYdjhwAk+EHxRp2Xw1bgTzmxLwDxfglvudtwJM4+cfF0pMgS1txFQJnt4r
tl5ISGBL2WtLH9v3gNW+A40jmihgNgTduIOQk0kNpTVo+nFgJR9TGzxZkWg8MxTOElNJRM2exnHq
cI1s6fbbst8XXDC02EdKlth9ketopxnrfnX7nMzYFrWiTPjUK3XgssNqhL5zJwiAA+9Br83TPcWi
UxjIGx7FkL7+A/D1W0EPLAfxATM4QnCDjO53WJnP4BCAV0dPfBhS3HXWNA6rYR0QZseA7iuoWwC8
8BISkv3e/6G6+7W22y+PU8hwjO/7wUq/w+/GuiFYpwxQ1XtolMCAcReoA7CS/v5SvwHoWE0EOjNc
C5AV/p/uZf1PAPqat2POkEr+a46Q1g1DNWpG6T0UaPvsLlK+v1RonfCGB2ooXtmP4Pj39/IrhJBA
UQFUCOfiQNwW46DcOPr1XhjkToBvZfOExl4IYyIJ93x8mmBWOWwDUud/Gud/vyAMigAOoASNAC4W
v+GKLTfQfCnCPkBBhI2igQB8vsp8i6n2Y2X//QOGO2z3k60GT7j3ffnu0Ikg8vsdyHSdpLCCdOmH
HxFj5dsO2vs09klydHTKl6PUbDOPdo29rJXt93geG4SGYNoo9qN/uKNfZzrGHKXUfngaDEXQ/IGq
+3XMfUGCNfPx+KF7X1Qr8jqscWdbhrgu8kXgFXAK0XJUFzE2B6QWAd9vROoYWqBqGVHZHxMVQ9pS
OoQWD12xHvFxrA8WXiBtRz1Zre98ln4Ps3//EL+/Rrw4SmKCU/sAyYY48fLXZ8C+O86RC5YLn9o9
Mm3fEyE9Jb199EFuKU5q+Z9DXVBJ4noJjgYi+397s6Vfr5c5ZCM4i85efmx7ruGQXZMBkXUozYRO
kf/Z9QD57y02sDAgHKbfOwr+vEbjlQGJXoTEdrNnwUiS97eRtR3WRT+N+4bx9xfc6b2fpikmBOin
/egP6FHobjn79QFXvzlhtqQ9Z31g2qTKlMriz6nBgvmnJfjvl8Kry8HgwXaPIvP3UKdYpLxt0ub8
noosCdARzKNoVPjx90/1G7eGb4dCA0cGRBhF1AHftbM/j2NPZs6k08VXIgFT/1hWkLjuqaKJ1V5O
rvnSq4ooaqKszEwHpqPskIpO1Rz3LnuWK0EQ/If7epeI/DTgwDAxBN8PK8A5ODmaFf064ISAL8oE
n6BIjwifDlHidpWExdFudvhr2noQ7dUwNcB8i1KxDVVsOSfNHKobZBGQBsF+0GogUrcRBSZCHhRL
mmY4e+QsyXBhTrSh8xWLQIW9TiOUZM3ByIj240F1dotmiFRJOqk6NwkgwNvYhUOcPhTvPGObokiK
71mvwtHdtQ1fCkh57JIK6BKJhITkjAIoE6ruAqkxRX4kTlmAX+Nl+57uoHLIsYml38PrewnUfh/N
lasIWwpK1j09WZcoQKI9wHLVXfrIYriR+qU2u8RTtyeZwXvOpUHa4r0RnYebKNtpViHEx5OBhq9O
ddZJW/4LihmxnfPyR4L1fQmB8VsxvtuY78lFNi5AvFDztCkEx/mAS8LlsGcwBCyKaKrOKRxIfgLP
0MnuOUY6XsSX1M8F1VcyJcEOUkyLAf7r3+vDYvVTPNa8tQpwMJChDOxHKfmcD6wK7NCsRJUj+h8l
0UMxFjpbD82IoDN+THyxbMNH8CA704bcFI6CyzBPIDc+Cg0UvKkxzyFzOHIzhqGsVIhk+C+PknjK
r5PUrdHnMHF+zi+A85h+7ItCttFB9lNAUKEjoLm5gt0UHP+hHzzebb26aDN+t/8AhayQMkKgWHnq
2XrbFtM8bSVo8lWgyi9yA75WcDKdKOnm9S0lqvW8ZhSFACSXWa/Mpx6IUGBLCIB3KvBHjBzB0zfp
ba6wn8hjz7s0ssjuv+d/AOT3/NX3874Zvk+N7nuW2mddi1LSFFDq6HIxJFUhImwzZLiNqG2jcm2D
pfiIzWXIn3RfBN1RiaRJSt4061PiRSJrL1Z2EhBTnwWJtytl3HIGwjJ8yEwKn2aR8Esm5o4Ay17M
R4ZJfaZNMsAPRSP+Jo3uPjVEDLUrQoYaGf7JE4pwQF1Rn9zkmnweWizHftXpbboKXWeUc7xdEpij
zBw9yEHY+012cN+gWpgPuSdxhxmbqq9c26copPrG0KC5UcsEa+YEaBwCmea8DLaoebHmj5nmI/QG
WnwT08jqjuum9LTv64QV43W+ReroWQ92GkJwiq/OfV9R2WfHFV95laNOfDNusKfIc/ZtLNru1Lqw
20pfyOTIJRmeNAVnAA8oPItlEA/N8+q2/EsX9AkgBqtgs4zEgUQzuaak4KIcgiC+pYAPj2ae0KRF
ZuwRoKaAjmqOi28hKCjUWaEOPyyR5OKofR8cwknNH6aFAghBKKgn7+x1PBnflolac2j7C8bzTwJm
AH8FZYT9OkVUhofB6hnll1DclwtOePszn5NM1QELzLUqIJOoaTjLR7dAoJ9AQ3CTTHM4Viznwxci
J33rMkpupjTcZyhLdm63WdZrhzT7jmTtcgVUPoCUOuZRnSP6fQvXNe7hwMpDjnJeB6+rHtc/xyBw
VSTC7cs0ySGC0kFD1gh3FGYu73RXQsllbK23tXXXqW3GpiShFhcfZgjEKPWqZY27+Bq9Szp9bdxo
jpG20Q2sX64EAv2SrP4rsYxdaIjls0x2rgF5ElE2Ti1ZnfghPtBs7i+aU/PqtUOuSEC7N3CCttBm
tFUmGhjUAhtDkW7HoYyjrj8NADDKiKj50YV9+zhxP7dVO8/N8wiZ9SfjtII7wllXsdBoWUrcH5hg
KLpbLDzHt4q6fH0oool3Vb8t8otUetud1+oFh/yNpdZL+FiA3LiCyjmvrCHsmoqefpny1N1K8BAL
6BBqcVE2l8wGIypl29ymeTCIsgvb4osJkGzVOfJGWSZyGh/SNW2PCPRpWhViy85zOPAH6IegOVm5
eY6GXp8W68KT1Ev6xcTseUX9/ryNastPo6a+lKNq/vQYkBOfM2sPSE/9E5ybCSsNHcEkt7CYEL4s
V9DK69OI/Dgsm2wqnot+Lt5ip+OP0rDhbdmW7U+LCV4v8K7eUQgeTgQ7RT26cX5C3huUydovt4GZ
2s8bGWAJ7UIGxRhg7gv3hGIvc4hIRIocOFXSpucMhFGlp16e2sSaZ2jOYtz/El2HpI+PMo2nV+CF
40PRc3MOfVc8KWW2m2aS48FlCLkoz5W49JTM18bS9QFeTvPR5Dn9GrdQk5fR6JcL9QqLB1jbfRjP
9saZbL0Sq4sH4El5f2KponBLplB+Ao4prrbAsFvGuHncopw/54B0Xsctnz9iw2/OWGwZnBrBDG1V
Ko5dwRJYeLswrmZVdHW++T7GfDf9cWuCAe6cnD80DraDCooVcjSrHF/1bGmDon/bbk1B7Q0EVC1Q
CzV8bOKtUIjZyh3irM3PIbhIGN03ep8vTQzGwATfAhZBG3frE7oJNA5QDjl4nVlA7fktfApLBs8s
GuZ2c9kVmt2ugW4egP50l4D6/qWbzRf8TgMAWoQvk0IGI20mL66QkIUmOhTXxaCjzzZgdq06vpI7
SJDss4iWZTzxqItpVfAwu6FsMPmxIKovrhXPdQ1+GTaHBTx8nRebytBMYC6WUsWsvwwBdAg3Phgz
jHVK1tnA8r6AgAqdCderno7qPnY0eMz6AgbW1Bk+HHihzQfZiEUdQEV7fqNEO4g6MH0CpSZjYXDK
YEHYPvi8N5af9tSD1MXocMIwLEp6WJv2ugVWYLoqzJC5VImybLkDiiOnKrZh83HNtsFXA+nSW8gI
WVivIVLEmxkAwfySCFSlBnHE6DlJkTg1PeRO52VOs+skcqSXH7fYs2gpvRtJYa8jBDtylVMwFacR
ZltT82VK7FMRNC2M4lHTFQaOUdZ0bRXQwj2JGGqeMuK0exx8GMCjgwJYVjCdR+R2LaTrq8iAX7jL
OoTTGsK9rR6AuF3LaEZbhjBrr+fAu0nedz5Iiy3G8PfEqRr4kWp39Rg8Lup+nqnM59qnMu0iAP/T
gPWQg3atbOgjdaCh7fgtXPEyLVUP+LnaZjf2MNR4EFKZle25FzQZDs2arHetAHxbSyfcOW5g9azh
9OQZoDppwqu2MRo0KXz4voxWsPLpHM2XIClcVinJ0Ncho20MiBBY4kuoA/NtKZCaxEb76DQMLIwP
DQw3Fi0VUseDoYJmABK5tcx4+sEHdMiQmNnci65CJJ3xgYEEAudFIQiNeXrgutNl0oyhKw6tgqeN
H3TkhiS5C4Mltc8gmRU7yzGnX5pl+bxtvHluuP7cFDqRJcoE9bRCc3JAVwZzItg8CIJEakDLZdtN
56PuYmJhjws3RaVHve22mZjoUqlEPZm+S2EUT+EUygVFfF1m9XVu2HbMhg6MWuMYWgtgX6lCN61j
vWGzoQ/FxGOY4YwxtViAQWE+YMKU0Omt38JBt4967Kf8MGVZczsN/fBkx2luDtY1C7sCmt1kZaBc
caUGOdZRP3bHdmQJqmMSHoqZDzctS4K7qHX0JtIgU4dmAqleoCyqo4ih3anN7GlzUdSVJMMmXJNi
GScYDtPhAl3jOl9ps7KymFbiqrFtZEXTadFlESoGVwOEmvZqSvFwBw/w/WljOHcdXTm68STB+9UG
i3ItN9+aC3Z5bP4ihXtbSOQXuAX2AbuOOFr0f4FRTPMXKZrwMxBBGMXasDgNpFDHTGfyIZDEVItK
+SfSq+dOQqHWoHA7ZhGTr+jVMA9lEg/DK2zg5tpGMdoaMFjA8koAtL1mOsJDNwTIu3BLhSI8vpco
S66XNRRfWx5nn1tYxz+1YbzeolcChBN6HK5iQNkvIAWido9pTpcxnOV3KWMx8lYEx30S0q+03Yt0
36t913bR9DYseSAOXSpA0ALkHtKrPunFUE1GuBkc2DYAxMxWGVZxhzhSpoGQyV2np+iNcw5TYNTh
HkrZZTyvWnxvBVgOc4J7nVyp1EZZjRJ+6Qxyrba5VnqY/9Co2njV6jgmn7HxrgZePlgfz8HcpvWs
ZXAWYxI973qGY7gtrYVTNND3SeLkm11yje0BledxsAwqrYEl8S0oRXOjPcQupWmQ0ty6yeo3NHJw
opoAfy6lWDr3dZ491goWJeo0q4GuflvApi0lmMLl0MslvgZ4Dmf+KtyGZB5y1j9hvl3YUWV8vqEe
9VsZIB2Z646NaCIQjApaZLItycs8dd1rpheHlhTxVKNdzkgudoV5FKxfXkCthByuTOeVd6cVSdU1
ol+/HtzIuUQqVyD1hLokGC4xX8OgsmxXCHo0SNEHoxc4H6CUwSSqKFdc0nY5NksKike1lWyRpJnD
XsYuFfOjiJBTo0HH9qmfbN/eR0O4TjWqCtYipKFF0KYrE9qm86eARLKn96mN4Tlvw1HEXzrIWYMe
HrzcSXYEkdc6ctfyIUXvBlTbjurSblxNtsqw4Sa+5uDV8q60UJlTX/cLrJbtjc8ZIJ1qQruTUD90
C1ArtOOB/ByeYWP1KD41TUuHpl6xVEDvwCUU96Zc3Dik87FBrtZfWW4D9dc0ohFCcuDQZan+kIzg
AJ8YicAJnTQEXHNfG08DIh+k1S3eAw0g40L3HGvBTSyQ3+Px/1RBkRGM4yR7Xxeau+RTYpKIP72D
yIHeiZC5K3bINgqZ0zfokbdLCqBj2PkZrMMt+9ZQRlx6gt57w3obQ7TmeLV65QEv+xwAXIDKlsk1
xRaBcDy/WA5AIb+dkVC6C5EF8bSyaAIxtqcNrBveFrY8OaAzDLopLapOutn6/ia2eLytFAPUHxMa
Gk0wiz7Fc6JFekB/Cy7ia2Lt6Afoo8SMHAe1QzMetc4l4jH6QtRoTdHcRRCZIXXXBSKmLwSSqJye
xAxjpNdAhxcgvKKC1Mt2Kz00vaPoF6VXKIEKYAf9kN9uSP3yAwu6lIGdW1ihbRnSsaCHzG8xPYGP
VC86t91zANXPXEYDTHEltVg7B6hg1DfSt8iyoMrnpj0M6VTwejHQz+w9e0aQohv6anxX/18Xolke
AOIuZ+DT4nYgDIbyKLV3MvReHXSsICJbChDUOuieJDpbZFcjUrisjGETpaXr17Y/mZlAXelyvaJr
D1nab2hQxFqEVqpYmWIftfUcb/7DJILVIUEIugMyUFSITOokOZmUzqpmKndvwcac12XYrGP4IYdn
PqlXnF331aAJkSknuaA06LdgQTViYGE9IJ0w09nypF2+NYHbERdk1FFfbS1vjvCPLSw4KhvmEA1F
Y9FXjNBhOFBPpnM4Ddlrt3QUgGXGomaoACiKBBVq5qeLylNi64gkdv4ESQbkHKXRUP9V0JqMCxKk
MILeCeDWpUHlrUo6Ig+/cyACXQn3e3bI2rS7DpppgMTeJjB9QPOnFSQlkUfnnbxPClBlsJyf4KfA
i8lcE5QxNH/nUXejrCwAs7cNQgrMDVY8ot/AgOfc9DENtXvweNk1LVgOby00H38GEFUBPJS6uQ0Q
hqfPKC5X/ojWNWbPuuJInJHBpNeGZuiggxAZ+1O8UPlhWGN2B/lm860xIUY+XzcHGR2zQEa2TbhS
C7I+5y6xD6tBS4KLhr0OrHWmBkTTTMFE0SbFhxDwYVYXclivQoAWol6h2fljjSn8jUk70XNP0dpq
XE3yNLJmOM5RTz6lZgrLIoM+kptug3Ng2nwJX5a/wOsZiTqyE1oFlV0P4X4hlmK5alID1dzUb5Cp
NmyFxXstul2ygWoYxubMR0cwV+B/SQzDY90su/kfmQ8DCjPrDLLHuJlgWG96P93FVtvbJgrRpIck
jc6OEGjoj6vLZqih5x5PCZVC9pkanjelQgJ+PwZ7xjvh+OO+RE7tRZm2rIBMBg1ZeI0NXUIRBrjk
YVNAAMot1To9tAuEf3VMlDhso8PvNAlkfpCzKF0vsf5rnXh/iNjkqnVO/GuGaLHcOPSP0XU3LvmH
KTGzxeWSZERBIIACqWi4izsW3eS8azPIl5hXpQlZcRMEPHrznWivXYC+CtAQygratOgL3Dq2B/+R
Fb4SySRNla1U+NquXqKNmslndrBc5B3ir4m7GxlGPjnO6Zq8BIxrdwFyhd5eEJjA3t1pFb6KAkqM
UkEgchmgfCGHbE08ioIigttiZCRRBxVK/rFNnFkr7JvI6pCf1zw2Y76PW3q/xitg6Dga2CXvVPxp
hPqjKRfbvcaTGj4ZNNop0TQX2COUnhBwNQumfGdem2AlDXIrF1QBMo87Y2E7moC7fO4bG1wZiUVd
G9Fm97Odh+s5GeFBMVl7C1wgOweM5C9AjEWGadCkbzraYjTHItOHxfjoqsUxmVEll3zdszWiIOnp
AfFk05Sfp5j3ab0VARInJQp36pNo6T7AxStqA3CrNpjqtBrjxB6QvoQ3vR84NItr+Ikz7z4VbA5L
PVkCSydaLam8Y39B7kxq9D2Zn3Ok+6eQsvBtgDL+Ezr4efQecBg4WBE+wQuU3zmID056mbHqcvsF
wun5QVs0sSjzeSAh1sH2UDRBi4wmpOqE/cD0KDOmuEYrhBugaMHtOkbmDwmwo84dCpURTQ+30vFw
eAnyjj5JHlNVUaD6V1r3ISg6KEDbOP7qLdB/c2g18CDzhg2qVUsNbh7uqk+oaAelPxg6DTS5nyUf
EeUnnFcAzZQZ4cuGeMF5qUZwDSBCh3vqIfHxpzWChySq44G4mV8Ru3e+u4LA3M/PTLg1+Zr0dGjP
csjVTCtGDZkDNDtL6GoQvFqobMC1QbeBnhkiReOyeQw3pI058Wh316aGuCvrHVDMMo1ccqS0X/PP
aY/2gnM56rZzHeJYwklSI8+DfqIOfNo0ENpQaL8gk0YaD7WXh0cbiwbyeppAosr18CcZA59NNYhW
CAgPk159y8GkiqaFikk3bBe3Yw6OoEEa2WxkfFzifEYJI2KXGvMy5CtbZA2CGE1gjrAyCScvUg6T
Heppxekc4YHo2E7jm223JfQlvkULX60DRUpWbpojMpwZ7JuyqIBY709C04YU3Yk3bsnGPyy6V6Bz
hWB5i3+DRj9L3U0wTyiYb6SfWJdWDr2QsuX49/Tcrww5WEMoQAiow93JCwL2e6vMnxQSgMrymcC9
8Kca9E5oLO8alzjpDYjyKeMUTUPmhbgABgwhQdH9ww38Sm/vNwChAMy76NQLlhCk0K/koEg8vFGN
yL617zeg3pUnqi06zLhgAC/2zpT+R90c/l/NmH7uxfS/av30/2FXp5AQ2Cz+Wwrwb02d/k/35e2L
Anv/fxs5vP/Kj04OOcURC+jaCgMWKHusFSgRfrR0ynGoMxqz4rTtPAJABT7/v1s5oOc8AcKAjq4E
EhyQYpiBoGz3tq4xThGEsR9NmiEzQCvg/7Ct62+0Pr5l15+EMNHBMPNvE0mGOqJTTINzEQQUHZOk
3862oNPHn8bk4Z22/rlpxK/z9Xs7qzxDRlLgagSu99/m6xaC0gFoHpwhWAk/wjmBVMGS/F6tcOH+
A6e/Szt+Is53NzfcqDD5w4IL8UCyu2R+Wpx4F1DpLjE7+3Ao7klqljsQ/yBZNuIedKrEP0kj4vDf
Hw+dy9MwIfB5oYs52X1uP13StVMyQqjIzsIbtHxi4zDfgvhpAKsDyk6wqa/FC4GaJjoSNLoDotLB
Bn9KgdX0pzFpbJUsC13RvbPHxieFOReDCwTIOEPeeggvABFPxQk5ZXFaNyNOKvVRBdVuf41kQj12
LcyyXWDm53BO+2tYVPURNn5xYX4WF9rAkI1uUz0/+RFbvWgmGIHmST1G0IH+CSJ1e+EtNS+Zbu6I
9eKwZl1fWYD05y2K2ztKodWouIztYzRZ9dcWb8P9Fq/yOSICjSQJ647oYNUjCVNLZYd+RStIBmft
NkanfCFQwMCKdwg5UKNujqebLJyHC0oFSGOx7X4hXROcu3SHAU2wnkeP/aakrmApwn40fEUbJ3Wb
bsqBUtq4Lcm4Ilc1OT2SKTKvog2Kta0dN9mEYsOvUAu/4gjixE+3vNfoYdVnqIlWhnleEY5OAkic
Vf9mTaZfJVwWf8iijT4U2Fl4tZKp+CZz2IZKyIvRvldFfmihMBDuaJYcGRkEXfyt5V2ODow97e7R
iTQHTo/d9DaDNenGAxl4yf0GUygTBsDiTvDJDZQcBbR1D6HvB+4EqZiT/gOHivYwhcS8wiK3HAdH
5mO+pEGC5sKp+maU4ife86/eoGFYA4niTVPk4L3DLeHqMGFwODpk3Y2d2v5Aq4PgMYa1/pZskMOW
kwtboKILCepWSEbKYIDuMxXJFYNxDsKWfjrEXrS3RDb2WzOl81sbetkdtmZL+0Mwi+IaQzDB1ZN+
HeeuWgGlXfqOAPbIum8kdisyXHrDgtmVLdoTFxPytpHp7hToHJkCsFgkrGsP8T0lFWxGaZnp+ea/
2Duz5ciNa10/ERyYh8tTqJnFoUg2pxsEm2xiBhJITImnPx8oWVbTciu8b/cOKxzRapGFAhKZa/3r
HzKttUFruhhamO5nrzDQIv5j78WKemsNFKSYaLnNbTQW5slN5I0zjaOx8knHZWnz9kzUo/hj2FAY
jOHHVHra1mm17hJR5fy9wyIm5Mk63wXzz2sKeGhnc9fdNkiAQvgEt1CM003vzE9a31pX5oyplalm
eaV587wZA3e8q6oAgyYjGLaqtM/VWD56VlSb+xQMeMC6DlxevVVuCtkgGnrKGbeHHFKslC+wnZtp
4Nd5XOZQ1s1e5aEqGnc++WOhpkMR6PiOhAnjEX0VaRQwD7kcF9O3iUZwjLkRdbPu1SCzexvxQNwV
K4jR/jDee6pLNoEhvZjBL5hHqEXQy1ZOo7srjPKqajcOcG6eJs1GpgVn0QQh9UcMHtNCU/5WZjLF
1CsuOzj7+TjHt0PuLIIukQ7xldswOFrVUEzGmxiE1bdWwm1kchFE2sBQFrq+82wK5m7w2rDjTDao
JQPzIYMU7mxBGB3v3ZsAFxn3ozg65goTivYuL+EIUfAHMn/WHJHfBUOZ7lq9YhuuS8/ZD3pXPHiR
0haWtBmp1di71hGyE26o4zyM/crRkmDndBboqRk1J2OanL1ZarpHU67o7vAmNO7NpMZPVTbLv/Yi
N7pTqh/fXIxD/VWFGfiWWYt1qAuYKqveBqbL+8I+CKlXR4rwYNOV/VyFZROB6AAW1xeNbTMV8gbP
2BqurNdFm4IPiqALK6ljLwyDgn4rioIXJnRl2HRadTdLpJYrp9J6mt5hLM+TZYsfNoXciQtJ420O
IR0cOSjnNZqTItngTlgfmK4H14WTuq8Ffl4Jyq0BwbP0yrM25h6TefQsVYiOm79ztK78YOpZPFh6
N91g6+civMSf7C4uE3gMkjLCYPPIsZHFbOU3FvJ/VQX+r/T2NDwfmvR/LgP/CPv9Vxlo/vYzv9eB
UHv/QY210IrhLRgU7n/UgTir/INYaApNLD5oK0zzjzrQJs0BYqIOo2thn+O99UcdSBw4XjCQ0anb
HGpB+7+z97eWGuVPZRNOKTqeXvxjYUsEtrOwMv9UwwjY1GYUqeTaE0jJwgLGHYNalH6h07i52nt1
blXbnsl/lq5SS1zGZqGFBe6w74gv5hpCfGniTq4nzXRIYF0wOoGv/ja3ZrApq9S3V3Yp1Amdfls8
prPdnGpcOd4zK54CJDs5loCYkXq8zxqb/C7V3Pqbh2LdPEgG5MNxstJ2vGwFRxNzoQn9vFkoRFJu
fokSyA6NHioJgPqJEkakwJh+HBpZNcPKUO3L0JvtxjST4mAPk65Qi/rGD+rrnm6X2e02AFnE5Hys
nIShXpJeFgMoX1/0QClt3x6GuszwOE6r6Tw02s7MenNdm8HjWE2QEQg1KMMyrperUnP2ODkSY/De
Euzk0ymhc2/3C+vFYKyeY5uGQ3mRge55Vut0K6PCLN+si1ZiBB7ls7HiyXOX9bk3blLA2qV+kDd0
4Jl7MWIT9MYdURdQ0zM4HuBv8wFRlNTsC69FQb3AxSthjy6SORwccU03J3O8rDO7SO1i7xUKK4Zq
685+ORjhCDWts/bUN0ndcF7nYui9i5lStMXi1JAYv0ybkflghlNrELeTORyMkoHkcIHKNEvdbjUZ
mAblh9hHhivWDB3s58EyjVsJneumaJilvQeVJ7KPIDPkh2K8MnLuVtIpjTuvjIyt26Ue5DqgS+9J
jAwpVw0kyROkhfzoVj3AqIfTSsJB2mcH1KGVBQ0iP6PoaTd6WrarKMnH6yWxcqWnacaynPJ6rUQe
IwUyjKOf5UzsY33ezswhd3mdXBupmG47twfEZQRhrlMEeFVYNF189P3OYxBGfeuGJojzXq90/Ovx
C+A8nfR2i6m7fK1NUbyZgDHWNoC451DjYtTV+RHDqrjLSC2oZGAcpdUhu7Xi4piVaWbs7ap/YcA2
dIsQ1rnB+5MjvLZF/BK3UNLizC635eRou8Gyq7XHx10WriV2xmxM56rujB3mDn52bRuRtyobn/Mx
N/X8wjQQI0GskANuRky3BoZnV3hAZCaVVmHDrMrmI0M7nZQJfTn9kleuEf0ZuvwtyscrCq0+X/e2
e2JChx/alEcvSYtZfF3OzMIyy97kTV4de8MT3zI5XzmV55yXlX0NEqSvPd2qNm5jXM4ZhAeOoi70
LeFsfTxG8K21hP5RG1hu1k4eP4HzzBeAZuOpHvJiLwtXrFTqxrssGxZtvMS9vBHyHS2+3Am3De5i
m5rYxTTi5OfeA5To68rKOJ+1yD2BHjknkTbaPsvk+Og0Na63GSYMJ7SZ5nPpqIkIBzXX+LsVunXr
mviiG5W0PjTP5+zuuBvbfM66Q98Vb9DSyWhIIwy/NaSDiGkH174T1jgloUmow5vtq/geZ4IYQkTe
Ot+7sk53VSDxFZmFdij8wgwtJknohofigL1bfcwnwFk/y2BTDMj+LTSme2T0TIIF7vmYik7ZFvI2
Hvhe36UXRpD0991S4hXcn3s5NWeWdX3rm+qE8YHGsCEK9pqXYOXgW413ZCKEWh1NqP8+YU17ExR+
uh+iunonHyBgWowGeSVKXXdhJthAvrpxiNzstitb/6CsxWeA1X1naLXA1XVU5j5gZgtUP3/z9cxY
q8mBW+HhxHoF7MzO3uvWCwkjSGiZoq6n0bCz9YSR3bPDrGJtGWK+rSd8/W2vHR9zdFsrx8rqS7MQ
TCoGb3ojV2DYMCTsyDcYtTB3mnlTF9DdJ/r6Jwr58no20uB6mPz5RlVOvcW2vrsx21bQcIz6nWe0
cx5KfGAwFoEHv5HIVF590bdre+rr24xJbYe5S2LRufbaCkJo/MHYXd9XQ+U9W2Y3a+uZpYWUcSzC
pFMD1vYxlK2qZuf3x1ZbebRil2YzxyFvpLW1Y8P8FsPNvvBHJznWqNRvGgNiR0fABXc2SNQPEIDu
DlMIZluNGSVrqVP9rxJ4rjR8jbsyjME8QK1Wfcjk90dZptbGmFB8Ww7zjikTWahZTXuaq3o8F562
oYEILpvBdFJa2zTBU9fV8stEN5o1is7spZCDeY+3rrj0hK/ukPpKilM3CW6hVXX7we+mQz1FqQ2T
wR7DIUn1a+xl88cyqJtHEkjam6ovogdBt3rR48y7SkZ//ma0ttok+FTvVDsotMFds9LdSiZrm29b
h1Nn6t0B417oLzGkOAxUdCxx8Xlea6lTMVcm9qDBKgkXZsw3MMGK6iPe9naH4/OoLrDlgluQtoa5
8Wvb4j5245M9efQzQ+LuALSHJMyaaD4aqeG+mfx+GDZRld7EHWQTN9ODRzU7cq/bMwe9jyVSsZKx
TLe0ZS6xGELcR97AlEbDhANOYQQPae2P0wkWbLuVwu5/N5/5v+L4N8Pb/5h+hXbFB5/8RXH82qo/
RxB/Gt//9kO/V8ceeCfiIpRTOuuEFMB/oaQk2FMbOxa6R93zkV/+URxbhNEBJTJhQaWI09AC1P4T
JCUqGgmggR8OGTfIGa3/xvL23xBF9kVf130KcRxS3a9wP0sra8skn/fEmjjYVw92dYqnWH0rDQhU
MZPO8E+35y/g0q8KKAp+j6wv3aFXsLD1+QKXwhShg55dtZ+mrIVET1SKi45g9+tP+VnnCSjLV8J2
dZno0D2Y5hfNWudIHbu2ZNrzbmPWYnLK5HU7hKlnC7JmRoAH2Y5rvP61W4nc+tuvPx5DrJ9bDi4A
Z43FgxUBFn/46lLb98pPB+V1+xo5OCw3pI9beF76fkCVeJpwhz1iXN5KGK4eIg8RWZGkrk+JPpK6
5dzVPnJQtjVfXcpxaX5jA6mDD9t+y3nHfwtVFq8Eq9BmICsonZxCuGhjIeAr9dF0Kr+1Mh97e86Y
PQJG6E3gTsfSdZqnKG3Q9A8lKKyIDSbPsKZhTOHORtAQjmL3gLniqqWavzcZXt50Vk+4kivFK2Al
6J6sB/WRYAa/HapieCh6gm8kLFbCdLAqaqPUp/SGwnFKIr1+wYdAPBtISvRwnNLgJJsl9cZ1o9tg
8EosTqTQ6wO3CiVavChmkTLYtrUzIT4iSvGWxKo5Ne9VTXIJJsnJNedpdarRWjMXo1Ojtk7bcw1T
itGzN3Zh1nk+lIlkxhtoSveRXo5rC7zymMMgOcuyi45z7007Krri8BnTBGN8eMj0cnhostm94+mY
GwAPJEOmU4SUMM2bqgkKij3StNKxUt+SLqqfex2jYwaRlb53R9KQvLGNjlZXBSfX0NI9SVfqY+yF
+qa3/AjesPLRreFvR1NsH5q4M+6xw5CPGV7OJ3TIwaksGZRCwmiYV6BnYn7gknG0yotCbKSIgCmr
wdzUjZnfCo5B9P+xG2Zm3b7Z5MtgzsXwgEAwEwYeVBqJg03fvMEdU998DFx2btoXB7Qo4gpv9HE9
9VnBKQ57rNoghyuAjAhK6BhsI+ohy0ozovw2Jqdp6/pJc4W02sGcIx5+YMGyGLJ2+bYsFqgPp4GX
dGqGhwgQ+xJyDb/KStQOz10ylya+cQA//SrCACt0cai//syxswO+C80g5kgBleqQ5yzFIamGH0ae
Qv1OTfs6RplIXUnwlw1bifaZ4fa6ED33NY/Fq1eQFTSNUZatO4YK1bpOIrimetS84Y87X1Zjor6Z
I6gcrKwcnKvBHD6vundkfMZ9aqfjOomJJzM07q2MeY5Zv9zqZYkW1TT8YASRb+fPxLdm5knYbq12
tsH6b1EePJM2FB0L4L9RI6AoSdvyOvY/9D4AR041WKxAi6V5SKTzopuoT0Ah+ofYZG2uTC1Pd6Ze
+2s8l15w1Bp+dLYnrkTmsCjpRMMp4UG5EIy2UWOLa1Fa9nXQjc51ryLjvkqleO4dt37ROtBiTAwQ
J5lR/WLRE1xkGKXcTT6gLfC+z4i5GutX7JFkFaZYPqyCNsjXn1/OT3gJZC21W2hbVbeeMES4HH0l
H4XU8ltFW0bqWsz9MTqCudB0l6E76um+q00PEy7EljuHMc6bwEqHx0QGCH5V6O2ejDQPTjRkyHZd
02quOteMffPRzwMjd58HRindW4qe4zk1qjKHM2rNFU5/1K7VBk3r2F9C1I6c4xhbvX1r5UqtGntS
3wxf4Yfq9km1MqCmrBskGlvWIYLsDu83KvipY2vqq6u+DkwkTVlwtLX8psMb4owI4FZzetSCotz6
CW3e3Drsnd5kXbVOfBc50VUJuWqte7xEMQj6oTTzb9KxjQ2lZL/pbfU99UvoIUP/nidmedCqGHKF
nYAMuTGAbC9OdTmMm8KB+CExcXuHydRs4lRCCmqibTG2xhHzl2BtqNbDwciJ17GIGWbNtrrUAjEA
8s/REYOco5aLBoi7geIhgqg52KZerE1tgqKiI7JBKoHlZ1kUH7GYO8KxaFx3qOlUGNjVraq8dAOa
HFxkSSwuoe6PWzfhhW2y0rhIVTRterxhDzM+QCEsKv2g49e4Z1qjQtFZ/qYeGfKLJZRjqIxsl+ge
sTZaqV+MGIjt+9i4g19JXpztyZNRYW6yMbn3b4A5owu0FkDFLGee4SouumFvCnJMXAOOTx21p16a
6KtMvT/EY2DAlg6oZB1U+GsVyTerxggvdmLOPA5wHyY+x1xiEkCZVYxPLKTxK6PLJVTePqGszwH0
An968R2i/iDvTRcVxHnUi3n+DLuq9hCbuGoHBw13eg+bwHXg+LjSDbZFhWg1Z6ozf2v3juUdBPur
vlZsIuTL5AIamOC9urTJjbwY54hejonzwZwEWX5JwlslwV/yZlUtlgCqM5wjXf30bR6tLGwzpoa+
rPZjsbYGrT4arTu/Mn10DqYq53vYNDVQngz20+xA7u8jdYM0b14PUd8ccwJjQtcsSpZ7PhDJGOcb
PIfssydtjHwjZZBe1o7lIgveNhoKGi1A5zji6gLPysqePDdOV7Bpxq0dqWHVw9LdNkmBcUzMZNXQ
OMshBx5SWC2kcA7DOtbi4KHwY2MHnmZsXKtODv6Ad00wRvZljewN8fGo3ZZwRa/wgVJHvNQHuCtO
kNibxm3LHxBqr5Jo9k60aKYb2iPMyxVSZmdd2gl4ppyNg0iQ+oVp4rYXxRxZz+jNoKJ6DpoM9CSF
vEiIN/JJOs30H6Isy2Jte5U7rfVMHw4zQ65QlFq7Q+7kPIOppel6ZgyIQjOWb6WFRvnSkPYwkyxU
GbHzHAw6No8J5lUrBGuSbLqpyrde4gzf68xAfYJTFXWBaM4TgNLaxZK63vgMcy60qSigwSov81h+
ZXLAkrw9BQ08KYxqJFQUTFLS/VT5kQyztHauFRLq/cxs9rspfE2GSF7y5dnocF8pkbLM4hwqjHmf
ObI6BWbECL0S3buPPEyQimLW+VbPJaipYBf+qAoyH4XSoluRe8s7kFMmeJEuovVn8KGXpAxoEuFc
A/9pt4Acgq+bWglwNiO9dYzXE6JpVdLcApp+h946i02CdubKYJK6woerOf5WfMF+N+5hDct3nHgy
Uj3xpKFOLiPsNvG3NjeUoXi0IDshIpGCEc7jQABmhlrsYHludSpg0O2h4Y1rDJHYjNuMsVUpTDS8
iSM53DFKIuouDvqHFEe4ayzcyKN0XHHFUHa5iqB5sjRUEgBkzbIpz6X66DJqkjTwKE+CpjFu2Aar
d5Ja62GtxehcJGXi0Y3ZiFblkseppFC7BEnpA2gAz85oNL8K9bJVuxhqwQVJvnz/fhjX6FLUrqbY
ehYyhn6olvIXjj8Ezqk4mJKvsCif7nHbVh8+uPtumqMarQNwlJGOUq2UA95L2JBVHHIzaM6/biK+
GDgsTYyBG49n0i/hi8wO9PPYguFCXseYoO1jzWyOERDYUg57VdhkTXtGVEx5D0t+De4hXqRarBbH
ipvdd87fNTTG0pb9aYTyeS3LlVgefBIPssvP19LXFgTBrOn2Nr4NSehCiL72UH2R7kvyKup5PNoC
7mwXw0Tx4hrjZelY+7mrX+IIz1ANNi6A8aAuUI43T32P4c6QmtO3kYp7+zc3bqHBfL1YyCrLSArz
Ejxvfr5YchpyDy8GuddSFDuDrNw7JXjR8FhLrrWeVcdRxAIDr4Kx04GG6pxTx7ya6tdMUDd7DCUu
f31Rny3nzxeF59+nnbdP4/5vjW+MdsGErC/3JbEuVog9RrSWft+c5lEbdi0T6jVb87xRlsXBE8HW
fMpQe+zIleA1tYf8Nhvt5mgVLjSmyKnfRVp4Z9+NBfqvZl4kq4veqHO03wajMNv+OhXH+YuFyCTO
B7ygqbaIkvzSs2NtaYlCjVg4N5xpCgAq2zDFUNtaTexOaTWuA7RVH4Ophj26wXirGearnwlGSOBj
KYLMjeaMMcKhsr4cWpMhCuTUy3S28gtdL60X086T6RKL7Gq4aJPEB8Elq1Yn1nGbTrzQaIWyfRyk
zrVuJMh64LvfTkUZnCgg5y1zKnVhJ1TzbdMjoFx2GHBw7XaIW/dOQ6X4Ufqx7qzIsbbh6Ev2WAyp
qHtHvOT7ng0sichqhpNLNjDBUvxHMzz7CkVUucyvllp9qubmXBXNsqcES9meU9AHJXmxtp66cN9z
wTAqEle5ZfinrG+oQdGChxAqhod41mIyahyzeGmtPnePqMO84dREY8xNSlOgvEkSwEfmaaJDT7Ki
QtsvAW2IKB2z06S95gtV5gNApwEVwBL5wXPnIj7klDTraF7+xeK9F611CVcvhJBi+AMaSd+8IClE
vpM6O5H7NVLTt3qSYbYRJXzjuArqzcQmnKyKiVIe5znINFB9Q9ppfU/3zRbr2/IRIg0jIwjFoXS0
ug3LQMyXn/QAXFHFd5X1OaaoXbrkmvE+wcHYR3NHQwHhun/o0uLFa+kf58kQz9BFLPjWKkW1vdy7
IB/99DjP3HwOHe0WrxbrAH0P0IbQul2UE+oc+k5XHDrHr18xTqlfbYVgrTMLE6krlICt1fntDZ2o
f4IIhqZqpOl3i0o+YgQoHycM9Q6QlOuXbuntqiQAFi+7AV77XKB1UsXYo5eLy0MrM7qWyiN4GhLq
ubTa/kE3SF82K7N+ddD27XSbDksYdM/rtpo5AbrakI9mBqDUkDd31Xmpxxtss5tgZ0zcKoxanz/b
nRfWzsw7IvW+gslg8JedPjdvdTVxV8p5gXmpNx2ilvdVwpnYCLz6KYk4cqZgOUI/s8UdRSJjUZrN
06g8/2SMwCyYHwen2BDtMVUegc8xN67lAN1VOnPu2q+GB4Y/tPejSnf+ggBBHhZXZQ4+hBcPCAFu
3x8+b+lMWM0snnO3vBkmT0AV72i3EVhcG0sMfDkmbmjY/NIKNP/8edWTHQBi+WnNwqiL5RlYY3Ew
lld1WvZ3Pc9HrCI4ppxm6rdTW2YuyQNEb/dDCjKyNK/ppNPAJ5PdnPWq5cnU0JzfP89iUcVVtGA9
DIaxU0P90Y7gOpbLrVpAibrw1MUcu+oScrV/+lyGJgmEKDWqRt9PvaYu7RjEw5KqOX8iPpXF8sGp
p0BfDXLSlHTBBS7ABFlRUOEO5p/6yHUgMwEPkMzMbbAbOlsAR279AuTNqa+2uQAQGpPko8US4BLL
VWqNCSN+pl8TWJgfg17pkLVuMWmYkBglOaMsfHBgEnrTDUM0wLkKX5FVPOrFYZr5RovrJyDOzCtY
ByMQXOQmwH+5jnNgr9UbPImBMwDuxg0RA+wvU+lcm7nr3FHw6Eis3EE+MqQFEZztvHlCbwZQ5nRj
8xZjurCRhNp8I98H3AYT1AN+MkvfaLOt0dFHx0+kRvM5z31KjRYLjJTfVJqAPc3MFmcZfPwnfvN5
SE452G1VJ/ZB07UfBDot5TJOSJgKlBRLjdRzBhLL0kyBLoUNNFTVRnSLE111EjWKWzxG/ZPfyeap
NsDQDBmDqfVLrTyWVnI92HRaYax3bO6aKd/rIqhfpphip9Wb4DR67LPMRLmFidO0bzhK8EDyvDc2
kvZpw/QaqCLjnV7Wc0Mm5ILJ1PKCdGoQySD1qHmZdM7QzLDJSC0KvmRBvalLllOABu3F8FkS9tzL
976J6lfM2eNrrxfARthih9AEaQDYiVaY/OTraEG/PstbPwAhjfMqv4UKDIqEeGHtQle+/zwbCPpG
wMxQ7pqg+gV3AkQdNAcbwlhDwQar1ocZSxlCWLR5P8IxDoOSNGm3phK2aYfDxM2Me4F7xirteZAB
APFBFXp1mi3C0x2TIrZcnkFCefgs5Qhxtp1rivORwZSJKcyDGimTBemoJ70uzHsNKssuYh97qqUv
nhN89o/gF274CQni2mwffFNER9i2I84AlJ+S3QRejCbzbYyD5LapJ4oT1AGrkhd7B68NFLQmQCBU
+lC/FKYGQE08yYOVRrQKHYWz5Tbj2gRc3nDYs3g+t9nJ426AHKmLtrbjR7p6xRDdLJd+Qk6gUK01
3bSANt+ER9WOsTKQxSAHbibSkV0y8B7hx8ep5Q6CHs9irWkYH0445L+QzFqmmFE4zXHER+DVW7ZK
C3fMTUug3PXsM09G1O2AemmwSLEhp+0CMuGdbEGnq85Tlx407Xum0/0PD6ryruPSVxUFnkVeD02I
KGrxXZYtJUcj5+JAeABNDBy3a9OrXobB4a4t2UYHrEd4VYace4AlE93QMDZPVCWZDWGaeOJVodcB
dUvvpFejBp9hRcLQ8ICFAhWkGnCe73ngipAnGKJA6p9//HwxVZlxxGhG3745jNVvST+1D9UMr24y
NbVFCZ3u6rHmhU6pKmNUNDhO4Yx/bQtvRqHipPOlcGc6MgwTt5PMP3p7rrFekDSwn0CxJ8WLbdKZ
jgtJEHMMWjKkWP0OIIFvPB5wJRv3vW8/z22crOdlEtMBqMBPZbq/yrFlOaLmrv8Hao7/jTw+eGDM
D//zpPL/kQxVV68/qTk+f+QPFh+EPJtpJNofi0Sdn1h8KD2Qefxm5ckE818sPsuDxcdP+T5DveVv
uIZ/DirJ7GSEia6X3pUJmf/fzCkBan9u6tAyOVwXh6OpG1zeVzPRskHAN+XuiK++wJoOQsPYlUW1
8sHA9YtaDD5BVVnjdazAHON4soExWEOIlVeilPdmaXdzu1o0T2D7bdbCOAP/I/bKv+OEE1DEwz6r
UqMPxTjhOAFJiokUdGm1z7Rx1NANY0tbDgdk36UcEIciyOzEZVUoqulhSOkbA7KYTw6ui0fEEeCp
UMjUpbKj6D6zGoGjnPukMT3bjfXgLXkfZHIQf3zKSnRmZTbBbnUcdvvEJc4eeAz6MZgJkw6syodg
MwK6jAwxZsQXbuFOtzOq/VcddJJM7E4OlwT44WZgJh3MqZYMaQ41ivhixySj2E0DOVBrJ6jTg1vG
jXcVBN1A9LXSIbZrGkpNV6hu1zHY6AlMpnpJSjvfi6gdt9ncejNa54pfjA44Itp6iIZr04mqZ44A
43YkU3PY1V1GvS8ljO8YpxfQ71jNK87hdp05zfAEk089RHPtuWEbN2I6TDWnBipzhy+KQ0BvPpGh
2JDQYRQ7abrtxjbyYUOL29D0GO1pJGZkcZzDQFDH5FCQUzw6Bxc+8UOQwUY0uzGQuzSzm26byJY+
YGCpr8lcUvoZqueGVqoqd1ZXRBykzoSREcNCTK4ziHXOgO/YiojHtl7rPVJBbFRKji+YLmDJvb81
x3HcjB3hx5hnDjGD2E7nRsdCOEC4xfjhRan+OjO43RLpTuu6iCQ2WFer15IEWwLR29LZ9fUk7oyq
TS7IPymeakZRq0gfjDEUWtwR2pPE+tpsvWv81tt1byYRAdFEDBGBUZCzrRuTMQA4F81WDbixJF4b
XE9Og6dX1PZhj/TxmATR5K1qq8yJlrEcrHKSHlFDptWHhTV36EoM5aAXRC+8DdiVESsSfI9gTCLL
kR0stbhrzPuoSPvD2JbeFp8SGpqgiuQd0uY3fQRjGJQ/r4lvpCfhDUgPtYfVAE5n00C2s+sbp9It
7GOeOP7zIg7aDTKBE+aA/hprZ6CplkwmrLWMmnuKz/aq8fX5O1RT4KsmVg99KkoaSAj2oabpQbYS
GiLfQWjyWkFFvWocckioWDO4pOaQRqGDic3aoI3/5sZNtxq1oDrgMhU/dghIkJl3UXGb28IMJVXs
DsueXVf7rEMvsqHh27l+dpKmDxWuovACK9skMM+JjOji0xyidzpx3S7DDunqxY/KyNUB3RJcocUL
d5hUsKqi7i3TIeKQ+zCGDpSc/RJ1Eta2+TqN6tEpWlqmPA6mNYNPSJ9rVMY8R/LbwG9792aUeEbx
sXjt96r9v1PxNzr63xB4YHzDHv/Fsfj4KlGgx11d/flk/P3H/nk0wmIn8gwmuvNbNDWUoN+FjoZp
/8OzWMA/0Xc+ue3wtgKoGnBqnIWR/vupaDv/cMg7tQJCCYABSbP6b45FTlfxL1ARJwVUh7hvIr00
OHuR6P2MdM713PSMnt1zOSCTCqt06s/Y+HbuaiJP7+VPN+bmt1/7Z6Xjzxjw54eRs43diw4rCbbS
Fzw6diabzrezz4kGpQNlN6QMrEUe8rRrXegjuniO0QC8BkPW7v8HH70YGeMWjNWW8wXRTTUMfUFZ
7PMcgJRUuPgTnKsg7my8nkk+9vWGuZJ6SwEuo5nG/9cfv/z6n28zyC0W5shdwWWNrx9vWik4WVZY
54JAqpSGZ+iaUO8YpRzTevm4abHl+/Vn/luCIPoHlpDDCvGYA4DA/vxsK1FFfSwC8+zQE91X2GUf
zJKKfLt4Kz8IoLCTjbVcCgukh0iUgNO8u0vGYKExbw8bF+qu8OJs2ksCjKIN+Jr96vom0p/IGTDq
GwQTxDVVowbuJAxGRFNRWdbfEL54N/7t3hHliY6DnHYkv1+oWP7oW/3kJebZ6DXWyiJNmgokEVsf
Ed99kar6AgMS+f7ru/dztbisVUy2A14PqGZ88NcRgItWKpuc1jgjo4Msoc0UOV6VfOgZVDBlzNOt
YwvjCplygjFs0v8dAe3fX0yKVYY2HvFJrJuv78oQBFiKYDt7djUKtXR5YVTQTzfx0Bh/k2nwBZ7/
/K4UxrxZKKqxgfiqmGc62VW63htnG0eLW00kDDeHdHHvjUileZ9yG4NU3V3eTh3OGPbLvCxaBgCV
5Yn2N4/7r744tgHslog1lqD2n1etCTU5aPRIP/ddw0tie1FRU5eVYM1pBSHk14/5r14Sj22P95L/
eY75RdpjCI5czRrMcyvJwK2wpsXAFSfOi97TiThtM/tgDRLJW5OyypmOG1flEGC3qTJDG5EfzvWF
5g4Teb3OFG/wn8Z1KqfYNjp3ukmSgYq7UhlvmeNX03gMEsi4fzev+ovtxTN5fmisIYOyYn++Zxl5
fZgdBsY5ijKdeBmvbfef62bqSvHctiWqD39k34MvfUL2GEAmmQuYgipo9gKycUwhbDfFbh7nol0b
pGO+Yx463f76Zv/VZcKoJEMDqheRAF8uU0PFObjMH84O2EWKrTC3GcAZdp8OIakp2r9b2Uvz+NPe
sXScGMQHoC8OzL+vn1h2sZnpuZLnEdORC6crndcomJb/IyloBVEfFAgUmAI6jeh8mO1CChpHFdyl
jL/x8atU904+ICsdqt5OR2f4DMTHxrmsic9bJDk1oK6nQJQSx9sLZVj+SSPn60CNZlzNqq8vfn0b
+QZfvxbfhOdssXLJEEV08fPznqFAITdQ8bnmEMIxVs00SJ6WXTdWobp9xcRoDDOP3oQhPCZiYTpg
gLQNkhhJOkwn7OEUxv4oeMxhg9Wxt4XrwJw4cWUPQGXEylppMJnmNQ7gAbLuZNS+Ca2MO2hNYPSr
8f+zd2a7dSNZl36VRt8zQTIYJAPov4E+8yAdzbLkG0K2LM5zcHz6/ihnopxZ+LNQfdtVQBUyXZZE
8ZARO/Ze61vhFMk1jYCo3Zi2yZuBuQTfSB5hVkkTBCIOJ9k7zrfR2W/z5MrO/fLSJ4FXb/yy4dRT
4ZB7sWjc31hED31HsWBtMuoAhG3TDCVvGvvofZLlxKhriopNrNm/TyTA5ALxQIK5ALd6TvmsOBU4
JSYbmkJ+jYDTM6rnrqB1hGbT8x6UqqNFsRSmLjFOPeCuXIYNJ1vylsgd1Lb/jdBzQMxF3ur0MI+z
hu/MfLk52vUUG8eAzsaVHXacFiukArTX1cM09JzzPazJDT5UjoirROpCruvWTqN1jlqqYoidZ6TB
KScKSP8c1HMYdWy7Kc+IN+EVXCEFVIxBo4FkyUyoLc5/BBowEeRbSxMQQpzPakMJyELcV+wCbTzx
ZcxuUF0GS2K8D8YFApsFAXKx/qQdO7MVWVju56JDbHXi9J5M16hw6itjVL61C6cStTZIr9E/OmEc
EXmm9He/SN0STmZk7oEWNCSX5OGFKWuza6DXlXVJ0Bat+ReLQMuT3fvjhvkGmCnwTGsZ1+3eQ4ey
g6JUfs1VS5Al6sFV7VbROw/K+CPsgkSv5igsOBfz8ayjQIOMCyskPRakVh6s3ER8GxTjyKjaMKaV
X+p3B/M25pI4rB4NjkPpuS/8NnVORUG44aOHhYe8yjHKptKD/J37BhOIySH6IV3kRATcM2i1B5vU
VTrsBnBySJZEmuEBs1T1AnTUFVxumgDgneop93eGuRQ/sxzviR3jTiNmK88mE1DBam84bzjK0CJy
UCfHOkfR+DQSMsPsD6bTBbSf6Na9R/LeChFrvI8nnspV5AMR3xEcwfdQuMNeFdjrhck786FiWwK6
YDKKGHAuVasibPnoF11oEzvhXef5M1a4yXXeAjkQ2heb1Ks681mN8kGS2Dmr58FmptHOzE/cjpmT
4bAOeU6OrbSJgNPXvKH+GsUA337izMu7LCQ2a+I6nzsX7hmaWdCvBU2j2lxauBPzkSute9ZnlrOA
qRmjuXBjWZo/CYn9xqIUU/gQPc0foBpldOpLbg4JIPxKmmxCdOiRlVzIhWOJWSArVyHD/ivlleM9
QSJs6rHBivq5RlLDIWeWbKIempRDUPrtO/5NbqVqmKS0bcc/fl5t3nV07wUKzttFuGavaGlPt+BR
+UdSGJ3mBhFocwjDnszUmU+kd6gMJ3uwHntrVvhbk+m+gyH3LLKEGUpgsz3rkaHetFSPk829t8gq
i5nlRfwkgiTbdwRZ4z3mzvYdMhhWyzCh+jSXrpmPwXOrlvKoythtaxXWrwmAV0HeQzvdfxYKc1oX
EzL9zH2zFxHz4kR6xQqptqPtJ+8OSVzcCzQzxxJv/sWMeKXdMjAvLQ7O8orHiM/OXq62KGs2nrZs
Dm3AFSFjowgvy5qkcyutXmH1sZsz5zGabWArqvR2ZoTYg4sAltk2XHnP1/Qr3Ft0uWqjoS3yWeB0
S6my2Pvefx5+MBxz0xKVoJKWk5OtEb7SoPAqt3OuBzn5V1EunbfII2F1z7bDBVb2mMwrn95esq1y
K/iWGRE/vPh8haxA4unrx2Ypg9h5wIENd0TWte+ZavmMqgD7v+ZfVWixATNUYW0rl6NKGqG6trDj
8mC64ujySV+wJXpHfp3yjBbSvY+nDk2vESEpZo6BjRipoHXRy+Mpi8y6mGHCzpQ6Hd85wVh36/jJ
1F1XQ2hEhzwKOANa5Dsy7F9ypbY+/7lCT8cDrJ2Ue4ZyWT2PRDox4fPrbKtJF9gLW/GMZFEm36J8
4J6OFdCyn4tAikbiforhMK+zFKuCO0lBm4c3rHKXH58PGlHi8tZnGhkD0sHyrEI+Vcp9qI+B4FON
beREGRs594G5/JmAluDZiHALMxeG3e9r3lczI+vNjmfDRcXHG980+FVWn0+iM2IkPhMvvDwb1Ohb
q8lYfFBVhu2tGgMb/165fECYBFiaQO/Vh7yx1DPCaczmmuNou51dTVG05OpWiAfC/GEyE/kmEgaG
toGJY43qja1p9K3HQTTcZKLILPShQaIgfcSqeqXnyoteW8MIj47fkJ2IGhkJMXCakgnw54EX5VL1
OluCVzTkiBqzdAO24Ej72NX8Yenhj9nqpUqb4aWhEl2ezs9tc5oB3TAmYwQmSJzumTdV6qqwiQzA
fZ5vmq7jJLPcNQi+tMmTgQCPTbNczufYM40D563qGDCuiyhUVxnarXtzntBUeWIWu65FhUC3MWQ5
ilNeLoRZrI70hKVYRTzy9LHTYLyP4sAVhPB49YHwlCzfStVl8h7g4TL6Hpx0hjtoyjd05zw1/G31
XIwmx1aM3Me0Lpd5vELOcsp7l6/OusiuH8CyY/vMgpQbPS+bC1Fyy9o32omxL0OLRZ5SJFyO5A46
oEWIUp4/b8DPtWg5uPeJzbqwLKxN6LHjfD67AQ54YCq6QonlxdO3hm3o7vP5dOwu2Cc0AvZMNJz0
2ut8HhFCu5qDI9P+FIXIA39/IPIh9z8qrweimzd9czCYTm6zqZJvoUsv5fOpcGHnzbivSTRzHabC
Vl1Yl0Qu3Ya0NWBcA+EDXa0l1L31NKfGGpg9TYhGQlxaxcsvZGC7oEHfYKBp4P3hdKIQajas99aF
DJjmwCNnPcoIUtRm8b/6IFxrdhhcXWKHpnK87ZKS1V7E1g3CuvmOkzoPtYm0rGOIzKL9uQI6qU7z
TYmLCrMzcdds3zrhLglv4LVZNiC4BSE92XXVaxaFMiQ7F0EuUbnboluuNuk0r5moEd7tGFuM9/nk
NO6q4qj2rOjsPqND5/eGW+PzdNsOCMPEaUaSeaiF5gckRzDyddcXOO9b0mWOzJusCxxjrkL6jIbZ
+UuedtMi6e5Ry44iBMSjejYHNKWA+Jff11PDrdPZ3kPnj/mNLeT3iMQXAO5Je5AZfHqPSJszo6Dk
I0S/tvJQ1a6Ey5F63Zfk64iFuJTEFTsSAUDzWtPyJG06mdxn8tO4z2j25lUphxlfT5eInVn4KMLh
PpJh04+Qs6oquRYOTIQ1u2Z+5GQ/HgqrKqZ1VqHVC1CAfqiRzIWdC/XxFn05TxghUNrfjmjXzFO9
LP6nJAhpRKoooqbqnJITTFagMilRWhb0bLp1nQWkb2JS4uNpUAfTqcJpD0VUzuMtHUD67gKpoWiW
xb/uqXGIMh7v68gf7wkxocKDgsmcA47N50E5ZUR+HoTiVVUR0aBwhbk8BOg0m+yS+sAJBq50/NxM
yH5kxZJxmf4oqTHZXVQFgHfZw0nXDJ4JBOAJ+jwYhgRBVCdgZgSMNJo1rXRHL4BiMDYHL0KFHSsE
EUOlrEs4SvVsAWd8t2dMakTIO0fOYHyuhWuzfzYL9qzLQ1Yr0kTsx56fvP5cNwmrYnFUbJjbqS54
J7Kl3qwCxB/Y14kYCyraV8wj0WNlMKlKzbrX1LxCOuPhiQMjPRml3LnhsjLPwKTrNWe76ICOLv7h
9K7ZnmXV8cZpgOUrmSKZMX5WGDU9EoOdOU8L3zkiozC9Iwc2fNUt55uV33UNA72222WObfucVTSz
RgAej75v0bKTAP3X9Hm4JV6C7WAVBGRy7XNMdReXDO/HiI41kWOeOFZy5H2YF13Pz5JZmvmHG9rj
ii5ZbqKRyYk0JWDMhuzURY9R041PYwRXKnKm+KnqQpQmvCGszpx2sDlldodj381hVk8EFt028FRA
Uc+q8LcCacjBDqXxHRWlfE9UN//IqCo/4CO1lNtDhq0SxBydi9ZkltyWeyT2+LO5XMZtQQCNGG07
0TOIWeqTxEF4iT0kjWHixl/ySocPZMjg7OnyDNZEK839tACPlaiCp8jw0u9lPfGdZGHGLZVyocLb
mVxB4qbMcLDWnoZ7vWpU775+thX+Y9H+FxMeW7hL1++/Fz5cSvLd/sfmLS31n9QPv3/h7zMe5f5G
HCwNJ4vxAqAii47yHzOehW+EYFuhlEQ7/ungLpZv+l//8yfEyEVBi9sXh5lHq+cfgx5GBSZgSHqG
i4P73xr0ON5fO9oQWXFRCPY/a5lp/bWxinazalmB7KvZlE4472OG6zrYYEZaoXC9xgWoqN89AoF6
Xyb1ynfE/GrYmYu3K7YOZHkYVwHXzkJj5DQS6nLtcUK5LsPiECFKPvn14G0cfFjnsitISS7g/JRF
aJw1hl6gO7n7AA1wJFxFaaDEJcWMRXoGiixgJW6LH4LvZ+1sWq3FiuQHsU9qFay5bgxaMjykcUQr
I29OrD+UYnVwN8z1zQh/jFY61sq8sg51WwlG8D7hXpl7AqW8CTqMclFYv3fSGjZdUrVoDxqcVfT2
roMG2u+gzc3Ym2yYLoe/rDXIs04AgJvzvJcl4RBFaO+Jdiu+oJhK8NGm2IUyZ5uNzU2TTiQ8h6nm
/KsFDu2cA5GkOBG5y8/PoZZwp5yNLnx1mNouvvfCqKTtgYGnQs+Pzxl280Am2AEwzk1DwCxNpHTe
AjuzVp1N7o9jVgLahBSbMKatMuTdyMkua09p7F1HlgpWlsjvSVgatjrw9irvDhWZ4KsgI6FjUihq
QeygCAjMPfkh1lpG07PUeAR72DdboCNEjQA02WQEi64babjbzO++5S2oknHMTxWi1nPVwB5mQ9+W
s7cz4qzaybkmxyN1SY0ng3tVS/egAkWvrjTXfmqzUs+B8TyJmFg1QFIQSOCxMMgZdygH1Qqv2XS0
yyh59BIQTS1ac4IaB+KLR0vu7NaYNu1oOpuC/gFFULgfO/Laa9hPW2UlX6uxcs7UYMepCHI034RH
dm0zQIcL95FgcVcIn7FJGds0qR/L1n32x/kqsQeI3xBrdkYRm1vLnKO9V+UoLpKvWFOcfYKxcD0k
A3ZmlRin2lY/nNnAG9wruVkOPxn8EHfgkfCbEOBmUu7YW6a1TTOI2Bi97knXXDttZmIulMfaTqyv
kzNb67TBu2mk3+bJGbcjMVjbhNLqIAt8Q/Nc+OhleBZido2NF1bOIZqh8DgcX9YmepZNajXofkhI
SL0x2EAaQVNPytPeAti9LYVydi6Y/10gkqfGdsPrwozynfC/hVDZT2NITScr13gk5yBv150bORsv
i+N7yMi0PREkAARa3NZwnh7NAkeG5an0fvZ8Z0Nu1nWrm2wHJmqAUR+5uJk78jIYR2yLEcSAtg3z
NnabeWvOaU5oIbZIHDL2BnJWsiq9xD1adhOs49DHwmmHSPB7+0y6Zrcx7Kh6wjLJXfQDsSG9EJtl
qIaNHPJ6ZcqSCYVMzKcJJudKG7gS8h61ro4qb822TAE9p8UDGcbTbVB15snS7UAAowuibI1PIdq6
lY9LXeeEBmVFuhUTOlMutbtCiST4i8YViXzZHiAgsTbpt7gnGicp/OzY11BWO783Nh6e3OtqbiU1
WwYEWJgfI7GLYH1KfJr9bK8SVz+YfnwkR8QlXNJjsNHIezegAhhMseSTjfVqHsh8cpyRqI5afQel
RPOCItPqbqEfEGWRxBaGdeNH7szTDoXWudEegXH8fUTU5H3R5yhIsNwh7sU60bQVLlckZPRhMMg7
8VtNRuoq9OeHtqTs5myGZTL1SEXxO71mvjjRLSht7AY1jxQZCtdAsnddbr8prCAI7xNBaFIrHwI7
Cte5p7YdJm+TV22Pnv5HT89z5c1TcJHNEueXwQ0L8MbukowBAjTLFt9qWtHGzP1DJABZZfZX122v
ktBJjq0cn0FtUnEBRFtnk3CPHVL9R6X6LxnqsE1VeT/cCNFLH8R6PYTZo211Z8/RZEH5NhPyJl9J
Rh3XmUdwqNncZlGA/0SQeoTR7wPrExhPRZKWnLtyTyQHhhY5YTEadHaFM6PZOyOnVykAQ2UJ8Q0i
+qomXz1OzgRfo7DOs5uQ1oXDfqf9rN+MPj+xmOfHmiCL2xZmDjDocTUapEWluI3XqRVmu6aTZJHk
8qFKGX3T14zPU02uQ1OjhO2FAeqss+kUsb1Eee2+Zun4MgRdd/Am773sCITDHIDPkv4X5qDR2GFS
WMKje3Wjs/7WDNFMQdpcLny4ruo2WGsJRTAP7kumjtuBXMGxjocVCxpeicj40inIvCRUvAu4YqyF
XYf3dqb3FSMjIwnPPbD+xqcInPKeBIViO/joqbsGfzZcLrCCs5C70BsEgq2KRiYD7n3oJV8GGO7H
2fBRa7TnNq0bxFThhzAI9ORsFuwMD9OwU7nWTpYU4paTmyeCXnE2kmsJU60Mdg2xHRv8qLMovmVu
W+gnBwAbWYqA8QhlOYwDE7MKclLtl8OzBi7iLYgjt4UcW/P05f5NIBs1EKQW2enykpUJ1ilxqO0y
7qmKK9cOnkQ3FIK2/zTRmAy3sqWZlaSrGooVEVsFvb17+A+e27wy0ivm4oQbl0CMNfkCzIaRsWUx
3URiYZu5aX769/5TXv+L8hqc59/qp/5Pk74V7Vv7q3rq59f8Xlj76jcXCs8yV3Nc+2f1/HthrZzf
MLiyoDMFlRLNBnX874W1oBznS5BIUT4LKl9Gw3/oisVvKID528yF6SD6ENf/9//6k5ux/cu//ypq
ggD6p2mstCy+GyNT6VkWHFL0Wn+extZxbaMLpJ8nM588V2n0l6bQ/X4OovGUoQs4wC1OyI9ksPxO
d9m7kgzbqSEsa7gvwcWturYy3jIvI+0LV+9lLgLx6KJMZEYI0nMTto53ibK+vZ+SPn5knSaRGH/E
MQ9d62tJD32b4bg++ba71VNbfwOQnBxGw2+gkSbDiKcHt8l3s6LNFuPHsMGtpfZD05ISQ7RJcQ48
ke07jCCC1JnrUtrxWmUBaRhJHp2sviV6M8ZFv845729sI/ROed0R4Rtk4w11XbavMl9dTVipGRW4
o303Gp0iJTrFRz/F5vUEMqSnaBX1DuZHtrdKO3yxVKwuFlwNayRtKqC/M5tTubHcgN5qTcocLPNK
fIhpIt4nn+CdW31h0/JpNEnrjFzpboutcCSs0Aap6V5mZvU+IHLecYbnrY8ZURRdmT7VTuLWqzFz
EogyY3JQrdabwRnIMPQma61pCH4p8c8TFhMNd7qM5+9qGqYXArrEHRyB6SCmpLm4IhnvUCnRtiCb
aEd6YncmlKz+llPXbsiJ83ZVn/V7zwKwaYVwFZ20yA59MTBQZgrxbiix9DOppMHk2UV4dAIDhEZM
uZjCFdi0MrjO0woiiA8qkXnuhvYa7PK+qfd13cuPUCVkSSVQELXLGo50KEDSFeW31uzNyINZ7E4R
2R7GVsxJd66cKXkOace/erWLoTp2KxIO3eGh6of6UQVOfD2bsA7AYGNR6Yis/BJoh127M7MHB/Dm
PodOpbCMlOZBjpnHVCwT4g7eR3wdhs68mzyPxEqI5t59wdgFJTAL+CbGp30Fk8u8VTSfT2Wo3WCd
zE72nf0HjI/rZodp7MTZ1fDQ88oly8334pe6oulXMBa+IxdnPozUvxcAX+JsD7I8NOTA32iGqo/J
LBj85viYcqM7InNbcicL6V/surIR91nudR066TG2sgrsZUY2V04O4w6cq7zJquFsR4PD48jA0TD1
totC/RZ1YC5IaE2tLRYl760Www+8hjl9uIqh/JRLhnSBs/N8WjkYJO1n4aTfp0FUcFRDx371/OKx
BEHz3C4AgRku6l0ZuVjfRgZNJ0myLQpokmkuUW9J+FaGW78RQ5ygE0hrRhtCqO+EtUR7ysiCSWuc
PfmxudhoGerRC87PGGhzNPwC/X1HNek7Wf7giVZ/Ez6pBisNbguV6hEJsHsqCRIqCvTJQM+hDcdZ
kt4Jy8ruZZAd3GnQJzeYiyMZPuTNVF1KsavEqy5VfPRkHuymmCOV1wKvZyif3NPqcn7MOHTWIk2i
9RwRQp5UMn3xTGN88orKuKvsnK6+rjyT8S/lf01K2a3RjDsq3/pcN0Rj4VnfSZ3k+wA2wjWynYz8
27s+CPoXIxjIznMFejszFPSNfbNdZ4zXLvBlm+9CE5DGKWAzmKO3J1Rx3PYZekDU68J/wVBFyVXh
HYxXmI1ALMxTeDPj0t4boHwQpU/SWzf96C5ZOQNKh2DadsXc4sEouw6Wi+qfQs5miGPo5+KQCIlI
NdoYwVfVAJ6t6uqakyZHRst4SeyUYjIMkZPHmQK07tb4AJvChQsdf4GCbx4zkzQshPn1yoauS8ET
zeegjNSdJFPu2FIQ56tFcHMXawNWFuZkiYHkzWVct0/wytyarZtrGCXCvPT+cqIOFm+v7WfulgRt
xgrsGpcZOvEXkh7iK2ycX9Ws3QM74oxWoe0vbegwG+iH5KqF7bbWk4HyC1HLrU6C+hrrbE2sV5wR
3YrJEftxuMOUHm5mjmTUTbX4kg65fXA1v2UT+OUuGhP7x+yFHVNgVb05cDjZXMjsfonyLH7StgXF
Bbyk2olEhXtyKskdnMJhDQQsurXQR62I+1w8cfX4YHbc+gLP5WaaNB5LxuFnzMUk/DIfiG6Elww8
aDgalIHLjk+2m/fMYLo9+mR9TNVcPWXMq2LUe5w+gvk2hQi8rfqe+IoJQzTZeUbhYF4fdy6usovV
h/ZJWWH6lfCrdDNAFF/1FtttzCt+bgO7OhBBM5YraluFcdmNN3kxmC+cToIDK1N0DLS9mWxX3s5d
Ynyv4CqeKu0TLEgEOrxkJhTSMQKgAGF7B+nAfwoHP9hZZm0+RH2MexsthbGeiF/eCRwXl2aqvxWE
3X2HY83y3zV6xhY8OjQ6xGCB5fAJoW+NM11gm6jDgkTYmpbZIHMDJg3HJ1a02Lxb7Bfs/UkSPnaS
QoRZFInS60IofVeHdXYoGTSgLq68NCV7gakkAQB+/aGIXz72WWSvHCrvq5h0Z9Kx8Wv3RXpgwvQq
YVktsipIEn43dN9S7b4SdP1mBt0H1f6rj5ajsGbMFTPUGdgcGN8J39s2dfxo12F1qiLPe+xpcTE+
GorvRMSMX5qAL+wL1+BRjyeMQqcq5LfoThxu6l7vsSSB4rqm1CKVbTXbWJa3sV1qZ8tEMwJ6KD3i
6sbOv0UZOrkvrRt8dPEkfEwvAx8csQM24S6E6azRBu27iapnnxPXdR1XtVG+Viyg1F6q31hjgNk0
xWh9QjbUELmV2BuKvPSM9g2OcxN7r3KS9VfGE2FyG6AyOoP7sZpHpAJRgEgozXBYEc/MxIRznkze
/WhsjSdZB6MkzaUPwIgZBJEfay8Wm8Iwp32jymKHs/QL0Ndh1YxhtoGDRyxh6HwhDWs4uIzf1lOu
uwt/c9ypzKOcZCQWN85Vp2xyXUxmNauU+PdnQliNA7XIUzEDMY9gL57YQYyHyIjDKyJIrHVYWNMF
M1ANl6yRpxnWtgZx8eakajo1ND9WrWN0e6sY6S10S7klZruDMSGacxwf02CXei4G0TLQB3/Jc09r
P97jh0Y8GDh3+Yz2L6kN8F9OCB06CIJTk9vxSZsh+MIsI5/cqkA4ukSK04L62gkXQ/sop31c9/Eu
0a2ic2riToozTrOBwwm7jFI2soAereRjPnR405AU2fleMin6QMhBGV2lqNdirHLCenf9wvW/tNAQ
vPZ753h1Kp+A3VFxrOM6i/P/l6Sv/x+9obgz//YQt/mRvQ1vzY9fD3E/v+b3Q9wnxFY5wvQJ1HLB
//xjOsL/5SFzlz7RVPhQbA5qf5zh1G8+wxk09FTxHgMQTl5/nOHIB3M4b0HFlT+nI//OGc5S/0z8
kS5nQhTUixCcovfPZ7g06aMElRgqDneKXrAhFtXGhWverUbyQ9aj1+R6V9XTbVbaM2yCqEe4R+eA
oqDacSgriLYRswUatSMQtUBPiZHbHH6M2l0CC6OELZwzyYLpLnzDWOEB/eoYKP8EEpsdSCvkDcIM
AdMocuG5ieApcikfkk+0J0XMJUNhymgbZOjBoxdEGiIt35NrYfruSvpSNGFA7C8p2ay1zXmsmRK6
OZN9Y5TJfuDiaAk1bnUEhhocS6PR94wWnROnwK+JVxsvMd6Ux7AumDjUY7FnwQm3AHWIuiHx6Ya8
VQbpY3vX++G7pLmKX43f1MKX4dgQypRKow1yJ/Q3YaH3Zph+VBwoBpqIpCIX5qy3pCgTdVjrChAE
Pz1CdO+K0VzFnr7WIGQZd9h3seU/kht0TZZpsYrG4mGoZ+tqHOhsodHpqYGG5X/yK/C1V4iMX4Kc
sM7Z0iOpOuFX1MBIxUpYd5xT0in9Wi9APzTLD2NizMzAC3MDWjTapNDQd50JFSGOKb889TiKYBvQ
rl4RTLpcAkBbybdWNSEW3uyZNyI1jB3uRuJkWpU9lzAbn61RFHtRZNWa7HIBnZD0G8CmUM0ZUbdz
dWu6oFgCxzhpZ6rfSoctpFKa1l8coFwAi0QTziame5AHkkJA1ktd35Ax2bw4qf/otnG5L0f0UlY7
sawGpAojTLAOqnZ9ch78p2yujJrTw/BERHZ4cnL6C2svXALMVNB9N8y6KdDWmOJO25m45HEdkbNh
RwhtywiufBYVD8Kw0K80WEo3dinu20xjU/RpsQoRQQLizVklCyUoyoyeNvFYq31D25hUi8qyEKdM
ZIQyc1xpkPDlxbbG7hxS3Xa7oTHkk+cM8Znhn/nV4RfftJOO18Q9kO4ruZew6/0maOg8TGAhkajq
Y0kJjI85gRrD1G029n4Dr+BjUt5wndkNWaJh4aTbjI0VP3YWUicn1sN/huGFjvX0L7p1UipW5v9+
Fr5+y+IPkufjP03Cf37V70u9ZTm/4XHA3+Ha9mdX7h+DcMyOeP1NHnoS/Vju2VT+GITbNOXQZvtY
f7AyfwY+/rHW27+BMGfN83HvLZSAf2sQbvEzfvGEkGROGqFtEaHqCdxk9gI9+DXMhxNNWaHvHy8F
op9tPxBuvCpFsmRJeUOP30pOp2SkEN6aZqo5Ezv9U+q01N+tKuovv9y923+2RFp/drd9Xo0D3dsj
tdSkmeIuV/tLtJBTkMSiwAnSu0AhF6b0/ladVzKIGnuO46t+cLpXj9k7qT25v0gqk4bhTjC35LD4
yiveldbmDd8jIqscMOTTLA2fYZIrgx/WxJv9L8xGn46of3gZf14xHkrCmhSbMjSFv1wxbCo+20lf
BMEX4cYd5+ypR10gdpzDKU/7CUPCJuacgTzcJe16Sk2xZ+aOV7Dp0fVTKLeIxAzk/62OWat1vig4
vYb0k21YJtFt2qkTA2gKzMVL+txG9TllhRy3cWu413ET9fn+7z+Hf/4YUEewYdseLlhEEn/p4XqT
EaJFzdpLoZFolqHPbumkHIZXVYHrjh6qeqgCK3v5+x+7PGu/3kvP8jhYegIiE4YeWyyX9cunL01A
3sAji8un1cNKow6Nc7OOCVx6/vuf9GfLEMISfhKd8MXk52LB9f/ynFVABOYaDsCFwQxOhqGkORrA
ekc8X0VbswYkvhbm5JfrRDB+/VcPzfJQ/PkX5UHB8QtcFg0oPI8//6KeJ2LsH6RuLiX6W5508i3N
lmuA0dluGQ6V5K7w0e+HrP5sl5beD41E/DioybkaXdGYa0KHyhRbU5E/iaayiUMEVf+jMvpqYxpz
7q1hUzjNQQp37lZ/f/f+mmLK7aNEZdkQjBQIY3AWcc0vH5TpdrKQMjCuSdLK3+JGt7BhjVTTZaBB
XYQnGPvpt9BX1dU419HOJacZ0bDVex+a6MQSonUI/KtM+h9xI7z3XnJAPv39RTrynz5kBh08RExK
WFt5O5cq95erdFH8mQ1z9+vEqRcN4AYw+rwfP5EEuu+6NQHg5h3SC9mtoiiiJ2YVcDKaap8tZIM0
q/P7KpPgDjxYwV+GJAesT7McLWtdPSFb88FTFQHwsQWbEDPgH1ZB0haXoYKrUC+EhTC0gC0Yn+AF
u4/yA4aP7N5OwlsO1mJcERoGyRtog/7EN7gLycGKJ5u1wenmeWUOfnKVLdQHcB7OKVpIEHM4AoUY
zIhgch66mP74go0YFoKEtbAk5mT8XrW1fuhMgn+YFuBoC9q6o8FuY2yJrIHgJM8AT0FbKvim6Jos
btLa+NotJIuqakl9L4vqaNUqe48xW/HeL/SL+BOE0S9MDIoU6A7chz2mPHVTD/m4dYam3lmfQI2M
8VC47ofQr9f9wtzIW4EcsFI3tH+R35DHpQ9sNfawLhZih6+97GXMzehsN6p6kEJD9kB0YgOIyOc3
3y2bLW152HeINOBhkpP+ZjMI/WjxloFBtBd0CMIkMCLjQhQRC1tkCnswI81CHCFLNj8U/FVkDguQ
BBQJcJLkE1TiBehgPKwtTG0Xkon4hJo04E1CZwGdLIY2mvgL/iThSdKwERcsyii88cpN5zkL7rqh
1nmO1D+biuY9Ih/Onl/bwRg9DgWqYSkvvwOoTjQlWqe7rjIvOtV5Op5UXM/7XnU6OOZNjKQzsbPy
wfRQ8idIXhcCCbMnzEqmGvm48MVvCkbXEZDldKi3bjqE5rrBPxHcRDhDvPKQTt7A2WPMlL5yWy14
ooaAluaw7tgLd64RJcENDULhhuua9j0PnEjbfFdkcaNW5Kg7KtiOfewSWQm+gNC7AObKugS9Txip
6oaAHraHOr8NqAp2i2hnXvuzZMUsbOY6+P0WC0RPhd7etmD7820Zxv6H0fUkTG3M0tb72PE7/yIB
dASnQnjak8m6GFsA2LAcWd0ijlqRl2+Dtsegj0msiHdT5ubTwWwBS8PwnDAheHRPsn0T40Ve87Ha
X4wqny3KdBcJO/81jZssMY2WW14UX5I8V/lRNEpn2zTS7v28+B12UFxs6xwNEcqSZZoe6X3Q9FXx
wGYsToTV2+muq7iCbakzYI6+Nc70zZOpGq5zf+LRNnhVmk1gWR0DdCmzDUefsNt4Bc4wTnMt9Ukx
JwLdbMpZdIPcL8s3AoR0fbQAnBzgYnI+ttMUTH5cxsFm7oJUroyhqdRtEgyJsxYx2EfYz8lsnIlQ
dnZWFcCr9yLlVVtriubyGMX/l70zW3Lb2Lbtr+wfgAMJJLqIG/eBYM8iqy81L4gqNeh7JLqvvwOy
5COVvKXtE/dxPzjCslxFggQyc60155gC52SKvxICCv/fahkoEs1ch2ZNpkMMPL4bY+090RklYpaY
58iAWU0GMEjzXmrmA9IQQ13symPsWHh1d7ZUwZYUtk7KD3iYucxtEEeiwKOSFdERkyBRLGiM5vgk
urB7kIlhPVtjsFglxCL/V8W4OATtGT16rsTiojLrtPVxr2xiEdfvsgH/AiVy0t+3lj28VE1k7ntn
wMvhphaSCUDg/B4rK5F9Q7HEQDxWANsRT4sH8UWDPdA/dRlaTpgOeiNP4n0zGrh6Cqo+4zrW0K0X
er3cnEmyWDOzlpjgcZIYJPR6YUFFQ8EbK1sW3RM7GBYJQlbzTc4q2axd4Y1Qflr8kzdJo9L0znAL
D+SCTAZ1xoS7HD4XX42VajZ6QKYEw6EsQa+uRiPv5p2eOsvFL28deO/yvhY3g7QKrkLVzJYWBPmi
tU97Hp0qowN8W8BBxAugOBWE/B1rqtHhhqiFnJpiZVZkbR2ioRnVOdcixEb0jGsycXR6RpuprzEF
8GeU61wRC8joieWcTB7MEzW2d3T7OKawjhCvL2xN+xmRyCLob3A8mN2Iwj3kmJuAACvS5J48i2HX
Frq4fPH0Sd1gdhwBBzaOpQsY+BSQptuvSV4gU3B2JnMHZ3ZI6XbW04c0S62bUbV6ua/pLaRvBlBZ
7T4PtPzzNHvLGkJfkjKbRgHjI2OK2m1l594b4IJkGw5VWK+ol+vN1AzRXVyit/HyNLHWltEYqDMz
SzpEnBjeE+6GPtwg8eQxmbXA9A4SLiahaSzI09EV3FKbYVmxN4ml8YmOdMU3bDJDfRKNgqsfeGQq
sNOawBadhrA0JOXegzZxTD/OXteIj11bTOBaBRbdQzwY/KoxFxH6xiG0w0PF18J0J/VQBJZ9353H
ycnuk75FOey0e5mPPcKHwebLSXXRzmgEqPbPUPjlldbpJKBhtsj7UzgNVQSct82jB04i7UcdxxsC
Kidue0yY7QAVbejdml1gqu+RU4j4rSgZkOD54gQ2PVadiZEPsysuv8jR0vCoBdXwAgWLbkXmtDaD
YEjpt7Tng3nXqLqNN/G8wM1io0vMm5FWvnXJ7YpJdl3BuThLEcnRnzjdtKR7Vnxrg1sgxmhmJ2ft
gNpPLJ1JckifkTa8m92auz+VCC1R5U0MLmlg2/Ub7JLiIYmgPvE4xFi/szBvbwoP+NNWGZVHwCR+
+WE1qncGQxY00mnaO4/QWjD7DFbYybMMMre/A5iP2WgKuaM3VWzybVI44OOMzQ6bqNNUkXljjHpm
HwLS8riucdTCc9pomFfydkHMg8FS3TlD00EZ6aXhto1c+nXDqOsH5Mk895NtL8rFIHL+q3v6j8BR
VHQe5dy/b6VcPg3/2j/nFfioHxvnX3/yW+dcR+MkQG5/7Y1/lT45NEVwrUFV/0ZO/J9WivWHqdsQ
EyFEfOEwUmx9baVI4w+buoBZPuwIlEz/LPttKYq/K+pItqMzDyMfbgzvQn8dxSbZAMLahZ+aLsnA
5gyJAfXxbwrXVyXyny/i0VGwLHo/lF8/1jRd2WsVFkmwsKmBiMdp53VE8jhjINltvvv8/6YZ86ND
Akww1yP5WBxLsnVYrx0SZU4KZcJwbc9hsEMzAXIAkxn6+iX5Mwvjbp+LRiPFwZKMn9AZ/Prlf/o4
aSrwJjx0ZALi10+QqGyGnm0b9R726YORO2/cuF3/+iXs19/Y8hIWXQ7AYhAaXo85mkabFKyVem+J
4WG0zKfWI75EEddNoHL96dcvBjvo55cjUMglnJvm3RIB8eN3Z4a1tMGOsxugyjpi0xI4QjwtP6ZW
kB+zXj7iravBWod1pyNzRdOJAcMDs4mVH+hjWwYkexqUlKuIMLqDGjBx4VfsPXbyLANj2ZLzXKCp
FtUSt+qtmsQjWifJzRcjQeTat93nQrpL86zTjaep9Spfg6OEkh4F+CWqFS6HKDXXTALGp4nI6CuS
dgfcn4ZDN1zijX2wrSx8AxO95ETYmLdBSEgLsI/0zrYIDeolUmEVduEFAyfN8NzDUkMqA2Bxq972
lLQH6rczqoF+a+b5Z+lkd2UsP5Awfds1EEwG6WKy0Mf3IbJcXiKxiTrgdxJDM6/Taq53aW3FflOA
PWyT4ROxw/XBIYeimhgtxfg7NtIgH2EoB/syjmaKaMIOjkZoPlHxBsckQlNdtw4n877/ZNoak46i
jdeTSJILE6/wAS0ZGXVYZnSvD9dOGXI2GoIeQHkWbBJ9jM7EUfsqwhlJnOBwskKdUpHefjeRNzOF
3qFzEzVuYyx2D7WD4TJyUTgZbuxcVXqS6KeiEiRZF2PT2I+ycLQ3UdrDaygFv8cdR+OhBNN5yppY
7cFTcL5rmi7nW7WiU5DXzbkk7wh+PuFrORJzAA11clOXIJuRFohNPykDXlWmP8mSDgUHwtHXOK+p
dyrW6wV5OYkrDe3KQ7xMPIq4FKvAzuU6Ql+croZYeKibm+CKRIPmtppJfUVhfxWAoXhXzy7HfGWm
+1qLxJlt397nBfcCQoV4S5k17orcfMfY2iJvPVbhFlHiuJdt7N3qdpjsSL5ozmh9yhuF3c9o1XTG
xF7VUHsyfdsMSf2utOmjrhDnUZiCO0EnINWJNB8sPHNk31BQbYOA+JRV0DlihYzlPVkJ0YEfezP2
y8gnqNdwLG4JCnrE+08URI+1SuZEYeDiT1cx/IpVr8LhFpWV2BlmrO+FXqHByztEqzROTrh28LKS
CFZe0xxygWuEi0aGclW/NYN6em41VEgZD81Vjw/21IW2sTNHD9l7plnFOskpjNOgdta1XvNqYWrS
0fM0zfTxIwTboIoAYWhu8M6l4iCgMfR2YRAMpxHtCjYyRWqtp0W7ttc5LKWIXAypI0AJFKRYFBsr
tAPDEXESo0BEdNsgsenSlmXiI4MpoKJHz2ZgvvHEPBEo0+l3MeOkvdGb7x2+V83Nwvu01JGMOnzS
ZjwzjSuhtQSoDWapdetg6MFpumIJpknOWltXt+TrZuuinj9iXGld5nkpc9kg7A+0c9SG6KvbcVLb
bixD8L4Kp4tXDbsZKLUfBnb92AjNyVmeBm1d1Q0OFyZrz20PoLyMKnvTjtu6Cs0HC2wBwKW0ATbq
9O2N0irzmXXbPcT5gNNCRBmDgIjspEjxDcGcmy9BloIoMoNqeixxAF2xIM0HMXqUwYb1rik5MRse
IAQUSCXe68BYoz28IllgF7EBrOAKoygKl4yBLBfFpc3dQ9Ybj5gY9BWG/cIP3eYoG5e+GpXFOkg1
9xwG6adg9BJ/rluQiYZ8VjqpHYky++tKtrm3sjKePZYE+zqekvGKIUwGJ9jACQe6B5TFPLwtxwF4
QrwciPFXTRjDbR6glYbC8DOtr+yNGGqdZOJZ3qJftddmhtVCZHmC697KmMLipdjYBfcXkuHxI3xb
7RrECvBBYgnTxkmerMgq9pMXl5lfN5nyhSTpLmEkhacNvJmaHXlFdMjAkLya++u8dbU9UkPbr2vn
gyPMEPMj3uo12t7k4Causzi+xK6w4nwDD2nynX6K9zR9lgRSL9orEitO5aisvdVZ1rUdi3QfaWFI
jtwmZzC6y5AkreHKj4+ClQuLkwdmqJsyiJMhVjxdoKLWOsTYsrY39pDnb0hele9HnEgXm6i3N21h
rss0HmL0lk1zUaLqtin9821HptheplkDa56bjM3zc0HsF9FXDQ77MGgP7I/DoU9M1ox6hJl86kQ+
GcT/Za3681zxX3PDb8al+Gk5Yv37Mz7t6LJ5/lh+r4v582e+DUt15p7ShArKWAJP7jIY+cs1DE8d
N4FtLXxCVDB0+78NSwXDUsNcJpl/aWa+DUvtP2j+83zbOCI45OvePxHGyNdzG+zKrsM4wXF5Oem9
5sPqqOf0QKMJB/+4Trwts1t3Um+b3pNFcyTx1kF0mGKyiJKdAzY2tq5M2hzDhoMQmp4O3xYOezYp
L3BT81xoFD8IXLSO8jzBeMae3+5UmnRjsEvd2IrjKyscemSHM/81UPuA2tqTj7qFZH0GC66wv0ZX
os8tqCEscXjcIjS9vtajBcuPJmM+Gg6kx8TTqkZZrL8ziiZY8j47kvTuE9QkAtSPDAfn1o1GFXnX
cdzhAcY/RqCLSzylTxsQ6EemmhkSGaPBIPXZGWkd/zlV+u9T85unBhQy99m/f2qYLXRN/KH7V/n5
XzxBKn/5UW7w589/q4+54UnV86hC/6Iof6uRnT9oTlFQ6VSpXx6Uv54g0+UxkdysWOxdpAU2j/G3
J8j9g8wBEwauC8LcMPirV3agX9mDFo3aD0UySeIWT7hg9skjbi5X/v1MboLHIeiX6vt0XLjvn7NQ
uyaZ40As4RK3tycQ+9iigkSt81akyKfM3xV93quxIIUXxewydjW5ZmMJUvjhLZRwqSvXJY2rbCb9
Esi3E2PKtk/J/4GdgVdb72q19qqwWMksOFcV51bQwvgDjXeyR10VrVH4h2edJntcutvOgyDo0CBd
iOzS6lfosNe0IyNyRD8sMUVxGa1UEa209H1CgNHyr5OUK0lUUzuXuzhvV7jsJ8vbA3jhWYfNeFXr
fTGtZr0rSQ9oWpME3ZSBm1k8kU5C00qY+5EjaQ4nUBrmKaQWxNw038quXdYR4lFc7YxqCJd5Z7aE
91yhbr1F3qQ2Y7FEsCGJtr13wtQ2beg8I/7XNuiGGI8Bx7IdP689OJfRRpXZGp6NT+/7DsPnQ1IP
zYZx0abvqveI4vRdnKmbsHVOiShe5hCWUJICSx6yHXlq7mroOmg6RfEhH6W+SxMXV4k+fCgkIb22
aq+KxaOMU8mv7JYXI7cqNUmyTEL/yyPz38XlN4uLgaqIZ/Dfry7nuCg+ta9ZHn/+1Nc1BcuhdGmR
YedjfVg6b3/typ7zh8F2TbPLphSlScNrfduVvT9QKS3wD4uxwp8b9re+m/kHiw0bNisfxkN+8z9a
U4TxalXBeY0aykA3a/AGdUO8WlXoWXgUbwWlNZJw2hicdOkGjKII9nEnxmqTSpNknMnsq2Y7aiZ7
nk2j/NOIi4ue/owvt1JQP1iJpEc1S7PhDUIeiaLRywjoGVqBmsEIH/NROXj3qTV7KbszqdHdzTwQ
iUy5n+ARKEHWnNmxpfR7ej3VTkuidN90SQHWhzCnfLRus6YzX7SBCOGT3tYoD/F5dld9whni0UwD
5Vy1cz0TW8hJVtENwk/3MZmJMCiMFiwP8SwrokG380Qy7Jy20xo1iOlj/VHvhoRwonGl+lw7p2ZM
DFdN4ESFdB3xLFQGrP+mUZTppsqC+JGFuF6FzL9mv4mT3j5w+CIirinrext41qF1umgHzvBjBoNy
EzsxAAK9hpnb94axQ7L4MJHwdINPJ0hAPk7mmUM4PkkEFoSEFWbXrBp2gU0ntOeRgQAANUidh6Z1
NIisnrmpEVWNfk9o03qOnNraUH22d0LPrHPvoW8SnXLEQUEDLE/d7AVPc+4695VjBQ9NNxnugaOM
CT6srayMBDLJzIsCN3nbD0yQNZpWfmovNA6gd6tajcXR9srshCmLz1LlFBGGzTxgRRT6cOpUF7p4
15D/YMyf7+oCy5C+A7/V7FM6M6uumYaV0Q37KRnmYu3A+4p8yTFw62ImZ+nOjbfVzFwXZ4k2P2BX
AEbbcbCK91LT3ewpblxVPIa0XR2dTYAgNo2DFqqedmeohEHJgaS0glZXklmxeA5bcp745rIlxSaD
YNpKH0efvMxWMGxGPSg2NsOTQ9zPdy6+gg2R0WA30pIgnthqFr9KzcDe9jpGiR01ezZrJhhTyyBL
fQ561C8c4QrNeUhHyLOWcQhVc4ZpiXZ7IJ0mLi+ynuuFXgEwIA+OTloA4ErbR02LbkeTJilOinAL
BbWjip7AVg/z1nFi+hv9dA+poz0gsYo2hBEnV3Wu6ZCrZLrl5Iz7SAPzkLaCnQk9wipHHnSUKiu3
g1vGJy2b5oNe82gadmY8epPxvuhcQtpFiGgj6jRfdklPrIjTdSClTKAK8fACSDE7LqjYU207imo9
1zcccnel5vmtRN8sASmnqUYCfK5R1tcaLo+KDFs/jKJPEFzektZJ7nlQVitMbDCRZQMRBJ0ieawK
vXFhjdAS4qnaMY2/72KUBaKES9MT3OPLJhE3vPvklFiT1qwCuIIHziDqU5VV09qNTD4cHrY9QzXA
JQjJi3Du9mVdH4rBuodweceJ/2oWwc6D4OAnxvwAIGJX6q13xCFz12JGLObcWLs6XR0CtJsQGQij
+8e2rnfuNJ4TQ4MBZtF7bKqs2/SoIvH2ySfbZMY/AHReizz7lElSDY1isNdJFql7kFpntxbC9zob
QG5nsQjG7llWebNK8nFckeIgkJgb8lZXUbHJx0VB7fUD91bVAi1MIntntJBUNMQhe7fJPjAGhhxk
6N7RZrnEPsTQYITGcolgCe6VazJqc2JxG0b1bZ+0G83logjbuoyuTJ6zZTVLVUCL1k3wfFWVIe9i
o8bFWXWRzxfWbAHeLC7e6C3qDsTtxvg56nKxx32miGDHP8pAefLRl3hHhXcTqYr0bjsTXkI4294h
TZy7wG5uh77TtywT7gn60uD4oC26N6wrSEcxqEEQNbvkkoBpZ3yeouLni9rqZa0uFpjRO3hA3rkZ
9buZ3u9aJvk70kYNP/HU9TSip6k5yo1J5azmor1r7YLVJYpIItaTLanlJm+vBB0rYxJuo4X3G/jY
bT3ilroH8Cz21sjn4H5IgV1oNeRs0SWPQM0fLXJ7V0jPn9vZewv27UCaHXhFoaptnmWwoYwBUUZD
QzTZeUaCFgO0KTL0sN4NbvOhwMi1sZq53eud8YC3N+UGTgngzbHUn6x6wJIrzDvFmRipxJOdGgSm
kqOsl3JCMFVtaJkjXR9aH5eKny5raaW5N25r7to4Ge9Gvrp84XHCbqWr/z4NQvE2w+6yRujHo6YB
JjGc/uxM/aav0yOldre1UC2cGpvTat1XMdhur4z8dMpc6IRqPkSIxboqORJMlO4I9ov90NOWDr62
ZTOD/RdgPHUH0MwwNpT8IDW+L9itmnuBjErASr5kTzLWPxNuj+9w6MtNlVjRSzXa0kf1cjXGYDyK
IXsUst8XQXn2+pmNNfG8jdF09/3UXurYyT/AydhT8r9FH51tSHHyIXuiwqS2j0/9BPWwycUWxLlr
UCNb82UkjInY4KCu1nhAxcmKLYKuQPTAIAjNd0GpqjtTF2nBIR+TDaoXVqY+N4ubUOvpxpcNloOO
fa2KKY7QEydI5wQWGVUpKOyID2MDu6a3WCADU4OYNyzbM9nQpQ1WyrUug+4YTxpYg2s9hP26llMG
6Xw14Yi/KxKYUR58rePYm49y1KsXrem1ELNNQf6w5QwmEIRMDM1KypKgXfZZg5O/9yHX+hsROYBU
5dDdtVZxMxSa5tepdptPkbpOx/hN25jNVo12eWQ68MZtZfYwglgwNNFtBJe3Noh/fs/yKveDmILn
ZBbNZrCC5mDi/9skZR/tyGVDYuBWKZ1tycW2/TsvDNtNoVPehP2QPmEfYU7Ut+5nW1lEYlt45KzI
zJ5L15nuHYzlq1S578wU8Hnu5s4TaMZ4rQW27hsOwC2ycHUGPHq78xC1rUxzLNejXB4ivrCFMmti
jURIynPN2wsbSp88+Vg16cuEuvIO5GL/xmzJDfBUdCFz0mLiwpYNx0vkvotXEX941Uhcu012atG+
7hOlJGeEIjwLI9t3Kf0UMrXJcVReeecSQ0x55kbqVquxcqIZr99os7cv8Xw/9PiYaTrFHkSKOY2v
8NZ8rFP3A6tztq1pC6xVE6hHuGYnG9frrvKaaW0Bk9kAOmCDiNGfdQaRrhHEqsKHw2FciKiJGUtY
NVSfFqxi105XuRy8/VCKce1E9QeEGsJXYxaLm6rqxT0LZItDRpnUd3Y3RNlOwmrfSvLt2LxarXhX
Myk/hfCetxlnQcisjQnwg7KU9raczPs8MsVLkVn2C0gcsD5zBwQtiOqVJjIODAyYtgYSfjDGLsfj
vD86aim2ARsVpgH6xkJY7cMUVgHhbNk65+ThR25MzQ0PSBCpfGooiOkM9+G9p3EQFWcOWj4zoKfG
mw+2MXws4S7sasI513lXgZ0ABHIIitJYzaOFDJJilW/taCWyW3lIYNcZ45XVKNX7vpOdb8wVetMK
TBfaNLRaQc3+l5b7SBZ4roMKjbArsr3ZGXIVNUl/LPRhEzTmJYkS8zGWdrPLKts9xRE07KQj8DN1
vPtpjrZZXzd3SPol044X7K4cmBJSZ5M8eBQhg9CsNtaBJs01McYVjIwG9V6C19Seio1TZ/u54L7L
GyggdFGFX2pF5ceyX7twXllOyGGlc9SvcBiv3DmN3g+LTJQD/lZ3+YiJIX8cy6LcOLpHzl2cn+Aq
TetEuPmaUgXXWafJbBU6FXtiViJ1k3fekMudHZofskI9ltVkXWv2fNvl1ClGZxF2OiAfbapuXUnY
JWZlNWdACD3puZrxBI4Ksjj87sexa2HXEZeLKk0jQQJtwcpkcpFE+OsgB5TlVZrPj3ldjduy5UwX
Mw7/mDZiLUZnvp1j7vIxs2kvALiwRzd4hK1yVUdKXhqsVmjiis8cfkmyjdrNElTjR1pq8JX212PU
RtuZzttjI5N4nUkGl+DAvY2UHHaM2kUEqyXZOQ1ZXKYhzbce4+yL7QYvetuEay8d7V00pONtPTna
1mtt4U+Zw6lHoHjWq+SCq1gREkDLq6wHH+t5iohOny5G4h01Ri6AKUqTcUqP8cNzhisXUXxJvZEJ
DTXU/BxWNiCVVl1R5k58GCka3JksDuIcZ03bZdFnza3VStgLhLVNqn2dNjd1bJ6KET2oF9VYpzHe
b6uK8rbHNbYzQfIYpSVWYMxPrjDZQBP9qKfuI8kh5jIVfB4d9YHMrJeyTLl/SpMMorNTBo9lP3cr
yqnwvaaRZ6/gbYFlnv3QdK5mz33rVuW68bxyl7I5rozQBXJCDjKTLV1cSckwEfSVrwF39sn8amFg
0427pEEJs23WbpRd9+4qzceZLSEJuFx2ghqzdxVtJ9dtDw138PupiT6ZKUGXZjBMq8g0WnJYJCI+
4Jj5OwSjebmJY5Ff2LLkvBqhOnPAKxtnbURNcTt0RrfvtZHcscROd0mshY1fGY0e+WXaVe+MQcTI
ZnuLIqeqHwe1YPAIkjlwqk4PJL0UO+kVckvYTHgadGVvm0I9TGB5V3XpXXuuSm4KYjY+W3GrTnMU
28fKdBci8ZQecahOW2uQzQOGp3LtNsYzNXxyTguEdgyZr+c5xFrYluGViYLWV8hYzgIb2aaex3Fn
lkAJk55qqXckHkzGFesGQR4hKAXAclOuwxEtRl5DSae3HK7pbWirAhAdgnbXt6vE3BhRFlzbpDLt
nWx6cXPlrXLDIbw54xPjUHsuYATu0YQerKafV83QX0QOEaNs8UnkqfeeLmvMjNgxmXZHPdAbq+AY
1MzrIeXXtx5yc56d0B457lH1b6VBrGs3Gn45jsk2Ksln59x4AMeS+FmW99tl6AMdMEM4kFvFhsSA
XRJV1xRT7h16EbmjFKbjApn7HSktHidpqadntuqly0i1cEHOcipa6JFVmkgAnyDMVAqSoaf8KIVR
kzPT6is7zOI9uSnCbxpctGnX6qcurbtjW5qf61mdJ48h4lJbGHN8Eazum3EO80X9e5pBI64SL2Xc
mWUMWQZNEFsTd2tYANppkMkN6AgsRGV+Dm3nqXSxCXC+Rp1Tcfu30D4Loe/CgX5H1qERq4CPbklW
4le5ylgxefk0l9WtXXbnqZrAGk+IwUNzQ5eBOsswC5BT4GuGDslskNGuMVtfj0ZWZYAA+6jMmg1p
nNbiHj0OPKk+Q3KGy6pjjYTWsOYA+NI7yUvsWAdX1jdkCI0H8jmYydb1iSX6qULTv5Vq3FBqcSej
qva7vh1WPA0QVoQydi6pXWBV2HRlZx6aSkDh0hgOq83c23R+a1F4FDpz8aZGEcdMahiIes3EA2vn
nTGFE1fUdxuSh6m83MEPcbCuUXJD2yanno4AeVvxcCQphnOcLF4KbH+3ScgcitPsrh5qRBajOT+6
Qt44KHPReghjbbb6tmstB9hkk9g+B2UNLYYzrShwkgfSnj65or60s3FKXfsZa/22yp4ZAO9U535u
+ommvxtPGxgeRPjm3rpOCl8k9PHnuv9cweaAZpO+j1C9bGqJhhdCmQ8OvaSp4tIrmYG8rAvSjleR
mDm2JMH7pExuGmSlsElVY48+PjMyaFVvHDXO9BUA9cxYDVAm131N8lKr2MmrPs1Xnl7Vm6IdyeGJ
CNMdavtU5eLU6JZvJ3TiFQpdtaWLEx7ZsuBfzIIYqURMtbrSyhm6Y2tkHuAxIpvirA5uXFa1blUS
+GsBjowgv69GTuTdgybtvN3mbkuAeaOlQ+ObIqLVZlMjEOlTGwouhfREjQ6fz8gKKnoOSpv0K4W+
7aVNRyftrgLhocf9ajH7/92v330qL8/5p/b/LL/4A4cL1rmo+78//pEB1dfXXT93zz/8YfPFBXyr
PjXT3adWZfzon+i75f/8T//yX/+RAnah4v2yE79lOB5/fP5+OP71Z7714fU/+BUgtXELy6Wh/j/T
cdf5g3GfjcgVVx7juoXv9w0bwXRcJ8186YybNMlNhJZf+/D4j+nNMyxE0+HYS8DjP+nD/zRXs5mJ
myhGLWwsFK1Lk/47u12IfHpm61d7w0ABiDzKwzAkDfJYUIx57cqxmuIqtRUKJS9CFvfd1OJv1Kpc
4PeDRUs38AtzTkFg6TCGgGL4w6vXdThTs4/dblBAWJ0ptzciRt4BnC3f/y9eivx0kBbwRn8S+jZm
0guRW91OClAEmSEgLbeAovB51v+Lq+Kj9EzbEXzpr1PaZzGmFbNCYECgSrGczfW66brU7zibHX59
Va/kvl8+QJNrkrrJTUFh9eMHiL9apZnFB+gRy4Jt2cCHouzPaG/W9BkWWRo0CzQE6bKUlX+O537A
SH6PjeQe/OnbMy2TyTN3MaayRan73b3TQYULzKrrdvTEiA9Mxoi1WNa/ibf8+R6hrCUnmBG3zdjK
efUqbehSqdeBWjSFNiBwo2iRZIyINDdJlRO98utP9JXel0/UWpz7usF+wm0il4v+7qKIaDfMiBnG
LpxsYkHS5hMpIJ/dEO0iMq4TTOSvEop/8DFahmFwUJJsfxwIX83Bggi6lGuWasGmkY6NqYUvy/ud
Mnv5mL4Tun+5LkMuigCqQAY4y8f83XXBHWKKX6dqZ8b9tDI17SpccsQZ2/kjAODVP/8Uv3+1V18a
48iwDq1M7dx+QKlakrvW59TXSQqowFumG2n68uuXfBWDan25QrQ+tmUuEnuczj9e4RSltjsMPHYi
suW1LGX2FOoKlko5g2EqCdBQ9R3iN5ciWLYf7U53j5Vl7lXYlLteef1GjUSPN4NTfUCErB0mW3qo
Cbv6fm6mFbHPoS/Sev7NwiR+fowsk3OELuAHOcZPd5zbIkQtOx6jeFCS3D9tSCHyjVa/QXsKWqbl
LFqBFKazmVYbA8Lae312iAYS1GgOLAg/rELvGjfW1/n7v70zrb99a0sdyRNu8c+rh4EkLLyyVtbh
v44Wcrq1Blww4kC1u01LGNfjGJuJrw82/ZwSmthxLJLmCtMpUtR8pKzr9QJXUQvSeaJjZ+KAXAeF
qzMVDSf0D0ZzMexZO8wp6ETwaSBNHVp+ddd4Twr741PXu6Qn4KT0G6k5W9M04lVvNi6qg/HYgaQn
5B6NZBfQ/hkz6xTJ9BEbUntJ6VgxOp7TLbEO8XrQuuvSw+ZBQ5igM5mZDDey4EqPJv2N1tT9Likg
y4Lc/pxO5l3n0or2oFruOzvqrvnNxfbXd+vPy4zLHWtCF5GSgGbn1c06tqGlLHQWRFhEFy1VEcAE
/SDi8UHNwdJWzMU/fiR5Rbx1wM0sJEGvTSge3RuX/mO3a4LgIFpiE0T4gWr4ihQJwGie/fbXV/jz
uu2CHHId5H3eYuR9tay1odcXfDfdLpkyEthwBhwQc6JbM2hv/vqlfr5NXQTdtqFDDVh0Uq9u01AB
SGI8wC7o9tap1GpxKAfl/OYD/NtXkVhOgHWZSCRefWU5IsK8G/gANbthGke7VNvj1HVvfn0xYnGU
/LhSczWAk11Oi8JhO/pxHUtx/QoMvZjVR1GuMYEnW3skvxLkOJm0QetwpODG1x0TR7/7BlPlriRq
9XfL0gJaeP02OMLgJVqcPGDNfnwbdV3KOe6dljly5mwGHO1bbM3dltlB7DJHmuUB7p63afTyU1YO
zl3aLXYVS+/P+TybR+zzwW++AeNv3xOgDQBnpseZ9dW2EkpN04LIbHdFqIqD3lgbT1dYWEH2XoK2
UggqVPUuw9frZ7U2XauKzA871o215xZkrBRMUsXYX1LiX+d5eE+LwvDruKvup0LFq6qLUUEz7z0W
U3aBq/u7w8XfX4CHPNPkSM/zv3z33+3CgWi8fCJIYEcwxl3YoPJQgwwfI1Yxv6qdZB20Qie8wO7Y
sZr8iEv8GQ/KQ9swAVVVwLjRbXqiVKivyTEpH1w5f0JbUByJEPS2mG+npZejsVd00P3juvrN8eiL
Kuen2+K7K3h1d6J94A2XE6w3cuaOS97UsWPEvk40fd3FDYu8QhyLY+ZgMnyi5qax++sHxPzbu8DD
sGfxMApq4h8/RDQccgD/0e4SLeroP2Su9cKx6saRLZJXT/9YZv34hgyh6AMgGlLpQuj4Brw0k2Ts
/8femSxHbqxZ+l1qDxlGB7CoTcwRDDLIIJPTBpaZTGIeHXDA8fT9IaXqusork6zaetNmvdHiXolk
DAB+P/8531EsPWyTwp2OwNcSnBlL4lkDhb78wj2cuWztZrH1Q1eWxa3Sf/SdfOuZGfgJI3xpgqw7
WMozz4bHqmCu66++Mh+F5hfFLn3KDZQJ7x/e838f3TBq0YvuMiEIk9PSn18v8EA/p5VS4mAoXqpo
Tyl2sTFmYMz1jFPn79/dv7htC2ZgTp6uzw82fzlRyCIXVcdNZ4+V8jOE4sNTG/ycC0DhH37T8pN+
+SbxmxYGk+sK3/x1sG+jeGj8yOOb1MVPOcGFlwyLCwZmzWnC0zlZZlMYwSkSVvIPX6G/ePoK07XB
Z0HPMhm8//yO9jG8+yhjfTj4+g2E0P3kt1fTjT4Lv//GkVds/v5N/dVBy2zKR+hhabdsDtzwHv/8
C0NlyClN+cpyDK+ug8Pco9lD6QoIo6PmH0Tnn6hxmTaxbhhu3CBFSY474O7zP7z0v/wyecLlyYKR
HJrSn/+SdOiVl7Aa32N7oQq98WElwj5ZUWgZ06uUff79K/+Lhya1B4iCWHYhOP16xxaU+8XY3fmQ
dTftY0J063kIkn84I/7l+2uhZPBN4u1l+/znV5VJK64tt5F7zsgd/popAWafhWsRgaEfpcPVCaph
Y2gqcEfsYWvUgAJginEzz+Kf7pH/figPhMWpkEO56wf/lsEd9eABls35Y7CqbIEmkVXv5lutdLxm
K2usG1kSZPJJQNX5YP7DZfUr5+nnd23JxfpkJwg2//pd62MFMoKKmb22XNwSPgDD1djF/UWmFmLi
KGoh1vXAD1iRIyVXqkRbeBuyDGzWStq28/Vo6PFWJQ4xSrvvB1I+MSbDv/9m/MWNJqD2QnCPASDm
W788yxMD7darRLtn24DlwIXt4EraoJnl0394S/7iVxHcpU7OJEwSBL+GvNmsSwJsfrvv54j4qqP9
h7lK8EoZwvw/eFnMoKSvxSKp/dtdramauW/Q6fc0UHQPFIuIXa0piMy6pZnvf1t+73+/U/6r/PIX
NzF+E7IIIyI4r1+VCnsG61wP/KYU6uqGOvrmsYxbe8vTDQbVVGJWrxP9D7ePv3wrOV+7lJZYLumd
P19ocWxWALm8dq9ti+5cjz7ONMPf1pksaf/+9REf4of98oRg0jCJ7rANw5v4y10zyEk4xrPFV8Tt
zHZHg1QPWC5xx3kDhKUq1qKT9kYwk5OVc9Ro7Dg5sgeZ2b+VFDB4XFypg8Z4jKQunm2qLRL6o3K8
YpAyMKlga0y+QiRfjLeBJ3dxUrB+k9TFwYblJbHdFfTqbELljdZuBICnbzwsc/sUdsq8BdWG2yTO
E+tJDDYUo8KdPHuXWeUkthRkJPZryBKm/CEyxJKYbKMpkpspwVvH7i/vki+yqC19pL4p9PbAgEqK
+MzGOpVsDI29pNlc3nnYerD29YOOHoQE4oOPKDBGYsQdYv5qcMO82lSQaOLbwK8WvPgSQt8NXls8
KgOY7KmrjPpgdTlYRh13dsdqOX0upXBcuB3w3I44FeNmHQzsjHc6T3W8LRuYWOdMcZxMibU2JAPI
gYY5JYOenja1gi91UxoYcdEdKLDdNKW3DFcpVTVffTAmhI6iflrPgVt3j40H0mcpUs30PVs/9Vil
btdvNbVJ/tWsS3qOBq3i4cgQS6g0mMJ0hzuFhQu5K3bUUmbhvup4RG2LaJH/TMMmv9FKL/iSJS3x
0qJkEy/dRIF5bRrvUAbDAzrvbgBS9xI1dvFaGIF57SsB7a3MpoOhs2LrtOGFSDOuP7mbEr+6Rj4i
qpuAZIKxtLfdfNzkIc6BeFAnR9GfbFNxkOXU+HmDHdHEODk7EEsfrmOMW7Ifkr+h8/eCboht6KaC
dfPMumlkl03BdHyDo3X65vewUdyBVSFx2a9zK7yDcuCYKSDmXlo8gx7Fryfae4+wPg1/VXpPGGxe
YxezboKySG4BpVE74cOvkxSrT7Pj7T3DekhTWI/kdKJjFLr5esrygaEClm7BU2IjJYYLCnSPLV4Y
qg21xz/yy89NJ1vtU06IfTObebudKMvDIYrbmP4WzCTs+kDnBvdR4F6BF2HxHgOsF3NHTwOI3E1k
a3s/M7peo7ho3qsAP0OVsN/WfSs2k9l3n8JocS71WHICBOs9MGPv2EFJWPlVNB0dM8W4rn1wwJM6
2fA+U6+xdrmnX0swSa/Uxx98z31MB/0KqopQj0lSGCPRaymwAHAFlsFRDT5oeqNl++oZT+T5opOM
nHQj4jrYmhlmwoL43crNQugbnBuuaYcfro274CoHAj/Y5s69jnwqDHDeaoMARjs2h8Dp00MqS0h0
ZaA+XdkPIOPGGYUrB7Exa0iCbQWQdcWk2cHAqtOwf8KbmWDB5MvzUkIwwZJFCTCGmJ6bREbu5w2O
dH7XjnzLMg1nP8itoznEGi5ZX4NgnnG39nW9nbggtpFne1qe4RbEo3zTSefLdqXtiIbMzQz68M2w
6LLOYqhwBhynZu8bdv0df03eHJy8sIdNGXS+WumaRMbZMETPCt0PcJsXWnnGCXnWlIi0LRguHA0Y
4On82cxBqSgwzqZ7u8jsJ9yFeXocM9FtPfh3d9ZoBzt6y3Cd06kynZJUmt+EGTFPou82W7qUi5uG
h+x3bOwxhZw6hss5eqlzpipbPLoqjz5DxP2B4hAB04cttrmhOnr6wp6p/Oyajg4ZXUrrHSBZt+GI
5l3Cym7eIKSNG4Bget8zsTwFdJ68KcnP0UYBzau329Ncc55Op8o9QvOUL6hwC9RbJhQvqoFvQuKE
7WsC5/A73nxS/5OBj7y100NGOKHAythTsoi5/4XIJNkAn9qrjYi8sscQKrk4CpvSudx0aTcSwltn
DFxHwGD0oCAhbzmVht0u59xUHsoGg/uqT2P13EbjgqIjJhCswniMMPCZbovBjdUgDUAJRsaR+8iJ
hqTkkdRqQfNkBxZC8nYazwDMeIn+Qtq9iXE5HHDAqGdlT8NIsj2KL2lAbVFtNvNt3QfB2U1cfqpD
QbZrpuJR9TbBEiaR9iSaJLlko2zeke7sLcKZd4k7LtVtVZfzbmZXvRvryS33hB7iS1E0C6qGWPqF
i6jlouLTRYRvTzn52IufJM23TsXdgzt31pNMeb/TLKc+CIjXPkh4U43O1Te4jtoHbGTNN285Ya4r
MS+e+jZL97yz6cGbKHERBqBaq3PbE47x8Dwr2XzrddO9kj63oYb77fcaQx1dlEPC2wp8KzrFqBH7
IaR4HH+zd3Hn1qBPsA7jy0QWt2HeJWT/AcvPxcjY2KODFc4ZrUifLR7LS+EjuTUjCVpiNVWC34XW
7whTfW1aT42FMS71sE81IonvhDfU79SM5xtatrAM2DBCMWIHDJHe4NhgG4L2pDsz2sTGoG66khfv
hv70JTAy7otxlB6chv+6MY34MsA/nwn+ekzgOGPZWDhtcezyhcTXh4g4mzQfsUqWPf9CpMKlr2cs
+k02N8QLZ65zZKxKvlAMpD8DwAsffoy5O4o0TYpdv3zLhwTDYwPg7zHF7gNahGgObb38kXhP8mvQ
d81XhyjAoxHO+O+bakwuWpQwYCTR6NcC49J9IOTwbDZTfk2Xj5sa1ODsZVZ0bV3FL8qxIYRkY3Ab
EOK6uJJ3LcgSTfWjoT/NuU73xgQ5D25/EF1B/bnH1kyqs3BGfmI951dG9ulLaLKRmUeQhqeZODVB
oDLRn36DzLeOwLbUK/QWzGIUr4zVWhg13Ec3m0vK4CDFXN2EI9eqGWSrj6UCPMBr55s048Hn1itc
vmncs5JLkWe1tS6tub43nAwRV+mCz9qk8FUdhVMH1ToEt1NTbwAE2iyzdVuO7SeWW+vZjUGRKUJl
P4TK4NBy6bUP3C3mz9qGa7AWdqXzdZd5ww+8trPHZ0aKyGga3hbBk1zuzZES3BUpX2ri7MK4hr3J
3cwX6sfUBO1DH+ElH1q7uevxtrxNlBw9WH0QX2BxpPs+pOQplQGIUZksKLWA67sy4v6lhf5vPnRG
ILnH1/iwjjW0yE8mav+WM3G0a4YIDypeAh/dtHcGFsJO8D7LoL+Lyibeq6JQB2wlfDQ8Ns9O5+bD
yvPj9F64stnBXZZfSGPhmJ2Tzz6u+Z9kg481Uo3zzQtjb+c2sBpxitYb25moIlCO2Fu8Xys2mu4m
JyndrIC56quFyfWeIWRcVW4WPdtF7GLSqR+Jrt+S3sC9tzjUor7rNiMo2bsW/YcEizplJSHAhqzH
xRxhMcIZ5b5BRGY/malxOwmjuVSYXR5FZNfHcIJiw023nCkaYtnYUsJx9NL+pLQuNinX5i099N2Z
urvqFCdkdhn1GQFD1n9IqF9DDDfH3K+ma04d2ocq3FObmha3NKjksyOx+ggwUFPv3uCLc1+Yt00s
rFP9LRyXPVPd7xKU5WMb1T7bsoSBVGW1fsGGFV/NKhl3/tQcRF20mxCfN+Cctj4E4/wV/a98y0uq
Gnjm8CbZhguaRXDCWfta40rP8lwec8N0VioyQKaXbrOTw8DiiyjJhgl1vHeD3NzjD5WPQ4uP3hnD
+DpIfsngRf79AJoQrhNZBg6l7ldc6eJZyL44pKn/PAFD2COXJsyBjHKrcqlFqNMxuaX9PFrjxztG
lHB8S8xo3KnAMPd0Zs2bIB2cDa4oA7U36VdjjlQYay1uGC7cl8z1gI9M9Y7LiRtwnXE6jQX9C2ER
hp8qH+yXqXGtu7AMZ1wLpfvU4I5bT8ywO497100ZyeLZ8nz/QSs+JU/Bsd/5zIWrru+grdPH92Nm
1WSvm7hP79qMrwFtVuQljKmCTdI0OJhdCCw4+jAqs0BYUTRmrwdfMNC7cfY1ozPvFJPVwFNIQbLn
GlRzUJQ4m/YLibFyx6W4A1oIposdGwOZP9yVrhd9AQfJmOEqEn++mWEf79NrYOKnzEsnuJGaWo7I
TLYJYJlV7nTepWwoAV4n9O+ytMAMrHWtbhcIV8WMRo8kKI3q1MRTBgTXSQi1ZpCKV11XcSwtjIzL
iB2aug2jPnstbVfsPQsBHmmNCicqYpE0yMpM92HktGeNmM2pzlf0xg4dtYohdYZXor+nLvOnQ6SW
rm+Z34KZqG9kRRZdunXBcnSkrGuUPYSKTK+EzA7WZISvZGpXnHO+dnW14IK9ed02Qi0sc7xpSvXW
K4BWEky2/82axY+IROo7E2vxXkgQ3BlZ9S9+AcvYAeO07f2hfNCCiaXQncXSO+yxIk/ApRmHpgNM
WJWeDKce3Y3yTekfcGTiLaxcUV+MMV7ovNDMLsg3i2E9yMCoDUXBTai2KEIvy6x6wAFePuCDz4tV
qrmBZsnYfxTSNikty5KPNjJJFtoGP7DFBXCiFbp+1C7uxteOiYfPLeWQA9wSY6kyhHMsmoAnSjg1
bzwt0c7mwsJTGCNIHvG020/Mx5xMIRC5UOIm+VHm9ATIQSIiSD2Un7lboSrIuY/eTZlZ3/KfVE0C
WtM9geLonUo+DuFulOKSb+ZIfhheY0AQgx1CYUruVY9FO3FjkAm93aQSe1Xv3HBE0YAmwtcjsQcG
nLqCRJ2IARZxGNfRu2d5/DdhMxXdxscF621IXPM1qhzarjdK8ldCV8UutYQ0eFVLwLWkKsWt5E06
QwTaSLNSQKVG+ofjHcMrP3k2KJo7uiPy4yZxQ23sDb2MAD0bUqofpjI8Z4npArXqyEGvi5/xZ2Pm
UbcmGha9q06RE4mHFDw2SOTy0x4GfuvQOvQrjK4Tvv/+ZnrEmoYVFiRs3bM0cab51kzFHeeJeu+E
Xrx2WvBnxEcWUQCQZPXo4R+r9kWaIffgLEg5YGJoPzQWKtDFbr3J2vXe7N3orq8fvRFHBR8h+9b1
GLW8PjLX6CFdY+bZjcTFoPYlmYCEZFmvPhWMLi4lG+79rTCs5CnXyqaeFU51SV/BA2kQ8oBNE5hP
IFelBvbggvgmIjvhr1MmfyNTOX91WkV8eEJPlcH+Dy7Ums+EaxftP9EbdBneRWX0/Psz8fGPlNNL
uuKPXfpplfyRgkAv9uHQgUYeQnpoABan9rQuTK6fFXFy+pUq9L/TSNcESem6Z6LzErfJjqboEFE6
diu0sLYkjrnUXQ7cPIR5fq1LyIqUTBN5JtUxE6a/JMox6etghCwoDO3J2NjJFysz7S1JEvPETro7
jOXgPJRxMJ3xMqXP85yMX0bbVb+vwf5vu0tv0+9dLevP/s9+0p8e0f82m/6/5EG18ff9i3S6uFz/
cK8uNtr//A9eSxf/GS9j/f7f/LcHNaAWLMRkBFqCwZB91x98mcD7jYpdpAkfj8/iV+T/+i8PKtrv
H55Tx/xtYUIsAFMMHXgt/keWU/hNf9J1OfKQauOHQXh1Ua/FIjL/yxY8tGsQ4STL4KrFb2OeTKte
ch9iSfhaGeKxoxawWnSfoLReGWms3eDrnUQaAhgWkJ1p7aNDnfJRLgpSZY3eMVxUpU6bzcZflKZe
hd2njnBB1osOVS+KlLFoU6yUzavxU69alCunQFdrgjTdRRDctkPsXylCC+5H0oZ50Jc31YjPH81g
OTK2Lbl3mw7NRS1D1Fq3qrxoaXv4BlDUMqQ1KAnzgycjb1P7RJMtPQ5PdhrCXlpUuWTR51yEunFR
7Mh4vAi3hGewqHn+ouv1i8KXLVqfuah+lpCILYsSyCi/dZEGByTCYdEK9aIalsiH9UD6XaF90z2B
tpguKmO+6I3Oojw2RcuIsKiR3aJLjotCSd5m2lIt9tEv6iXIiIiDJoomQ81XmwlykelOPClgeacI
ldmihM59FW/5VFfjopKWyKU9sikqyyVadNTBaKdD46DJTX5tXcNFb+0X5RVfzq4Mxwe6zcprjuvl
nBYBtnOodHnOwa647RonHrd2oLjLAMd8HTgxPrCod4+ONPq141SMwU2sOsL2RvRou5Z34+aaZ5pR
et0h7kXLXadJ77q6GF+jkNslRtXweSod8rk0kyPc1KheiQoBl485Zxz8Ag/+CJqyghKCBmYr79A7
QfPmpxlPqMxXxXMFDvjGK1D6TWIQd27184lPsCTfxWbTnRGLgg0ca4s3L7QHIgQD+oG0m4oyuiiC
xlCb1Yk2EabUNqj8FhTvknuyavpj4APVN5qFx84e/ezdt5kvNlMUV1t2RtFztpRJBE5UbqcyrR9p
4rbuHDHVN+7yBGDczd6bJuKJAGCFR1ZKlmBXZrRw9wiN99pT6d0A4r4CgOlOW5lKPr8RIAYNGAt+
EfvnpmsDCnRMp3jWyFzfusF3jgbYg2wdg7U6YIjk30nUdM8baKwRpiGNkx2yntCKMPn1/Eg8E3rY
mFWs7+2Yr6Y3RDo/eFLx4lsSI1eq4PkbCRRyihIDEyYMp3ztaD4H6tb5gRYG4nYLPa0CgF/qzdSX
zVvC9bdPBYs1LJCceKMplYLOhL54bqwqvdMtQgH1G2pvDU7zw5s4T0ZD3Vx+/mUZ7twAYq3Fjy9s
23+I5wSJwOs8GCpREjy40yKNGX35WSyDWuWR/5KZO8JWgx6+TpcX/vOgyg63/+JP0G4hjmf20VPc
RDbYdPXWDCV2QYJD7z+/aZlHjo4q5FAR5dOcV9JpDKGzhfVlbJY8LMMZGicCyzPjmv1C5ppHcF+6
/gMFte6xzqPpajHTbbqOU4kdD757aBQfKpHj6mQAFKA2ORqbXUEpzEfvJymF0rW4wNvWN21k2dfI
zILr2BrlNuEbSUtu6EXvoY1ONnplgrwUgVExVMBv9DWU0yJOjMealMx+Fky9tOyG+5rGvO3PT6sc
y/oxjTUNDTKPqn5t4cJc18C+zhpu0NlqJTgAEVAgibjOjx8A6K79gkjTPPMPdkBvAZIfGcwa+Ew2
38kquSMwAxlUPqmWWV159XtFoUFcCr0Og1u7HzjXx/eJMimY7JNDmXWf3hjehIRJVz0TcWX710k6
nB6SfS/m57iTYuOZU3AWCPyIxx6AK5Crja7XAbScK5xZb1jZi6/aSi1xZfr5Iq3MuhNwcDa5FcQb
4TfO2vJxP6alvkuncDNO2UZG9cmp/Oje6o3pYk02rJg6ZlszBoJse51nhHSVu6X0DFGFvfJBKboT
+yAn5WTQOVDF4HFa+0dbqfqmTdLmJpsH0u92aR2x2X7vrP5QBd4Dj0nQL2pwmEvj6M2I7VdpBN/1
gNUc+kRJqrgA0qIrjMClQ55XzhwjKVFQ60aI+nFwFmBRks0fpfIY19i/Lb6DXdNPj1U2NKfQzxEC
wG8ANeADToW1m9ohWmWjzsl0WF+EZmhnaD3mky6PFEg4h5Gb8MYMhmY7VfnCOKXZOJ5pJK7rt9Yk
Az9VtXmmDs0/dXzx2V4Ic+Op6M20ynZtlDQ8W/rT0c21SQP/R2ovJJ2xNd99RLuNledPPYbGr7RI
O1uudTjJDjFXym9ZQCB0n4Asuu1KzYAcJkcVhzibHYZXKvfWM+pSGD22pfxIdB9tzSrQdyxTR0Ic
MauYddXbJj3Ac7fE2uzqDJv5ruCe/8DXiv55EVn3Dg3pW9gRFaHewcigvufNxpUG2WrLbn4QNc63
4FqOuqxzUs/NV/A29MAHMiSspV7NiF5moBrEyzlLYAQdvhPNeGsTMLe6jb6MVoO33smhR6BvrmuX
zTI0pS8R7ue14DLkZFXFrxTRyHUlnU2PXeE8BhyIGRKCD9f31NXnjPUlp0WSGYJEPhtFQTCwj0YU
STsKJpws2ZfMp+/elS4pK7JyP9DLilMINQo+jQTerSB180wfd5CmTmNcUjEy9+YdyKf6gRIhbEZJ
y2TlLM6QpgvuGtWM75Wpi/eR+pE7AVp47TFhrTqRzpuCq4g7eZ+iHieVB+mDfVu4ElMWnxWrEusk
Ye4CMZGzuLPDdtgFcVuSEw7i515MBpHVLljnDoIpHyIQ5qiLja3Ks+GM18rlG1NFULhar6Gwbh55
DE5DfVdTAHJy2fNvIypXaBVqo+cQr+YVfSnNtrNsqwqhvDLuYEB5RyaFfG8BetmmE31QVO3V7jbp
ps+qtO2LVcb9l7FLxwOdZe2LaAGLkTSsNhwLOdv6o9wYbpPSgALrvGQKQ0U2TmbNDYykYnuo8amt
G5Bg7Hp0xN7LCvizCmwQbvHNl6RZZReNl1wY5m0XVd2ucOpu39rYu4Yxj9bMDLcTW3kMrPvYjjkH
B/Nb1nV1s8kqxQJ7hBYzW2Bd0kQWu9I1wX12ubuf6/l2ShO971hpreyBglavkOp+zpnxclVLnlwq
uOiRbX+byZF9ZW68OX14Z1WN/AGyhwFE6H4XNiLeDQVxQMMBVtHRWwV3YuYSx1S/7DCuPEHrS+VP
rAzCAdaJOXrPTjPtp3GKN9KZH7Vw/Lspta0VC6Zsj0NyLzhirgsYG7Wq4x/tpImo88hTbQ1pJSVf
OpnTdEqVJddDJqPj2EbnNG6vLjiIDfWK2VHPYrqJMtyrrDaMJLe2yLrXMOfuat34gyHSJeeTFFaz
z8sxix8ckbW0vw4SxD0v2FXxAumOeSTErclpNzRjjVAwFno6Tsy/89ljVKF0Ly5zb6tlpjYwtIj2
ekM+ZQUYkmGoN6VIcT/JWCX6e5IHbCJWwolq+8DT8IWz9IMBWX5XVuEi+QzjI4TneWvpWd7FmVdT
n+y5twgLr+3spNu5EVeo9sY6m3tKgtlaborQyy6t33jf5FQDfber+Zslrf52LIEPpJb60cWaZZxn
q9tAKWcDN8890Ww/Lkd3eY/QY58RXNprzKiytSMkV23470TdolVbDtnXsY8125DOBVJFj3lppGIV
Z6ZJ5zloaaVSUuroCzwqm4I8h5vugUQ9hUY/rbzcvZkdBm1kgQ/fpp3YbcvuTlgkaGv3e1LYEk0+
DU8aElO1JbbK0B8joXwzEQs//NzLzuNYSeZ46R4cCLpHSgweTUI15gp01mywK+/z4zxHgWRIcPXZ
Zfv+QC3N/AI6qriVSfmdA2hM7ZjdDogY/aLRwPTZgBr53pYlT32jLT98JZZ7VtT39FSl4Cgss3tj
fBFbm83DleJLmCKOdXXSzLsABIyhfdEZfDLdsN34euZKG6rxWQzjcNM2TnWeCxUQONF9ccmr1qeV
DtLVNwwhoNujLJ121AXxKDDDjo0TR0N4ImMRBh/AD7hxqNizruwagpceL/fb7JTgNInJ0/0TOa7B
Ld9f6rzMsXoiEl1vvWWxHy0rfjjD0zaw5mO6rP+bxQhQL5aAdDEHWItNQPx0DHhVQnFClo0wGfjl
lzZmKMl+uguqxWiAaLeYDvo/PAhMz4slYfrdoOAsZgVUIvWZLAYGf7EydIupYcLdkC82B7kYHlDV
z3k3AICKMUOI0lT35HVhHC1WCQrrmG4X+4S3GCm6xVKRLeYK/rAvHPyijR8m9c7IsGAUP90YP6WM
/6/6/AMD1HLJzvyd6kOEBcPg7ynm48d//scf/8Efkk9o/rasRH6qPUuu+A+5JxS/EcURFrs+FEmy
x/j3/gv96fy2CDLcVohXLBZaNKc/5B8X+Uf4IVOWwG5Iguh/hBNGr/2z/oOfYQkdC9sB60u2+afB
/1/0H132var8lNVeW043BoAyQgs2rFrHyz/g/cxHrnCXDvBiaZXIdZTfOU7ZvWWZAJQb+dK4ByrI
FZo0Wt27Th895zN+mJuW2qjvSZ9m8ZEydsTYqBocCFfAIHYDdezbiCzLs/b68WFAeZArOjgLduxZ
UHwowvJn1Q7Bc8KTmlKFogtKnnSWrTdVTYa/d8ZjgqvrqDxVbLPEgd0iqtDjfFU64oPjWPGjMv1j
zB7iLgsnxe6oda95ZAzzZlBN9Nk7c3kBonULDIBpXVdp9jazqvlK7bl6oYgI1VVLsDCO0/BUiz00
hW7y79mzAN6ftCPvMy+ebqGiEV8OOWN9+qVhPNQV8aeVr8r4Thk2iUd3sXXHMqAtdKwd92wnWU5O
D1gXMblxSL7OuPsPhYjkltk9eaP4j0OLE5TBXi62YjpcRPGoLYwigzccvZr45CEdi3jPvBSc4ESr
vVnT6reZy1JAhorZxGKpLfyVpi2ANQS7EcwNeWWBWHDr8EOz5W/WGh+SuYZZN9yIsIPIFOXtieLE
bJtJCzcEcAZGo3YKbzoMViuP00XFvbcJ7tgtYwpkpT5clV+2h1gntGYapvyWGFHQr8O0LOq1i5n7
sS3G/oTTyQCQNfHmhAXHKKOpiovlR77J9mDOLqnQS82F56vXguKclRjcPrjhXk/3ajLraVlM+OEJ
0nvUs5Qcs22B1H2pkgEHKuA5xnzRtBt3nNjSmansTz2NPclKJFN8H/TNJ2YjTRVMP7eAy9ANPtla
wRZF3CuwzLpz/73qHGEcogjKKB0h2VE5VbudQ50tbiChvjZWGNyLsVMbWv28HUisDpCm0zo7qw5B
SE9kVy4zLb7Zc2siIqgH9jLURmyt2SBY6FsqvY7aT+5LO9RW8cGna4/uGktWyns7uVViyLNJtLVG
khJ+Gd3Fsg03pQVPy3J79TZ6ozgGRIThn/I7mMChT86Prpzo5ascy1v3lqWqQ1QBtzNqCILUNYq1
orvppHt8VWyXSi5v3Pe6BtQT5yPrGCwQQPprmmGbct32VrSDtgtOHzs8o3vIAyt26JzMrRu7D61b
bDhIQRCreIQfitH0znMDVE6bnclwWemDmFre94EtcIl3E/hKBZpnWrlVa94ZoPsFzsfBWTtdFO6A
bfcnu+zKbZppH59XOJ4HXASbsS3zfesNA8yNcm5vhGyHk50N5RX4uVtBAxfeXmRVfzVC+TAnXJh5
nX0yLHyxDG4DRZB/BF3tbljWE8thQ/NkDHZxV4wTAKMKqGQ6edYjzgruWkFJ30coCRebwEE4TdkJ
Z3JAtsrmZKmG/N5xq+fQ7Yp1jCdmZdTOIevjqxBVgkRjZWvQMtU6S01IRxOHj0M3ixIQpVje7Xp8
YqRPNqbS4dEnxEdkWKg97ZD2VWCR2XB7yresar0jnsoSK1foTavYlcOtF+bmtp2y6axLb35xYCm/
+iX4QmLwxWrCNwbTrfeffN8bbppRAK4MY8k9BcwA98qUcunvJgs6XKh5PF9MjF5UFMfZPZSZ4gcg
ruBQz657GIyQgdEywmkby3jaRfZMhrcyaZKSrMfiNG/voK4gMtIXf5NDWiL5ifIdM/HRVDqvvLDt
YesuapHDm/LAFjTfRrOzWMLjgnfbdjIu1MAIw+8pfmbec0dxEkonPMmUGVfnlKH6kslg/FCmx2G0
yud9iX6wNYOGMJvrD7tOBuVri/37Punjhp4oPv7XLPB2tjcYd14+VRdLkS3WRWw+kbctPqV2+zc6
lN1Hv52qB1ii8VZbrbkrGne4VXMfHDOMTkhcuUGoLCDLvXaSdHhMXac+BYl0vjoUVh4cpx3Pk90C
ebUaybTmWRcpPSy9PYdrWY76MbbKhSRPHzRuIWhwZhips/SK6GAm9PJCaKWwhhjRLiriC7CX7JAi
Gd+TNPbBdCEFspJw4iUmaNO30ifzySxAdVHUWd5B4Ii+JNU8JrTXevJdpzYWgtlQ6dlWuTxw2m8Z
463pWwl+Yj3TQ/PkKAf/RZRBFi2K/8Xemy3HbWzd1q9yHuBgR6JN4LZQfbGKZJEiKd4gKEpEDyT6
5unPALf9/bLs3z77XG9F2FaERVUDIHPlWnOOGbchMKbmSxUOxs0cBcPNPJSc0zJHJNxvVXS1nQ4k
YdgbDBESxUilIoiLY2r0rCrV0KZxxruI6LRwxcJU7dnRx7cIccYjkwEIw52jj5thIChMwAmjZd+1
DPDb+7bjfIeY0dTb9kVUDtSn1eQMeipeJuY/xb5ESho/45lZ+ppt6XTsRKlwk9u5jHr0BWaXbzrd
qdZQx0ca1WKcv7tt72yCdCqAT8UswRE4lZ4D9BDA4Z663SDyx2Ec8WGkBJZykwYHLmW2Zi6c3Ztq
atd2AVA31NS6Yvz636no/x2Zx5I6fpH/Mcz8aSp6+P4W/SG0BgPQ8hO/FcgQV5fUmoV9Y7GLOxZW
3N9Ta3QJIJ/9C1yG4y7V8+8lMmk2QjDoIDgM4RrF8P9XIuuEcWCHQShms2AS1/EfjUitX8w9WPTh
/vC2MDoDBSG9+I8j0lQPqs6WgXNhbq8dwqAYq1OBBgx1MTHNiPNWRBWnJsMYgkWyhzlWtvcNisqP
CE/ogyVT0/b10nwkUmN8TqUWnyjrYH6T9oqgiPqC9dqbG69ca/RE2dYyIyQjOByG6osoqgD0HHF0
Zn5KvbjZ0eEmaU+CBWKkUGXuFolmcciDCYNM0lV+Pi11Xp5ZgG5ZIKMYrMgGpvJ9CukVJLUYAjKr
FIkdndHuJqevjoZXD9/JpH618pbOp9cIgqVLuRMqVq91ngrAdLmDKLMBs5fofF60EQlW3To6zVM0
7oUqrS0XSrtAxA2Qecp+GwlXrwO/9lhaasTSnQ6jzm4yjsFGPCS3sJyN557YWeBGag1tQUGejsR1
wlp/bYFNrnHsPUNy976M9jjdjsW4ZCN7z+PoOpteTH5g9vm9lWjV3upq41LneX0Ajk2HLyH3J++J
q7KdKD57WvbmtVQUfNdqY6P6PVFieLus1HogXDI4TIFtbimQM/KOYxhwiav/MHXDrXy3qcu9Z8Q/
OgAZG1Rb44utu0OxCjnY0E9xyYDPM/fVMDp2EXIU+W7K5zzOn0GdxeeiUvi/oqHH2arZGxqj5QY+
gPRtBbhvJYclfQx4n60DjPTyBzmPGG7RqanDckd+IfzO2aL3Q63EhDbdM+mr4lUkJUCjspfrQqM/
tRNoPCdsVBwnVk6qh1cr1dO7aWrm22CIKPJnSECRacBbj8Vo8ypmyQhZWjsrybAH5ZoZPwxOk93Y
mI1uIpqLZzZRWAfsF3dDXdXbomnG99a1smIFJQsYaKqpD8j7SbcKB0vf5TIZbmhhxvvRLpqbNoBH
vhqdIfweIa/1M4XuEpQPySlTp+QJrCe1etxKQar3BFQQqmy2qosFqltxwlqFLlJnMHwQBVAiGSj4
04peipDx2gijfkuGHap/LQfTSG6Ad+rznHFXy95Of60q6603EGhc8aZk5ahjQ9jDl5C+EXUpJd5H
yWx747qZt5cM3G9qW/vuzDaG+ShK4GzCskUkrQ3QTUEX+iba/a1MhPfMwDZd9bU8qQBRQE5OFQM8
W3zriafbGsy23tMqmI/zmJNt4PSRsyPXEgSm3g4vXmmZbPqBxEnsBoQ9oov3i3SYTuWggcR10WEc
XScd1JqA72hDDOV8R1lYbuaKzpXj4OwnGQJ3DvK0KxGW9s7Nhm4JqSvxGxX4CxPC9RgihfGJ3D8c
TLnnwlD2+EgOBQjqPMISIBoMiPbrfuJw0ie0HwOyKQZ3/tKP1bjqh0rfRrZATeZNXJLWCs6RS4al
w06sB279GKeac/XMbl8X5nw70FEDSSmPdsdjjfLCgIgY5DS/B6e8w46oYVHSG7IrlDs9pE2mzhSL
xqNhkBGOkLdaAzlEqDbUA+ebOAoOBUHID2NSGb5HS90clTjTl2XEVA73oVXVNxNcQZ/FU1yajsvN
GDzyixxKfS84M4XmIA5zpX9Hi+JclFUVB+yRxiFvOmcV6zByUaIa6XKRdzUcnXUQq0dNqglHnmG2
Dwwhph+5UMqfNTkRVkHDWU4V4pBaZ8pKhz7y9ZhMB9mNah0TU4BieW4hEXfjlyITFkmMReg7bu+c
BaoyhA8sRB4kC6IPPUDapYj2Ey4+XxtJpaitdloSOGznK5vgjEfB037oSaXRHIhMf3Ks7iMJNLIk
7Li8NhVkXAXGgSajeAvnPNxUoDTXEF45VvSNxtEOH+VXYw7bmzrPrg2qARDPTsGhq1YnRN7krRR0
yYfRne+EHnu3TVSn1artgnljhXCVc4tJCx1cd92kbr/uZGT9CJfJ5yDHd4DKWNFYM7NVkA6RXzu2
dhNpzAlLZQ/PCrugb+lqvsJ/8hjfl85XLOY8GxzRMYMBgdXjdDxzdifIMgvReNux9ZpmPXJeWcUX
PQDBOotSfxvy0EKHMH+hvR74xjAZe7t3OFgKLbAfINOOeDdm95B72XUW+oHqgVwXyk1nk4qJC1wY
treWcX8/qDR81kYbp3lHVBR9jOguyZoJZjxV8ZMIneromZU8hm6kIHKngbdn3URC3YobslbM6zx3
dxSTqNcznFT4XVLf5t57TCYjXyxbKx6JeFd4OmaKOYwOxGVeU9QVzJLqkgQpMwh9TJTuPh6dbhu6
bbbBJJX7wg1ukD2muxJnx2GRDjAyRXQ/KAwAPFDRtstxbYQtgaAGAxQ8aEF+E9o1y/cQDG9RLEjI
IWP+NPeNfNdlln2rQWte7Ka+b8zcfsD0+UVMFhAmL6gYDJjyULfavHM72W0qWi5fmjzqjraTL6zg
9hAlOOSrNF4oXGhIujmje0X8e3OMmXMgfAqtaxMW5d28WKxcdq4ewMg9BgPjK3aQ4Qa5cw+kWg/6
Zz2OtX029/ZNruLkaMT2tjQTgMEGannHehrJ8FkJXJSbuAAxK8M+e/TcUO1gila3CLh1f2wUdroq
+OEiouE8GUU75r/MJCjq9w2Yq5vIsoaTstPwpfcgIcumL9dqRs1PFs/8gfH2Mco5oBtEVjykAW+h
1VO0THiOVk5inntW1Y2K9Negoa2elxZ2LFXeZLjucTJw+A5060tWpQiIcC1tLPD+O7hbtC/GNHit
u2mEyRPXr3Tx6fJ5ncf0zegPciBSM3Oa1wXMj1yHUIOQ7kG6TFXoN75pnY2qZwIpJt1kPnqcqGUa
ZqexPcmSrjF28by/WBkcCFgoqNSFzL4kmlM8UFSlp6Jy2eptnYFBPKQcmcqy1XeeDNUFF8c2d0y1
c0dRn3FYYUgebW0XJVa+FZER3kjsr5uahso+ZKrCJBsj4R0D3/FA/g2yBLer11OS2KjThteGLDYf
75utdoy/5luFSspP7Vo/QkottrY7jG+dS98MIDourCBtHIiqWQhv10EftLbLeXwv0ki9OhBoBGXu
Wx6Sac0b+ci7vNoS9euV/lRo9WFqhOvnSartw7lOHV9WJJPS/kqLsxoN9Eqp5WCRy6vIx4vxHWeK
gYJ6JkkjdxDP2p5A3pQmt9S9fhuLbDsgO96KQLGDDoF+nFkH0AFQbUauK/aBqYkPF2jEqp3ImOha
ZD/EOoYbXOL1itKj3kBgubfxbppMYCdGo0GzSOMMtLtc6lfILOGeOOJgI4mTICpmalIkZ11DHo7W
rKshQ6NR0ed8qSJRE3bZycXnK+6lYkNaodRJsG62+vuoZHaLzZwFoTcy1FGpsQ2KGSv6gzsGXQKo
jYyn8j3u8h51IC0rcsTlGKWpdQxs8nBP7eh65eMw9XxrSN1HjaRJr6BSXiU1DlY6lJkue79AkLzG
MprK9RSFxVprg4QuF4rIHwor4vfB4x1SI9gv/Ez5quGM3E5Grw4M2sd6pfewmjBoxceud6sz8H8b
LK5TfjV58sx0IhpsJFYCuHS17hih7mJpq3IVqrH4XgeCBmI8ugcHnwpPMPOOi+ycxxnT4qpCFfbd
ylQTrGY5qxMMuWGDUqa+1nllrhInr1FfqfxeDBH8YqRfS1TY0O0BlkOvxoC6puozaLNQwhhDk2PQ
i9O9U2fWhsmFcRJFg9dC1JQAOG42CKbGte1MubmSGq8nUlUC0Out5wZR/YiXWyHgaHTNWFUio7XB
N3cd4BL4cdZOdGOD2zAB8rcSmTc+IDIL131Ct8GHxy5gT4fE2LRNs67NJTWgIb2lo4mt3Fv3E5pN
pdVhw8D7tmoUMaNjniSPoZu1X1tKT85MTX+Zijl8oPXXbN3lyw7yiPRvr+X0ZRs5nLqgJ1WkLMZ+
43RKHKakqR6CIBftmrjEZNchPDukTV1ciYbAll3p1VMd1fqLjr/tpSjDpyCX4sYy8BIgcRLa3jTU
kskAPnnV9eIkvVw94PVsinUQqEKesTZY90VUvcm5Rvyk5pGERi0Ss+/iAY/9eA5JnBc4DG7TbMqe
E7j9X9xkCOh3kjLuT51uAPnv2y8MOOn14ZT2FZ4fxP2hYqwTFtukZri6HusCYLpD9AEDU9xybQUi
aA3xcPg2U/VR8WuEutflON1V0k1Jk/Sy+FqHuMtENaO0wxNobMhi1jeGBDiB0jQ+RPOc3EDbiQ+5
6ckL7hcOsKPDzSS0b5lbzl+iECXEinkdHw7RVLkRdjo9pywV9OD7gYiBRM632lSiwgH/tWuNPrsW
S51kztxX9UzDmAYjIC4jRapC5evHKA/2RRLomMWg4nD+XApZ3a5vbJPiGq/g4gGZ0fNO1cC0gwCg
vHop28HNb/U0aUys2g6HsUpnF8BI20TEEERkFAwYo5z5u4aWabjTPdRTToRULS56bXomBFuNj/Og
IYxcaS0H3vauE40pic7spEEulGfW43DiK6ldjOMhwZu+2eglOqb/nVt9E1nI7S5zOO4CTVaP0OXH
p5/aP3/BS/nMCP0JJyJcASnXhkpIVUZ3Z5l9/iw7V9U4JJmpDxfIp/Za82i76wZzszE/aEA+gvDV
yM1dnxhHM7W3mlVv7UjfuJI40W7eEMe44aPuvDnBthzv/v7NLZL3P703B9AtKCwohsYvAKNc76tC
BMZwUaq+SEWtSApif/nPXwTFPVAihiVC/voF2EQUc+jtBzq8cEX5x9GybSHL7efL/Hdk/w8je0PS
RvzpivypJXmNyu8//he2hLfi+8+j+99+8LfOpNT/hX3D0PFjeA7gLMF9+nsasP4vF1raEp35S2eS
CG4DSCNso8+sT4P76/fhPX8dqEEIMnSP/iNWOA3IP96llssvk64p74H3xcP7xyeoqsOuzgkJ2WsS
1F7CDPaBFnsbb0IXWXds2C8Dwrlzpimy3jv1Qp9CO4hBXoySTpKfzxHmd1SL916fF3cMXp/sQGDU
xKeQbEtrcNdzpxFQwKHCt5A3bXFmDiuMzReVMbM0Rv0u4Xjz5pn5mbTaM7iEHTiCYN3WtofSLqeS
6DvsiHX80YkuvuR8jz6yK8TwRVlxjAP8D6KHCayYT6Un7hy9MTnBDW/YbRchFMZqi3ZL3cYfTZZA
sTWBcsjSvUhz3A2xJPN24eJRHg56fw1GG2tpTEqhkZ67ab6zEvJBQ/5UnXCYjuK3SbVUeNX8brfp
Mev191I6L9XUbMssyPw6j8znoLL2xEw6K/KsKOWbAE8LIWh6a76kffYmBVJw7MpXUafn5Rtoc3Tx
Vpp9JKrgvBi2ydbMsF6bOZ4GLCzI74b+kZbE1S1GBzW0Ey6slfeBVgBsZGsfwt7FdlseZkY1vjZA
E6HtTb81PhpRBw86HR8d+JSDsl4iE2fsmL3VVfJGZ/lCzAz7jmM1G4sPNFjxBxlXd1bGtZrMljgr
RR6UlR5ngNMrqMHMhA3MiYTWMJSL6mAVLJ4zz8AVG6dLwI+GSLoF07kJteW7jPI3BMRs6RPR6FTH
TIV4LUXs8kar5ruhEXetMezAL5yQcC9BIeKkJFK7Po0+TKysaKzic5qOJ4OLs3dLj/CPmE+I0fJp
DtoAebmDB9wjghRxLKSI2GW+6VkzDbnkWE7zU21VAXk042POTjlOxeAXUd2uOXK/FT3SfrpN7+zd
px7fA0FHNVmAlXyJR/HNrcxb2rW6z8iJGrbdz3ZX76uxf+TkisOaOKW2NvdhzjVa0kX9tO0J5enm
k1NOEQMtrieJACbKbe6EEfHgqmJLWqlGPBWh/u6ZWHOXLEciSjMkDv1jVXeP8Fk/cpFMvnAg+nX5
+GgGEBNTsKbbzCg9sjw12kecjP3P710vnAsh2y9Ixui2WvZFQQ3etsvP8TlX0cjpezCdl1jWy3Sd
21HTx4syNPVKU8ij449JsaYWRIrJbZeNIeP4CvTE5LX9viIj8FiVdn9omFAexl7TbtNoykjBUflt
oamJE2HWH/OI9C1Dy8x3BOGvU187N7qbKohzY4lsZl1zfkvWHpX4Wqbz8BbIkmwpjvyZs0tosD2B
s3rKRyTY69kiZnMFbMOHSI9XJ32tTQ5+6QjhL8JggCRzrdqpJgVkjHTAn46DS2Gsw6NbgsJxZHXJ
tOiuKGl70hV9KjUqR7I97E3f2W9jMRHAWBiUqeQCbzKnomvEJELNnoNFKid3cioXt4DdAhDh9p8T
A0oJQ/CmypmE42xyRkPfmrLkuk08Ah0eYBgMuliP5CPcWkJ2O6a99AJT+SI159JB8TkEff2hDfXJ
ctLjT5vOXxRCS53zU63BKo4Cg2R4shccaf+JvBcn9PeSgeAzqyeky+yq1kdXfont6gzPxPkHjNsv
lc3nq3lsaAsTzyIP4ZdJlmcNXeFMstgjfCrXhU6YYLYIZUwW9L//XAu185fPhbDMlbyYMDz5uXv9
JCsbpBzNhJP33mjTNy9gNVyW40QfJirNVVMe+J34d63z/4tI/0XKtnw603TZwMmJ8Jb/8p5+es3Q
LLzIbQJiHskG2mB/eixHHmzNJB9RW4y9fF4EF6e6YXX7+4/7Kwf336/tOWA18bLo8leKKZ2FYU4m
t9g3eU2iExy1uylAfsJycSLJJt0Lb3wf8E1u06HH09dzYq29wlzVi8iZ3PuwmE9dSKoHfsS95wFw
QDWBiHc4DQ7Lt+sYZO/i9anK5Fw49Ta3+ysk6idhR/naGa1L5zJnGcvS29l2qb6G1Ny+tXiY//6T
/sUtxJgWKi3MQWEbvzJLjYwxVWlYxT4ySCwsxR09nbt8OXX9w+swDv7THcS0dRn6uha30nKH/XQ1
gfW5I/+Te9XLrEMzYqfTY2sjMhbhApbpunHTc4v24j7rpzvZivw+IpoK3Vn4UfWsy0upAvwo5WAx
njhm0IfDAgqF72LSxItclntbxbkfhoxpqtEYX0LbmHZ5aGC4iaf41Im6uWJZfxrrxQFmxNYR3Ha+
GZwWA2ARf9BOdFZFCoyhZuq3IzPsIyjnJzfstmjB2LyVuY8mBl9RQeIq5jFsLOOJCXDmI8m7Y6pg
rgyDv5t+8WvNaRNPPTXW33+Rf7HCLOhTb8FtQjD/dXo9S60kSMos9vNAP5VyYmRlw97hrLTB3P/9
ay0no1+feoSrFlcLPwzSwz9es9qYYkK7p2Jvp/3VauIj1p1/WDA/n6RfXkMSKMHJiX97xq942Tiq
QEwKgX7E6wGuxCSiWcH8vqz08WwCIquDY2pYe08zLkPgkUZeZEdtDJ6bJPlGcmOxAmhB6CNQD0gw
bOKRx+qkpvys6+HH7IDFB36T7jMTEWSCd2jVibm5yWKGzq764uJ4A8ThhgcLv6af2dQtus5EtPIq
tcURRvPbq4wdw6FlMBR/2KCIsPen5x6wSWpjDHCdhAIV1SgyNOUXi6q8F+21LIxoY5nz6R+uyV88
sVwLj/ke67CFnuaPFwVMW4vNIS/2OrLJVR/ltGrQCgG0SfnMkDhWMeUW8A/3ktsAeIOmJkxMz2/b
hHs5SIsNfeduOwTzsGodMPhdJF6GBMGpuyCR0965BPBbyEqzCag2krVdsxKpkk6OTKYnYQzvACNW
sYwfRpPq0MOH59fauEsjgeeVr0nhGt6Z2bDz1HAN0SPRteT+tIAlrRqnR16rWQlD0czbQU578lTd
n//+S/qLh4Q9Y/mlA4o19F++oyGsZNYO6CcHt1hT4oyM5nk7lqBtp8J/uCLIW/78nLjswixrkFJI
GPhlH64sczINRtX72miKDd5yMgyD5IhPYe/pXJ+55JaEcASI0mCZQsn5EofZmcnUvCL70KHv55FK
mvfVxnNm+j4ZfIpiclEz6DeYS29pEDd+5FHt4xE016Zq3vNkvo7ZdGL8y2bMbRaa6VswLFXqQLeS
tmXVobYbS8OnXN30beISNW9fPo+XszWa69jmD3p1enQ0zLGJGvqtClBpZnMbHUaILJ+HIOQx5Xpo
0/JYdMNjTC9rzfCm8+eKo549D491G0JoQnHpmf2jkep3lRYfUVlXK53U+bhIp/XyG9q9Fdyu5YZU
Xb/VrbrZLI9RM9oXHP2PTrgcIJZ4AdchTC6rqJZEkJzHKnXXUvGnmby/QCDiEYMte4Oy8r1eUk06
vuAki8+xyZkFPBVbRma9JFFPg9eiEVZCiKInq/XJcc4X1XfIA9y22ZFD8S4P2FkgCHJj8nQ4Q3vO
dPs1aobimOr2pW+YEBv15C8HoxF82g4zWXlyqeyz1noxarJg/+HO/YvHm1oHoRO8BO6oXyHx2cRI
zUCfs2/k9F40/bUR7Hs9xyx8Xcl6qb8+j9olCt5t61HpfT7zRdRup4Fkwirhx6rcBA1WJBsv9dZu
X5uSgEUSyA3DLTbe2E37TMfSC74IV2loxZsKqNN7pWXeWdUejKqQfbGdiSorWMv9WZoXQ2ONSdrp
qTcpt0RtKt8RceePIXkumUtlHXIwZD+McDTiCKPMRr/02PasoLXRXmuXI6kHlgBP2NWyO0w5GT6d
uE5NRivzKY+GxyTIyV3XNVSo5fTuNJhja9VeJaeDfRo7l55NhENm94hn/26p5lv5+/763w7bP3TY
aHAt99rfiP7oWBQwbX/urv32Q7911wjdw1htUK7b/+6i8ff9bo7RccCQKbHEi3gGbWKW0N+Vfwb/
C+qASwYDhbZY9Hq/9ddM519LgA9Y8d+6df8RHIUkrF/XaVR6sIvQGVqL1cJblIE/1aCxEyOQ0pvo
OFbwHfDnlvanEeKkKomYahp1C3ow9jqVVkAbF1w66rPetXH1Nkg09rWekxPicuce51lawSbry2Ub
FWK8xzOeWzs9kZN2n3pJ/VyB1LJ9QH5h4k9BBnK5N5qeWXTuVqssQA+w6nIxgweBGH/jJY5kfDTU
82HW59ZC8L/0FzJp1pseVGzkm0MJd7cJFB5CV6u+eejs3z9RAa3rAWubhVlg2yGwHDOIbdhrHSmX
ceMZxKM2uE7OA8fhVd531wbI6lY25EKsGJUKQrsdPX5QSTLdj5FoL3Vo5NeFe0GE9ljS4UjcMbRX
hS1C9BSJuma2ghIRDhWao3Lah6RUHQ1Vx7g83B02VtoJURmXW7vg1GI0EaCwdmBvWI82uDerlcZz
tgiIY7POHqjnnY0XWa8hbMZbnnxvDfTXvOuMpD705WStI924i5y5Qe3ryI02Yb8clZbdmZTeF7MY
rrZgamxnGVJ6NcroHVSh2llI5300YulJz3P6Us5YXZelkK89isMzg13rMkSFyXvr5u6GQPIKk8wl
UHX+kfSOt+1Juto2NpE8SM2aq+F473aAb1IPIPbR+KkoHPkXvLZnD/bMqkYD6KvMPvZDiU0WmO5D
UjfmFS/EeDKVHO7iRkBqTaNvCUl4b3bpDCy14wnxF7H0gORWDlYrZmVKu+/xRT1kNYG9nEiai2Gm
EbsQkL3AS+/rLGkv2ph2hH7HzRf8hsHKaozxMoFTXivasBvd5p1qUBFxKwTh4+xKMGCZWwFWS4oS
LQuGEpz7SuknM6rEcRLd94w/fxuSX30v+wL6GWQd7yoBRt+72JIQmQUJAlew4RdOIC0lAzObFDbj
bta64ioM7mjpdO2NkVrWaSLPVdWmtWU43pxLshq/orQjgAAHTXS0EtpFAIKzCjlNb62rNKX1mATh
VqtwMJGPeRSRc+7Z+ODBObg6sAskvpuMTDaLpWPdcA9CwIYh3AXgbJy5fdKYueCUvxJ/ILaBPFk9
FDTM7PjxiZ+mvXqrtfAOp9pbcwi9Mt3LNoWr3hsl5SFPyqdpibHBkvuayzrbQv5COp/Hxsm20HcB
nzhl03ctxOhd6qTjzJ14tjoPJMXkBXvqJ+08uB5OuE6Fa9wIX1kMm1tD5eNWQ3dKAmhoHyYQH08W
rFUg4rKhCqY617CJO4l2lAxFVwDvvsLrrDadzOtdBg6H0fJxbuObNm+jVdWCKILWUgQM6cFKrbAl
5yTCJRxkBxXTj8D3YjFsvLqBmd0r1w4PhNpAtUb3cCBObLzPx2zeFW0KWp6R2G4mrf1s1T2sQ2x4
9WQF6RqJ33A/WO0THWNtr1WTfUEWGhU8YGVjDQIKBrn35ALrKE9ojQxmfgNt7ZLX7reSFuXGcWbv
MWHuSv++INzdjYO7yXTjW8whb4Wl0ENV1B5zrL85qqe/FxHK+9rUfGT4zGpdq8w4YStA5GLY3NIi
zPw+tzImqFF2N7Hs0k1lvSNDFuqjLKbXuaNT2Qesz1QY7U08jdOrN43QOfNYVA9VDbpD0GEM3SK/
LUHUwKP3mPzehXYAPUShOtgxv2acmtm9gCaYlAeV9vBx46Ilg08V3rVN5IcqUUiGTAu2Q+RmyHaw
AtKYdxAuKKfISZm26FyOSFM6Gzmtih1tSwjyvHWNNt9OEUBCFncEg2P3FGVTo1v7qS/aY16IqGNv
0ar3FKsRGe5WQsgCefUGE/jaLTlG0QDbpx0So5vRqp37kQ37AfcVj0g6cOuhBevtl0aP62M051Oz
IsHQ/tZy98e+3lUhrWotkBbcZiWvFdh+xvC4vI+lQV5jNQVLdnpShPugag8T9fRtlHXZA4RlbIuQ
w+QuwnE5+B72la/KZXiAqyrf60QQvzHdEt4KGDohTyEOtZvQrLFIyk+75DyQFdkrtCSD2ff9CswW
DnWW9o8itRh+kyQ0nNu+ae4mmrViLeH34RIFswCHAPwzlrNx7p7F4uesahF/ZU8GwgQc7ww8Ib8N
etv7EGOEGZQYd/OqQRd81lK8ojmmUbq0CMEXH6n9aSmNP+2l3eI0DRfPqV32h3xxoWLqxJA6fZpT
vYBvkZNa5D51i3sV8Vf2XUtEgv2/MwjkcFQ83DNfcp7YR7yN+vTBYiLAGimlCoiz1COGQ4trNkU3
YLEYhVA20qK/GyWyAugzkXZHwxjbrfHpwP304mYKR1X/adE1vHyGvlal3622Sq9qAFPZZJzZ4rkI
DkjCc6AvEQ+rKtvqdv405TZD404rg+yCfDMZnjirLBq+2sM0/AjcqHrFmtxvKaeRkGihF2JZrSbt
WOtJf0e+BTops6m1d0tMze0EGZUOF+zjfScBhe+lNqhXLxwL15/moDsoxmhAzOIEx6Yn8+S5cmPL
Wrml2V4TC307kFizgniisgPPHCzFzhCYvSYLDQ3v3NuYshZfA68NrE0Ri3Rc671m77rMiq+Bp8QO
qbj0C0TBcK9cCyyGiZ0YnVyPhjs15M00tNVRj1pn7ShLrKd+seDRSF7JTM0+cW7WphJAVYCRtxs7
gvO+0ht1r3dNu244gt1kWo83X4INWI8yUYdGWpwH86yov6Z10iLHC7tG9wlZKl/SyVDFpoXJWQH+
ruYfJIaY50Cg7zYN55sVRt4XGRX5Wxk25dZkEJOtWeKxbk59Sp+EiA9WRKwP4hBLIc/ebMnXnuYK
3BQF5ckI7RnjMq2Eb3LAidEGuvnkgfyIcTWaI9KzGnNBURrlHh4kv03nLnX3sGynq5sGVe+PRqS/
9V6PW6yw1Sv6l/be9uC4+MloiK8dTrFgE4qh414STbcCnqZ/p7lVJZsgd0KNmU0SvIA+KL7AtHGa
rVlE46lrugnlhqZxLKwbDCmkLRySML0Tcxe/VIW8hBM+2ijvYd5qG5A7yLen1ru3Wk9cOsgT69DL
EfrbwOtuYb5qKxeL+a6CZaFWdt1b30gPXfpDpQqfCmsipT7JB+Sbumbqk683sQBoHIaXpjXmzUA4
z8FIMgBblt2uZ2Vm206I7kZHY+8wQ/8RJUaHk7hzJOEwiDtXPZCsdeq09ZcQ3883xyqDbV8KQiO4
mvMCn8FCGBljeggps6AlBbZQdNHCxCL/wkq+KwAlxQp5BzgJLcpYWszhXCLMfs5wvT8iQYt2IrY1
zgdBd1OjmkbnSGQu/src80NBjZgTT+/OxLpsi7rq9m5M22yZ36YvDVOXeoUzA51tFNvQlxTd3A2+
g/mUaro6DhisbviE2Y1hxfF7MMctw7G23dNR6behZxaHKgvNtZHOz4qhfufrhl6/hUig78yqQn4u
4vrwefT77yn5n07JHrTPvzsln9/i4scfjsj//onfjsgOJ1rTQcwFjYzTMG3c/zkio01BRiUtcquI
7PqDN45zNbM3wyVli4BUAwPc7ydky/wXfjbJnAoVisBUJ/8Tb9yfek8L9QoTHnwMIutRu/zxfDwR
XGhiX5hhMm0mb2NPZ7TIP30bd/9u7P+crPXnl0BFY1MTkTyFMk7/5SWCocugsXnzHooLK5hLThqj
HYev9H86E/8Pr7K8i58O+vjRR+QjvIr8P+ydyXLcSpZtf6Ws5kiDo8egJtEiItgFe2kCIyUKfe9o
v74WlJlmYjCMfMo3rclNuyldOgE4HO7n7L12/r1RvhfDm/wqOfKrCznpTtpRYeRFxxDtdLTV4xit
qun186vAafWxkI262bAJFWZmUFw+uV0Ncp846ADhmUpezwIXTqmR2mtru2do00/SW10lqUNNW3+v
N2q7GRp9WON9F9tx6PptVNb1oxZCemPb0MSrWtpHNtSduYJBibwfCtmm4Ayy0iXNTMH++S7iIBcu
bMBH92PiUDqPbYjNFkklTlF+zxy4Wo7TrInX6ryWAymO8ZAzjCusVaIAdMYcNi6Sqi0WFtDHg1W3
8S5UU/ugOpP1TcngFHBmHsNLFYj+IQ3mAqOqNOtQMbuDDNg7L5KBHTeft/YCCPP0wGKXrkIyv7Aj
Vz8sLbP3fgR5jSpIt2rsKdsaWnNhIJd6QFJgHHu/FVultdN1gcFxZ2Qz+rAVxgYHTIUosRSXjppk
aywAA2bPobvVbckPgUt7YdP3XRNrro0LohzFpQ+W3ytivF1B0YZHP+76H67MxmM36UjDLR8Kgd3F
jBdNb31u+c9hyUl+hY9lerB60lxW/STe6nqgTWg2hvylzFoJTn+pfMSJiOVsAAp37DqVHzTfYNNA
WT2aGnoUsJ1LazStVVb6kj2or9PdmU0HPr5nmB+om5euKe1lm8bKVRwYb7JR2N+Psv0ZT8ODMWlv
Lpveb4OG+d9olehZQubaQdTjltRhJbZ5b7xNsqjdRdgTwB5XKiS9tOQhmD5H6lbl52UDv0c82Mk+
c83mMQJJDm28sg9kgYWXZdb7ax0PwbZt+hkYgKA+yHVyQWqCJXokvtuCtijMEXiSSxft+dphFxQv
p9QJ9iZgeG9OZQbcNSEoq2K5pUKWeLEZd3dJMbV3qND4y6iomRhOZB7TgOwEhMnJnnojUXxK0a47
ZDfXDqGqnJBndGxWk5ymsXZeSVJo4l2sWdkGLRxHtaGKqN+0tS9uUVIFxzGI1Ls4b0l8QzxtXkOl
jbchcXxbmhT+q08pkX2ypvhXWu9yvEvwa7YLQ+QcyHzfuCY1CnJxMFpLzgDGnq1ydVEptiCRY+p2
FnS4G1/RyZwrQ/3GBpd30Rsmcu1qOkIcbSgEcN702rCyiLWoZYpqaYBekGCee5UD22jaaAUMdqVV
tmiZnF9GnDi/KEPIZaM0/aGGR/QauqpYB21liIXLUWytNNKlsOjO98OHFrGC7v4zrRruZNOh3gmD
UvWgpI0evEHtgu2Vca8OybT2CeLghAYXYUu3vt6a2EaeHc3vvue+GR7VrFK9DoyBRaV0oPWII0tf
ZKhTfggg/fsKF8gVJ7b+pcYde5m3gXs94D64T11J36VBxr2m+moeeg28LUKVaROASbxho5a/jGjC
j/UItn+IQ3k1YI+7EIM9XgJPMQ8JULGtqEwYnaO07krKCSuIXATP94rTLU1Vmzuz0HFCSjhsfetJ
BSxG3EYCu9GyzFUEK2bT+b36i/w4mS3CtAipC3TxT3OyGo/DR7PGg9psmRrI06Bsb8qR4FNZwHlc
NWXUUL8MjXWrGtUh7a2JZICiCkmcyaApYHfiZ5p+aAHxsrG42fm057cN7jVRTPsR7uSB0I25x+xH
1TK2cqTvZha7O4cdw6agK7his+zuTKzjGxhmBYyEQNnWYRIh9bOwHiwduGsbdglyrY51vVPgu3EZ
lTNufNAbNLqJo1lrmBiWHCG5D0Mx4Z/I6eXlaV29goKQLGNdcoQ95+AhwnUtWQW+c0AlcrGzbY8S
Y/dmq/m00UA/HrRc5Nue+FxnMQctvcASF6/SzpsRX0nk/2ro6DyODWVDV6jIj+a/ruWWeUd9BQfQ
EGTaYjLt/ho5zXDN2ZROpJNA+mUOT9xdidxSBJw7fw8ZYekBDtjAt285vTYLPZXqa5LI5gmDfbPq
EMeAuKl1ZR1BGbqkPhBTXg60WyMf/G+xERaPXZRlWxJ9cnQzk7+OJqEuCNCGf1Kp7lIdWvqdRfuC
9kjuHNtykkXQ4qKhMa56KLcSFs+6uyI/iNuXh/BLauFGtGqH7lIoeC8WoygGr1DcUcMDK1DUajr8
DdXpsj0WkCGB2GLBPydCafIIDuUXVgdr8nDpWHdiaNRn2XTTMTIaHl2ZORHecSff2r0F0nkqW4YF
duHvhwmen6jbjnpCpdxTRup7DtQ8eoecmIuCvsCuRe310xX87SSNrbustsyDD8FoG1iYVUDfcqSA
N+Bs2Y3WlLiU5LF3I/Ie88q6cytLWZtG7S4dKfNtAI1gCYJu8hpXNAsltoeb3sLfQNaauyxctLyh
T9tNp0D4ApCWymnJBLf8WZHKjF4iVgAcY6j5GzjIdqc1anNPqND0yEQKbqyQXC4Zty6VQ06KKE9J
+qzLfOvU6CElG1LUmngSaY/AvV6S4os4wCdvRcpkgr6kdm9d7isP2VxbQb0Zi5VDA/CfzymRg/9r
VPllB0PvN6pRiiviHpX7ALbIDdDYcY+RuV0r5hB9y9vGObpFR1FWbc0nvR2Np66e03TMcrziS2Vt
wipUViN2x5VSGqFnU/S/nAKlvuWUm6+1Os/WHAGHq993XcKBXhWN41xribpR87zgw9fEB1ydgqJ1
WFDBmPBUMxE3g1ngxKnCfJ27uDOzUerrssoQ8tQqvQYyMsd9q43ptc8ReScI6kqWv+fyBM/wiGyC
9ijnjcPkRMMVOnF/naV2sBQgpaqFaebJtVrF2Y7ymfXs+n63lb5qmAsn4mNIp4nHP1XTZdJAPhVV
w9G0R+69VMckZAkU4jZUotc6GYcrFoVxp+GKv7bracKCZJL6NDYl+o+hMGkFTWC7JpAwG1sk1FFA
ay3axI6vaVMQvKFryd5oM/MQ9+ScCbtX1j7HYiidDZ9uqiQwtKpC0fHjZ3ay4rjqU+UQlIT4NnU7
twbOtPCNprzsJba5ZW7nxX1bDPmmZcFhD5TbzUEYmgTaCDa4bknLIWCWIGgwwfvKt/qNrglMczg9
lftGVWFkYW5lx2wgV0w7lg01QNq3wE0DWruJ6Kw7HfKtquzyrRQ5UaEt0ykjLWavu5F4VQNjvDTA
88Ml69XXEcFiCyas0JFkN2DuGl5MMqC1/TT007EmtGhv9ca4dpClYoTHdIcJqUMCkblWRyhDV7DS
5VQvj6o18M4reoog2+df7kkCDNBx+2F30UoFIhV/9SbWBWX0Yqp8D9S2sY1UfdrFjg+RAMPMfEXE
BaKdwiYWXokp0qDCRtkdRQ0Ask6cA04Nla00C5ghujlq34kQdBCP59UdfCHMS0mkHAK/u2nL0UbR
jSmzj5U3p5I2Wo38WW9TsUgJ1LzgMpJVqhasnGbQ1BvHqft1kQba1vejDkqyLw84r2rCaSrVXrND
DPflhFtbEl2nlVGxxFSa/aCp/6OZzOtBAz2uDX0279sq8D705+wpuu+LcFrWjhJ4rFZYiJVuKebc
m8DPoEEkzrOSAz+TsV5QoAdgvHL6GWioIydXHansqIAZ69Quud4cFTa7Kg2vJQSqy6HEdZSHAYBw
cgGsKMXwXRCdtMVSFn4PWjILkkGktFla3Hj46ou70rA0sPdUchrE0OEhjK3yJgdw/awEZCHwVc++
NUrZ/iDP0bqjnmMMq9Qpkx214wmntJtsjTRsPSC89JJxaBk3hlNPNzEG/bsSa+O6yyiyLoehRv05
WdZ6sIGt+DUGaYI44k1XJRzJ1TTaB7EYoeFL+r/1lB0wi+nelKSmS6xbgTOh3DikTCakTr2yvRff
Bit3LoXbSnVZa5AluiqmAodppL/xp7HYyZEkBujA5E6QH7vSMlgJkH6VcAYZ8xRJTzBfydapeoDo
03htCBkfcxPOaktS8zeLSEaIdyLUrkYUHt+SNLT3GPTyJ3+0Z34ulMhHdf5CWgLJtho6oTfkeXsI
I8e4DLNGPuUSiSz4rZ7oxKA7YNVOfkgi7CiHCR5u0Ur/prPL7GfWQDgEzWG8ACopNF6R0t4LxIEX
taRxZikcsCm25gZn3cZoCUGWxoOe29k68U2SsKKuC68KZXxLOtt51gg6XKN2pbsbpNOMsoFATVgC
Mr5w4lMYYqRftHREV9ZYs5LFaezR8aTDTJgKj5ev7X7kVEHpU58WyFvRCJTTqomyeyWNnodc0mti
lV9QuCECyh05FIvyqdZjtDlWik0TKUTVrkx2xlu8FNl9kWTFhZxSbVfXPlupdZCNfqDTzSudlrZn
0yuZx3HJUt6A6raYbgHNidZyHgH4zq3/1tlyipmz7SIC1HRFXvBRpFtW1/HLIPTiIa6S6rls6ZFv
S8UcQWITzZRsu8LEKplQ4eYwJfOjgZMvXzbYe78ntYWPr637eN9p7VvQOwgoKe9cDK6TH3R2tj/y
UrUQONDMtJTkaiq6FB2DrqRbmdjVsudRXSQd7bUFikp5RQxYcBWzGVrERho3a8dBG18Hlr9sajB6
vP8/wdVBHeSb5i7wNyKj9yWe+qJpbxKVIoMRpCEa3kbnw2WLtSCp9AhXoHjVsVEYcKu/E/x1N7Va
Y2xsC8aHkvdiS8Welb1UdNqIc1PLtXu5DMOqRjxAjNrSp95tha26mTrSJkxmvKc4hbENQ8umoW3h
UMbnau/CzOVsGmvBqzliW4UQUixMXQkAsw/2PUcdvifUu7/PdtxVGbhPxgDRQAV1vuWnALwfKnln
RMZPm7gWojXk+BpMPgScpHeAButjfOnSYNvSK+eOgcjbVkFMN0xxuSm6bz/ZXWjcRx1MnLiNeGHR
ay36nD3VGKJZMGmgSD3UbjiDPLIgJ9dDOVn7qrLoBvbSWpdp7r8UbjIt07p3aO3q8dXsRCHhAITK
QsOH6w0NTZOg6/PbfGpoYmnKMcsyuZPOmB19YkFvbDpYKyu2tCsgKvovEcBkKGLiAuo2wjELD+Sa
YMLwAkEfyKwydkGo0DRS2m8xCBWyrJptxnK7Rh0DR0QO6tH3WwsIZdkuC8SG27HT0zvJigt+EsqT
63bqtk7b+6BF6jDYqrXXA8JpZV9/BwJuezEsiSVp9QPtOVvxMAV3F2zlbHxUoFuboErY/xb5r1bC
cUYMV77qVVx+I6iTBht26jB5LdQ4Vg8ClerB6f14RbWEMPGg0e5bTRnGJa5W072KUtQxyyKvcKbr
QObNTZUPE0ezsHav8LOk93lGDmRmji6x802wKilh3Vta8zYMsLLUia1KXenEHE39D0IJsr2ZahnU
G5NDUtWNtD2TeJdFrpjBrR6pSPGe9998tjPrMcNfhjwaYiy7wpTgVedHo0XtqlDHGZPF95VMJ68d
rBebI8hAn9is1SN7qDl7hzKR0jrih+Gm/cEoTH1tVWRrqwnw1cAXXucq/q/Q0s0bU1W0YzO4v6rB
UB4DXr0HEl/qcGU2JFnj6Rt85PqCoCDQM1usEO1aiyB8QVvo6CpRAfi8EPqxCkqrEk8tomdXfHSC
WEOqYQ92aq83qN91CsW4qCyYk9WW83j2d35hvB/zaCiHVQccszXDmv8sHtvgydgn2bU3Foie1IZ/
RJlNsFNQpqvPL+xDEXm2ymso0Rz0WCZL3/uh1MaChDEILix0gnvyTvlkxJ24VOWXDp5Z2/ZeZz8P
hTrPADnEiCf1ajAIZFDoDJXXeXuRpHLGKeBs85m8iyoYsi0YyXH599dHqoXQqcOZGuKS99eHfE5o
Cgolb0T6sgAOwFe6pmTHmdT4whfx0S2Ee0DDQQLnTCXL8+RWJiz+U1kqtUdfHfpM6qMZVSon3iUa
FU2kYdVNOZKkgSogvCQ2cPhi/HlWnN5fTdfp38AupEdzMmvGwChDNQkaz8nIi2LTRSGj6h8+v5/z
RZwOomtMTDSM9IpOTcKD4HMhXa32pKR0a/chu4jA1v2rVCOYcBqB83YIktYFOprN50Ofmz/0sU1N
dWneiLkL9udb4ZrGIGiP1nORZFyXugmINJ4LwbaiziKugB3YGNK9/HzYc6++bqjszXmymjVTJv8c
Vm9cMsaQCXp2FePLzLoHcLWTF1jMWhc/wn8wYXXWGIwVjuEI/cQ4ENSVKhRnZLhGmve0xrcc/gea
sbb6xSojPohRefcRo2pY9+CF8EDfX5k7Tf96ltbU9j+a33Nz9NufcHSHhdKk4pKSsrq1nEl9CWkG
exID5X8waXXsirZlYFDA4f7+d0hsXU59oBJgRsD5kQh2qvkBS+znz/DcKscjnNtXKo3P302uP7px
BoKn1shYen6vAh0ivyUqigEUECG6nw917i00CNeYLWY6Lcb5V/ljqIQICnLHexZUWJorrSdT3im+
//+NcbKo0aLXLD7UtSc0eTlBWDOc7Pj5EGcnB/MP9wpT0fzgt3Td2Olrjbw4guOZCK2q7Ul2pFHW
9dFzqLDCEIGlzjjeboXAWN0h9vtqRfv46kEpMGmh8P65lC5OVjTDLFtdKVyA8ALZnywkSa4iqRDN
xMRalW6++vyiPz47xsPZBqLD1IR9+u5VHKucsdQrLyOYEG/ueLRDYX+xlfg4F3V66ETzUtqdleon
L7gbEABCRmvlAVJul02JV6EoOyBa9DI+v5wzI3ERIFEMS5hY9k6mCfSyaBpHp/BY2vBpKc0BNdN9
WcePn49z5jFhUAVvwrNi5Zrl839OeRB6ie7WduFNEVmU6YuCRzZO8mVU+V949bSP31j93VAnywU1
KguhEEO1nUvhPjdQsfU2VvqBpJ911eXTwwj3fGvS/6hXlUF1X60r/5vFkRU7CSKsmO7vVmsoo+Gr
pQCeGVOyN5243Et9AMbbh9Oln3IOxIauQ1ygW8S5SgIGkLHcEx85XPVFSwV7bC0YD1QcETNG0xcX
OgOKT76zfMHp68FmMMXsrn5/T3EVK7qbt9zTJpRPLtLMK2BZt8B7opdsakFOp1CF6tT/Vg9JsLGT
kZrJAFLXAtVh0pkVVZlgCn0gPpnIVAtFVJGhunJwgVNYwkZJ4GnSU2+MkFb6dYwAOOgL0NcdgH8l
VvDVGIWBB2jqV1I62pJx4hUlPPsiMdAyxPD/yNspwpUb9PhzgmFlcIWEIwaawrkRh96r7ff5Fx+t
M3NNc9EhoGABoa7ZJ3PNx6HG7mPkvsQEHHTC1Xc89YEoOSK+F4Ov997nk/vjhgcAp43L0YCfAMjp
5HWtCqProCfC7HWksaPemq2roJYXEPHk1negYoaUXu+NiGzWz0c+8/qym1Mt8GVA4xANvp8CuMQ6
JWyt3KPMNT53YCe+V/R77jFSx2+fD3XmIhF4sBpR65h1sicLLX1Rzpsj9kGMrHRFOkETj04QuWlx
Xu9I4caB0NBgHxe9RtH+88HPXCf7Kh0+ksnJAJ3J++sEU9hSdspxukPh2FZ9fh8MAVKPeKz/ehtg
zIuUsFEY4WA9RSRRA2oCEhZST3OcpxH4x0pzSESrU13/62nKdgPBFMIoTh/qKRehnCmpAcnC6AoI
qZ0sCq96fN33pkWkq/Xzb2+goepcmCYwMCHnOJmiBLSWuZFWXJaZ6R4Qjrygh0hPpyEDt/niHn58
ARmMrQ1bA5OG9unnq0IbElptxpUpxn2oK0/V5PwkbPg+6K0v9iDzu/z+rMFQHEvhAmh8Xk59xiSu
RGAcEWLoZYpSF98gaeooazsyq/JuT5nyq93o+RFdtqLuLIA7RQSQEmgjf2fESnT7xC1filHc6zPN
FkhauoCfc/H3j46Nt/5718GIJ++42XDukL6deErb7nFCeYaREF+jfjHMx42NoUIhnNOfbHYfpwUF
AgBxpfKjPRKEFNjEubErB76In1/Mx1WEUYTKZgMvMnD7kxd5ULQBS49IvFqnokWlZ5nG7S87t45x
JWmoOxMJwcUXq6T28UvJqCwcOFaxrFqnrxqJIdLl2Jd4rjlSBU9J5V3mZUKyIhig9ZTTxG5GFyuQ
Uhg4mOD3lbS9VHsrhyrYpfSRNwTp3E+jWd2SNJ6sgrJkczBvCwBAmgdkcdaDq/WWF8jG/OK3P/tg
HBK5aAbO8K+ThRdJQpjS2UCBjQ9sHY9uDFmAOufnD+bjCsstQldJSQk4zIctZ2ZUfEaCIvVyaWOf
KTpPTcS9Y8uvdi1nXlgTZgmqSjA7nGHfr+SmneowcnIWoqHUEbL4uLgtddh8fjXnViAEx5ThQNxQ
7Phwz1RtCFolQTzUEI9u85kazFaumyZ97WLj73fRnBmRifLJwBtKSNr7i3JkZIGf4hUdE//nfO/q
yDpmtf/0+VWde3kAP1o2klwOBqfTeGiSHCcjL08amc5NMgpabL75k2ZLsakD0/nRp2W8o1rYfPGp
OrfmzVw59tXumUMPpVOV0JMugRymXctceZniYFPGj2U83bFcfzHauQnPsQfyHaA550ORLOUabats
Eq8MoFRnlmkfey1WVp/fTHFujnATwZMYM/Hl9MDvttrQmpTcPaft1UdSIAgxRHFM6iO5w/Tm7P4h
Fk6xbAvZXVfEZl+Z+Fy3IT6H9TSWFo1lkmtEBaE6JRp6E7Zt/NXpVpy988SWzG+mbrL/eT+zauC/
Zp9lfG0GgzaBrF6EnNHFutNg0HCe2oHqhE0w00Wa69Fj0nfNzneL7yGKDrLQ5L7soXpTRSKud1SA
cIZcx+c38sx9pKfNFtTGtjzvD9//iqnN7xANbLf7fPpZTkJuVFwxhZ+iXxlfPh/rzO0QvzXG5lyo
Zdf9fixNjKpqOJKtvS9+qhQcVpmpvjQjyT4Ebc7ZQpb8Yodx5qUTgo4dOxq+WB+22F1NjmwdFFxe
bD5jyVWWGqod+hj1tNC1sXqo6r5aocbovL+/Vige7lyRYoN4ulIaZGRBBWwKj7PaVWUB3oUsfKQa
T+xhEjzing7+ft/GgHMZQMMcz1J2cnctuo2NUUF3VMEwjAJiTZ7r8thXbuZlFgfpz6/wzDeH8dhD
6XzY2CzOM+uPOhiuUiOMSCrwhi6gc2HU/Uqtimqlo4j9T4ZyCZ6EeqZS5z/5IJS2EckM36Mn3CK/
MVMyTWtbWoeoFeKL5evcHNV5oWYfwlzpP5mjHZK4nOyTmcrV3rdh8Waa4GzxzOPTqo5OS/DU39/G
GSADHkujfXL6AoqBXpvWTMCWSGBYqHZ/W0NTL6kDfDHQmYWZkrpq6iBADWwc8/P843mVIGoQUnAE
BOv5FAzD1pmq+y+uRednnGzo341xMiegCiexMVNqEPQL0JoROSpmY95qLbwyP+1Jk8EctjD7ulw1
Vhw8FH1tIxaiV9s6RCT0okUNmUd0eg0CvDBnCdxeY+pFuqyhUhrhUcMeiPmLzHq/VPNt1iDO4nQ7
LpHB+rvQdGhSkFp9Y4oarS78AnE7uRliq1w0yabIGty/XeW7HKCG4DomnWGD+JQU0CSqr6EnhltR
N+MuxTV21elhdtkB8PccjHVRkTRL7nCyyagV4adCKOghTswWRT+VWLJDE7Fw0l8AjI+WPfnZm89v
77m5yVfcFswTnT7Fydy0qqaSo8XcRCb8Ug3yhfCJa0NXNnpWrHHNFv/Ba8eem80e5XsaQifjmeGY
VwBUc09W8D5Zx+Ar7HqZf7F5/VjyM6iV0tiilkmZzj0ZxhiSUK8HlyRKNTmWZVSjGXR+VMkDTehL
BCnL1tS+B3X+xZHpNMeWJuw8LlVa7iiH69MNmVtmVVb2JjURuKHPIXGUC+ycyhGjC6Z9NDOccao5
wV4mXbVKc0SCMAhYyCviGkxU/mbcKztdbTFfSyNf+ghDmXDlln4nHWw3fsVGykF9QAqY2FOwAsVu
UXuxp1Ug/DsIBs3SmUyyKGVsYBQk1XUd8/usZFq+4fmAluvgoi9Jl9/g6OL/zyZzGTYyXtuKrT1W
uvnVozi3poMEErZLG44HMj+qP9aISG3MLE+AWqnyZaSJvRh7dZsI2X0xs86tRX+Mc7ox6sqOvFe3
zz3HTFUArVa7zMJw/fnrcm5rY+kw30yNfpt1in1TK62EY1eDlmsL/MRmvuAw/lQkIZr6ZvzCdHZ2
MOqVnFlc3G2nhwirZjHKU94VJbQyTqLTtjNKwL+oj8jt/uL2nVsILMr+fC2w7H3Y/KbjqMNykMDA
4vqoNZDUCCd5KtL6TUZoFkLrizspzs2LuefNARYJgX3ap5maMuX+sk+LhzTE5aUJnKZ1v9Ooxa8K
XQk9o4RDOpSufhupPmlFAaaGoIjIwAycZEOQ1fhgYwnCnuEHxvTF/Tj767EgUkaifuueLoz94DcK
Zu/M66vyTXeDx1Dr7lIdHcnnM+rsOLbDSZHj72yZe/96NKDyQ4yzgLMIpaKaI1/yUelXRVt/8SE9
t22lOIVoAwIjSeIn76Heuzg40F56Es9I2CBx7fNjXZh7Yuau06K6z1L3i0LFuQn8x5CnG9Z4MgAN
mWrmKf2wDdrizTVSxO3Wvi6+Atnr5+YvJ9KZY2fTET59/QG8GWRB2BnLjDZ+l2H5q48gfXcpMSyU
b4OlUirRMmNFXkfV7DVQxKzMrBH9uV3zZFBUgbs9UwM0HAu42vAZhbK+I94aLF6epsvMb5zNYPfO
o2OyapL0DcgQa/SwmpK5tFlov9SeoDHY4Cviwr7HRIsgxSnXki1f5HQ97AQ9WrfZqN2ViK752Gvm
F7Pp3F1wZ6cuJQ7m7Wl3PiW7pMnxJ3hTCZBJTgLIk/FkluaBminp42AiP5++5x7x7MxCKGNTbD29
7SU5jGPFZsiLKpfQ3LKtyw151qRRBD6xks2sSf98xN/aiZMNIYoZgjihmlBGO/3GBspIGpSTZp6V
Te6S+BXrzggFsTL6aB7CIk0fSw0gW2ygnPxtF3BC8DlZO8m1RNK3VXryzr+4DWfuO5uN2QINC5Tj
xMlBybVGh6xgPfUSNzDWYT1ahIuxbRzjonmKazF56CJfv7gRZ4qYqBKo+syrtv3h7BsM5lT6HW90
M/lIWXUylxCk6pvGrxtimCx9wUxBOWmmazeoQ1LcmgTnhSFWn/8i+pk1bPaFI8eArEajTXu/hkEX
CaxMRhm+5VinNTL7GiI9nY5oq3PzwJ2xdzJGjYzFioCilCKyUDL6qGAOupte79XNOPrqc2iw8dbk
pD6zLc5JaWFK4ZgiNnxwiRlsw7cRMTZLdrc2rJm8rStgwZVceqFV2TBnWnvlBAetSPQ7klCHa15b
TGhQIaan0Gndfara39Q5UezzG3Du+umA4UG35w79aeGIchtBblLn+tNkuAuRpXmkdkVPEXCHzd8P
hfAarQFudD4b8y7oj90UTaeqyubPkluQ6F1WzuzmG8pk74Zp8PT5WL+f2+mbNld/dU6vfAZPj/+5
YqUkKEQcDjrTdxaShjFmr4mgTZja3Sq3U3EQherfyIGcEk1TgqMm4cEbelpuy1z9P3zDf/0/Jhuz
L/7j2X2IEdnlP4kaoHT2zx+3+/k//82bOP83/2YcGv+gd+nQzCGO2NBngdG/EIeOA78B8YpF23hO
FtH4o38jDsU/bKo+qFtsStnoPZhs/0Yc2v+w+YP5P/sXGfFvAA5Qk5m272YaGy1+C7ypiPXmLe/7
aY3oPYymECkFTr5hpVdp+mLiUg4w16kayPwJAi1GrnGCwq90/TIJNHFhhXWGksk3hqXAZrT21aj7
aZPwez35Q/7dRVlM7JebBAjUWyVbDYUPgiSfcszqvr6jJ6Vd11FvgbYFsHdJ9DDNJuLOMao3LqEC
keXc2ahubuuh7a7V7iUrao7ocAEfZafW34ok6hS0TWk+wZMrhxdihbMBW49CT0nRA81fcQRF4KRL
O0jWpVUlryEOvAAFdgYUd9Rqf11Aq94lQzUAcEndFvUcegTQMP5EbF0NeBpiAYv/stbdWCxiJ9a3
lRsSckeyQXihx3bnrFHoRLOqObX0JTnyxY+yKctvhVSnq7YZ1WWrp80hcJv+B26y/JshIzj0sKjG
A7l91XEE1vCihcS+R7FWLDIS5eELYeFvNXU5RE5/NZlDcWPSh6PE4QxVvRgR0GzTIUquHD0bjkaq
/7bFrkaY+rbd47qroPx1ecvR1hi3vRbZN/O3WFvEevZjQCa40Afo9PRQiHVDJHOng4FdRU1DjEg/
6p4/lSIlX4HIQySb9ioep/bgDD1R6lMjqn03pWGyUAPTDchSq+wLR8008tjZHDzqWdnetUYCCKsV
PazipBNkVyT+s1TIF+R8Xq3z3FUu+kkjrTeHy1hMo7Fkzz9dTIFon1KUMRWEiKy+6P26OoSO0/1y
SQeOF1DClGTVpEZ43Rl5ig+SMvMq712sLGwP5qibocbNbrXJSzXGwLqaoTK3QZSRjKXFffMdSw67
yd6vKtQ3FENucr6SwuN1iW7DMtGftCCLju5kMhpNgPpOlIQgt1VoHAQ2Z5WOchEiDZAB7M+iXGmy
q7ye4uxtEGbp0sri4ZuSB/UexIb71te9XW8slRzThdAxa6z7qnJv4Xbi7mxkUCjPcaBbNyHmJ0KF
HV/JF24zJT8Q5tD7aEMtAb40ZSuADWKJ6TO/5zkmD6D2wht7iJvLRozh3q61zl2Loifi2c8N4nRH
zOdM1+Le0atZ8icLlCEVfy6KwLisOqMt1qSFlVcxeVNRAxaNtxz/ETbBGM8aYIRZnMRuq9y7XaTy
P0Uugn+qtsbYIlPWHdT0IldVPEuwwxQ5eVlPUjNbItW/HXv8gfvQDGOM9taNcIjuKQ2bbrIOW2/E
QHw3pLw96wZWwTffJ/tSpD7wK7slenyZlBoO2Kwx79rWxLM0RkIupTFWSyj66pVRZsOFNK1wa8B2
JkmiIbolGYlQ87uE4zmBwDXvy63fDMBLcXClD8Nv2qDVSjW+saNmAkPIiaVV74yp6TOkiraVm1ea
qBSvb+tHjHf9UUkcNyGJDsChDukQ4591Wczww2zGIKYzELHkPHEEMqnt2hmXWMzgRGds0mNf6+Qz
9//EKkYbX3fTtV3yIHXoi5xlooWowit43OBcATSqkBphTYOS4CfpCt7FGeboRto3a8Y7mnAesQ8t
2qpQF8IRDT9mhkHOWMjQ0I0dvPZiKbgtGP3BR0aq8c2dgZL9pBNhNEMm40n4hH2yWo+t+pTPKEp/
hlIm48+6AaEycQ99SVBFpMGvFO5sS27Ch+E33BLKJRkr4C7hXpo8sTW41ltoAu7KZ3MPte/a6uP4
RkLNxMUJPWA82DNOM1OLuy7SkewNtlz2M3dT7ZPuf9k70964jW3t/iIGLE5FAhf3Q8+DujVYli1/
IWQp5jwUi/OvfxeV5CR2zo1x3s8HCJwEsNRSN1ms2vvZa22sdxgneHz/QFwzY28Mq7PrtQLbGXsX
WBv61Nj63C5sT8Zm+z3z8sjs9USug3IGtL8gi09NRB+BX6+en+NR60swDs6O0NXK4jI6e3zaN2bU
WCvznTQ6qmpvuKWxd9iSrlscflfsL8BJNVAaxp3d+l5NU/Bgk/WMN5h+8/tsYZt6QfMmq9g8ZUkk
znMRKEAZ2PnWtTuKZZlVQFJ9Lr9HaTbRhuprxcAWNNV54apGXjRd84W1OvWi+TgvGHTDRcZrBcm9
2xiKW4KMQwO0FBAm5FaMzcWHPg/De3fhuqK1h/jArM7G5mMKQMdtsoUDm4/hCyk2dW/VMGKthRab
MN724C0E2W5hyba2d9ILXXbsuHTAGXxyF/KsuzBo43QM18QCKgBg8nWADPfgG4Fcz9047expDnbd
IPNvHiaV6zxs9cK6HVp2lhwvIOCyxhg3aZswdqviQj24eZxv1ELNxapjr92FpBuMOn513vG6zALp
tcy6By7C/BpUZn6XLsOD3kLmTRZGLy2/O+loZ7PQao/FQvLNaf5ujG6h+xKjc/sGvJkwsg+M0lkr
8DUcqJk43ul3RDDL4YIL7hkqFI4sd1NiMbDq2t5eLIRhAzLvydXDdCgZgj+CWohWcEu8o5GjOPnt
QPZfzNlPMGe2916R/Rdy62/75E+Jfq1KnZR/3Sn//lV/7JS9X/xlF0yFdzlgsSP+11Y5sH7xlxIT
jx4ahpLW8Z9bZckueplFoC3L3S/tP7fKjgVenEhm4GJMZqvNLvp//+c7m5D+4f//CiLjJf6yUV6a
iLQXljSWzXdbhIDfb5QtYcZZ58beOYiq5tAUYulKlQ1DNBOzkW2j3Z802P/dC5K0hD0uXCbLxA8H
zozfurZqmAgUkPyNIMi/n4NuvPOAMh9wDYufhAe+P0v/9gtS1eH9ol/KEeaHfMOyL2GbKB0M1LH3
kga8gE0+7FG7/c8Mm99XRN9fio+az5pQJ/W8H8/STTzEpEiFc86KwX1JZAqvrJ2TeuVZkbi28xw8
ySwV14YHysNfjmd3v51s/vox/pvfcgHKcTX4EPBAuX7/MQ4q6ycTBPJZW6lzBOYsiJq5JZwMnvHF
T7q0P4g+3n9RrkAO8qQiqY3+2LUYKyaF5Zg456HizLOSdWP2qyFlLn/dtzKNVqWd1vGpGEdNU4Oa
jP7siAqS9pgnxtq0yuAnfbK///oek2CU7pi2hJ7/43EvFTGcVbYCTKw6/Lo43ZK9aWT88f/3Wmy8
XVsslSkOwN+/1VFqm3k8Tc7Z1oO4do6h36CmjQ88kurnf/5Ul3vhz1Ps8j576FophS61UNyyP9TB
0Os1BpQe59yH8TdN6HnbWSi0/vlF/t17xyIEiZAXY5X64YY0SavJ1sqhqQBEOad+j7j63T0i5gwW
zz+/2A8TPb/9SkTZBVlrh7fwx8Im8zmin3Ekn1ML68bG7nlNERoaoUWj62dfZe6L403cpEkwPhCp
tI9oSezjT36M70udv/0YWEXI83KrOn+rD4SWsMLQy5zz6LeLjLcUBoigwL+pDc0VShwFWkJmNR7F
vm4S9My5ed1aJ3tWkOY/Kvf9/sMsytNg+aT/VmTPcmjkRVZz8/bh+MAwxsAke4eMq26C7T//4v/u
w/Y8xnEECUxwRz9cUWxPm6qRyj4nLm9vECxqMSNn44Buhk/in1/s+6We5XvxyJL3JMnBy/3t8q3j
tso5lBqnEMwdFQyjqZ/xDNTPM4f+u76cWB3++RV/FDDzkmR9cC97qDKwyP4YridxCxeCovrJDLHU
MHFk5Cvd6PHBG4zxIdEhn6vtAuOJ/dR6TCJuqWLEeyYNUOQbP/HUYVY8/t5XkBbiBEfi2UpmZvWN
WWwSSBw/eZPYoX13l2O+9MCNEhxG/mG/l9+/X1DAkqUESWznpHMTzvvCSK8WWnpEGKRbVWZBCGSd
52kDdK9KSd1sCcV7901j5NCtgRRS6cEilaxDN2rfZrto30YLYAVRvJn7ysJnEzOAlHIkcMWQRSsB
7/tFxf74gGqyOZgpX9YwsniUE1+30allH8lDque2l1h+Isc+NSlvIPZIZutJ+hvNlgHH4Ak1DmCe
OAiVIAfr8q21jMlYFUHsZYAVEuCmUZewZ81LxWuQqzvjipjulCLkunJ6BytOl4Cp0nHFFVI7on6e
KtnOeyNEfnka4FmcKSoUzWZqRBkD+Irbt4yD6TPGXas+FSKZHjg+jncGlWLcDCgLky9iCvjI5Gx7
C8iMqZInlSMPhPXvvWAz4Gp3Ust9mUSg37Solyd037svxZRZr6COrEOvpHrA1c4M1wC8QyYR3gfW
395dDYHLE0ZMQjwatuImHX3/BleAsbZHh3c0TMInCvjJPrRtzUGU4S+jssQjc1+8P8EQygeto/nJ
6l39Vgfw61eFNwRPApTHW4amDweC3aI80YCv18zgBk+wiPhbRjghLghLvkuRMhEwt7xvTmfCon5/
ypU8qXe19vD2TUXcpIfIAR+6msCww2+IKZutinKa5SleNibvYLNIFcGNmVrjAyw6LES5aRgedpFc
XCFEctVkBOVepJfxbk5pWrfrvvKnEq9bKL1TvayXRi+V3munV/neAmLE4c+VMEWblueiV8Xcf5UZ
UcgoYHddY7o0fJRu0frwnHw1bOTk8LxpszDMV6K0uZZhbAdP2gz5tlApaH0a9nhXC59nUUvHYNxN
dJwsymxEKtYMfc6XWeYz9K+kcF/6Srkv8EsoDNK3DPINdBd6rvYMXJMRX7mxIs/5UvZ9+ejPyXTJ
FRUapUcYZSknJ38nEkQAsJD6I0BWXkYzIr8md1p1G1OHHtb4OcEd7PkUt6SbTldamea5ALlXr4os
CNaJC5FldA1nPZXz9JghuNpSX6vrU2bS7Si5JmNojLq8b2vNRGQadsWvldu033xnro4uB/0rx1gK
PtOYhuO6y1iZYISycA0mJ79Va0z1Zy/PGo2UZfJex1mKjW7L8qbSnNZ3dBMlbrmuTjYirUqoNl11
DcApYBlmju9LBNQSOF9bXyZvUUSWU3gWUyvV3teD94w7EoVWWc9fPEbxTjbcEFhAgzN/KXOVbYnN
UjMXPR+jH8KgxFdSfklrsBqbso/1JjMbuV82oxrArNLWpmkKY6vYAzKSbxW7wgfoysIUgnCnqtZl
GkZVpupj2sBemtxu+jWMqgEKbmLcT0FVfE6y3lmTWkGoVyak5RSVJpk1L5LD+9pPZmMTWkW87vpG
7Iq64hv5xhW0rMnyb4eQk7LGRrLiMRdQtetMBcSgV40n/Yiihh7r4Yadrn+wbDG5mzKhre4swJgV
Xo9w43RRfPSrWq/xCUF+ryZjaxVV97HOPFVTKdG7bjFclrH5mkvw+EGeUPYOxLjTRmhvupyfIwjb
4p6nEuzXmeX9xoMihT/G5BOVkZUCMQzKO7Pt6ju6flzUBrkOsk1hK66GlXJLYDtyoRnUlBLOQGrY
YFv22Ko1q237FjUmC1I1B+JxQuRNbajtg6eG0HQEdWx0zS0I1RExcKXMflVIJi8JGBvVcyic8Q5+
rbGWyB6IcQQ8j/0OiCHgUKc6V02+fDcxEpPBnccSxGrMxqyuWG1HzlFMPrCF8/pZPPa1w61PulAd
nJHswwHQVP1c11y2gBv7Ckx/XubPVsW0CzhGqqrCBuHPPR/ruvjiIpiov01176x0L6En5LLV2zJ1
hl8Lf1DR2s0M91Pghbg94kAfgMRFcCnHKOlWYGrjr7pvX9IalovrJFG0Bq6r9GfGVzvjAzTNyj74
Vuxf+yZN1l4OZyxmMP6QGt68w25bf5wDjNkrAsvDR1QExYMX1d+sfP48Wo64zVqrPbCuYoy3gqbb
Ol1tvUVtHL3NSTJ8iDrJJ8cdnzL6m0HGdCJJk6CPkwzwXq4h4LkJKsSR2QnkGh7r+DrrdDQArxnN
M2no6aLo9j7AckiMVVNknVh5fArpehGgPhllP5bbUbT5ZWwa53ZO5vxWCad7KBJfrcEr6lc0y0Ce
0Zx8haBF6dOrZypKoUUnQvsEPbMY/v8Af5FKrcpZLoLQ3aSFD6Z36L+GtTF8GNooQwnRmZcmidwv
2eBl0brJY7qvaYnCRJEHuAbYQS/N6NonIxgCbxX3kX6xkqHGv0hZtkzc7kzQ3UDD1MIV3AuWvJ3B
ZhZFEdHiEGpzKMddzCjBo5fVNUpCmwEPEL835tQBAmZGYhX00fAM3lB1W1NrJzmNCRhzqNum4a38
cPAzSE34JvZB3OnDUv+8SeVcfQTvbwVrI+sKZKiGNLNDx8VzHXjCfxO90peuRtc18iA8l6lGhVUH
cahXleB4EbO47RERi2Rds7MwwD7J/j6yeoaTyzTE0KBZ8p4BcmPFnXL3hnIxy6htYiRfL7REpjiL
pgvXOWaKSysn8jxToIS/9XPpsCCK4dfKQnm8C5DMw/qNnKPjKGvLLDmo0U4mD7oQ6mMnJv3k55Oz
7cc5WzOalawychIrx4xjAScylWgvB4nIJpzjN7NoeQ61Ji7y0OiTfOPwVt31kBz3ZT5LoORVmNwy
4z1+NJvBuLhJS7cwsZW98w2bWDPwUshNWrqQOeHzEXHm2v0W5vH4qSYU+Dq4oXyjowke3aw9QN90
2uj1pVUum1UISPgbWQiVbBqYeN1BtvU3Nx6jO50yN4nVCBKyPYwx9DpIUZt4THCkOLJpYB9CWzLo
Jmwt0wtbxrfZs0fzBPPDjCuQX27H2Pw568wJsqTsP2NZr7q1jOb01pRgSBCYlvltGeRgMEtrNO5j
2NJrntkakRCR2UUrNMbvkqH3I8Z/a6E/qYVSNV6mHv/vWuj5pdQv+q+F0N+/5PdCaOD8Qn1qkTT4
S5yMgsO/CqFkIvE3UM2k3OoL8pv2n4VQyit/ZASQRhBVYaKPlNL7sNh/UvgkcPD9uYtRjWXmidEQ
YsSMaf2Y+1Jhiy05Gr1zYdW+WDPIJYAcCiRBPMm0UQMulFhWeFZlhV2FV8AjwqUNR50t2MwtEeUP
xBxNozhp7ZEO3xrz2DjhwQe7jzfYZoO/kiqf62sWE8aVu6JB3TVcW3N5INOtl4OzdjTKrGjXgkH2
bnpH6Vec6/etk4DOBhol1+zc5S4HZoWDT4FRs+bpg+HPsI/x0yb1WgWixKwCFSqd9xBktXlTgu2E
jcBu0FjJRic8L5XfqbvUCLMPgCiCZ53PNh0arTqxbiB/12evbGLCA1Pw2aBSXPESkzdvR0ZWk31N
zaJc2RO8X6Sm/m2mSu9Z0ZbfGEE1fEl6J72b6V/sqm5y10kTN0sCwhpbeKKxQc6nMup9Nhf5MWU/
9MUDq/fZ0jbRAFElwSt09td8XHbSPJ5XfVZMR/4IMaR69m3iJuYBwo3YwjgN1iM9aP4OLur7Li3j
YW1Ok7lph6jHAlfLgDmHrmpWuRN6YAKE2x9KYy7uOlxHLAcFypxmGiCcyuk+0NbEYyxd0gcJKwi+
GyM5xHmavHE9uPdp1vf2tq8s4xbcMT5H12sOuhoFLfy2fIxnSeXa76q7anbkuh8jBuKYHLMujttb
nwxqpAv6yrJvKyfqNkGdVziDEOz1iZjPeetiC0o68JzCKkEyx721Goxw3NkD7OmcLRQzeKGavxhE
1HY+Z+49R7L56MTW/Eo0AQIjz7UPM8S7a2eo6qYyog53w2xMt2MHXU+I3dg7MHrAkv7+b3q8Th9f
DNeq4QsmJjYitVJ94JTNiW1mhO2XPu6QY7hGLZwGOzpONNGEP5irfmDAaN6aMaa01/+uqGWbtNNP
V1RScP+4opK+6l6z6fs19f2L/mguiV8C5qkBLi7dI4tq3x8prOAXQpzLMovedeH8sPj9nsKyg19A
QgeCOiJlMho8rMN/rrAO8StwXAvEAS+N95+tsN8vsA7NlvcANWOUaHT+luW1PTtu/DmMTqA8WsSt
DNfcDyKaucYhXyeKR35vfk0Jcx9r5TgMplR+8NBXfUu6tej3thJqT47ANH9SJmSU828/Gr8cTyKT
4K/D4+eHfBhkz8nNLN87yt6tq9uAcMCtDyGDn8EIXWTSXfUhEY7hYGYOV21EcsWoe03eO+jCN585
m3stXF8123qShfw010Z0RWoITNXhxnxmUqT1Gry49QxJ1TP8Te6mlnlLAMTXxsbxWsM/DIjPNw7g
Scy0Ih8czG+Vw9H2Yzz10aEajSLFMsgoIQ5LnU8bR2qCB0SYgpPfdGKJeqXbsQkeWd1jDibB4Nt3
OES6j0FV56uhUUW/YgXPib0NqfpaTIX54IR2xcC609TpOonpwtPop+uPEMKKc/BDVZ7tEuBhOWEn
27kvYRRlQzTg6wqfxnARMSRzcwLGiueks/VrYsbNbVDAc/ZSYORRdaorTz/KMoF4HozTXuquPYdg
vE+j0RubRM6suDl9uatCGH9TRvHOSNKMUF4nqgfDCZ5NO4W8z5mpIgmfx58p1ddyZXbucDHIF91j
xME2KuNJb4ekH28iOX8wuyi/baYuYY8MCBWDsCeA0WaG87XRRYo8JNar0XWdmSezmXgPpp/VD31S
2uTw/eLO7WcZ92tsjdkFsaq2P6ZEnFejMJLbeVZbZwqtnQIZyiEbkGIZoxsbvdrd53lR7mrZxtla
NMwIaUAsAB+kOIx2WG8hPRgrezbVdjQpTjhzO6yFirx73nV19r0Mfq3MzVPEhPZpmRA6xcLMo01Y
mvnnuhX6sZJV+k0NdKQ4Nhr1B+ofM7Zfa7yxmSp4i2Ts7VDcqS05u2TVWH1LtaTHf5GAKqNu3Tu7
WQ0jtr6sjl8yLnumiptxTS0NuSSr/oMp++Ea8Gw4u4Nm1hyMEDGkON+2Bjxca0gYR4dO/RC34BQ7
k6Nl1CQxl3RDNWE39JmGyKYc77PLN1kbY86z1A+6rRsM4sWK0nhNwXL6FRFDeCFs7Gx8AN8Hp3YI
Xrb4Pp55Es8YfQnOHK3eS5tNNdhTjN8AoSn1K4tUnXRxplDLLqRFjo5y7sq0g2mDNimaUWWExqM7
aqJRjpG3x4DE3DmoXQSsI+/jkXG2BmK5yOObKPPKMzJR3j2sNxSC+xTAbB/v8sly01Xph84r1r3B
WyXw8x7noS5vgjwIePtmlV1cUqQ7u4I6ZfnJcnfFvsKOx36j3/eUXoHttcFwL0s8eHuZVd4xa5uP
QTzMX2U/j9tw0M4x8KBEJd4UIHQVRnVlJRye+3jym1Xte5O5KqK5FBuGPbPFTVAOE7bZRmKekQGg
bNWMKadW4fdXkongoARGQ4D6PhQw0bdxcbOU0OGCT31/rCKvcjeaRaRYp6GfI5auvGbVJ3AWCB0O
917T47mYSzxYCHV1futwYxCw9BlBA8VVGbuGjQZ4vWb2rh7LAYp6ilzYhvPiiY2Qekg6u622wGnR
QC55PEMt0Ty5pPSSJa8n2ULlG9ElzsZc8nwe12iwbZaUXz+7zWWw4vgusYbsY72kAf0lFxhNHTbf
eqDg+B4bdHWWvdKnIEyYvAcLOb16dzqZcuPzUgNekmOkEK33QKJ8DydGdeM1O2fJLDazrU6wiIbn
yI9Jqi7ZRrGkHEfijrPhGQ1tCjKQ5nsckklS5xwHfbqTQ998cO2K4GQovPie7inDeX2RPMhpLMSB
zlJ0xyBzjdN8ajPqQ4iMvlQTBbmVg7bV3TdLYjNcspuxohxAAwaBSktqliCxGNwY0aVPzCeb2vjW
GJckqNuj3CWv2PbfWN8JVhrxsFPS0188I+AlosCcb1Di2rt0stNjk1lAEJcEKmvDeEyXVCraV8Ef
XHSs89zkGXms1WRWSyKNjs06eI+2pkvKVbwHXun7LOFXTQ6WwBmR2J7iy7ml4f7+sUEAj88Fpwma
NTa/ZC/kVsfeK53wYbPMSVFVHe0nEo2UcTks3AUUXHnV4tVSS0Q3cDP7djTqmzRk6Z/d/Caa/JDU
bnUMJOJRzzXGdSQKY+ObQK7r2kmvE+jhvcPBgS+YR+u25EbH6LWEh90lRmxZHWiGeCJB2PBH4pvG
F5Cs6r6hNHp2XOXka0xThJPdoH+Foq3PGZ2JTYPidr/sS77mS7CZq9SFLP+ed3bes8/TEoPWFYx8
Okd2c7b9JUrt2jGZaaFnifdoMpCxE7EM7N3UGAmlPWKXT16KP2arllC2857Pnt6z2pGz5LbT9wx3
+57nhu0+cJZ+n5t9T3x3S/g7WWLgbOH4uOIXw0n7W8N0sofJ9D5kuAf26XuO3HYaIqelju2Lfk+a
L2fw2zCDpcQWq/oyLZH0dgmnk9bm8wrfM+tgv8ovtqsKvieRdmsJt1N2ITlJu664+EqLG4D9LMfj
EonHJUI6nn0XSfncb0nNM2aYvZA7we4AeZ6eik26OQ1qZv1Cg+H4wYfJapM0pw6fw9vbGpUqHobY
bK8InaZ7xxMJ8djetDeLLhanQm7hR9H6IQoGHtau715iF4wfVhXLukno4bob4naE7AYnwW/tFg5Z
2ByKfci4/CspVPXVB6QPKnA2ghNBu2HZYLpWs0VgHmwnMbcY5IdmPvopqEYQ8p2HORz7CyrqvLNW
ozFLDvhp2t8oMVPgo9fIEHRTOp67ZnvSfLJSOSGgpwPi7Dse+vfctTO9H66BEApY7p36tOFJAEKg
VIdM8X5S5MVAxaPVYf9V5bb/YRwF06dKGnrlpJN3hiDAQhsHdr33Ky9PLw1yG2ABoSwILvvjEzVM
9UCwWn5RoZ/uK4+kM1aSDB0xOQnctFKVe6UbRM1GVGB6iMXMI0PJuNsnRS3uLDzUxcmvkwCHvay/
BaUJjig3oaPWPiwBGIy9sdJ255mbkRS43Z49zCzV7yyH/xbKfnKsg2xiEqv4vwtlF6YOln/ABPz1
ZPf71/1xsvN/gXnDMcwCc7ec3/iWv5/tAvELNHbCM8t5749DHf/5xyHO/IWAAz0rNluMyEvX/08O
cZ7/Q5kMEasbgIhhgptjHAivHyIjmO2USw4iO3JjzRcGT+adYWmrW89F7W9cSvawF1xBT0q0DKEI
NaH0YdNGP9Kppo8U0JRaIYO2olWVAZhZBWLCQ5SF1njXJE5GC9ggElJnDRtLnSbdfA4TOXXbUtfU
xwHVXgIZmQd+SgZApxgWw7WPS/RsKbn4tYIvu2tiG01aSsjxQS0w7obO6d4fhvFulotgDTn0XvZO
eKrckT6yV47lDT8m4/YsVvULkFO89CbR+LIz7OPUTYzGeLFDKOSQT3XUMTMRzh13HztHsZoMJqLf
+siOvN0QSMN6MvswSrZFF41Em1E/uc+xGUwIdeiStPG5am1yj0wkqHq4U3R48YpGiHquHA5if1cB
2ooeAFB7OzPPCjaUCXe2v7PoapkbI4ZPeOQsyt+McEPJz2OTYQzzlOmtIkJupI5xL2brUGgZbcTg
z7aPd53zT5KTLQhNTOCqjL4W8xTd9nKqtpU5s4PTcmJiRETK/0xIujW2pRjG7VAque+8edPyf/Tu
++bVTVV/lX5qMsZgRvaBsSBxj1up2gzItT43cJj8IN8XTWFeBM+1vR/s6qb303VPwOTcFGxgHFXf
YZewuGBqqvdthwDJmILwvsfS9TGr3eyzyUoIWLFkIYeGsG6TzP3VKMf0wdctbP5gVOhjjGAX047C
wRHYzynbwtUAiYpTZVMeyYm3JyeE/CZE/kAlL7vvRxrjK2mA8iwHtTfEQIK84ugWTBxRG/hDRhDo
ry5NoIcCwNpmZJzjmDF+ujWHtjhLM9dbXTvFGhlO/rHqvXKlDBHvo7EKXr0oU+THAdfe9YanXqIe
TgmEgcm8BpPPTBV+NuMEOoKvYlNo3hNxY3hJqfnJtvLH1KiZhqDXiPXcyV6Xp96T53NTOYPt7Bh3
do5RxiHDU2NxbGzc9UyMv8xjJrZBvZzc+zhqX5pZb9M5gcMdD84qq4dz78TubZ7pfGdjZ2V/FYXV
oYmc7FhxwryElcSHZHX+VchyCDngcWJKs/yIdDxYd06lH3VXRbf24FYHdnH2eYhxoeVsWA5FVLvw
T2KCj32doj2P02c+0Xw/jp197qo5P3RlScWbUf3XOmrx2YTMNJySxp7vlNv2N0WrSKWS+elp4fjy
YUrbIicbxsAXQY/kQuLFZljJ9Dh+cEsc8rEJDc5FSXIqvci+7fwO5G5jJ584740oOsF/XOqsTy4c
wdUjstzhAzO+NaE+tFbGmATPgB3Sp6b32jNCC0aAx06meEfkbO1EEXP2N4PwyLD/sGdUONqYaeDv
GtW734joqz35renTmFowGYMlq1AXx9YNLwhvyg08HXNJBI1bUUZHK6jPk4tMMgxsTttO99aVA6ft
DBihCc1ohYyrYjBA9xRRSrmzYgRK8+ipr3VI49RUQ0Klf6JFXXIwSytXXWOoQYeq6ez7cBqmz12V
zK9uKPp73pDwluNL94latlj3zlBsuE/aTVWM6WGggLxnG+0hWusqDlZJk+/52LlbjIXUIrP6zabx
QAG7YHc7hqa9ZcLYWamiaZGz9qWFHwiVa2qxD/a1a32brZhKBrvGjkt5Qu5Hpqkes/4Sh8Vd3bfB
1aqs6DMokHw/c0LfjfZEIIsGsHnxksy8BG0WXI2qsO4xMnc8KABi3lSVyLHaj7e56tgyCW7UU9dF
zmZ2iGCuw6Edj0kmIopKKdIz38NI1SFU7RQpEmmz1JR5eTY8Nz1ZioaMNxWutTZbA4+S8qbXOB3G
hl/aJzjT6TQ96EmrrxlDGqOZIucbs2Abqsr6knZ9csw5J+8V+7lH0aTsTXHFXJkdwkPQqZnDE7M6
H3XZBdfRlfOl17XxUledyRNNDA95Qrhhxd0jb8phmN4mo8LLkEXKRd3mDid2a/0+JDpz7dvGPlnI
XKjrK/U0uK4mPzCFm8np572djPE9T7b62Qu66qvflvLblGREubxWkyALorchG9Otk8ygBNsaNJTf
nSdKmhsYQu0aDTC6xIAc69HHocOGVef9C4pNwcnXGjjAebORnhbi5xOorXZbSQpTICiScO16afYN
cRhDKEGvPvnMh3lbp4qKr3YU+fuSfuqlE6F/7klWrpgBao4x2RmIpRZJM4vnG62XNr+2BENvU7/Q
l4xo0bYDMgfH1GgvYUvADJKQex1y2a8MJjo/kX8mpVhDzVhrxxh99qZDd19H2r9hbz/9aiLd6wg0
JTyuA95jnLOt8RjHLk2oBDbkmAFVpUICJnpZtOEmznMIEcn0q1uZlfYV2gv8aowIm4zWOkmv0PX3
Etnzck1Q3SLWwdBSIWjgjJX0XzJzBouT2C9OpytKjqX7wY8YjhTmaDMzFNBgjibrDk6FuY7C8rJ8
gCeFVWY/t0xPTWWyoa1kXTq/RQFtIUds4pI+Ed6Qj9JvkelJI98pVbl7w0tLmIkeEm9vmcDLkOsa
lV0fJyJi99KNnNc2buhxc7aeN93QBx+Em9Y76jDWjsorIO4wjZ11gaHzLgsVtjirHwPc0KXcD7Dv
GFGzb/ywGZZBTse8KFNcWscbT0Fr+VuRGOrXGOFoi4B+CA6UEeVBYrilz09RrwwnfVfPeQ0KtCYv
w0gvVU23XM8uOf5hmIN5H4pGfmIvYD2OTBRPWNFs+Q35S/dcMDu4C7P6s6tyuTXS4J66I+51ozIZ
1WOfog8WSx7+lDaNiXo2xtErLY1C1fEoukuCEq9J3RRqpZNwOFnduHErHm+Q1CIuTUfvijRz70L2
psT2eFh3BLrT3eA3Mt3YEKHT9cgifLWjTm20ap4ACBS3/dBTsAhn09nzvCt3zI3icSRURxVayAOZ
JP9WCskYjCmTZzZonl4bqc8GZAoPXZ2GGDYzihpSUCo+unnEEGtl5HcD/gRaqs7I+KY0UXGXvZ7A
z2bDg9cs6ZuZoUvPnMrbNlMD94ntNVwcgXxj4xtv4SJbDH2zrIBTYjPNQXjJbFnm8KGnHvzRzKr8
I3FZf4eKa3YYSFPqts7agNj+gtuP3PBoSoY3V5FJXWaVVTzBVn4fHhOScfNmjOz0lLZLIROyOrGp
BJ/VoVBWpH+1i1QygrvK2kn48DCUfxP2LnOird+g5YrVvWdo++I4zXQNVCM2AXOD6zZS4ykuaQpG
bPw/z55/Th3vMfLQhXVWciUMhCqTWHORSfElYWpjSc7ka7SkiMFk4X0W1BmOEyBououxvVEd4una
nl84En9NpHHv11CYgrj3Nvks4pVWibmu2nLYm3A61hk5lJEjwjnJRbGlk/+Rj4VJ98l31gFC5o2d
s7nBQchcdUK5xHWehXawpvX4x6IsyzdZ5jfrush5YwqSUXmBvsC37XpVSac8RTEpmbLzd3FUTic/
6W9jcr1PdlPm2dofGUc0aZrvhLTQjRrjvA6zzl4SgrS9kT9IhstJwKT28wSSep8SQ1tToyUM6Mrb
0aNdUHtldim5/F4M6EmWdMPHotXeoSYh9v/YO5PmuI00Df8iOBI7cK1CrdxJkVouCFIWsW8JJLZf
P0/SnmmJ6pHCfe6L2x2WCgUUkMjvXc+u1Qt6IcssQg3lbNdA8poj1OCUtX6wX/ph3baoAreLA2fV
NkNyjdSdNzsK7RtXcHLkstH6jIIZnaIctl7r/y6E/Ue7k8tgCONoE+Xh2OTjMB/+qFtPY2cpMxVk
p5zAQrZwsx+f5RqwSruKkmcqkLuv5OMEWJeVKKLvRubfGp7+OrhHIiVqVhT15vtKrTWrpbesbXYy
50Z+XXNZX4LrpDeEIBb3vz7Ujy6ct0PZ2Jy03wcXDv1rP55n1mW5h3aAQ7VWVwMtEfa4qZek+fbr
4/wUj8IFJRkVF4iJr4/0rnekJBrsxZGFn5xUGy/7NJDOyVOztSvrbLjtZEHD8BimIuNHr55bpKMJ
q0oCcByneriOU77dr7/Szz+xT1SZo/McdcrX+zAxJQayjpgyTt1cr1eiksvBzicmaMSxuGJEksqv
ZFnwO1Nd/FeO93/xo9/gR9jqAvRP/z9+dNmorP8pnuWvv/Uv9Igb6Dtj6XfokfOHcLQbh1QzHECB
vgv/F0Sy/4AJp9kMEAjdAO+e/wOVrOAPgpiAQFjNQoQDoflPQCXtXv3O2EasFQAxuTGEG6E08H/y
nNGYOzHKmPLkAnwSrZUb5r1I6eQOxqzdN10eDBsXnOClN/z4g5+G8rRUdXw2sJSce/ijrV/6tL+z
AqPa1CFPo0n8UwDf+yFoK9intHXx0Ysh3Jo4w2/M2lDfcknIy5wm5ZNjdcPurXUerDS+aoSTzlFt
+WOkOym3ZoJa8jBUxnoEx/YeVK3m39hS36FqXAGHsmTH5TJwTX8yKuWQfQgd2vYEVYn5NaYHHs4r
JK1q0OfF9/7uFvn9evl2PORutkNCYsAc8G5tsSgFnnnptafJkPSNJyV1qxOpWnHwu6j6d9E7+ki+
bWl/WeAiTXn/WliVZ2Iz8MoTiSR9ZAH/w0S6xgExfvYwYjQ8LGke/2aNBu58d0PphdNHb8LNhHdI
//fvYqxyYZF5AXt5Up5GkQwFDtcL3qkRCngaY/7xxfTJdEetSNEUToF3FzMJgymrq7w8mWJyeYfL
at3PnjSnG1WGH359rHeOSf2s6FoJHXtIHpgORPvx1ChWKtOqENmpS+fS3tpolrGsdBUpguTAbdIl
nW8UcpDLqS/G44pyvt1lvfe7t/3PV5iKEF4BjgBc9gE9fvwaJeDiUikYx46iHIgaBukIYCn+EHpg
Ub+5wD/fQ+6bF1WnL+IitN55bCVCCxvDQX5qzXW9awLZR4PBE9ySZ5Oell4X1ft1WAS/Oe6/O0nC
WIlEx0Do4yD88SSLJGce8ag4ACykqn7k15xsRX5jnYFY/PqHfXcsvX0SyDbRYfHzgvW/O5aTGZM5
piE7OvQgxGssfrFphVwukmWyH399rHfr7duxyO7mUgb40inG+PG88mqA44b7O63LOplRA9t0LjN7
/F1y33tZlT4ntmN0ibDIcLtaPx6HMrJees2cnWLhjjlsGHz0hinLIkTHdh/SDHPRZia6h9g3BEjx
DqY+vfr1ub67d/S54tdhoTNpXmCL+O7egdwvYCwGvsOoa4fNsUOvshrJVWwv1blJAuQQnr38Zj1/
u4T/8mr/tSFlCdLmWtTE5Ff+eOpj4sEOxn52SvE4f8QvWZ3Z7S3XLTLVg7TbmuJpo2Gm05nePsiW
WsbTBBPxp+mVnfzajmF1LuKaSBstKcZGyD/oF7v79dX5d98TPJOtgU/sBGkU7y5P4drxtPqGcRTs
6l+WRTlyi3mPiTYuPfplaqZ/f7Pkhs/M3kzFlRgt9rt2HccnVTTORTiAlpLiZV/r2djfeyPeTdrf
Q388/Pq7/nzXBmzvqXmF/kJr8P6rCuB8cpCm7FSFAkirSIK5gPvuh92vj/Pzk0jZGD8Z+1u9y33/
bswMxhws6NmpmZr1DusoG9y6aNwLJLzuw6+P9X455/YMhE+TGm9HF1rkfYbtApjaAxKwnDcSSDmI
x0iUyHHJjir2pMwkW8K0lwtTzf5no6qTA0jA8JsLS92YfhJ/vF2ZZIVOEWFTwNd591YpZWtYPBnx
0VeTXE5+abGYYkgCekpUu96hAhcvbhpn2yxTFRLpNiXzNssKGWy8SrgXPbb8c6jUcovdzFJM53kr
t10Js7O1imq9KtM+PqdZZ92vpR2/joQsPTE5YdcsJaMxQIL34HdzcSZc1b0YiZDAZFNN1v3b9Oil
Lbwizt7LFJgG82Wb6c6oab1bktjG9YVg6aaSZICXuMtfVoNtHJp9gvLCuY5fq8Bw23NdddW6qcc2
PhLyBmCUw5JTH+/r2H2jKRyxqTvLecbBbH6lr9t+nBj/O/DwkZiFnsLW13IcHAzNw2ynuz7I0yuy
zaqz47K0mHLMXhTpnFFDOfYrykQKCuuKbSPAmQgS4vXDRIHSec5hcgSbodqf+z8DX1lY2zqfsINJ
BveECXO/8fQnxb5oQg5PIBfgh9WzdgqsQZ9XEqgikOrkytd/t0coQayfazu7Lpv6aeOjDv9Afudy
xXumfOq6Zbp5u7yxNw07C2/iXWtDvp0bnLLpKTYTD/xZVOkVdrWKxso1zVEqvq1WGJAu5LDq6jtz
Nr7UTcEd2YjZFFjQiZ3Frc21W9wg67dSiPSDQw7IRyVFSW1JIupbu7D8GoiXzwF/TK+8gdAuYrCy
FylIU6flUS7JIVxDCiAhud0H0uLsx6AeSbUyLK5tZVvZS5lUkDOycZ6RKWkPv9uXGI6yar1zcfIT
dlXI+VaM3XyTgZqnke+Y2ZeSGrPTTCLTEzUuDnVt+j6spiY+Byqfku2SUqQE4wLrE5lVs+7rseRe
8is45mRaoJdjRq9lM/Tjele5BsLjtWKfozApLtucE0BFmE8r5AI3GO60tH1ONUnVzAF3r1s4UNpx
OtMMmjIxEEZlfADp4YKJxFmuEgOoCQh6F64IvfCKzDcgh91+yFGLJtPa7Lo3SMdo5B3+wuwkNOqD
+NbZZhoJ8jQmZNr1elZwv0dbI0bJ4O8ajSF1Gk3C0QsPrBGmasWGqzGnroYKFxqHCjQiBZV5EBqj
widnR0LjVmSpW1tTY1mhRrVIowfg4qpaTyGgV6bRr9yEdtV4GEnHzRm9N2pdQxG1pnGzTiNopcbS
Uo2qLRpfszTSNgC5STTLV+QP3kjQxA2OijkaNULHC8feu1326MWgl4vG8cgV3gpVuNtWY3xFWIlt
oXG/FDIQ/wRYYBam98QHvISt9dxqtDA3KjtaPAeVqsYSDRF86nTCFw6RttwuM+0AMW7NLzpdAVbc
3IwAk6lGKAugynGML5raTz4NuGp2qbOAZ5YVC7Cj90iVtVx7mW1fESTX3ZlZ2Z8NjYquq3dZ+N0C
Uur8DZyyiACjdqJoj4vZ5GpTx2PcbRaNuZqoIEya3hP/UrklX6gpHfDZcbHWR3d17P08lRQ8DaMV
Xgym2d2wUXLSaPK08Br6+VG2S/KI5G16WN4w4aZvg2TTjutyRWODvdNVtHunGChArDJ5mktvPqUE
mHBQdtFXMhH3gTtN9/60LDt7VWqn3z8uCLMGrLO2q277AVGZz5NWnpC8sxWwCrImJIB3UoB810UN
CO694eFOPW0SJ+aN4Cehf2xzRh9cLAVddYDp8LZopd4Qdklo9k0vhifM+R2qhGy8dt4w+YT80Twa
3rB6NPHVhaEB/FpD+ULN/d7zVfJxyJPpwgbxHzT0n08gURsrmMIvdj738cZ94wlGTRnUoUzP9huP
YGlKYR0rbsycvQMjQmnclYv0d9UiP9WajsAwOX5WTh28DnB/C0oQ0/pgVa7/cX5jM4QmNhaF8iFu
FPuxeu6OLdkv17PREbmhSRG7adqtoYkSJujwGM4m7ElrKvmthfzctVO+nLvBvvI13RK+MS9OaF6i
Q6zZwkDLKL+EoHnjamI7thn+NYNjajIH0zvow1CGZ35UAiVdtUa8hLXH0RgdrP6aFCJ09DR3dR8F
TWdFAJcITDWLtMSJe5g0teRpkoloTuexIED1Nhl6m4RGMz/FmpbiCmaRXY3bbozNw6jJKyOsrzzg
g21chdZt0pXuEXWofRlq2ku2q/sQu50ZYadtDqVmx8oVJYIaOCUWmm47vtFoxHtAqRWaXUthkAFJ
J6TFCW0KUC+zfa00Iyc0N4c3r8FO/kbZLW/0XZaP5aEsav+zW3iAOJrnmw03aKI4dkpYAojAgXH8
ctDk4PDGE9pvnCF+CN7pTjhJrWxzr5nYcZthtWIAMJtzqQnIYSTuYMqr8rb13OEm6Of5aHc95uYM
+rLSPOakGU2MKsFFo1nOXGH5cpKxeikQxHg7ir67j07idntPc6ThG13aauaUJEawpLyUT37ffqn4
6J3sGuSnobtaiFDjdXwWcPEEiWpONmk1PRtoprZLazdycoJoqcbItqLBzeGqbFdU1tfJCFv8YW1c
bChVxAufJMsV8u/mxacI7LzO1NUFIe9ABHzrYdHsMcLt4dYUY/+Sy4I1uyOrvGQRkEVCcIfjE630
OAhV+/1XsuACZyOcek5fU4MQ0iHry5QHe6gZkwbjtfPS+mp2W+s6m1z1aCTx+OLILPicqFDWlHaF
SLpnAdrPa2+pSr/agojQLIK7+oxePyTwwxs/LoOZXQskTZERjGT05p1Wvk+FuWUXhWHGWnyaZDpQ
DauLT25TzjbfapiPTp2LK2fC0VwWE+8MpNBLtS2VonKKxSmllzDv5qOJQOBsSvJ5o4GOQpazZU0e
Aju3li15lepEyhGvERN0iPsSVecW8sz4kJWhgCpp+N14KRxsoWvs1kx9bZmNtLq2jGqj4irIIPsS
W/pWBlGCj/FbC+oK98TREzY5L65lPxtWa7xaWIcu44DETLde863Z8LHEwYSPJokSG0u58kvcOhnb
SRFucXA8sjGGoo490neL7t6znxI0/2QNsbwi/OGmqp6EW4uNCIx7f5zJvfDrdSvgfrD4eRtZE2nq
FKLazGxOIt9PU+JTZLIJmLEJGXGabThnL0VppfWWIh6P4N2h4VWZHLE6WnvlTd+ICwgPzPLOtkN0
ui/oBNgWlXe2+solTWU0N5Wr9kESEr8QWEbkx9zOIp9NRC7VQa3m89rywWmjggM1dcWmqpbyQBj0
/NB5VrpFYZRc5fX4arTIVLsVW743jtYZBkvsetAsVEHUZoUCeMCax2Vjt1IdSI0SL8VghlBxlA95
bITORPs6RGhn3b6ahv5SDHN+WZjzofBIgbDZcG0Zqj1soPPNhK1tg0bQO7qyS7eiGtETdG1UqgBq
nK3g7Wz26M9KSPRg6L8N0mh2re7CMb1MZ1WHX+RiVHu5tN7F0IIdrAhn86m/I8T2OfOcPTzLwj4l
vCbN91wZ3eepWm9UEZ+HxntsZXzFkgtgVGboauX6mnfJE1rNe9+qDy276W2dl8+hyHChFoCU/hC+
ICjtt6vULlHDdB+bMpM70Vgvc2iysTISFvnUOpWexCdviX2uWhwsZLyoxPtajTTJWhWo9sY1mAiS
SSEJstevM3oWL1eYlvwym7ZLuCQfBSZPaulkgPJFop1elmWTNZl9MNfd2GWf5nGmr2RIL93uUQSj
wljWhbu0zx58O0mP/hQWW2hl9cmwZLCbJ4x6IzPMpVLSOOJK0Y/5Is6unfmfvN6pESR3XhD16SRP
WecBj065Hif8MJ0PzWSyhcbj4mzwrK2Xw+gacp+SpOdSwPWn8NCFno22BNDZFESTiIOl5SsXuCd0
5WqXjqSXWFJ/ntUV+fMC6DwBXOA1PCVURITYNwrsA6CaTj5sRF6ae7PHpbsp2A8dfVv5xvWgBj+L
eqQ6HUpAQFOPUL9LCH6tM7Liz0FSxK/k/vAAclQoBnoLGERo3SYdyQoaxqKE215FDcsLOJPmNJZG
xZ9VwoAQ66wHAiFcMojX+brjHfcUdPFyZTguUzIc925YOk9c54abjTsqhBk7lM+yNPW5va1NPZ2Y
2Tx+y1drusm9xbwUJoJWM5HFOS2m+HNSGYDcieOb9yRwDTvPlUwiKPjFS9NMnosqbtQjbzg0yzYl
we5jhzAhCkrDE4fWtOWJvT0fbXi1QXw2AzryfiyabxIIQfLDF6+srCiTbP82RDXdupJMewRip7pF
Lr/yyj9ZBXXsWW/HZzt1AQVwl18Fygcj0EzN2/HG1jF2C86jU+zZcDZFOR6o4aw+vf2RMKgIX/Yg
jRufQhXfdVfyeIr2ua8GZrBZWqAEgT3dTCvbHoNhE65nrb2HsOBiYjh3SY0Yuv0bUNyWMzTKTGmO
IiMpKtEaik2WpRS1hHzFKp2Ks7cOCGgrt//YEGxzsrKcT2QdWXF1kkVK/ab5qVKCX70uaJ2IEZGd
pFvPt8XMfndFkntcC0W7c7ssVEoJzsupwMJbl7GvI0Gx2bpL3h3YqjHbK0VaRjQW8VRsMnK9CFXi
2WgV6TqxIEugcUa3OxWxqCruf7Eal2GTtFTgGgRYFjmIYrBehFL2FpHi4QAkQ3YB8TfJ2uyHYpqc
y7IbxDXhbu4FMWowZKsLeBVTHv123xkZ8mZiHg22/4Rbl5ImlRSlAWPSbOjvl7bxq4H5AFCEMeuu
VPqalAqWzeT/8lvN14T4cNkAKbeO2a5XVm3WBzKQKTxWMMP+Ek83bzU9DQrFvedwB6AB47PDUX9g
mXsPaF2MHWqOIMIKD57vI3Sda198qgR/BQeLPPm1/q/NwNUyvZkb1rT95Wrkg3YYBEM36iaDVhfT
dfKoQE54oEPXvE8NttemD85K9DMDv2lY8etqOoBKOXeTvfKh+Ww0z0CJtU1StzU+DhY+/tCc4vOY
xs1zjBLzdsEr2W6MlEfYsRXc5DTE57g1m+fC75HIdrNBtBo5MALXSRmb9wwHnGGNxViRPJ4UxFEh
Jz+EdWZdMrfIj0OoL2+FqPusGi4TYZfW/USVHjstvrjVF+mfFTL65w55ScurvB/P5bDEpwHItdqo
wOifEW1vEwEiN3T8vVBmxQWL74ty+3GbInvatEP7tSYneBtC5h36ESJeUBZ7GIaYh33mCYwVut6+
qsPDIMdhlzTecmUDgV+1FRWVcsILTZXval6UiWXekFAWo/qx+eY69ZJMLJZDJDcu4Ae0KJJ/fRdM
LdCc27pACqR9kAMWYA5FCqu4S/xVvKBCap+hIo0Gj1HLM91IN44aplMcpKyPocOVIknc+KDFeq9+
TFTUJhz0PSh1nI3vtvE5S6wqZh+wrEfDJwrOD3zkYYGXjt8CjzkZTbc5f+qbbP4yjwEsVM+GXAKl
0lKYsq3gzdjmFAT0Y32dToP6kIkp+JOUqfg1a2bc525aLptk4s3kZOhiF9dfUFjW3AFj2MWfc89F
zdJLW8aR3wBwR2WbNctf8PN/hQ6/ETrAfnu/TJS5kd+S5odo7b//yt8qB/p8/3A8KDREKj43rAax
//bImBZpM1AxAVkzYOz8qf9TOTjeHzyRVMNAF/viLxfN39YZhzgFWBHitgMPPtkjGuFdlPavorVt
6x3JT6QNxD7yBgxBNrD/eyqqIGS+mFSY3eZFaOfhlqYpfNgSD/JNyDjg4IvrqNZqSgH4RmWEGZIv
OWYe5pixmXiToHxqCbvTlYTYIbQFmxd3OX90g9EoxBb3eAUSVFObvtZiumWUEn9Wop1IkPX7Ogu2
0kwDwfxBR0a6aVJA/vHQhHjpqrTLzxXJXq92UrMnCvsueDGsItvOXpCc/cLpCG1K1u08+OW9S4bm
gdfNGtH6IG6KImt0P5qn1KazSCzboBGV7ma1HePRF8ZLgMCN4mwDQzXyh2seWGjOdc0vEWRmJ390
1ZeJvenOES0pYrL20nvpB3QUkK+y3I5qjcOotbBY7uyWM94ElK0FzAxlG4UEYV10cbEn8kWLECfv
JWMj+tiPXppfu0w3EdYr/yaTgkSJBTE15jePFW5gRsIQGc7hiDSA6roH3x2GOuKXWD7FS1NvDBGO
qNtJOXjwHZv63b5ZYl3lkI6njNaKi3Wa50/Iw0334DmzOCW1Pe5CjzCrrTDzytxT+MxG3M/s9uMi
Z0piky6nQNUfq7PR12SbgWjA9VTxGqBUm3y1sUuHWwL/hva4z2m/RphaehkRN7d8HhS7w1vORBte
i7GaIyyQc5QJZe96IUkONfL01ZclFXFJVhz7zFH7CYYiAllVEZZm/65bnZlAbgq9I2sZmrvCq+R5
aYBnRdWZdwYmfaSqjH2xw4ab4cD1/pza0IThp28QLeoK1rs0VVpQVUPH9r6rcfI6rO/LlagVmtMz
LbFT0IJ3YGpFU5xXCGwrLFrtrVN0aXNaa6I08OtnS1JvUkJ25UZVvUOODrnL2QY/D8IdIDRqPyLg
pMy+Ix6P32o1R/+hamvgWt+Yw5adC2mjVEf0IlpS0gB5VaQg1vY8+4gRwGCbc97EMrz02oQ3a+cv
7TYv/cLHxrpUxuXokvi7jRFvXvdGQD8JyRsXXlxPzyRIesDZ/aR2S1uTQDQnS+pueV9TpmuUnqAu
NC+thmnVAccYAJXMLeI7YzgiKvb3dZJlt9mM7XSbsv/Dny/jiic7DvyYuXbJhkjmjZq2bdyO4+UK
2NBFluHYW2o4AOLbsRrNragNOt9zow6TW48IASiWSlX+1bxW0zXmBHFAHqiiFOcZIyiWsHGb621U
afgZ1oqmHInxILwNmzlb0qgqg+mTRY7GAWKvS86O6O/XecjhOJXx1SAng2eKgPF5G5Bk6l4Pjd2v
e+zvJIAmamk+zTHKqE2wqJS3dGA1ByduJfs+4RBBGdKTNxxZiZYHB3NWc7Jcj0zKrCwt8n5Fak0n
Pydaz25a+ToZzqOrvODSztx+fRgLa2yPU5GazUnGyxwFrWESqA6/sca5dQfKzPMYO2Fe7fK3Nm5F
AlWxdPlhne3gnDNnFlEAEzRfzuZEfrNNJXrEkYpDQFjKrjST2Nhm/FYNYXtrHllA7Xfwg2Lc2wp8
xwtz66Lx6nBnB7kR7oyshRRCBmZ+aFcni4RdWvzOhZPkL7Lz8+dcDMajLcvxc4/tSO7gphyeNWce
IyMHhq9MzxhOMkngNmyV9zsv7RN5wR9wmOGYA8oNcy1Y/sYL1gpMoyeHqULKyU5HUMlcOmQkol7a
Wr0nGOY9mRA9OLbj0eikTXf2UE0J0mK3Us5VU7cq2AR1XH4wYRmexmn96HALD5usRzDEFkZYRy+Y
/DuyJ80oGeIlGqy0O/lko4hdvQ6oSg03Znaep/m+jmlAYcxT5INKvzKvJtk0VyT7efkh6Br7UzfM
nzAwjeGGJEBysM0sLoPtOIqh36gxn9VVRXbD9bqY/T020VxuGT7n5I60gxheL3fKZV2OlY2hxiXW
0qCn59z1rBrXgJbm/o1i/+9+6nf7Kb3f+E6N8FNbydVz3z9/TRWo1tD/YD3+62/+va3ywj8Qk6KC
Ys62kQqG6DL+3lb59h+u8GxCfgP3Lw/yv7ZVuswEjpgGBlforkA2Y//aVlk2ZQagk7YXmigQ/8m2
6r1ag8oUZAuE9DLmAZO/1xiF9uIZRWu0R0LRXtMmYa4PGpJFAzY9312d32smOQl2loIYeRyyKBrf
VzaXtVM7kMUcycL3z77qS1s38waLv/pn6sy3I3EMGBaH4mon0Of8nXwxwa+GHgr6cJiouYuVuOlH
Qos8jKL/+JQC5EkI2Tmc+Kkke6RhM2zkCk/ZF69FWbySefea87//yWFc9JHsy8OffiN2QUhA3bk9
xsYU7sIAB7iWhG6LOfsPLh33KtpknyabgJHg3aVrReU0KWc0QkpezhDIUHdWcCnr/DcnpT/pe8kM
twO6aIIU+Z3Mv9orv/+R2MQFBuE+7ZHw4GLjqeV+SeYn01ieeKUH0a+voNbf/HQwG9ET2hxGlfem
A3DghmezaY9h1zP49pU85kCHm8bIntGWQLc46HhNQqL/+a3I8EPogFZ5ooJ8J+HzZKOskr3bscVc
96DQQ0NAGcWTkfNvvz7H9/qutwvqIrqyPUoveKp//OlWlaslo7HviL1SHqFtlx0ZafHDr4/yb9aL
wPvuKLoK5LtnK4DgGA1VcpRwdsFO5qexIumQPLP/6NJ9d6R3l25CF9uMNUdKS7VE3pw/r+g72IH+
9vF60zP/eHvQ+xQEeogNHct6r8Zt4soNqqataNLFht8KxkEkWgN5B061UBoo8BmHBKJ3pDuwQ52b
KC8JaLY7jE1j58KiTY0/74KZ7jbZ1NNXP80qJADs17TKeq/84hWZhn1K2IRf4R1ir92uuk0CB+am
afkjBOVgki8ma6t4Yxz9uavuaCuwPha+RY49NXRf2NQu0VTN7jHW4efNAgQ15dzPhT97ybZfCKrZ
wLEH0dgRiDwMab1TBIXvBjRED4ORO2cRrtPXLmaVNweP7+6ZHCUnnRyuf6R7wg/SZrc4JTmC5C6A
QvN9DKqHn6uYky7gffdNmLQ3ibU2EYIUlwp3O46xHyPVxtRnD3BgMSXjnYjnXd6BMlFTYmwrwdmt
FQsXGo9h6w84omOfxYVBq955VAxsUXOZe4rhSZUfQ9M+O9VIPYxcKbQRcG2BLiEKQtRg5LtZH5N0
dC/mxMy/JEFTPnkT7URdb7efO6+yPsacO5P+ZBKaXjlq5TuNNCJAOJIvbdt44jez5wDJGY4sn/oJ
xRzgYHUHvjh8ibk0F2netTeeyl+FyW+qcs/6WAXZ69xP8cPg0Sww6aUx7Wl5WRhkir0sBTtFnaqR
3uaZN9+TNU0otcnZIn/LDmNCkwTbgCwlDl7VgHFoNTcE4mfXCcw7bERSv5JJZV4jeeEiqtKtGWmm
INi83fZlnyC6EXFwieCmJoSei4BfHs7AgUDDKpxQwWBxSomfFV9C7PewbxN8PxWbFY5M5LSk2kuv
PGS1JdorU41tGHlpTBg0ieXhzjJHAutRqNFO4YGgXBpgzx8Do3Y/zHVRvRLG1Zw5x2VXD6yc8ECE
08N2PBHEbX6wEQvkW1ei+NhKxx0LnIbp2OzVTCeGnFsbp7XFTzDEc4FYBmEm03tCzYfIvfAJOymP
nQNWr633tHUwGh8GuwU/cMupTZ+G2kjGgwrq/DmcyDoCVByvCCLC2pmFSB3eqn4mGY6fVrkWB7dV
Q7nHm2Fl+7yloWa35kEBVkQ+n9pAP5kva9j2f1orzxb7Z8xX5eT2j4Tlt5+THKz7LcO/mhu+rCTE
5Iz4PCMyckLPYhb8Em6aFF+6xKrP4Bv1Ts69tYWAfCXoLbwk3cw+80VgyJJqiQxM8lOUVl56nRC1
uCNbMTzkBr+Qsnn1wYSWW+xpQMEoJx/yUaL/Sds5/Va3IW73woNapFuCnDJTfWr7ZTzYtNVK7eGu
d5T/1GdSnaDVdPysMQj6JAgBkMm3QUk/Svv5AUHVcWhG1JVLdq5qz9qpGD6WV6F/l+o8GbPmawmz
HK/GgZKkpOA5J3yXMIvWLz4GUBQXIpz3oAkkpq0zzSXVVBAWUmREDNtDyU3NqkgNUNkuhL7k4Y3N
pnLfGTz1hSJrc0Q0urH7fNmtktUN3nk8mPq92zqct1Xlz9QyA+JMuUtxZR/c2SN1DU0ymR9yIjbP
uOI4GgvqFxXG0OYlkQljzekz/vIYVRCrN0Otpq+9ISEUE7IEtqlTBHemJykEFfRVuyyUkvaMrZca
PnkrQOMW4skoJgEKCZStgru4KeSlCcSIXknvtBBndMzelaLfOGcRs1QTeROHZp6Tx6wPhi3ZKNPX
1K1P5KfXtFn3gjtYWDuZlTd2OzT7dLIDfoSqvek7va+mpuGipCSHlbzDKk6MIt5bn6uTxSHKWI8g
0rdVF7Xn56EIzG9iYrUa9T3i0kdxXcRDdp27c7IfMf6wxrGTIO9jcK/zxN336F9olZGkOtorK+IA
GjGuXvOYzVyh1Y9rZCYE2VOzNm0x1LNyl0LKI9EiNa0TSQwdUNco5VV11yvWHiNh9ZhCHnoAM645
wV97G2nbJqnH7NqOLfESmmq4GA3khkWjwOH6knoHMR7ytAkPVZgYV4PMbmz8EZ+MPO9vljkluSBf
P2bCnj4GxRJEAeE+hC2b7nFFL76rU7LVWkPGt2Xx2e9kFWV2+tokDNjoIR55np/kKNBeBA0sa1Ih
uBF2e+MsPdKSBj0si/uL4TYIJ31eekh9nZORpWh5a1Ze8NHwSRDgAH9hQi2u/KTtX4us5/TtfuU3
2DN7oXHxZn/Le5uKnoUE/GNluY481GlIOFPaTghbwxyVSVmymOUMeaQeoNWhzigRhfa8CFQXra/V
71JXLo3dSlRra2fVxk6gGGG/pw7EubIe+8qqzlNn46jwB9FuyaDozqTsgTqa1WKVUdyRpeBdLJMF
ZcrLB+zuyqv8Kb7vrAlED2Izpbg2G8FCiJKzSUWD7BmDszPClW3ITLRJ3GMvLhWBDqH0X/uFlhAs
7UX1rXU9aqyyxD/Ngd+CxC2h7NndUHZCpQvr+hL4BZKqQQ7DLZWsBM7ljgpJZw2SfDe0qSRhxFbm
SCGH2X8JClEMQCHlw5TbcwkU6ekkqyV2sk3rL+O5Jksogkd+cQKF5jHPiUsgWMeheXZv0UwQsXCM
d4SDGlqfayBv9CluNxxrOfCcWvamyZEVK8L0iDxQw27u4ucidYudT9crFQiQ1eS6wTnDS1KxTn3v
Zk6kiGrHUuQ10oZ+zeOafE1wPapNYfaEb/jQ3HlpGKdsdgmL8pOK9c3xWL6dhN0J0xL49+SEpRu1
nPCxUBOJKsHi/s6m8ZNvmVJTweyPkcm1qclx3u2w+3VNSMoQ5RFNBuuN9T/snUlv3Mi2rf/KxZuz
QAYZbAZvkr0ypVRv2Z4Qctlm3wW7IH/9/ShX3WdLdeVX84MDFOqgYDOTSUbE3nutb40gLiM6wytf
cU6g756cJ9ugoStmzhVZoJZsGUQRnV1EpEYHvyvUXjuAXj4PHQLLQ0BOsbvUHT+d+BdjNO8An0cV
1gcSJE4qY00lNOO5zPu7cGKbe7/EeFMZBiYNVcGVYCAuGQW/XrBlfl9EY52jhuEQVoZ9yAZFpE7J
ZOVkOFN18f71rDc1zXJBD/8Ijlzbtl+bSErFAcdxM0hXeAhILiQtkKx7uoWbVBXP+IyCbYY4/ZrE
0PHmZdvB2WK5e5qy1i620OqHWS6fq7khEKVlX3//89n/9Pnwmy3TL8+kk7TcsJ9+gVonmCFQBR/i
onCO/dAW3ysbZvRq7MYW0RoKYtLGkAWk5DZb3XlB566sjE9cWxy0E74ER5ny6AtgUZOg8mSmQ8pR
PvXyRLhacFmqVF1mLvl9HcolEsT6UBIGzqpsawrXreMV4b3tmM4zcQYzoF7+sYdl791OIay7FU3n
/IOZJOnnl12xLM3Ap6Gfifg39+KN4YenES6si8/PdSXun1cPR9SPIdKLNjt0Ll1zabTVCv0a7hDb
+dggAToYHBtXWEvETqJxWMN7/OGk/yXz97+wp9xUSdm1//f/vKmzIbq7vpB8EOy4b8IuuwlfV51Y
CZyeKdlLGNonJO6/WwbedCy4Co0Kgj1BeQAMePWb93BGQreskoPrcHh2IxausnZRuYqAOsPNwOBM
KcUDaoLh4/vPm1g6Bb+Uw6AZeNro/4BagqHw6tpY/pxB5WN8cNoxColPqIJLg4HqZ5rlyJAqJA7X
AaOuD3iJPmTB1KBJlCPiq0EyQ6zKGGx4pABtNugE7W3U1RwnQeceOH8Hl6SotV+bcBGWGWFL4fry
6f/Tr/5Nvxr/mWDh+N9BBw/fyvJb23779nOv+q8/9TfoABam5GF7gZDwl/3Vpw7MP2yL5rUL34Bh
Pv/8nz617f5BeAzKE0fA13zJOPi7T207f2Acfemp4Du26bD8mz41rvfXTyUuy6U1aVqY5QIW619X
QY+q3YhHjtoGiHSr3g9eGKUDqsARKhwsWvwoi4d1vETuQ0XcNtPGarW996LQOzQFh49Qhm2xFUQ9
nNsGx4rmoLJ1ExMUWuS2cs1Je1tErv5I1HLTbCbaes9BVIJRr8183QdyRGQeOVsSk2DR1d3FYLfR
XiZltHEpLwmRysCsz12/nwbTXJFT6lQctnBhSE60hFktcOqUSaBTN/5zqdrioteoAwHoQ+/1vI3Z
DdQPaRJdAwDxD+WU5A8itkljGVqniyDNuxWCrb5BvGnMR8RTQbyJhOt+YTJaw9cv6pwWC2Ozq0pN
3WOWdv6lTmfzDlui2JS5dzv0VnAF06ihoxJFn7EVxqvAXqzuHrFieH1xbaWm2itqhcOYUJwoe7qt
6sq7UCWMNaYF02ruB5RNS8ZUCWK70tmNAbl4haSZrIdp9Lc5w+NVnzXyXpl2uR0bx1wDC3YuA+wS
Fz2qcXrZs3V06DId8xZMdSYahr3M/ghMNasrFPNevG18A9HDOPYPVlI7tCikdxnRrNs7tVXs2Mgk
f2s739K2a6+8hKC0rBcPri70n1PWu9t2TNEoeFl7O2eUOuPk4uboK70B7j3dOUnqfekJhazL6bNZ
JO3equ300A+R2NsiCD8MflLt0jR0vzJlz6arfhLpVSQRaOQ+9fla667Y+kVO9AyiQqoepXZotZPN
xNaxxbGKhNWHNKdo5H3BfDZ+jzha72aTHh3gpoLyFVX2rTONbX45pfUjmQ3pI/P06dlgB2RgOUvz
CmflQHvKxOvE0CSm4RFD9Y581LUipLacM/8Ygu64tq2huspH6zGGDo4lzXaaA4k62a2uGmCrqCuu
RaGCk9PQn1rVQA3VOrGMwjv0Rp9MkOmzZWvvnYyotF6PR4aTuxR9X7CatbJ3sVP7FLwN2hcYf8Vh
6mGClWjagNWSnFquaWyRQT3iHdug0/Y2rVWwE3BMvTEMeQgkwpu4L5sr5Ypnsoy98LKxcx2fait/
chPl3RUw3ELDt4yLljCfUOzzzk7RGwxYHYM/Z2dqkm3EifN6Rlp90/bCL/4ECx7SGimxifld/yhr
bd8o/yXBI8+8Byds0y1Vj7WNcpI+6NMKlHEvASA1IoW7+kcuSLJkhNQvcSHiR3YI2KclSYRyp/KO
ZSt9gkYKHFbmNQsl971YwkgWqxDBJJSm5qc5bsgrMZfokuYlxQT8kSDShHAU67Z8STqB2N6u5UIa
ZIUDNb0kophLNspLSgrdTehTgXKsbK2HnGMY4JL0i0d/yjhg6TTpA1c5B1SqQ1pEQ48VZRXqmAn2
GBXBB4Bb8jmzSAsHNAsD98KKO8SVZTPqm7LznK+TY3fZXoQatQC0Woylg5EEJN5ZbO7bUmZccs6j
RQmjTXp6SJQKsuVyTprmWCd71j6u+CNdVgQtE34qjpTuBKhY4IA/sNdT/wLBzmiomZtqgWNHnvYi
so5K91oPrt5JZ+T/mvmQrlABE2XjYth5yEdfnBRoNJDt0NYWr2gw7hcI8VUZOAh6k4D3XiN7lBlU
RPwQNuYvS8T70hv8fQWz9wZryeUcoXBbKSY+wGlkfArrmiitsXNovDL2WlQAuPQ2QGgQJNDXPfqe
4hRXoiIFMMj6BXJtq6LKNnZY9Mx7L6/TLV7RGZfNKI2Va5TlGeNzdecPnnvu3Gb4RIyFmFZU1ycC
COwVAALyJrQToRDF7ghAsc+JoWjn6c9mar6wR6kzNANwx94iqxgS018JszHvGQ+EO1Ca/qOES3fr
0Jpkcyjzizzy2uuq841dbmAJGEoz/HMWrkRlS/yk50YXLJ3hgZa5+RE+HBp84GifBouuAS1XUR9o
2eiTB6SVPC3hr6JGZ5t6nNLPMSXoUTYVfsJI70iEcFa6MzHddKQO4PwbcEGkUzjfIPFIt4t2tc2X
iE8iby8md+j3lirnvRwKekKpNZKt26KjIfUqvobvAFhEaeGfgM7XW0aBFM8K/vzI9e81+e00Uugd
gvSPb9ByjPSq4mzr4HdCTg42FivjAMZ0dGKWxtn5aNsNlrhBBvXzQPLtleXN1jeCcKudxH6zzazQ
OrhtYz8ZmusxXFmIFW20S6GHbzH55OfMHJsPPe/hVa86dSOlFVwC+IHBGJe4YMhU3Dd2PJzhFcxr
KXL3kM/D58Z3kkuileMnfIzmOQxpeyNKcTkJFAvJFLHsuips89xq1D5kgUn/Rqae3gfCVc++V2JS
crONrefuVrVS0+soSEsqAOuhIIvnk5Vm1ZexjXCr64KI2akyL2IzegppVq2tEtNVXnoefb7J3pK4
DTXAtIyPWPPNraOi+komiXmygS6AqFZRs6Q81xvHip10pa3u0RA9wdnIwFq4+QyqAoOIk3bQLu4p
wIzrOfCXMOVIUF8QKQzh2sx+AK9R+C7866lH6gzoJJHPQvucKZyYgHHPTGnpK3JVCt4qsNneva1S
P2LLw6McxQ+tO9XJ7X/O9/8/+WZ0khcs3/9+vr9K/oyT6PlXhe+PP/T38V78AQyPnsr/RJz9fMR3
OCEH6HsX6MwvCl/Y+VTdi8aXgzdCET7F/5OiuIFciBcMsiiKPflvjvjWq04Tk2sLACLbJ8wpyFqv
WVc4AohhzlvrVBJmhPht4CnSByUZBGIpKF3iCOOpqC7TzDJGWtrEdGAZiXEltQFbn5dgk7U4fKVL
+1Om7jypVelwzjlFYsEe/Ih7x+uLSvinO/0P2palIv6pYsbeyQf2ubUmjQH5htLltz22czWTbxKZ
+s6KibyVtGEvp8Ezz6Mx8Zq8f0GqrjeXpBJaenLodha60qu2nJHkdm0AFj+hOrjE5GGk63ygd8SW
6UQNyNLGaA6WMutPwUhYDtHnzuA5h8ClsbCT0aIVhK/DwHAePHb1EhQ1iZedq2/8MvHsbQWl7SaG
OveAdK+bESuW1SltrVBtmdlyULSykJNCo4CCrKXuSzTEY8m9NtxB3+FSZ65DEshzV9bkVacc5bGv
MG6MtpQWy1AB8DYhjWz4/trlF6F53rV9vwvJdoG8kIgHZdk8BCCW5bOyaXVOjhGo7dzV1ln5zCnJ
r0UDS2hZwHmCoS0Ei9ghSZ0aTTxYRI2BOPBavlur0uaTAXX9JnIX3KIWia+3NsGNn8QwZvPaxfMW
X7N284mgq5FZAClBP6pGwqlnqCasB5HGVnsSJMqJMzJ0z9jhqHPrj8Luy/jYsao/exFWLcblnhzu
ZoqlBwPV45L8a4H+sEXHnfuhJ0Q4jMBT1T4d5EFl/KHQNbh0XpN4vap7KAFbspPo0Om54QRnmGka
3+C/RjFQqXJRVo423z/NSvkMiSP80E/MNH4cCIMRB++GI/5tzBAZkyuFcLQFQMGv4DpI2T7GI63N
gzNjkNpyH0l9kMniT0mgZ4wbLbtmvp84+jFJElJYpwi6SHycl5/EW25O0CQElRPwUp0C8iGsTQLw
l01kGMarGPDGreGbsV4xAMcWHuEyh69GmtG2xQqak1XHAHVFYvzobSoAdlsyrKNNjiE+xVGqpwe3
E92Z7hKzlyINHY5P5Bc8R2knr6Ypcj8YA/X7ONT5DUFM0bNg+HlAGOL460SU3nMZZcNTbeOs3Vkz
j2w8YkYCU9z5a/Dl3PEiD/FzC+3CmScWKfhA1kDb3QpARSi9B4/HZlAet3dMClddY4+V9q6VkVHm
66JvbChxk+PHs81U0DHwlhcwC0iBpgn4fUonSOP8a5F+Bzyk75KCg3Tq5nmyJrRDPreiJOuDyZj1
MInll88zUAgrgyQzd5WNc45MwqvqT9wZXi5cWLyUWV2N4a41ITt8XKLr73yWeEU+rscNTkSNQDiD
n3+SYkb1EOqWed6QokngVKpvECc1h55AaX1plz233qt6rsIQnB3c4m0Ltlqn3BfaFdiDesk8AX27
UA/ZPBvGB6MnYpCeijLUzaQDPknO+GF8REQ9BY8JiWDZXUh0z0EXhmoQO9j2xYxNbVjNU8G9ZGa0
2CDMkeIC2jo3Ao2ZOqB4zTVdwZC3p25gOq5fHuRMG/xwlRHwHrvD8lJ0CjT7So82a2jpAMZOesPC
G2b5sftR534vrtMwYKHwI+slgmq0YJL4NIf9xawImSVK9YFekUo/K0uNERb7Puq+2qHfZU+KFcKi
kg+JTruuirJ0fXqXBuWQl0cGsX+Zxd9k8jgdoe7wm3e5ss4pp0395Pdhk32TXikEM+aJPL5tYQ5C
XBfsPzMhwn0auRdhSZVKRVa5Jmc6YTMDlJxbMQcmkfk50dQHSRL55xIA3Ec5EHrObOHeGyJNtGFR
9Y9TNRnbrGuh8lR1u7b7KL6w8yDcILxJMNImw7iybGuSm9gr5IHJrjsSFpPipkMmwyhp5zDgo76p
6gmWSw5koa5980MLj2BtF+Zng4po1YGpWWVTieY5HrV/sDIRfcnb0PumIztcYeICtZ27lzSSGkDc
QKdu3cqLPkt7KLcFm9SGtq59h6iu/Gw5Md2Z0mSc7M0FblIsiDdBBKjBqzOmD4IcyqukjvJHkbbe
KjDbbjcbpJIYgya8SUX4p4uxvh7yubiUTDC3/ejltyzr9ec06OP7wYEQ7pk63St0zzuKKoLO6Svv
B/zX91Hr5o9j4XDwV+SVEDjIqSDPmhn3d5DtaLlQQzQjCLncYzqbDHb1wKZTfyxlUcebdG6XKAGz
eiJpZLm1RcIc15V9uQamos+1q22syUOxobHYfqdvofDDO85BzGm0G3MhzjJqPWcTgxyYVrgY4nKz
GHMRXBTV3s+baVGx2dWFF2uxi6R1m4ZVvTep5DeK7/gxzRTTZbyG7kVJgTdsp8Lrz03nhPcEb7p7
o52zncRgDUrdmOFXT657NrDsnliwp4NZlhNgUiu4mPGzQgMiIb6jQ7NuSOI5xGXrPgzJMH+lBE9P
QNXmkypVkG/eP6G8Ocwtxi/+9zLDo/v7ql3bUA+Rj4XtUHc141LE9WtztNmEHAPJR2oO1Qmijjq8
f9VXwxkOYkSiSxorLiddCszl1PTTqMwJZ/qGowwIEGAVJdyQhaHuBGeM96/zaiT3ch2ayS7HZWEv
quZfrwOkz+3bAN29gw6GNdVUrNmlrj9JHbJg/PuLLZJObqeF8vs1s9TiHTYI6yCnNkeVUlWxc/Gi
/zWSPti+f6m3B1lmoD73zbdNCBWvhbINFKLawIF9tHHHn8ueo7ccA7gr0GhOrcdk/V9fb0njoikF
PNHB1ffrfbT8itc2L+Rx1nH44ccWBGGNHQP7E6eRNpm4ve9fc3nyfj2s8+UWNCHMZH6812XGVERO
F6jOOSpcQQPJCIuzmgWVHbjUi0XWQb9ur41i4N9NNCv6Xz+kCP0k99mEkYid8dWXrkqnMXWeuce+
J2hoHAnJerHdvP81374KXMWzJBBNJqZvOIx5KMYyBF17hPmhDlNSJlD0p98Np//pKhSUNLMXXfWb
eazb2aKRBt/lRVntJijEhMZE9f53+YfHUgY4B8DTOz7l5qs7ljWoP/EKy6MIVbIHUcBDMUwjrQwk
29a5qzVRL+9f8u36xZrOasLXosfIZX99MgHNkBGUu87RqELCFaCvIL8cOIr0OXqAEjKHAG8x84i8
f923K4sPT9Rm8GragXjzRgTIeUBCSXHMet7ukMzYU+ciiJ9T/F7vX+ofviIPB9YFzuCo018vlh6R
vFyqEEetYrxThVWd5hYFZO4sApelgtPLU/P+Rf/p+zEu9DGuSEb4r20gA/1MG7ehdSTMDE1HgSo6
N/14T6Hz2zf9ZUr+66se0J2QjuOAWfbfvmmLrNJkPUGN2QY+DcpC4rCHA3cH8U2Rpok2H/ECx2Q9
cq5D2ze156EZdLhDZOBQXFQIEiPRfrXi1ubUOZfoe/3MJaPr/dvy9gnH62hjvWZFwtUjlvfsp42L
eI8xmRgDwO9EogJJPKk/LZiFdgVqgkctDTjWv39J6+27i4mIt2qRGuBjeT3nj3L6JSF73NFgzqa2
2repHzqmWl9hYbNlArJYnvc0sc5NnzefhkHiVrOTQN8RmNMQ7hT184LwGpN9N5EH/a/fesQ/OKPw
odj8di86hZ/uCYzPGNoEb30x+xy6TZl+tiLEuG1ul8kKfd3v2jhvnk1MQ8vbQCuHR5SR9q8/QgO2
i0P/NB9hGjjPrZky+ZiaksdUL3qZ92//P12MvpGNkCVgqXm9C6DWDsyoCaajxgt4k5bkUZitT5Uj
zZoq6f2Lvfmp+WbY9xnR28uO9wKw/elWFplhEXBiTkc3lBSWUQILGDd5TJX4/oXEIk/75ZXD7oIZ
ih2BL+fSF/v1HuZ2nGjiUUZOECpub0xquH5tEKaWPYaAodpTneJi3DqRg5R9jBH25bVnK7QiyzYI
Le4uJp4VRNhIsYSecCbN0kOiahourSy6Xjaxjkv3Y2xgxuxH1Gk3XVkFVfFvF2KXNIUA3RX7Guau
10ehpIRJ6YEpOooZieqIKOxUoMrdR+b0r09dXIpnAEgCXV4UFq+euy4yRTfoWB0VdsELX6R8/6YC
FkXWTXWCK/fb/uGrMxCaHtZDwauPyAeD4etfqZwL22qUdI5uo51vriuGo3LC4MNLQ8T1Wro6ZLRB
z9Ja/GalE68fEfIykDWB9ubKi6hNLkqPnx5GJ0fDjJQemqdFJ2kmIpC4rnY/uXNvi/WoQ/+La2WZ
sxkq9KTnIEJtXdoqSg6imxBrQ8Sb7sy+oIs4Z0u/plHeUlj0in+Hxm1fqMJtU6aDVnLjdZPBoLMa
E0bQWA5QopIeWt3KtEVGvDxeucFmsJ86ZdXHAVJZuxJuq2/kqGmNtSH60FNG4wiJdjMw1fYjVKZX
0jQytQEfVdyOdBvOyu0MGHWJe1NNljETD1iiHx26cl6ZXiPMS9rSjMhbT/ZMfuGFXeKG9izcLPU8
birSzyig5+QIZ9JaO0Mue+ZKVtwQ7tQ3iezofZvDWD3bc7q4JnMrpXnUMzm3vo4QyGiKGynvS6Dr
pRk6RVl8M0yaf1+Cv6oLt6JFiSsgCOODO2RURWUz81/nxvvr8AlQic5LkC/nmqbmXYvLXE7f6ZbD
OyMzUFG4Q2EIsovINzRzc2zXNxgR8uqSVL6hu23R9xcbHAO83ZVV1NldNaNY36i+IwEPDZG+y0ys
hJHrVtmdV1vtVzIn+RYjgvL5m+2WDLJVYy2tqDHnZ9YmLH8me4V8luSozvc16iCkmCJ1Lgfu5kBH
g3y0HSiPTO8wg3N5+iB0rro5phHuE7lob/En8TdiBQ8xfYx2edHotDfudZVw6Sab2bUCE2Vws4pz
uyUafRxkd0eUGyDAjMclvqFeBYNjTd4IqdTA1TMMCpr0pu8GYz3XZT2i0mUJl3PEE1QCBMPY5Y2J
d+mABB0vkGPAQu60hWK+Ujk9LagV7bzXOTXsCvklXUYEvlo9WKUkWdJPJA9YGWOfPBuJYm94OQfQ
s+fpmyOXVkPsorI7Ineyp1NII8Rv6LZV+nvQzeGNjzri5kcLTuY9H8ZefPhOKuRzEsZxCGSqxXf5
47VCQ5LzhPLOjJ6dokqC1qVozk/Wg6WtGJUju2JDkAra6bVyJU9R47uLnyWX3FfRLj1zO237L5gP
x2Gn0ZaAblhGM6R9PIfSXg4SL8IBwrYxklloktbQWam56pTyR1smHfiX7c9ze5qMMb0r71J6zCNW
BHXoFBBZZrYnrAS8pkVtMGnIJ4cb64QDxN80EFFy25YNH8QihlLt6ly0d+XM9Psz3Heb3Mzck1l2
51eB7q+kzq0HN01LZ92rMJm++QaTjC1+UOHcTlZNFzieOBvbvH+jV7AfMwaA6RLTruBZcZjmoGNx
Ott74mCeIcuSRDAg0syhTiFXCkN02WuWcFI0c7WoJKbcRii8DMp9WhIYWo6FaWpabXTIO58GGXqq
dPyx4/9HB/k7HSSKefbP/31Oel/BXPyv9bOC/Fg+/yKG/PFH/5qWev4fpNJgVnfdRdcoOL/9pYf0
7T+WbYu9mH30x3/5O/NJ/iFMrPRsrQihURKy7/41K7UFSVFLUBSVMvU4ULp/MyuVL8XZT+esJcXG
ZOf2+DvZSe3Xx0dSJjNU20l10MxDRlBwmT2uyzIJ9nHZ1Du3XDp+ZZT6RDDYdOMFpdx5hAO3GXLU
ahuFYeMhDRP7yQUCflO5orxn5Qo/Bw4RSjX5ioiExlkeUGyw96GGlqfEwJFACCiuolGDviFGRqft
KrZp3FxCForPmVXhnc1xEhwpDfJm2wTJAsmcptFaI8mDtzMPafm9LUDfo5CcnF1GoXUdWyk4QELw
1qR6DJAsG875sEzKYsVPUBJzaccivkD2RY5MNblXAntQTVsTi21PxXQc8YFdAGk1y63OkeSY4DGC
TVOE3TeuYsGYc8rAAgZAl5r1t0F24rk55t5loqVDVFzrzO2qbEuQjDygyAk8+H5m8T3hBz9Ixi4w
ZOSyt85J+HV2Jba5zBrbp3o22MZDPtkTffb2qRzN7C7IGDqFOomvxz4sH+oWVHPXqmE66UZHYIp7
YaJMjD1UfHmRW+HatBqIawxw/Fud8bkat+ZGpiizioX1E+qVk+rFtzbXFEG+fxPm5Gus9KxMaxMG
RCxugnysMC4V7UrOWHlqPGeZ1QQ3siU54DLlrHtouX+7gZPlZe4mzX6O4/Ey7gOx0/HAak4mbHVv
WY1/azg8LXiAizXR2xj2MDKui1BZD3jknAsqVftIFiSLfO9V1xkUU+N+XrzSrpei6mzRATV51jsb
tjIJRdwoOr6zZe8o3JovI07gT6qvxFNtoklbB3ODkVhGkjLbKPyt6uLOXfnMl2416CHAqk5wL1QS
3Wp71tE20MoI1nKwP6NlQ9LCkyfFpouN8dlHDYlkDVVPXdtetOsnE1KPTssE03TTzRc9Is5pn4S9
cSlCYxjXo/CKrc0WWpKJaQdpd4GTiC4BDpT+jralzC5jWwc3NXYHXBXKdR9La3Ku4tYwCUGAOGWY
+A3SapYI2dRsE2Y+EYG9onE41tPK4EbQfpNJ5X9qCClbLdSDhtratUN+H2McoG3bfTNufc8nk54j
qegPYaWM7ti5dW9e5E0zJU+iboPuSO9bImrg8fnISMu4n0bVArMK4aMXwykZuvYJqfGZyOzoMu+Z
XPyZwg0bOGZwVHOMY1SYyP48kZuPFD3JLpknvJuwabYhKR47ExHPqrPN/KKZo/FD0iFmNYK4umrT
uNm2dXeXcihl4MvQkekksSyrjGfog+uGkXvg9TYeSsZF+0ohhmCWaBf1GtkJ7O1UNBs3w7Zo0I2P
vsqSz3CY2N77FQKufjPRdzgxOE4vUFjJzRSUHB/hk6dteJEy+V4HfqWPFA391tMJU+MOB1RT6T0s
JOOrnFlpUGCgquVc5VvpfkoADuHh987tpO9R4UUbLxr3SPzkB0uRYZb24Nbmqa+uR9+8Q5giGPvO
/Gztoql2CJ8e8pAE09qNdmFJmHIqy5NZ1u23dPLO5gzOtlHZeNBjk9+XdOiuU8qV9USAHnmO7XBj
9aG9W8JsV2MST3vHnc9J40/73AFWHsfkyWO0wJlGjwdPMcOxRKmq3mT+/IlEKbJIc+96rtUVEJNw
XYsYKqRdqT0DNrVLXcO8UgpMqNvmPpii6kvAarsHDeZvk3AKd5XqEOeGsl1XlmgOMyRR9CGDQThr
AnI6n4ZVz/iuSkS7iTjnYUKdMJyDRF/lUGifxrQZD+RJdY9przoejNHYR0p/7xcLOc7Tadsp3LmD
JcLPdiYhD+iQuYSbMvpeEd1ikh1H3tHBLrCMlHRvd0GgljNfhKkIiYNzRDFO5KyBGbevwcmC9AWr
ULS0kqRT8FS4s3fGOV3CVc1Ift36TdLdBW0TfggaySsrC06yVR+fUa81XzCuV4DzdJJ9rL282Fn9
sCScCH9XtEAJqnmABTCG5hPOaDjBA9O8aizncwmI6zSBXYanVCy+4768al1tXONt/OBFzcI7D5p+
B+ncPSsRWnrV6y5DM4nr6DLICj/ACyubdd4lPcRvYZPG1aCcRqNRTCvZwQ4fhGXjlSVNmpqJAHUD
CBsIT/iiHv5qYhijfAN5Gfqf0Rsfutpsn3jiygZi/VifTFvdEWpQ3aIeNM/oocuN3y1ZpjmPgTPu
TC3aNUd1BpCCoGecAgYUMC/9ZrdO8a0vUIO4sb2oObpwxM7uuNMRMWHAxH1q5GZBWj2CgB/uYhLg
vmq/j7Z1QGhxE4rPRtB/T/A3fHQFknFjKnGXO/KxxKq5BHlka7jCA5x/1rl5asLHSDl7baef8Zv+
ifhZ7ufK6VYz0P41vLqP0zAFTNArsfE89UzSSbYabPMC2WW2VZaovzFRHVZZalTQoJHiD5ASqrWY
J2c7u6F1kyOxx4o3Zrel5Z7LqCsvi1n1W4yeJvpbGIbdeozVWG+Rns/naOpCcinbr30aP2ArXWRn
a2RBtrUa7SE/eBZ2Axma1H4oMbtjJpvlMNP4685RLZNbw97GzFCeRZY9GHgvELc3JpJZD8VJ4nvf
lKXusEJ8D0nV9lXSkBPvfSpzy9wskWlEqZveMUA8e1mbvbPy7OYTDEgcxkF/HMsMt0KMLnUoG+Br
0WAfUj0VF/ZQX8ilCE9d6zEZp+wy55knMs9dSog22IsUyXRtMvse8vpYdfremeMWsQut7HyQa6AQ
89eO8ycSXrTloa8Jpmxn7nVY2NMmn8phK+kHrKayLXa6p3GmDP/PMBIf0faHn8xG2tfwbFC7+PK2
sTDZCvknBmUL6GTfbus4qU91yVyib8Q3rxjXnAu+thhg4k3PR0Kv2o4Hv8Zw0Tq4NpIGn/oAZnbP
icW7g/ATUTyO6Q4EnL5GshOS8lMdIcdvqlztk9g8x1NLJrdX84hCCYBOqMVGWal1tuv0UWe1e7fI
3vc1PR3yhkRZ3fUIstcpRl5vcPl2GLIdtvRLA90t+XTzhy5N9sths7HKayzWGMnH4CTq6jsMw0Mj
qPJiw7xGhQN3mWEgPOc1Nf4qrYvPKqcHM7f6YWz7m9rqrhFJX3FaS9b8xRPvPQ4Sgt9IChp6QpFS
XnPp5/GwAdwu6WIg4bssU0SzbtGU6xhcIzkNskWYUsw3QpXZ6aWa+U/h95vCTzDMfbfwu46T6udy
768/8Lc41vxj6fcuYwYCJGn50tj+u95z/sD4ZuEuWvxsDK4Y3vxV8C2MWw+XJgM77HGIYell/l3w
+X/wltAId5jo8MdRQPwL/O0bkzJOaGsRl3pIABgPvU5EDEcIKCScSGogsw5Jgp2zO3gbwKUXYLQ9
UXpAxZ13NU3QnUUTFbUAszyIFPpRln79yXHT9gk3VvsUaQgVP5XQ/yCAfdNPBt9i8vV/qF/dF1P7
Ty3doPcVra7A4azmVM8ydohSwfFxWUrNpt8k+bQPanNYt4Q2OL9p1DPA+HXmwEjYlgwUqcWB4jF/
WD7dT1cPY5HXbp80F5AQPxZNaK/7sU+Cq8Uc727cGtuYMH2k9NDuvJN2guTRSlXyWc/l/NXr22bY
1PNkHyN8a9uMnXWPzKtnT2oq99aLfeLKKHQk5Pqiu7RqGzurWRO0oLCmpxBulo5tW1zHYoLd4FkD
7FEgbdNqtDxv0/eknsHcjY0GVgrb6IDr5FPk0x+uOFaztPgQN1tnBoKJoR59TrmrJqdcKgXbR1Xb
BEG8pnGbsoc65pOhlLH1sTb1FH/52pmbRYDi1uVZwabdGpRBVLuVPRxI3gjXmTHbEHG7ni3aGwfI
HSFYzDou43Uh9PSRpYkOFKdeAORjGm5cjINPAIoJuE/MfCQzBSnssOIHcA++nU27Mc7dvQ5EsobI
MEIxd0VzBwI1vTVbYL6bNGrMTzlh0jS00cWQtqGD7djbKtmRV+aTkcGrdEeTPwKz0jRuvgJh1D1Y
8HVBC3ljf4EmKY82uA27Owh3fry27BFkFjuguSuQHfskgnUZqWnSrUm9cKLZPpVamRRtUSLgdsRB
v0rVDAO0Tg3nIBHlgXhwWHpHKT96xEVvYyRxN3RQ9A7XhVhqlZhzO4dmKC7k8+2Q3CrkYyMWm1wY
+1n40dcmFsOOluQu6AaWd4rDC5K/i/9m70yW40ayLPor/QNIwzxsEXOQDI6iSG1gFKXEPDkccDi+
vg+Ypa6Uuruqcp+byjKTqGBEAI433Hvuw2LryYllOxZnOEPFNvRk8JbBEjou5A/soqqT6C8ECXnS
lkxDaJy0v+knl+S9iQH72pVYVxjf5jNI4OSZwJ3xGKpMdevgMvvuKnO6tVpr9uK8CervCJ/KFhUd
E/ke9yl+Nivt81hPi4dVPCDpd8u995ilRkFMVJmPxAoVBJupR6TB+dzFWL8gThOX1aebguGHRZsj
y29NQUIluZWiONhmq76VMF8IeWMKMGUxc+7JvBl6mPlvE1haBsjN5Nq34JWT8zIu6xrfKaYXf84x
eWvPbt8Ww5HwF6MRdnNgwSZ6B+ZQUOsi18T1JVs338lREJVBLaxviCZp9GYwA2ntRvyt+aN2Wq2P
gFPWFWLSMIZqSYdOWSlkafdlDamq4hJCVbOqthsA0aokSgKDIo8CakORITrd9qbTvg0tew6LgBwu
9RkjnUa29QB7cz0MISbHdBjNLdlRwQXITx+t0DNeTazvDTKb9yiShSFb7w0JFeLkDp9lTqsTCywH
xm5Og+VIL7ocGYF3r2h021c14ZCLIw/k7BZYvgMbmDw2I2bOP341CzGaN0y/PfMSJYo1U0ct8iaG
ioAA2LbL/uMoj3jn2cZd0d6yWPXzpSGny5zby3M1oNhuN6VyFjZnc8IUn1IWooZ+88iPMbtziBeM
/5BJGblcR/gBMQO11qKmlyadq5wCxPCat1HLmktHsJiFZOlfeqzVE+uyqTWIJ5R5ser1Omb+dnWr
SQmdY3/tGeOBgd39SKTArYu0VYAvCqtb4VX4nJvUbz2YPtPEPjeQdmxOMquvkQcHeHD5Dbh26849
NZYVrjF2RN3AOveScYszI/hiTI2iPSfKJtpUkNgJDwx9bZKrQcp7nPWBem0to0Xkq6N6G/pkYCUU
9qfUnu1dqWiFByxPzqx8YgeiwgN1F6l7wpSdamuU7AwOYRb2bmyFec1YtI2SjYuBj47RLG8wWxM1
iM+quaZGFU92Oc5MOrLRe/emxqeQdawMO2EJW7E1kG9b3nztVgVixmzKrtFK0zjIPqxOcx923i6c
BSRmoyLwwraXIOYCMp7IIOcUIC8KuAxtextbfR3YG98bhjBmLAa8XMug0YdGOZrTb/ILseUcJzkq
9dz9nHDgD7UzfP67cPzPnFUs+f9U7vxv0m8OI4jl8U/Fo/XxQz+Kx+g3cD1kHdj/2Af8ICd4v9FJ
Y51arVH/UzOavwFxsXzTpp6018yEf9aM/m9oSalA+QvmX2YmgGj4uTBivQ9SHqEVujzEo4CLfi6M
hOXDYOQ8PGMkB4wPqcqfJJPk1a7a+S5j8rQOMFt47UPe6eZCBCP8mxDTwqaJxmJnrQ7YQpaL3gl7
Lm9JfMUiiwWW7BRsszOrhTPcNbLNPky1XoiGKG6TCLNtgkkGqiUO3Im59LX5YcttMehCTyrvgtYJ
D7UZZYckSIKD+2HpJX0p2Q5j6R+WPBOnEqHJzTiQxbfAvzVQvrOjj+vVJxzMrfpCuhrY8pk56MZh
fgFSzyZBq2mTh7Z3oTUxyZ9PI/Fn5dK+BWUV3iwlCZGxmEO54y9gHVrtyGUy+7cqmUNm+z55DBsi
bMzTiqs6lsI23hVu5N+DLgdqVzThCVgoQRuznTDDrTvrLs+6EVYhQxoXBPcZu7rJorwsCNjjOf4d
mIG5KTy8Fh3oL44WLCyX1GzSq4HNwXvjA6iJwZCx6l365qTz/mWK5v6hUKutIwunT1kn5WMUSVyj
lbGIr6tf5kUYJcfj6LmEbkLXYpLZREi1woanMJII7MSEl2ZeVAYb9BnMWtACjBvbVZ/pYmw+5Kb6
SqaaPEZLLvcWKQzvizlW17kpbjlovHMpZMcCZlmuuqQincILhn0whwONuJ+vM2M9UjW1dlq+RHnU
E4ch+pF/rTaGvT041ZW2AkJP29rnjc4RswArGa+t3DPwIpvZAWZX9YQSNvtcypyYXdV0TGD13LZE
HXqFtUULZ5KVwICJQpRr79QLd7wZ3WgZNmNrOhBaLZxs2cJzsUq1OWzUQGZRxXSHjWw0q9+ZOY9i
Aw8AsVhTsXDviqy5y/H9xC4O/euUimzrMQIGBBjWNx2E1GvbcCxNbp9ysdm7OmCC13bpM8BVBt7R
mLpf+1nxPC2xVByCSvC3sLMcl46M5y3+OtKrwwZ0e+1F95AKso0iuKyjgNpkeqK29i6kJU7vTeCU
J3M1vanCMLLtNIxMiJtsvgIf4pOsHcnmU9QWyYtRk+pzTnq7B2PQBNa3XpnDGGemGh8mHqXJbtKl
9SqjKmk2adOP9xaIBVL3THsTdcp6K8nbmQDYSf0w4KIIj67DQzIWYdRiHtLUKLUzuzERWGB7xsRy
np3JJBMEL93X0e8JCgBTQGpSIJbq2KVN+KUIzOCm9NhynJCDRE/LVLbEvBaYock0q6Zq24H/2IdZ
U78hWog+iRwcn6k6OjHhQB719XevExqKtWW1zS4Jk+alSMfB2lSikAFfViNeARYQjamDojuFSSu3
tTGNNSHIXnSd2bPcdlLcI1KMXLpL7mfIoz2cOuHuQhQ1tDaYmJdpHLaz2+UkEUQjqEzZn8vWCs6e
OeBXc7Ii5HNwi0M7jpxogE6CDUGh5mGq3PwBxIp3aHOzBBcSycQFgiXMV5vmYkcISB9PtklfGDV1
Xhyo9atTqp3+QoGBcof4cPlA3KXLBxvUxWdAmbSDzNIcxWGWjDSqcxNuQkN1X6ZAY5BwkcgdIQam
sChNPdy6gzDeWy+A80mpNd3pnvy+olyAD7ZGEUH/pO3fG2HWf4FfqL73VaZe6RqtG2fIwW5KNdBq
OZ4WCb2j099mOkqYM9rdOg5WCVYkA7ivZXaPaTl027CMFPgFkeOPK1nVNMHZ7bSEstlU9xHbiu2U
5qxiSo7N1nL7w2zWTwy+x8MgFL0ZqkqCYARuGAZbutnQIvk7ZO7LtwU3VL2bLL/fts4I5LjN2Eeh
+S1uoUxU03jlVsRtS6KygUx8XgxAHUfNQrM0X8il8Es7zoRjSfnC7m4obpMZ1IwdFf6tVeBGI5+c
+XhdmQ8MYdI7jsUZnXu5nCYWWJ7bNA89ysiH0RoSKtG8SJ4Vuv8XB1UPyJCgUecMtdQz0wHKLhaX
40MIHO2OYr2+Y7zT0x8S4ElekIsQrWadMi32rvAE6REWT7vNXOv8MtrRuO/DoC+2zlDXlyIy+XX9
0iAjkVFgPKAx41aPbMpOMfjXmB39W8JD7BsisRL244tMHt1Q+KciL9UTtC8UPdmUZN+dxdC30G/H
mvi7vkVGppNL1Hbd48I1TjRjZb53eQ8TUgvvgH96pD7sly8l62LYlr2xHFOr0vvC1XYMC4B8eklA
dik9zqMxt5YrW7ItZkPcAnUt7kB2YVDrbec2aavB5ZAtkwcy2k+tX9g3oK/TFuaLu3IxR7KQ8SAe
1s/zSbRrBFyxiCPHRXAoemEQbDRNzs62lXdfRUv2LZFYNfPZAGEi+hnbtmdKfdZLoO9hGigGtFF0
mqxxeGYgXN9NljcduZ98zcKzFQS/BIAGBsWYn22DNrc06xkYUyfq75Vj0sYQ8xht2NxbtPe5eSSz
1yVLtE5uliCaTwMPRhZQtro0UfhutixHrcGxW4pyr3/Jxyr7YhKicxpaozugjTVYrE0cNVx+GQ9p
twI3hA4j2OdTUd4lESVIFwSEn0vLf7VZCNza6BV2MlsPTUwzdn5YlAI+LIRtt4+Njl5wqOISnLIw
63CD9eMaUhMS7ordLXqFAlM+Mpoc+jtfDPlwdAL8tfHi+6S414XVm9e2L3OeY5HVmASiE2rfbXjw
88m3LEkeRZ9u58gJ9d7JSDEnDCrYZFgakw353/eLZbfFlRTVUJNKamQvXud47DZ8bvENZlTT2wlF
bio+VH/uF//GsuZ5koc2BTY9nrlkbWIyA7ogcvTYs75S9s6fS/rv92KaibeXY/DEBqE7Y/d96ptA
72qnr09BPzAUG4GDBu384FfLKwfg726evRXSfw2Y1H3FFkYF4QpIQoM3vgaRURz9IKzueqvaKZes
Ib4cZHOEOpwaxIu/OwvdWCy7vixj1TshLr4xh1DZannveKrUm3F0M2gagsztp9Afxa5e7OU+W6h3
mNQorzb+mEL+PXb/92P3iHns/6+3ui2rN3KjflJaMXpff+gf3VPk/uY6CJ9RRVkRo9w/RaSgV6cj
wqTiBbZJK7OOvX9orYL1T/4pwfoxdnforlBBoI507fXn/tLYHeDLzy2UhTti7eAipv+sadcp/k+z
ZTGVYTP7Vn92WVdtHbcCUj/JvVPL8N5jigqUCcYxFyNmBW9XCjSMnzLpFd8qFgaokmfGJwvB7jWB
kgf2u454IoesuiIJOi/u4C6LLxMu5FdvAcifWWl1JVVhk12MvLgHqVljVSefzYfzuJVIp66Lrjfa
1wZSPhOzsUMSqa0DtvsJNHdmd/t6UiJ6nXJQREeM+HjtZa/9l0nNY3in0azhI171QHYr3Z3zcfeD
9A+Z6q2HwvhxPrSiLVPwO/Ri15JyXaLbqGq2p8xIcrz9tcoBJF+qzKXz3Yd9tXSXliaa4djMDGfD
8AKZ45FUVEfMu7rtTaM+N+QFhAjb7QTf07YcYYpeQpvDYA3p5vPs41xDwMJDDntTsUtE2Lax0O2a
70pVg1p2ZYZNBrRFM3jISxrSyUos+YJHZOyPDWAhDlMDaoKMXFStWbj0rrX1ClJYEXdNadNtgOXY
WVAi2Bnbpfi2JFoPXrmRdYp/ekKbwJrWdqf0YJdzIi5BLY2TqRpxh0Y9geVnOLGaXBEXQ9bAXDKm
Q4qN+rE0WD/EzmDCDrAadW9Bv9r7Uaffgq4od6oaK5QhGuUMJ91+CuvyGjGEc2hZ0Z/aFmJg2Uw9
wMym9VniVuMpnGYOzazc13XD3pkgvFvPjiBRZ9W89d203LqSaS+xAe1xWKLkXtSqRjZgSJoTzPXx
YkzdLUmxn8q2Tu8BTg93KpuC+6orp9esDuctHXlyFl0233M9tHs9tTlzxRnqtt3qz+ymDcT4I7m1
SWAnW2XlwSUiIvgZNr1znDPfuDXmhMcjlWq0nwLhXCd+Uh3wJKN+sAJR6mc4hx5YwMr/1PtW84gU
B8VLnWTpvPFIQJk3OQlZ86bVy3JqhO3TY0kQjZTj8qRYbxxUVabPTtc6V9FC8imdsqee3MiC/xyS
Dl6sqcTV7xCiWCM4wUJrRwYm8Qh2C6UBDM4d2zDIhcp7KnqAdMXoOrHrzMG1pbs0Zcq4gG1PxDjd
jmlqX/HEa4+uy/pAFmz/8foN4p59R/Mshhl7eRJ0X5WdfcY7MW1kFYZnvumakDvH3eihY8IAKPw+
QVF5blwE3anlLC+jsxBFHKnZfi9aYV4ZS8MgtO+d4KxIV967Rfd9DUg9Wp7Z79BCoHtGv0Ecczi+
mH5RfdaMpz87SubexuvD8nNPpt1WURodSUkTBzMANxgFSu5zsP6qLXxW93lFeoZD7Rg13lnNQ0SK
OmMJgAhNZFA6gw5YvIX9E0u1/K5B/H8GG8iknuc9SDcL61PGPKeKc2kMW9fA9d+qkSo2Udn6ucg4
ILV7kxrmBtmjOrdm1GxZQ9rPLmpyluTiU76Ix6Izgm+z11LFkwdplrGnMOxtbFLkngIw4lc1BS0Z
9PTU7CcJhs3TU+QOwQ3Ktp5bYxweF1ARW0+Y7bs/Qkrr1NLekSe5fCXfAhK1RYQnTSxKmbRI3U8g
DxDi9RWltqphgC5LlN7guxlfpWdsm7ZKoTWj6llKi3jBYhZnlKjp24Bv6XulWDQMU39tj4lCRqDm
bTaNzovNXuToGAHktFkpff3hcHVLnz5aStvgjnNRLaA3N/aC2TRETTMkG7IYaPA7aUW7apytyzTk
uBqqJMe5kFFrz0c7k/NDq1wk8mWqnEcUOuFXvCZoxgAAY+f4MHwjHNIPoODCa/JwvLdxJXQQ1yh8
KkCLc240nfkutRrUaizLcK8o17zBs2s94UQZLkEKqDhOyZrYYrMjHWHIs1Nbsx+IO22hkaAuvFBu
llyiXruR5vze88x7sJSvT6AwSNwke2+TFslw8souOsjena+R8eVo8rrw3SWL+PfWcL+B1bNJjp4G
udE9K88qKna9IDghr43yRs1ZeANpFDmlSS/BSvI9W5U3vckA3J3nT60pHqk7TdAeIkO6thpuUBTu
cxbzB0KtI7Qoot0Zvp05GySmwzFFcFyVU7p3xzzZAjGwPue95x5IQjD33O/vxdKED71N1kHGmP0p
DSDaWZnoQOSXNWV54lU3HiEiGw/aNzGAZAowMwSF5te+PLhMJ+65custOGt1l+tWfOtnZJ/EYlgV
ZY8bPqd+4p75DfXWVh2SMjKcWbaUXn1XJ4a3r2xo5VYj7Y3JHn6rBzO/Ru4VxKQskCM5zuPWRU72
agvB6CqE1A+M6YscrK9F30Hh5PF4PakaaZg/qOzODckLaIaWqWed2RvtzMPvljOVu9HS42Nh+t5u
ctXKo2Rv7Ia49R1hJI85+skLq3N5UBHgVz3k4nZKC8faFUQBpLFr1+HGEJlxUuMVw5oM8736SuJr
9YVpF9o3FZbfajB55Iajs+LY+0Jy7ndR5sOJPjrYmEFZbnuP/5d4QRRrz/OPaLHMk1lUuLhyy97b
MreuF/wR71ER0k9XxBVIrzFid0iq+0JWztkeinzfyaI/jRQku7GvoiME3XXuSOUFss47ABRH5Yrp
iPtohuIoLcPYmnohNb5rp51DTO+7xEm74XcHFJNam1Fn/lFNDlGa3s3iImpvXACuJOXa+9by3nuz
ux+ZmyKwashSLHBuCdOIQdy8WDnT1Yy4HRxGCxVGZfq70mwvQSfuA7ynNGo0eEgVzbokgSFrHkg0
IyS+XdJ9A90p7iNkXKT12IzFMmLkK5SkbnXj1IaBkHFWh8ofo6MLx3u7OKQPlc2dFnm2B2ZMh9sa
AEcqfU+KLjTJvCTlRnakLuE4IpOgDWMPXOyhmZyFQzhwbgGo2DFne/AkXTs/LkBFiC2wvvfApXYe
5qg4J/4UH0Dn8SArM54HznivbCt6z2vdYxTj8msH4+jPU3PvG1PIw3jJwC2ubWrUjacZeuyxaFKQ
nvkSnmup76vc+8JA+tPfm6j/aBPlmA57ov+/l7p8n96+/dxJ/fEj/+ikLMv9zUTa5/CA+aFU+scq
ylrdzD9US3hRTNgsdCCuR+Nlkef9o33y+CPPD8mgIAktXGl/f0W19Ks0x2Totr4M7R7WatBnq+/9
T9KcTLpcTaJzboJkCJ61cr2TdiyD2c9SrbnDZIJtuXfPkL97i/10P+3MBRUOpsrqMNpDf41Ac7Rf
kGeUl5aJO6PpeaLcsrt+9rajAEHvTO70IksyVmSqlzjrtD1voimcgKnJQm6Jz25Ij1Laehidgd5p
SqbbBS8kUb1Go4gAWUSAizQRap/XbnmkMMEyKErypwKGoAc/4leMu6yYS0Ko8adtAXGC1tI68PfZ
HKr0iGtmGbdAtYhOozrilNRl+a3HfXmbp95UxwpO2G2StEMao7LkvZPxqnF4oFgOTq0W7sIoc5y7
w0Dei8kYkb7iDHVC3/WZ169P4gaaal3rGZYzvyC+4ARfRdz2de3c22HX3kcECT8sRTnd9pXCXRdU
covDOqTiGVr2Y0oExzqqmn5D5NuSMoqT88pKRlFsuAJOz41T2p+g9ctg6baIpVvZHxPLy8dDndgp
vN3Qa+gLAwGiwtxCDRMIgssmnC/U3nVjbYgAME7uYLWEo3Vpn/kbJMph02CrwaRB1PoAdhpM1FSi
fhKOz/M49HLMM5cSOUwEQKvKRRR3bSrqfUd1kcYjxEhCAsiGKZLbxNIGocytxSPdG2CP8GGOUyCv
oaNNyPZ7E1zz0RyUlZBNmFXJtneHab1wUGgsMz7TPY4lQrfYHapqOks5jh2Vm64L6Qj0HgPZv4To
KYRN1kuKsMxeXrEb6EZ8k6qXdR17YNGq5P7vA+8/O/A4ff71gaf+6/xdDN/1T8v3dVr0P+MjYnR5
kPpEN7rr8Ij24X+Um4H3GwshB9SPGZgs2v+0hLd+4/IKsKJjrQsCzsx/HoEhib1rhiZ/8hFq8JeO
QOfXJTyaUhi66BNZM6DMsn5198MAb2qHqv0Ygdt24Js5cqfTVpRX4DBJMTSxTz2mKEPoofJsPE3k
ktzTfU/1oSwsjCECpXcdw14GeZmMpK2MAlZiN1OUp4QqUSEM5gFbHliyqCcRkAk7SXNW5mzZYidP
s914L34zvVWsNlP+qaepR9Iky3a5H0T0xIITdmjTIcxs/SrBPmYFLAgRk96MnNcNw5LQehh8Ikdk
J82XCCYeyEIjtx+aRpVnfG1yR0ORb+A+DLHyAzR5XjBfCJ0ZtpZhWQ/JYhu7Gtbg74Mt8LnR0BOT
MyHeP4EqZMfloup+cyYokYsaIkINhyL++KA+MDQiyL7y/aM4JO/FREM0CVoRsYQHpLIRwu96PC1l
4W4CZ+QHB0+xp7YbHOFU8lEdfZ4KVGGbpgqxTdVyufG7CQOZHS3HmhXVkWWZOBFryqtboaIwKgy9
H3IZwYBkZxVn8KK8mCU5+QZqcJYjlGNQ93aXGq/j6HiPyCI4GvzRsa5FOETmQXlW9azLKiCMMx2t
F0HaLfqt2eRfqzCB3IZdZfy+ZCrazE6fnLFAZN8Mpi+XDi3H4eP3o8URJ67s1azE/57sioI5bmom
fYHP4mpvirE5sBSbyAsDRk+2nLFj6ydJJJ9G/I0yt6/TkH0rDbssS3WN2TvLQC9a5XL0B7ky/b2A
5ExncVoizHiexA1xA+fFbU+TcJFuyWIa9xKZ10tnUHLscXqE5oFLZWGHUHMthB0V7zgMTLbWhnAY
vJxFqec9wg+tngUI1MeMXe9L32XDNRkE0VMB02WfObbwsWf2DmPBMb1KepQABXMUukbtXRkdXzbS
rpJlhCRScmp5k8XiUcgu9tAcgGu5MXYNqWI/wis4Fx1rBXRjh9DFIlFVtvO78h0M+4moawRWDnwx
kjKYeuyjwpQYVauWfysiyXbv431lFepSRrAfmkQbEGrGUvQhqSN9ky+q3DjgZrfYb5Kb2q9zMvVo
iVZdmUXuZ+Y8E3NTHhipGS27kwyU3izzOjyUljk8onJ88WQ1Xtee+ZlHpSZObeqZoRTjYgA6BIVY
pwkdzGD5/j4PF+Rogd2tk9bmnCZUabTBobjlqdPe4TggmM9wQMdrXd95uWudx7SJYjxe6a4OfJcc
D1/uiGxdzpnbkzdS2sqBx+45n2YkSbFX6xDdrfC5UentaL9Kbgwb3BXUBebMDSCS3ToahgpASN9m
VINx6DtnuGHPxsYWCfBVg0X2TnqpzSZrAvZtBmgbQX5XWD5CI3KvK6AB41bNZvAyoc+4SSwrfdei
KL43EvCt5qtfuqgkXMGBsFhYLQ4RXUCA2Jj8zNvS4z/aGgW5XMe0rftHGikg/Gqyst2YTQ65rWWz
fJqxyRDs2WeXyenEeTG7Fparpw92HyBwd7SByYWBr2nsGoC+GIcr6W5tBNY7oL0eJiAOCotZljK3
k+/rK5VQRGUQOT9HvH8HvgAlw6mr22DY+kvKpCgpso2h/ZVMQE8s43rFJcRmP44A5IMWnEfTiY2o
7OzJD1Jz2cyVwCQl6uJqQjmlwf1iPDYL22da7HeYTKJpPkB6bwjdq0kQYwAocm2jMuqDS0ui71NZ
Vhz+o50hClVz4fAS6PoZDSyC2q1kI9dAB8MLvNyzyuNUGvwxIYyCk6UvZfJ7NNfluWI4vwXHbKFF
Wu+izufQmhfOKKHqcIubkGOV7GN0voHmCSNavzkQTSNOBOXZLreDsh9Yx/JCMhMz2mxWrfgJy+VG
mbB440wZUXPhsa0vgyhbTfLDAvF3bJYbEeIc/7tc+g/LpZWX9q/6Q/VfN9/n/P1nowt8AH7sR4/4
sVLDLEHwOpu1DzfLjx7RRMfoQXkHPOLBFF+7tT9v26htohBY4y/1EqWUHVk++HYEEeuS7q+0jN4v
qCqinXh5D9AfuzgcJe4vMKS+cCvINKQxCJtUmje3dTFLNW7AtsrMIqbXsaOEKvQxZ21cG6fWzjpP
rAmNzRHKj3lgP62/CQfJxMYwO28zFyjjr2aSXL73ogq2OUg8sfTHRqZgh3jCVEq7jwb7O7yPqxvZ
Jhq4ChrE5aZOUXbuKPmLLLo1c0MG91OL5c/hFpKi04/OR/K5ryaJ6cFRVY7NAio0rJSsNZv6nIeG
2hCriWSFjAwN9zddvHLOrlm89V34iJlwaVWBYcThzLJqV7LZKhpci08DbiRrFxKBUpkMNgO5jAdE
+KFNzKZZN+YVIXQlsiazf8+ITdkHfafvyKxo0DZpVfCjvjaWL11DjsnN3zfgf3gD+iyI//UN+Erp
/ku3sv7QP26/wPqNqYqNmd/9kZnww2cWRL8FqIJd5iQ+QM2fQhgYy6w3BRvvAAOYH/xTM+yav7lR
ROMDBCT8o/35CxMbOqI/49tceHus1D0aKdqfEPTJz/MatOb9ZJop9R9YHFzhTerdOgizLgsBPds/
fTT/h2lsnf38GWGyvlYYIXQOkOkh9v9ltU7XguY1tJpT4ADtXvB/XAqqjGfNJ3Dd98u/w6yt/94v
rwfpzIaFCmiNrvCX90YxageQr3k9XERprMyOHUPBY/AiZ9c5NTKBF+WAD3hSK+z+X7/ZX6TY6wdL
GwgwOOTbw6z2y5vtDXOgHRLNaRFSfqurmpOnsqbwWlvLjB1qiZ5JU/53b/n/+Ig9Pi3ChNbQStTg
P3+dcpCFUGFQQ0SD6lJibP1GrgCYtGgFS/11lB1ZFGwpTV6Oq5dh5q/zvsI05s6mqzxmRoKtjREO
Qz4Z7erQIQQhmfzXf/2xrn3/z19q4JmOv7bxER8uYOaf36EeLOaFRFodyXUjYGz0EyBey0duQqhc
qI0aldslrCBSBShlH/rJa56brgtYCvnlgt0rGIIHqW17jAWz7ikm33e4tuZoftF2+G+uAtIU//fv
a+HfJLmDb5Ob/ZfftyHXiExtOR69gHCEJ4NQ6eRqSCuUhmlL2Vv3qaXOlMS6Qg0lPeuJe1A/rET8
I9AY3z/nPBhOH2FfqTOwBcx8fPEx8kYAhUtoYRDKSIGeTBvMfyMm61LbPImoBld6JyNVNruGyMne
0Dbw8M6brQtLHACgY0CKQGdoEkzwKd4lOVnrmByn1vsaUmJr9MvLPOE97O3iSjgrEodTwt/mpEiz
GDAn4zNA1YhMakHJC4SAFX8TB4MmIxW7WmZZ37lK8YfFFlGx8410o8m9nxutrhszg3mJ8JupAHMe
3O/rQSB0zX06T9D4DMWsMip7EQLr77vXsbABQwrTOf2Bs5unqXsNIe/fmehQwNb0y0fsQBHtCkt4
b6EgmOUP+lo9JWQ0rKtXozesJ0+O4TZfiDby8Lc2INej+RV/PM9w37WQtHxkLoyu4J3S+Kq4ZvmN
1b/Jk2e7KJHpjKGCEjvyOX6g1xIS3J5YYemHJeyjZ9WTguIb4O/ylIDd3lEw6wg8B4MWzQaahmFK
yHT4uFazIsUMljm5Gm/ycqYMKVrmBq7Hm8Vk2A2HQUHFZ1mny+wcBUlen0qCXmoZ+3YUjjtWP9nn
bFLRc9hxnm4lMhsEONrlOkG55761QwjaL+24+fs6uo60iJ67qoZZDvGHK4M5jLEhCqy9EizmEVV0
7XzHjAHI3eTbfKTc3d3rH4kRact0Zj8xKE+JdrGcE+gBqE6qW9+rcqMqDhlzHT8+f7yOqCfH0CVD
DFNsFMLX2/RNZF4+/o5MkK/XMBI5N5bsaPBe73FQTluFf20/9gMXcLbeHj5I++44DEWSXFnDhN92
GtS4Lfs5jB7AeFqCKRW1FAoOpj3FRfb+0Hkxiht7fuz8xmTfmbRzMu2rgl1mwv6SSLgqt8yTsmSA
vw0XCmy9YZC5cdDmWKhtn8J8e+i6xkNU1HpseJtslMm1vUT6Fayy+jZpoyf1DKRkfqe0YSsG3ZPO
DgM0wMNAy6nixcSzaYQgA1s0VLHhgWog5O2pc5JsN6+WiqSJNMa/ipDRfj4pp3cZgePg9MJ23BCu
ckwiPV/JtJ2f/BrcwYrn5Ws39MX1Sh+0ZGa9DKzUt12m/Vjq2bo1/Ew+qKxn6SCZNX6Rbhm5XF8D
MwH0Z/PVFBjTkU1xSotp2i0Vb7tcQjFidh04Nhl2BOcmz/xLZzYwjUYyGK8RONV84fOavUzkQU5R
ushvUU7+4XYwxjTfcnFHZzeRM1AqnNGMJ4IAW2szyIZ5oPtJYk0Fd9O/NVZQXIrK9Nxjj4SXUKFg
zfkQHyxoXQKEyogwgjDijfMDjzmuZZvEkBzdS8JTegEGrtmKvnrMYp5rnY1FHKSrn9mbpvnhgyk/
Z9QWnWt1r3ookbNMpXqbW+AuBRCMq7q1y6eCgJ3P+IW5sT5wYAlG5kMeEGQSdhGcrojgqC2P0fbJ
BzwDi4Y8B95GuicbIvTOXrWY0edl6KwvtTCM5bRk7hienBoYFBke3TDvHUgh5dmHGvd1SSfvv9k7
k+XIkSuL/kvvUQY45kVvAjFzHpJM5gbGTCYxA47Zga/v45EqSVWSlbX22rRapSIZg8P9+Xv3nusR
RselPJTx9WzI5L7DB35KgvDZT9P2pRy696VSevfPrBeS/MZtPvI54aJhn3ellZ0RgItvo4F0LkL3
b97IcPafBCG03G6m+eTaozFtgZVYEc+lz6So6YJ9SJvnTo1CjfvVES8VvvZtozCe04hN5y0C8Rbx
Puy2aVPZcX1b+4bzvbRs/n3JidV9cdNQxN/DYM7A9bYybvZrAEYT8AqoL6hbhXHN/Gbko6vQoqx0
iL4ufoDNxKmDOz+1zW3OWzqgwqApsoi4f2tUQC0iBze4tufMgDM68bVieCcqCfU5m4VDHiVxT/3C
2DAPbg21cCxUDahPo/T6DyIsQiaELttb4a3sQ7Ri1GOfmME2UYZeSrTH6PylDfAQEbKXthdVZo7W
/GVClHDwhjS87me+mqhEsZJsKoDXeLQ1Kj+TTNRovOuYAGVja/ZKmZH7IQr2+24C63XBphF73SMH
YKp6HdLWjfKg4S/nHCZ4wPwAmp7Nn/dcSFEHf+EcB85E0zVenfeVttcYXbZATKZgKH0QtclmmU04
48NcI0wY5exco8OjxV+6gPw69FgftY0+j7Zmx4rACE74VMn52Gcu+3R1QXgubQOukpaxT8XAyJVg
sMvL+sUYhclCJREbWmXqo+q/aksYy+hJ1f0wUftWAUkTFuI4kpJwopGVMi6Vo24sL0GWZHYhDmdB
T/dOuJrmnFWS9zpPmqZa08DyH51Wlj2nhQcACeNamuheJKStyfejRDlkHxR9jiijdZcnuNDum5da
bKxLhwlrlp2iWV4SsciRYSXPM3fkhX2T/BmHOMKefdG3nsrGMM8SrsLn0LVgD8c5VBteM1VOZpDr
JGC6g5Er6SNEbThYz3YHh2qT0FYs9h0eeoQTKtOfKDCXdQPtlmN9lAG5UFXHVvUU6280z22+pgts
uOz5Gg3MutBcxWp25tbtpZHtyoAZ9QtgG8d1+JwoLZ88OzPGJ+yFpSejbE6TNHgsiyD0OKpkuMIu
CBKobvulyIzE+oK7O26Sg5oH5JJYih/Jc3J3mekgcI2JMdoO5MsxWVnEoaLBOiNSBWpfOF16i3AW
vg/pZpAfFmbpDuEnZb7KG77+9rEJ2FmKKSUs0gizszHgL5r6lKNnCapjIjwgaYows3KcXd5H66F1
AmBj+sQEL31MHKT9kARs6eCXx71lJvB8VwtikFKo8ybgp6Q9Wo81QU7NhjKE3gUtThDLVCSDVxWf
8HLdfTA1Md7ABovGAANviy56jtgVPmuslUa53IXKmU+sawqDsTXvQhhYd3SqMaKbVeT1S3VUo9vu
qI3jJ+WN2Fk4RLe0fuedcpw7B/3gjQIW9cC3zblcq/LMyVcdkPqABAJDEAWVt0vC8gbyWL8hSHy5
MxeZfIH2Or51jbBvm6nKm4j8PgpI1R5K5uQkUN3blfVI5VfvsEuZny749LP9a1BQ4UHC6FH7s0NW
N8nVP90W5PmtM/II713XnsnHHbW6jYpgAh3MCdxvFiJV2EFSkx2C84rdcGCUD0nJOHn20sqbvtDJ
v1XKbpN5HStynWK++1gR1X2/FHPONISye/vX1yh96/jD1Tigj4VDmMYCUwDx52v/Ook85MSTR+le
in4gM2KDPk49/vXf+ZfbDxB6HW2BexqBCRe3P97WoJgMY95AxiixkeA39H3ruUVAXDIBJH7CIzkq
PV+2w7/+u/9y9efv6omuB3Yc/a73p1sXV/LSzhsljyovvffBIIGs6hUJZLOfal51VS+PHpg0dopJ
V7l//deR0/z50yXUg1sxDzgvAk3NH0QwuNbonlhec/wVergGnXgO9K6bX/IJh0Sy55uy41qiK2/o
P2zul5fwX3vK8yJ//u//vH9UWb3NmFlmP4Z/br7ZtuX8paTq+ad67//NT/zuTbF/Y5hIdDPpq7/3
vf/eLfd+82zdTtJTZob7LLrfu+UePTlUTz7pGbrlFPIc/E1gJdzfAvoiOFmQWNH4Aib1H7TrLGBS
f1xcNBNcR2Bqo6eg7TBCL75/UliZAy6EtsGyPsOxeZ0Mx8duuPwIlChvV8tAUW5Y2FAqDV2fg5ue
m8lXb8rbJ9kYT63Z9WfSI2FpBjocuhmN0xLbXnyYGtDnWImNdx7SZhN6jdlyU4h9FOOuSPr72ncX
+8FxsoJEdcIRLf+0Wl0gbpk9ms2XvoTaQqcB873NwBhV0U0gO9On1Y3GRqkNhpahwh8bM7jfr2ti
gv6Tc9e1X8qgHlDy+zVk3HMaKg8iPaaRYeenptPv09IR8jw4SVbSJ6gLtGwbJRZSGbIqX62z3yyI
0Jekpx20NlaD2tSJFVoBQXzlaSRGyAS9t2R+/kyyukHHx/KLqd1ytWve8zoOPhIv16h1AS6XeRyN
/MmLgl6zEPAk5BLULCqmQ6EacRWY9ooh3QtJGs8tRvPz4Lv9Hj59Pu3WBtTQloyrY5UQR6bqDI5/
WdvDMTdUsJvp574tE0VDYCfpMevJrgOsw5c15jctWLtjLuaXvMEokmMK2lgg0I8YcCEVtVWSvmYq
w427TNmJIvOmcTrCLsfxFcNqHaFB4+xS2H/qKWT0mXg/BhXP1MPz25qDBRVQbgplnxJVvGDzw2od
WvmZCJHvSdZ0OzsuxicGIoxeUJkdoOa+GHaNV9KX84GrJq4fUR/wTeFCz168UnyC2x7ID2qIsC+S
2xVQC96c4a2p+nM1NfURn79E3m9vFc7VTb9gVZDSZILervdpwpC+EMULw9oMUZ/R7Ipq+ol21mPi
DtN+DjHG9CYAnXAEutXb8baAuXdwJgeE6jrdCcbH24lbX5SgiQfvB40FJ3Z3Ewyz2PmMmU7YnrJ9
rVZ3wwmdElTeBt9R2U+HanKz7zipcUAAqt5JAq0eE7k46ECSn1CSmjvXGJ4gOqqnulrKA31jiAKZ
zI51gWVlzEwY+81CODxahv3AaOvEvpDu8X2Ge9zDsAxTIzxM3vyzcYvqBN642WKq4c6SjFkdAYr+
3qB0jmhNVrskoUURmlXPDNXG71oPS+SSTYpbdip3KPqzTSDUs+XW5qYrixfCBU4r2gcC5mW7cQfj
1V1ic2MXKj+nrQvLSDrZpxYgfRtXH6LisMHF7RT0nVpP16tmcV1NxUiQ8MATP3ZBi81tNT4bzGk4
QTjQ3U1DJhfcpXyCeMjd1DjiFx0fITBw7yydQt5TVFS1llBmt5L4jz0Y1GCn2R7AbSnkn3uPYPTB
tNbkkOWNONcjEj8U7AN/jYWF5yWehx+kDHG7iKfpHpGeRdODZZGEUwmgSqnlo5VsqrvEd5YzaKL6
KAas7xgSWFpKz+VNFTFPcDVYbR4+rbadMzjOMRIPNY4p6aw9shFuNi2oL7OV8y0C2P6td1ktmMwd
RuzWVJlXaR1WBxxuEtuAIQ70RXhnxUz/OAf6kDbsEgrBSGNCknUhxtIkW/X53do7bCk6FonGjAjW
rwrg4IufSXVb5sY7j9SrWDOTdlMB5aKF72y0DrlGotgiGcjRVWQfcR90W0Jds5eqy6kdgddlN6Jb
JnxTQLa2FN/WPTeQLzhcChTaZDtdS6dszlaIKdG3p+sJP8ujY4fGE6Wu/y64Dm6TIqSQrEJ0Y8SH
8hhjRhKEi9VqDwrYvPHipdkN8QALeBiG27JPmx2/BxCdYS6HTj+12oj9gPbI3sctNySw1ikX0uke
D2BGvHB/nC0Tj26sJeNtsAabJfbqBwBGb5i33aMzVeGPTvQPPtnx86Yv4NPZwfDVuwjTTTQawp5O
TmkFOAOhMW8GSw6fcUMPIDcG42oZ3ZR7BFL42mQwRFcSahU3ExT1FvtBsNxmKDLuVsOcbpYM3ki9
jDRDCPTbqJ7CfvLFpTuaHNLQURtzFrRfc8Ap0uoONKg79uDhhtuHBkMsywZLKCuRDtaJnBZ3480I
wGjMP47BKjYFscm7RvsIeG/hsVXqYCxteKJVRXyrpcyN74XVj0V7Ekx9+xgtfAqyB6yQX8wLTNn7
Z/yf4RbC34JItQy3NJVPoRHi1zTkp2r9L/Temt0aYsAwe0ne0RLS+HWcBiatSvfjWKmzUbQfWoQB
hHTEvFbSrp81i1j49R2jBwzjii+2Npd8P2s/xqqdGYb2aLQSBS7Ob2RWCTdzI+A9j0VOM6cq2O9a
79uqvR61dn2kxfBNNEVx5co43lhLXdI3hdGFvs66Zg3QldamkbkoPsFshXsl12+UtGiPLvaSfHHj
GzS78BfQ+vHphcl3yDlzZNLpuo8LEUepdqjMTjBxuAucYGYC48v9hEP80xmycl+6FAyTcl4r0G9R
VfR0yQJ+1do5HYHZavjsRkcAgM3xRbKJMnTALtO4Zf4QikaezIuRphj4GPDXjFVsbtlMG3btbHoN
loYDY7CfsgwFEsG7wANVwL7uZeV3IIQCmgg2ntGpvH0OrQM0klHvqemra2GJeTcsqxNN9vK9T+MF
FY3nb+aQ1zCnRbEzkTK90JVd7wuk53ygK32iTeqPCslPIXn501Dkbzz2xQDquw6eW9/lZ20TP/8Y
n7ySHGCjDJOHsS/ne3eI8zc/95646cwRZrZbh8v0kcZ6AooizeUOHSkfNDwH5wvserQHrtdhFAt2
zhp7Imp7P+GbnmaccdqklXkT+MqkER9urWrA63zPaEut5m6y1uForso/+soNvs1Fb75Br/uRy3i4
W03byHcT+q9jLgeby7o30S/KVc3OKocJcwpsFDGFtLVdlxVhVo9tELqPM6QeM2LXNCgxBAnErtOX
n31nB45+UBO+U+5xDeCXzjtIabk8MjWowCPo43WMMMV52yWxn2S2jJE/mNcBXf6vPcPI73XSnss5
jddt3qRJ1Cb2By1CFzh7Jn7gZ8QZvDK11MnLozrJi3kwK9Ic2b67qB+mthnKi+FQWw9jbUKkcVIe
wtq7x5x9FQOzA/LDcaCORDzlLGdv8j/ixGc2IXqftoWbvUK2cWDcZO4WR265I1pdRrKRK9jDlqSB
ZrCbx852AK2AsOhvVSEC+i1xQ+NnkCNOoC4Yqi1xElg3tYkzsbp8H2tzJz4OsZO8rsPQecYBqFRc
HVq/zF7ZzYpXjrjxa4no7qnIh/ho5n52Mt2ZijduvXNbT2TTZAZ5VpsF7ftLIrJ8uZqMBXzkSvRY
aAgeiNQEbSdhFJ2RLQMtItu82Cinht0zJajtTPywA+CSVzNYxw+6jdMx6Jvwqsnz4c5J0u5LY7td
wfPXYLyw6ScVlctllupqfQm7gc4t14cexInFDhtxTxrD7RpK24OvIZdpl+U8D6QSOzqcXhuH5zhY
va9JoU3FU6A4WQMgUDyIGBZoF3ogT53C8W49OqJvkz97IJn88alca8ZfuLSNm7JW2VtcufW+i4PK
2VarKsmBqGlHB3kSbBynAPXRa/+0CVzmAZ1OfVQV22tXhU9zRW0MjH38XmsntpH6+d4b1oTQZO3V
vti2h2qqnq0UUScTKHGYtb87107vpRrSbZO0ZSSNtURZ3Ul3P2uHOG32roM+BTMpn7JiN+UWEtF6
RZEp8vrI1C65F8yGlsfAz7vmTiUpdpcwUWbrFRFZjoJigbjqcNHMwF+aJcrNTEuYCr+dnafmb/Km
cWnwi/THPEyrcINwCjFUqRyDvhoaIZz7dYfbJGUfVUSyUzp59nFIPfdVAEgct2ixpH/sCp7F70gM
4i2JuHFynU1TBoJkMbt8J4hE23pipMlVGP7M7jN0zfU0GPJISLL1qNqBuwAA0MPqesCuSGQ7Q9yX
p441SYyWnV3LHJVvLEb/s+oa54dZ6xgFaEJDflCVfO6LMM7ecD+NUQX2E/a8hyy9X1f49X0Q/ET/
nBy9saIEt8gBiVo4RC9rPpu7zGN33oV9Wex70a/vJoX11bwwEiy5Hze+NA/gjMbzKtrhQcpMfk2V
Uz3Os0UmsST6TFSO3LpMN7V1tLJ3CIMHsthgDJutRm8W0H477Di3jtPq/DHL+dJTRe7Is0DHXlv5
LuGsozjHQK1EN+zG0j8Z8NO3DRf3xyHJwn1HMNq76yjnWBH9DToPWzP51cHGz5r0kCX2tO0aPSPJ
oIFtij6dv5ch7AGkmXe2SsMPs8bRySthOAD3SwqxHEGntJRSY3JN9jaSX7LTdMSI18KFUe6uJagC
sTcmrA1e8HQ3x1UKqZZjPFZG8a2npt80oV8djSy2MV9yktSzVwf002GjE5m8YJYki7GJHSypoW/c
Dfa6PMo5PY4E2NyogoQFNyG2jwrcKHflkqY/JczBG1LrMzbaNiHkBKNA0bPxjxJVdJmWEURjjLnF
MHHozMtDOpjh7aQScJsA8I+Fl7k73FFsmH3TnDPTug8CIJ59j7aG1j02bp+soBoMDP4jcmxuC6Pt
QDSZxc4qY2eTl6H9diER2tDiiLRBKvFmyP4NMz6hXlNwcJBDmEDdpg8Tuc4xwOl0WiqkgBYXT9Th
qAU2qk40zgFeXe4n8KXXEumAne5In083NJ+/IjK6ShOUL2sLVLf82ueTXm+j2ezGoWYOrGx7hwcP
DBYai3Oe9e57AXlhUyWmF1Ezo9M1alqVUBc58xJwY9d4pmtWS+8fCEyD6tc52XWZJMU9/QfT3I4O
eI/dBGP7th+ot1FjiG2r2z9A++QpbNsSa8UEDSoPzJ9zzRUtR9x/RHCIUttoBR5cn46A7H4MqRrO
PlizjclA8Uxfa5umCxg26TEfEUZxBno8PaxFmuyTrP3OfY1SbKkzcKZrXp3qUU745KZ+ecXQDiB6
mm9sMqReKKWeM6NtYckN/lWKPj9q1Urh2KSgtVcdvjAa3baexm+h1d7M1mJv0ly81AZbHmBx5uEe
+g/0E8FrqphC2FhrSO8LpgjDvvu8NgWT37UQV/WSXmdG/TZIvz8uffrUedYnNiHqv4XqqE4keORG
oAKxShIXauejxxm/NZPOhr9bvSjInZ9SVsa6T+rAg3UAdSBC2oStYvWqR0wWZrJpkhyFhQzib5M5
koOBBgUgYLjMjy1sAYJUgpiMDxoQ897tnSWj+CdEwSkVRmbkLY81G9awkbbb4JODLTFCOEoHUHo8
A55ZdGfCETbzmgHKXpJ4y1clAe/lrrybPIcmgVVgOBDoXCxkAMzqdlNQWv1uNFN5S5s/OPH/8D9h
0PsUiXh08obNI8gQjkizOC8uh6tlzz/iQo7toTCKZMdsBQCKz3TVLdV5zfyCR9166TiSQN2CFhmF
7gXKmqCDcPSZVXl6OD9Q5WW49IVLJZz0gi3BUx2KhbwZj/7UfkuC9axY8BGzDfI+EuMmDknkIWG0
3WHUP0sLpM5sF/7OL7zyLF3af4j++6im1MeNrkQUO+11l0wPDME/zCpjxceLSxRU/dA6OKJpzPin
2gEz4RtDeuDuQgMRGuXdLJzXzHL6qyE2MDVCr4wS8oMR3ctklzWVxUiAy1nnjj0KwMSkczE0G7Nw
P4iLCR9GpPHHPMZSnjbLtyIhiUgMi733C8ZcmAa/x+5kPc2BW2w9BbMiAiwz/3R7f3pi78P+7aFN
9nEInLuWZpRp5ZEVG85N2QUGfRYsRbvOLIpj6NU3zlD2UbzazrgV2Qyx0E+sihAKMy3OgL4jixHa
vsgW+Y7DsnlzA8euNBd4/YEvHjMrXjHjvfGq7o6EazibHHhQ03xfHYMi7679gisSAu88Jdc7OXco
GHZ2tSzfqbN4tBJZvWfkbdw1sw0xbUjHH0bmfRJItUjkPUZ/bmlDP6zKiSM38+c6kpk5fwmUO94L
kTrrLWDVBvmPXzUHuqAVwonBlhrAgW+ogfpOAFSmtlJkoLoJnpLgSgTYLzM2bq2sc6fI5TA4Ygd9
XhL3CxWC+9TGSQMBfxmOPAfEi3U9to0weJlJjMWQW4unxCRypE/tuwDC33ulaubvVRxEli8Iryr1
BPBqFhQ111jc+k07TOkVNcSg9onXNRERet54dmr2n403YDM5JPGsdJOoTDczvTBqmoopac3lhvJu
bqSL+6rpXjrptFdtGwTAPBo/hE9t0uNbZB5HC/sCCjJQbLcklJjPE7/A2wbtuL6OBX4ZHuOYphEN
6pTsoKW/sUc5XvuaeBKZcgbT0NYZsAQpuy0HVrgZUDFQMS0zzEExMFrtBl0Jscu8VYXnf2MOjFO2
GPPhKAOiKltDtRStAdbbTWKAbyVBQT25oxxoPpnkpzCSRCEhhRG+kJVJHFcKO2ULmy5RjJqX5XEp
JrzOGqq3W1tNxPB7Lt5KcERTglZyix7wc6a83jEieMBpA8K79xjHF96wdeU4H6BFtg8qmcRrnlOB
Aydnw14717rv28aC2dpOwWNPdCYVb5c09yXAolfDycaznbb0ZSpinW66xRheUaSZt2Y1Y+yRuCy5
vPb2Q+8G/mNoxFxfOisOr6Coiu9LmRXnoQ+mJyFsmqGMhHlKm5ptdVO5ASCGoE+BMLl9zkM5O5xY
uMJzBsJw4vJbOvwIlBCfgK/NLbG4+8GbXb7pKt/FQ5fk+Lv7e9zpkNS9RWIxog31bK5+cs4dtkqy
4ZfPUlbWW2z1FGqrN6DnpMF0m4bEIG6SPGtfR89t9rPBqYuRnMOMJbXlspPtzITIYmmgkUCiUF11
sfJP02wOO9l7xbW0akQYhW+Z1w2GgS+wDwdY7IphcmrMTuQR38x2MhgPsmjlrbvMwbECJ7brp1Ue
5h52ly0LVonRzcNNUFb2V7q3BofYLJ9N6rvrrmnn/ThQ/dPO9OnSGOkjQV9TFBC8StO+yaNE9tXN
OIQ/jMmydmxOAIhSd8ANv1o34cSjAfI4JfHHPjWpFdwDTkPItrjT2TP8Fa9eXIKt4tYxUjFG9Ju7
cw+Z9Qb5aXEN0OA7/jhrN8UL+JZgeU+WKo2Ewzg2DnLailZc0SvrlhdstDEudOxgUqz2zmChH1LU
kdir8E4VPeLNqClqiJdhsG5TW1lbzzJ96LENtay5dm9Z6SwRV4X1uHTKQ+5j9eN94Df0ga2wLLe1
K6byUblphnyZwyZ3dbxYAer22vDb7ewyvqHHalFpNOmeRGkU1SjnMIfzz82YMGS13M0D5GExFS9h
L77aCZu1a9S7zLHXLZ2S97BGnhImDDxmBCJI57D9o7lq9sIqnOPsIF9IcjSk8PjxwLhROIIXS5L1
DlQRPsm8fZV9m997CXGBhjhSWA2HidCLb4ZiDCIgmDCHN/fmSoWsWoPYtYmDWgXjexXmIDPH9gHY
fLmg+Qs42i19EUxL4w4u+RKRipWe2toUhBgbHyA9x5tG1Fjk2f83GWMwGj2h83WYSWBKKnU9SalO
Xdm+/nds/f8ymriIAf9JZPAvTPr7nzzvSzm919kfeSC/fvB3s4nzG/rTgECVgIOdCTU+lL9NrwOd
dxRatFk8oXOLNIX+H3gQ/pFmgPwOZPz79NrGomK5tDCtwEKrrXmM/8H0+peu5A+6E1+b9tm1BGHn
lKR/0mWwDfVrJc0FNXxNI3zUdQK152zfEu3ZhLtQ5JYNPDGDBzEPXhtuqGm6E4pVVvba4gOL0pKD
l77mULrblOaqwXAhGQkZ+cF6j+9m7ewEkWhuOVuURQQf9pwNmPIeYfjibFdml0DRbBSdO5+iZNhQ
S9Fo6/J0PWg2Fui3pTsv2mdK1pOJQm9dv8TCwIbqlH6660JtToWA2UJS1pZV82JfZQqAk/ViaiUU
F4Nr49mYXU3te61GFW/HtD5m/pr9xCCf/Ji1T1bxM1/dpaElySTAuU4vllrc+MiZfZsmBjE1uG4b
7b/FRlBeTdqTy61zuJm0T9fSjt3YBDK0aQZ8vMT4FHvuqGzirvb5Ku34NTq8vyU8SkUhz6CQrHn7
S9DxMVsGlHxtNTXPcOnHXa39xEI7i0XIJ+9ot/G8htX9oB3Ig/Yim9qVnGt/cnqxKkN4q8+uj385
107mYmZQLJDGDJFGrMMvp4kINIVOGR2llYRK13xFHDxcj43ztXeT4cnq+5pLU0fa9lYYeYIWSrur
6260X1RZiD3OgIAY8CTHhr3GMZoFvNmLbYKCbLCbuu7UP1KhBfmOVFLUWlq31WsFl4OUy5/uNQFl
288grB3EXg63+ibqtQKM0er4prmAXzqQ6HcTiZ9RiGzM6IMhci9KMq0ps7W6DDdGjNgzrx9gGDs3
VNavKN7pdmpd2qIVarXWqjG1anee4VbHGSGb2VhDVBR5/hiPqNxGrXeLtfKNwBRQD2TEVA7JuSl9
gm18UcuFWjiXh7G7H7WYLpznHxQ7xp6xGHq7VEvvWOQohbUcr9fCvJWCcWcFLlhiWzhbr3YfGlYb
5TBNWi3tq7TID/H917XKSB7X4r9UywBdLQikonOjZEQkaI3IjEstHHR8PzlJLSZ0S0QcixYY+kFP
X16LDjuLeMHyIkScWtbNRZ2otFBREpyzGRFrb/OLjpGELvJQtLiROtZFkZA5SB49UoMRQHIFUdme
ZuGsY50s+vSInn/JJsms1iLKxcDfQF1XuPOTS6mJasJti9R6sRzWws508+zKQ1/yMARpnL4qZ6VO
Hq28tPd1qE0UJB4v/P0puw2DRRCWJvE8l5gTpqiL7bTbYfYw3K9U7XV+mrWrlB4cPUTgAubq1Ieu
MbrpacoyZ4adkY2oVZNLwlKBcD1/K4qhW+stFUINSyh1e/hs0gtpWvcM4bYssyR5q6yM1lGeWhnf
j9FULM+5wcWuKKASCpxMaWXovPjJtiRsItihvxyK5Mj8xnkbm5oRuV+EVuGheAdeMG3KcaAPNtSY
cQjFKgab//BgWOfoR4HSpiY+hee6ALlPu9IWHpdXQkx5sCy1++9J/f86qTHh/rUlFDX3v8+bZ1al
f/T3s9r9DR+PR6C7xwapg2T+cVY7OKwtrNqm5egzVwfc/UNpBhAEi5+L0kjwY/zU7ygv+zf+VQvl
oR26po40/E/Oat/8szU0tBxU8MQdetQRpu1Tn/yz0MwvVEsjtM+PikeMejEsUkRSxKfNWzF1oSJV
VzK5C0w/9U6xWBIingSo9chbAQFEYvZynBCrqpiduwxFjkbZWDNzBxyJxMzhSkHkR5d70UHCshms
Wwa4zomrrkV7UeTtGyl/NngcDb2cc3hSaMTByOib4nVIastbrc1N0lxRdE55j4x2rq3g2kqF8/7L
CBfi7YmaOtGqnQZm1kFwgnc7nAv6R+yYDPQiz5Z7hgHhCzQX/vCsJUkbLpXqMVFu+EJ8snrscmGf
wIiiBLel8ru7RNDWPTegOYOzF/r9R0+r57mstX/NYghFKGqCwU06iyJQTqEzLUYttJWhdmYJkXRH
E/r0s4k1/t0XSt03jTEe7Sm1v6xzoO5rGydVb5v40byqt24T0fL+pZ/EL7lX8quBrtPe8GmP9QDi
1/6DgEM+gdppaLr2JdLSuDW1jaHjX7uIbSusTO8LyXG09RAdHV1r5tXOJX/NtBPxTJIpRroR9jCt
kVDxrhmU4ekiee8N8xTvPbwYEsbZtG89J6uu6tRHkF4g4Q+mmGHEnKmbPM6mk92EkNu1L4T2nP48
PRVrq4WqMNWxrvknv77Q0qSG2tI7QL4/6m/4YkngK+17pCLNoq5nGTPYY2xKk9JkrJM9YKHkLTRL
zm+RnFhMCPsSL48LdRnZRG4g8U8VMim6Ho5B+8bwMS0B8yJeQBZVar5SETn2vqxW+qmIEz/TeNSC
3KnGi1zOjyQdu3vCzzwngt4avyAMzB/8ifsPFMrWiKRVieeaE/ntYjZq3IqFXihnjPdUE/ymNRb8
X5TGvDbGeOHLYNrqPvVm/rs/TKwG0Wl4dmgPvr27eJBwj490CSmNQMgmPYuP+Wy6jSd9LvmzHD58
BmHJzhykdZvOSJ22ZBzwBTM2Yq7AnR1nCLhfDBx1HnKFLrjWEsPBEvVoItXhdUM+gHP089g+6YR4
O1pmm9dNxi9miIpUpEcbLgnJw3PFiomtsf9QFCsJdCHKMspG1glWSayYC64R1DOYUmkxvdGH45cN
sMuxxIhwR5IHLq1pQrSjXVgdHbKXyxK+mDQI4muuIGBj/daLNPbwbc32yEcyC9h3KuFRAN0P7S5F
6rlHVxe+/DLyDI3EsyPLQDswtXP1l6T88kiM+HQOnPd8eBeRfYty9gQuoX1bfXwurSurdOuNnvXs
EKHzYjAtMTYSFxYUpDapyKEBWk3SHZpSkh+zQ5m6hGrOWcXbMTPnlPWKL7S9OCS5RrHA0LAZUV9M
fD4X/+fFW7SYhC4w0MWlimwsvJ6bMrxeW4+vcMgWfkMjiaDelEbAWGP06WLe5+2E9NTgzsF+mqzh
lvamf6SJzEX+4nUCMoyzKzW6jWoYim9s1SXzfu2XkfkdD0VMmhEyrQ0+GfVYiWami9MreUNIFALZ
pcV4tPAsI8JxTkFdGFizrZLf43iVcyKxI9jmA1uGaWKwG+jk8Qli/HmUuoPA1aho3wozbo8guJMD
oUHi2dfmfa8oyWIJUlx0T30I1QPDBlukTTl6rYqCFWWEZHxsydK0nmNzXeU5aXx0ZDYi3/RcxeQz
U2ZlB2Q8+HImdMDHMoud9z4TbM1WvLCmuGGwwBdv5WslK9F9N+nSZpEiSPC5HRfrOafttWwLyvd6
U5kN68Ui/H2HzE2+zVDSvE3ltdZt1oTWM6MYXk/ORYJAjlCbEXyrbJazk2vThUji/iMpyKrPUpfV
zUX62dZrr8tcK79y5NgdR4u+/v6y5h3h8EPmwHtGWKvX/+h71u2YTeELmBNsizYSN8aHs8WYeWoh
gOzNjI7PBqNRsIUhpdejnuVHEpkMUtuVL/LXlpb3Fk0+TEUsJTfGm3nKqb6JaZscUL8Svtq94/F0
lWUR5vCa+HhtjA3/x955LDmOpFn3Vcb+PdIgHGrMZkPNIEMxRIoNLCoFtHIodzz9fxBZ1R2ZVZM1
te9FixKRQYKg4xP3nvv6jSvHQDxPTAqttWpdmbCv42StGc55+4kUxGcrdarqeYpjnb93WcCk1PLL
KYWwM90Ty+q+hAVOsGxoy3srGWzUYtUXcqrQujUEVa6C1lwezlHMCRzivLqZZpeDjAh0vsEBa3nU
uQkBmxjFdKIPHD9OCYc6HighFlQ7yCSvnsNTiTeU3akfYXsk+yQs7uesIDwthaBGxLYRP/MolQd0
4SUfUWXyrckXwzXAF7CfCUcM5trJdsnIbaX3pa7K5xrlzBWMz4FcWB1MijrEkY+2IMKNvTaaQa+C
Eazj5sQzJrizCKuN+O4icJQtvT3D9f4G9EB96gaY4WMQJ0+p32IB1lX0qe3trWHXLeDJ0F2zzlyb
fsZ3YDWUVmlMh77Xxy4ZmpOfhbKM7kjTgsYb9u8Rkuwa5nY7A6DdXSPGVVb6l8gWNMIaeyETWZ/Q
tOgIfLrkVM34hgsPXhaWZnvTID3eMNAhUMKHDRCvvFZkyIvs8mARvZKsUtGAcha5s8sr1FcICOYd
UUbTlZuhRlujztBkXlY4hHfa04V/CLktCU7tBhoI20/CU4/29zZQPYvfLOQxl6p2yexhLlJO1pOw
xvraML3qNp3z4IpgAO5etmsrLwnqbRxkDbv5BtElOXiwpNUIidyJScTrDFe9FKLOnrRfPonMb4tz
0Xbinh6u2hp9NwVrAZMVjaczfmPiEv6WBOxKuilEEsZNtm1dP90EwMN22sjCgzmS2qxVX4KWaBQx
qYJkQvCu2TXT/kxfc728L1kfVLt5mCKe4ynK4XR6IhK0YYlGeqEfTZ+w3rPMyvzfYrYcl8TVGJQx
LuxYRYJY7F1535lcVg8N2NZVJeq3wX40iDpbWVPXXbNMnRHFaneN5qjc1doQ+ygc/TP8OrElc+Gx
XZKRV9KjMtp2ZVsjXYk4osh+X7tT0mxj6oaroZTWFYMt4+CGdXfMw0GcawcUOheNrW7eAuvyIPQp
9k1bIwQilHFirbhD8jtB5pRP1WkAtL/lIYDEUIzVLgbMcCyko+/j2lk7hGMcbKOT+2B5QjiambKC
C38A6J4AhNcGqbWKlr6R4TX2gPshLe1NX1XmJYd1eK510T/ZyjbOumwKUgwDn5+bqF1/68cipC4B
lHqFWrbdZ2lff8go3ynvBmIhub+xWNtIrw7+5Bg3ptea+CXYBuaB2A2YSDDzIYqfTN9/MfISo+Ji
FbX8omScL7ud4XPboAeczBWg72Fvwq5eu0Ao1hz+7JDdggdRnPRH4PhfmiQWW7tHXGo1ZrGcVtZR
k4PwEkn02Rvwu+oDFfGW6lpSCaZmtdE56pC+Fd5j1HKicPLLksUwKyoIlz4wWeXsy6TQmw6PCR9a
YU1ndAq+tWqcISMqovPwcsEid83LOOUFixG0BATr+S34uEsaWQhKrawUxcGfu5FlW67iHbqGdgOt
o9lEBN426xjdInmKsRPtey8xOJgkgpcgH6ZnI+8IHtBeZHurdLCSjWx6OpAEZDcbzOuUtdUmdfrp
uYGZfJw9UAIhfAg8Nf0MLw+1TIgWcOchnHmaYhVwiztlLYyr1F0KPw7SkigslOTxGSbEDUi/7r3B
WuZUyuAa9QAmXKqBh3KwzQ/h1CEnHehd+qu8xcH6vvOawTyyhgz7K6O15iW62snCnRM6QzsxY13i
yGMaN+i9fUi6S0O48Eq5aR18jNqCQz3KsqnRHN/aBDHgWnJ29n4GRp2YiEKA249h7k/ATl1zcD4G
SclTF2sREdoBKTTgiKfILU84mfj7zN9ma2O6pPNw99j4yN2BGjSRCdVWNXUUIt4oeDal+JP1FX4E
xlH2ZD1iGC7YqE6U5Sy+fnfffVb/HX+t774PtP8LucZdnVZ99z//72f7Ia2zS2Nv00DbPm308s/f
eLSGJEL4QJgykicmh5sSZ4d6P4t56D4Isk/anShDqpEawgTIS8RW6f7NcuAvXsAyzf/BgsgrgM8m
+J8ldJbR34+vYEo8q55JHz+4iskxrIkOU+9AAoy9zD2TmGIzavapkybxqW+iuQJw1kU3cdVbj4E5
WDeMWakqf/2q/uKygGECNUXZ7jFHXF70m8sCfz5iMi7iA0I0OjLSZJCgpDU16UhzvIZfSuUzlDPF
kTHGzd+hgxbb5dvlAxeDX+8t/6EEJyf3p1+vfURqIyBsVxe0QiSs6YYnDvm3GR9IolETzs4UOI+5
HxlHaym/K1EIWI642wm+9jTae6QiPeatfumgEbVV2bdXXsxUoXj6m8v1Fx+iiyHWZdRvw29HwfDj
Cx7DODUcIygOFZIrIiC1GrqFYtRQNLkhwn+4cdXWw7X2AsZcX9qeWUWb0MuntZKXEvL3rz9Aa5n5
/HgJoVo5wlmgYY7FY/jHV2S4BAyiCUog4gIEXr1ibnpGUs8dI55uFbzSDCbb7r4I0B7HZqS/qFBe
F3uLMPZ0jRtx6cG4sr9+Yc5fvTCPUbTnBRia/2S59SHDyFK2yaHxYirUGEBmMawYoJM3RFXkdNVD
kxSBOCL+58RQsATzK/Lsx8sgxnAJeYehY5oIjFfitS62WObuUY6H21jMlO9pDMynQMJIDb/MekDZ
8M02CDeiNAWpMFyTF9J/+d6UpuWkLsO8TAEq3agLeTKwdqASq7uljntJq5x7a8YEQECO39AB/fpy
2D/7rsEz+rYvPDZUjBDDn+ljCULAVI++sXcSlzOQeCQYN8GwtDqV4tVz8IdncFej8VAhJQNcWia8
LJ0O84MKPa5W7JC2uhjRmF/jfuR4FTb/rfxCx9vX8ZBjLzbmSWZMaUj1i9NDTZRnuU79Zoy38djK
w6wX9phr5wxvvFzjhw9oCL68vtn/WJ3/zupsARd/c1/8aWf8UA9Mojcved3/sDPm6Ft+8A/HM95l
wZfGDYAKAiFcsHz/cjyLdyYDaIcvlsCfuIyo/9gZu+9CvMlhwISYqbPP8Pj3MbSw3wG/Y7ANgo6v
osUP/ZOVsbOcym+OHKBpLKCZhFtEQth8s5db/c1DA1UgoL6oNU6CZuQesyVIHiHdY1nM+dZviPxl
HmNfnMIb90Et5q016vAYWAEYmLyeHomULU9OB0WTXjw4EG6JOJcapFrTjWaIu6pky5GOA9Q5CJTI
q0hI/EGCNnnI75AT9sB/Y7osRHcrAtYV6QoiJIEKWxSyaXSh2Lnsh75C3dU09uIni8sbLIbdI/hr
qm1IphtNzt4X0xjoTJ2nrM6+OU3fkpQ23OtQ95es9tx9OxFfu3Kyobyk2TxcMdlrT9qnPqMRKPM9
yS/s1tBWnTXM9WMZE7ObZXN/JVie7vpucNYZjHcPXo1p3kjPsBUlO3Hqo1INFinVOslKm5U+zNRO
W7NB2Ne4rXs2ZXAAoX1pTMtfOX1oXZc5SpdIlZtMUfDGAd1vnuQkGrdBtOtpStfcMPWW6GvIQHEO
OYdCjxwxuebDKk8z3Kmd7xr+VZkRThaRob4ahN/slE0O8kFVjkWyWcfTPy/mh9atUNjo5DnUlv00
la53VMIfP1ZWjbWga5mJaaeObhrEPua2qJNUsv83Ess8jVXkzA+A43PAqOlUB8ZnVgQWCzlOf8S8
A54Hyteq7ua16dZ03waDG1AlbsbT0qkCMn7piLdT0LJJw3XZTvuSxuxAsgmxwmVVVauUEutWlVV/
MfAf4UFJjTLpV8HcOeMKOb+L0FLCWbZI9thifzfyVT+GJUCgQeQ3hk6dxuA5ocAr7+tGzlJe11kB
wYV1Rr1gOnA3jx1a7GZU1Vxd+VHVe/JjbUfuRc7NRHBb2NWpQbsr+1pm033U5+W+arF5xLcEcYAK
2wHaMId5L+ZG9mQNaVsj9jWHznwwRu0FMV1kVpQhcy60CPbOZMdEzAUMJczx6npKeUq1u7aLqgH7
rmm9Z5Kj7ifiuUpA3RUNsp1auCpzA8Egyt8wWhtDxwORh4zxnORumm/s2cdf1nulugaETnBbFbZf
3Dlu502Nnf+CWo5QZE6StmFa0CTPEeEi5Y2Radtal402b+dx8uC0MbSI1kOb4MLlIVwhxbCSQ10V
xpZsPydeT8GAVy5K/HgFzY1IWuxLPEZbz/nUJsLeFHEZ37bAcW49osKXLVWzhjZUTXtegHmNp8nd
lkSHbFVVzIdUV7iZAXU+h6qlc/NbCysKIU2oL9DTgOHPMtKzA0Y0QeMbE+nBPd6BuMeewyyupyBk
lMRHPudYe1yn1wzTEnubmF1/GUa/umsxq+z9VqwSa3Rvw2yMH6OiUaemaGwX7WY8fy90//NA/LsH
okDa9KsH4lP/kvyA/vj+A78/CIl+hYZtQo4xPR45cGP+/SBccpY80w7B2EB0NQUPoT8ehDakXqx4
fFH/9Qh0fEKVTNNZnlauDy3E/SePwFdR1NsnYEDbQuyTYGkB7gPZ0I9PwBpcFWL0QF+HrGJm3GC0
z3pHog3byVI4x1yRIYmRldFmh73yi6V1ulcpSE/dVvIgyU082UhXEe5Qzr4uNBOt3Tukqh2juhop
RhTkiJ3NAcNIWXoimjjsNOOd9UCuUiiekJuHJfauktB0L55GnnVmERm3YYnR+4pTCbvm2maGGfBk
8ykjDxONhBqPsY+wJDpGvjIyAJYB0SfNyEV+MKrax94oWNZu42yS84lrKZB1s4lam/xa5sUNoIW4
tON2RQ3OY1KWggXlVKQ3bG6TfeujBl1PCCAeqxIE/9zXzoE3VW+KeTB+m5IyfQwygcqa9U92r2oX
8C9Wz9lNGcjU0fASWiSvyY51xCpF4L/2TDD3YT0yKQXWOft2dZURP+5y1Mw5HvrtNDGHPMHwXtKP
UGyomyTOyUBSU71sIjgf9YOhrYG4JDab2WJXb1zb39upSgZi2MyaiCWwWpHF6VtCIcnVhaC5VF43
qkO4nKNbtu1yPP6nRP6/iDWWUQMt6v/O737+Cjyw6n84FL7/zB8qDesdnS7SR7SziCTRTf7rUCCH
SNAGm6jivte5/KY/DoVXfLdtB8v050/lsQ89n6KZzGoL2ZL/T86GZYzz5mjgQELUGfq8QmpwAXro
x6MBedMwM1lzD0GATbFMkmCVxa2zenNN7r7/eb8aZwF5dniPnHwEzXEl6BDeluDRMLa2U8fRYciq
ylqNZogvUEX1pyU95K706PSLuV0GWnP/d1Ob5fN6+xYXwjScMjMwMQgjDfwZ5QXtGP0EKL1DLMKa
slJ2oGmVxe91zfyCbr9+iTmbQky7YCu6WadflUHdgHnEczaFtEgGBvG473FLsS0yWlCEdXLbBdli
HSkicEFaNtsOpfX10PnRpfSKafPrC/iXb2KBkFMa8VCAzPnjFTSlaAD3zbAjZk4RRRzbrjRYwOKr
0U8tgrJ1ZOVoAQwgeGvLfN1fgilGNsOuoU9D0MuVjUikCwJ0CgzPwhB6yRjkxVGFY84WhZlmmQ49
uoW5B8NUMr349Xv4WQ60fA74RUO47YHAb/zT9AzFxDAwlQ/JYQA6KVGCYoCTeu/Tzfz6Ny3Pszc3
9esnzkPYAZoFAh8d848XC4NVxynObxpZJaGFY4fde0F7JXunvTdd9vW//n0/fYlef19oAuhnLLlw
PpY78E2HaVtge8ng5ffFqbznROlW8wCP79e/5S+un0DP5VAQOAHVxU/XL5QcF8VkBAdpM+4FEvWt
ccL0kHd/xxx/nS7/dP1cmxKbVCjOhT8dChkDsHDiHjzYJL4cZ7+jGg25Z7Tmg9Ols7hbE0TByDDy
Czyq4NwUHiCNzIouCREup9J123uplyW5N5LGAYKWRfxIqtIhLhpyy+CE7lPuzSfEC5Ves7oShIRm
AHpXIuaXqEYQbhEQS9rZXvd+8ub08Our+Z3e/8O7RGgBWhDtnM9MN3R/mgtEdlQMySzVYSLZFidt
DbCHLf4RB3C+q9mhrDyn/qYKaWzcnBhkbt7sAPl62I1W0+9wvsqbJk9BBiGn3LRehTIZFOCNG2rx
yZ/K8j0tBXrXyX6wwrJl7McqaC3xtDzaZh7ukhlCHe4y9ZTElY2ZKtV7whIt6vtPHGf5wetd9zYe
bJds3JoKDGYY1UmEjSj20gPBJiBO3bTcUgFZ+86pg0cAjNkxMxiWVVZLj4mk+HPCgGVdouY+igbu
VcM6ql2Nsy/OKHsLSgpCgJvRxhGESGGNxgW4SW+REp/LOn/uO4ycLZMK/JLGrRs2+ovW7KoCkgGw
tvfO3o0EhqjMI194xim2wbgj7l3gvY+MVsr3fpzk3xorqQG4mSELsVAmiISmeikcEQZ88BGVbPzS
Rk8WhsUx05lC8hJ6tx78000fpEuAS5lOtzih299wRyPjaLutoRAvJFH+1QDGcA1OztgAeKNP9eUV
FSiv2rNact3DoxqN6qaOGoQuCkEsZilMt4Zf7ZHhn5fruamLjMYSxPgKGlm3skrno4vYCtVbYh5j
VHtnETX6ySjyHrtPac43FixlFvtLn2byfMFBODl7uw6D4zAL50WS6H6XcZ2gAVGKrlu/YykgdlXS
cEeMBYvn1nFe6lbiz0xsBDqwFIjmxDDzhL9vwIxE2i+7ZrLpVB0fJj3sksS5t6NyYCvcjMce6clK
GygrVzKxvziSz1x6VnOvZXGdRm6yZo2WkyVXDBhfc0mAeE/GjInjzkaMZcYCc3uo4geQZddR7H1K
lDYPSd+bl8ia9TaT3ntM8S9AuqrNBG96bWQeOjQEJcCpJRgfNUxEseXhqh5ntS5RAK6GDJlJP0LL
89mJcUSBm7bK15jkWp2MIA73uNYrpNlBhIs+0bwYFSEnz2GM50ukHCu5ZcYLJWzDYyhnaB54FcLu
lN1T7Nl72XXGyZ3r+twbtbmWytUvGWY19s+dz8RAuwG58XbW3M6I1zmmOosRmLbEEQZScbCc1Dz4
NV8Xz9Ao71dhix162IIsTmDsJC0Q6iRaKzOrPstRxB8yZGxfPL/TH5xRTlcl7k3ouGGPGr0RZ2ka
DbrAHH9rZI7HAZzfraEBIQyFhjmzAqnSWcgYQ39uN1brIT0wAacrY1ZPYjSrnbOYpsyc8GqIXGKd
aVB1rEHTveW11TkFKID9Elm6W/OXWTXkDWFEqr0K8WNvvHrQe8ML8Kh2Zr6LslF/G3s51TekEBWb
qKEomEcN9A1mOd5NcrvSmCeHNUfByjaHZovR3t7yjuWV7zGhm1gCE3dmauZvZvcekpS4tfmi3ugU
P/Imj1g0r0wYVV8tQkI2YWHihssy+TkBPkIqXuo/J0jLz5Xrsx81qS9gUiS3BAlSnYyUfHXNTt6L
mSRtkO+37WrA57NVppdfili0H0An55vcnKdNalAXGm6j90VOTsBEMh2G43B4rvuuOLYYMr/MRmIe
igwpSSZ5k21D+eUVdXQ1w5M8aO00N04yR1d+t0DfJ8dHOeTgus7qqtmGcuSd52lyCzhv2riDg16k
n21yKEV8O/tNhHdSzPyMHRbde/S/7nqQAN4nZLjmfhxhKEeGZ4HJZ4AWr0EyuVuGte6txcEAxgMg
fAPzGaqOV6xDf4iuqFXcdRN5IYS8Ql6NhL7A48YASg08Pqcsn7dObbdXGSYuYhRcYe8ts2z3UWW4
J/goxkXzC1hswihCIOoj4HR14n5imb1EFCzgftNnsRdhZrpIE7WAXAD/ZuCeOgI49z7Qz32X2fO0
ol50Tq4y94wymdfhlLkZnSU9ICFHoMxR/Y9FluzqJWmgroZHDOg2nMo+JcwW7DMqiDsZVeG4gugw
7uVrcgGX388/SxG0yZmGmHSDTAMrQOIxMNQrYV9LB1HHOQSs03CyaiIGKhbgyY2abFXO/2lYyTpM
e/13IywXVeGbSuhPO53nVMbpTx5A5/sP/dGxuu9sQdqbZ1M/LxZAytk/PIDOO6C2AqUwiZxU1m99
BSFuBFdQNZqO51E9hv+eZnnv+NMowKgng++Wg3+w0PH/tENmnOVDIeCP5FUwCP65Zx2RNtWYgOhZ
QcsRAFMHPNmQ1YFwas/p5DCYjT7pKkB7NywyPM66eC0WaR5qheHGqUlT5ARwdq4fWdFWEsZ7lyzC
PrlI/OoKwd6KtvzYRv1jxFM4WOuhfTHxQ8t0A2QofkJ6VT3bPROyppx4zoy2Ib+4UYU0OaHwF1q5
L5XZLntRG1aL01D1rZbu4bn3auNrrnz1xAOvVF9Dn/Y8I6NHTDdwAbay7FAhqexkMuMm2HWMqsfJ
ETE9WWwM4mbomZJxStfGoyFcVHZzUo1bcj/QAVK4rroybcXGtx11Y0kFRCxPgk9FXgT2qaOD5bLU
tn2w1BSfs8YCFpN7yyyO9nwbEWXr7qzWBLLb5b+Jcq5OPDDwVwWz2Lio+T/IrKu2rhUJyjyOxAKs
37NtswvBG2BRYXY8u+qmbO7gWpr+Xi3ODKZ4xkeObR7h2M6emGsnmzxlJ7xq57H1n5suHXvWaADn
t7Oc0dKoLEKaE4WLA4Jqsrdv29RB9GK4CLBlG4iXgbkfypxiaj6KWARnuk7rUcGh4Cpz2JHBsEh2
w5xRDU4QWtsYlRky02Zhi/Xk4wHxXzTkneMAzPH7DsW6Q3QlDDG6R+TwCUC+tSFbJMETzMaTJYmI
ZVTI/y3wiOGaBC3jrdqBzg/JeLlobR2dI+RbtMMEBeMMcXsYNpkIEMm6A8kA/ShoiIg2QD/wag2B
ComyiO1k+ExBiQBOAr4fuTWF9WhbLm+jhP6+n/ya1YzqQ/TRi8K2UQgh96IPYBVI1c2nEHQZ77ME
iG7HZPUS1z7zhvzlotitRIDS5yQtXAFt5AUgKWZxhsmTq/sabVTQq0SrOBpzDOeaHOdNwJZebLC3
e/ZNNC5K7a6PzPjYNyPr+BhU2xf0VkSy5DN/zWHOH0vaDiqNAq5bu66NauxG1B2LhhmoBH+88pY3
HzBbmFfoGriCclL8nbll+POqJVdU28jQOyZAmEkJFTLQvZJdbZt3QTp6BCvwGz1/QEsxGsjz6aa4
N7/j17MJX8sEBypYs4tGEC8me5z3FKrixaQORyu6gNI9E2R6S67puGpdJQ9xmrni/lXpnjssjI7o
mWS3jbwBp0BrL36Y2Cl4W5rK74woy3sPjkAbz6+vMmBKHB8KLUDyspDkxbqNx11m4JK+CWUBMLPI
O6TlnTfxOQMobueHfgIMsKuL5SNlzbpck0zD9et1WJ8QTtQnTeB1dxPqRfHx3ZZh1DTfeb24KGgk
iQCYCk4oP0MgIUrT0rtFnPYNuBl3ZOYZyz1lLXC+2DWCcl8DbyRZzSoVSVFNrpBg5P206UPKk272
pou5+IVGwpQ/OtxpcMrqwQq4T6vSWoUibM59QEfSuIFGiUFu0QpOTLgdygqEpJadf+OZfnR6TUjh
wwTYthi4L1mi2W0Vsms+4sjq4C9kJCqN3MX7DODdbsZhvjbHeNGO9t3nzCCUFAISZheiFNRD4Bnl
2rclN7YtJ8mb4QKcSSI1eHcgRx1Q3S5Sw36ShbNxwwruD5eM/YOi1QcuG/qf2yZjJGZVdeBsWUmg
vLG7XBzjOBNH5zW9Sqskepa+zwkytDWRxnY53U6WK7ZijG26yd6ZVnYbQREpGcEdHQVbuy6CJCGv
U8f3FRCESzGSfktOENlbK5927gmyg78zKKe/Cr90riLSWw7ZGFhfCtefn4N4UP6OTKfsjPQ8/eq0
anocXFcfEWOVW81Icc269gmFlHymt+82FcG80KFCjCXaQh1sY04icA6EcwHPaGcGpd5WpAd/RZ2e
8w2Yiu6EoxdF8pj5YKnLOXI+6jyDaTRROMLZ9C0aVZlfsyxwNy4iJ+pG1VP4pdHsn924Zf0vy6+u
GyZiS/wAFanSLdagXgU3DKEuiNZthYmWRJl1HoyddS6Q+7X3dL/Jkfku01JP7aD/jhuw6s31xA59
lRtDdFeNktNE+wCxjWa4gCkBdTFZ1NBhB+wZirBzbkjQsZ+ixqmfp6SQD8Uk7hJ3bJFeLoqhuCMh
np3aQ+VjAiBIrQ9uWxGY2OMLuhrCMj7E9qSIMQoe59j23g8stPe1cmu5d6eqDvl+sDw9gIQMt7kz
HVQTshdq7LuuI3nOA5NIuImZmBhwZshtUdub9yCO660C7r8tMmmtyDOWCtVXjyabQGjgkLiIp09R
o8piDSDQzXZmCXP3oNuiGNaGJQoMg229DpTZP+L+Cz6mNtoUHoUO1u5MQLChnTyOHrFXUF6yT4rH
+2kqhuGmt81PC1roumE6DdJnUo1HrHPUn8n3zjYjQ8kHHRripFVm3eeW138bhZKfdEhC4IvqzWK8
JxskQqkp5/wYFzksplZ+sPUc3SeJBRvdyxmPBBZcjh5jf8HuekQsfDV0jnErZe9t8ajAgUWL/7Xo
J3VuSbXaRq4GA5f248cg9aJNXCbeXdiELqFRUwwRpkrKdmWiT7vxjSi/xgZkVxvc6sa9yGt344uB
OJay8Fej8NQVrJjqExNo6Od18xQNDYE1pnzueSRuUT+7my4zP1p2fMzITTsb2hUfpimGeO7nWgLJ
6qxtZCTJqYtp4RyGD9eDLw/BwMgn9+0eb7NFe+3XjSIeKekF7zCgv0uIy93EjT3AIdIGvkRuFTNN
zuVEEpVdWO+jjISEuPAAB9k06YyQFnQXzBeLRSRnYUPqlKKti50QlCx9rIelmkf4Dv2TiUnCbpz7
IBYepiDZP9RSQNyUFak22Mew988KxXo/XhMS64Imjp88s0U8I8G8WI5C6M1QYxf2ZfkAB32sSD/P
ip1dWelG2UXWbZsFcj/0ngtdE1jRXakkZg5wwI+mlONJd475HiM6B5QX19ecQCP2jC7tNn0Z3ju9
Oe6bakj4S1s0J6ecW1wNJQgoXXXTFgt5ymRkqq2rQWTDPcRjGrnIOwb9ovLPmeDiqYxgzZfDczIk
DExKpiGuFVBQqDF+GkEyw4JSyKLazrnymlIdlAm1V4RJsGPayOfQo0nBaVWa8KoDf/AwbOSJyzeh
7PN1o1zUzsgoKbwSYNcwcYt9M4ngGSylsRobJR+irPZ3hPBEGQMWazoEeHk37SLqAKi3MpW0EFAu
mVSI4AF46Lg71UILBjSJHk5KCgBLtq2cHT+jrn1SEIK1z3nzJWsH7xujzmmb5p47H5KwLz43vo+d
TYbRtlhKK5KX5aoYNbMjiFX1mgmxt4Va2ICgHKFlD8FwPTWWvYnwRKxRCI0bAg3tE5LG8WbGgOw8
8XzLr/uqcJJxDWajvMv61MEc6NYXoN2xdwHe6eD/MMKF/pxRFlST+C23bDPewYFDPTKa1IK5Z+UY
i9VDPBbqDAmv2xJ5ECow1wGEIcqAaxsiAyevduIPIBnB084Ow9tIhB9jUCqXOZoy+BlxsmvzQZ/d
znVv2ippkQ63rbGByw5tqy76k7JavQ+qVN1Zbt89JlMJbqw9NcGsNm1ot7cl9tTP5BYzK+lbeYVw
JdrLOHimUJt2jGQ2oy/FPSMrEOTumOdgR1QZF+Cd5snapeE868UuAuaTXQGwsNL25svgmM1vKi8J
OuXIK4j/wAy4cio4iBXpaOecIAgo6rCQ74xQz7cG4/0UnGrqDr9BLGIgravcBxM7iGgJxuJwO0bK
27eJ419qq3jfYIRLTlXR+tHZqcyXfgqba4XMaJUG3AtHdPYRn3Om8y2EvMS/hK8+rBRHVignECVV
dFcvZi0S1VaEFK0BHr+fE6xcwpFB7N/FdtPe8fQ79t9tX286+b9Ys/6891oCdNmw4vtmoyxQYv64
h4pBv2sEcvLgSymO0xJA56Y4LmeNwTyU1t9u9H5eSZG8Di/Atdkdm7AI3J8WX0WCNsw1u/pQlTI8
E1PRfOw4mF9yo0eCb9fDZ2A7QtzEYzA4R8k+NdJrwDlJeQ2NGtPhqz6aWaeQt6VckmcND6entC3C
9hKcmGNeUwCKuYoo28olvw9vWEhDT+z5g02oo9y2CktIOmAk7oECv9TuOPUPHXSDbjf3Fq6rdbVk
PH2a6ScIRwsUDVscudh7nXhxBXJiPJY+FvWp0N0XbpnqG6ms1YMTxlT0fbtgX1lmNh9NbK3qHNMb
GcvZadJgMey7n6HAdLswo3HYvwZRaf5FeSuw6np7mVie2nZWgNV76YVf7aS//tB/Xj6yeHQ9BLgB
ylUsTz8rtXMqZLYNQCddpr50mqRNglFBhBd/H6n93z0pyy/C4k0ZgKLX/vnuCiQdXEvO3AHuLh9x
E0DcZiXD5/OaTNilC+SBsFGakJmn7Mdfv83l3n27rQtZ4DsBmc14dkEYLkritztWUoZxz2oF1z1r
7EdvIlw8RaJO/bjkIyogRSuv92kCjKmkbfv1L7cQafzptwvbBI1hLWaKn9/7lLnk7UWyPnQWyGds
uTFme59c48cq62ibET/w5keha/JWX8O5ZDUsGPDYL9AdKOvx9QX9R6H3N+NNy3nVkP/vepzDy/SS
pm/lOL//yB8aPVe8YxBpQiNxHZfV57+Hm2hwlsEnJyemB5d/hZvgdzmObb+jZ0d2QyI75yrY0n8N
N63gXchsMWBCZvoW/8T6J3Ic98fbfBHI8DXm7rbZ8AZ8q5cT942UwPQwRWcwux4wujSEjcxlR0QE
Laxcz+hviW6J5X2SFpIyJLcfkyQ3LnbIw7gShm7A5QZM5TpFP8r6a9qwoqCvMkh5UCNnM0EJcu0Z
dLYrY6zTu0yqhniDhtOwTlS+w0yPpM7CXWMb5uJsq1jFZLne17bOL8DJ5kNI/DlCVGP4umgJ2SsK
tkQGEeK3qGF56iVdP71wdOoXn+UGSTIJl23NnoBJh8zlvPNJLr+i0m5+AxyWvfTxpO+MHESHzSDk
o0bfvA6BYPhrB/fm11HG1spuwLogSrfu48S7t3ojBdJZdPbT4Kg53/z6u/6q1vj3SfP6EWACgsAa
muiQ4Nb9+BGUM85gI+q8h1k64dElCGnLmpLzJeSYQeVot72/Su0yvIMGb5+raaGRYKUkNyzNKafn
JNNb33frYzgP4/XMMvbGHkT9xUpz433Vut0lYXNL0kOWXQ9ubyWMG/viuSiAP/9/9s5kuW4cW9ev
cuPOmcG+GdzB2b22Gkuy3E4YkmWz7wCSIPj094OcmSelrOM8Na+IqqiyJe9NgiCwsNa/vh9HhP7A
qat7F8fiw1h7wYkY4irKlPvg5i5uQglRaTg8/fqmEyN2eHXT7B1mAiObYUMm8f/6pvsYjXdq9+17
3FfTL455+lnXOZ8d16cQF9niYuLAe9GUatz7ZIZciHjjepBeuV4v02I/9ZXDMCSBWt7RolydFb4O
71PN/wMj5X5HPupcgiRR73J6ea882qdvgzj9yNroHhMA7x+rljIhWAhO8a0Ct2wJ61jNxr2DtiiM
JKjpb8xx5dJevec2nK4UYcJphON90jFUhI0Pd75YCM2WgLIm3LycMAwEUFKeMcFR39DAkmAiofOt
h9+FORMbhxgd+jVy4u5+xomroOuKl7K6iWak5rWskNd4zzZocwGLFOrLrirX4DL2kRAheV2mXVHI
YdPRtH+EEupu3QLRVdS2yz3a13BAGVKU103uDVc6rl0q6m3/Pa7BItFbKsBLkGAZTuhEHaQBUp6g
oxSXNUX46zQH/EN7xHwdVAM353oTyekhX8uTpl0dpwA/c++tYlzeSaKcK89Fklqs8YplpHk36SO4
a2D8ffJpgHhKgMpc+T5tDzZ8lJtfz503a5apwCAqBtBAgg7tE/qn13PHzeY0zegVu89He70bk6mF
gyjrj3phkxYR+gf0ycwd0a3fsFFat5J8O3YAtGw80/i93PShm57JsQyfULn30C1q+4joHbSaX+04
gjUfmoFPqWZBRaecgXHj0etcdalxngV6sgcEuOx107n3iy3wKYg0t6onS1/7dM5tWa70YSaANQtq
V50FdRNnj/OZuy/sCWVOuczLjaD35e5l2vYlXnccdfW1GALnyum7FLe62P4cW438lJSO/EQD6nCD
AR8GWWSLCHY9EopPsJKPQ8chZDvR9wL+eZrCIw27cMqrOI/fxfbQ6f2vh999299k06frYlYaU3aj
Khe90TGpwZG0AIj03hV9SGiK1hyfk8F6X64Jd+CUrr0NB2k9lLpAFB2Q7OJQI9DeHGOYIhpeBNzj
jVsP6Tmu5v6xmkOBodWgqJr1jki/CB9OADWi2qH0PlmHf/8G6HPmsgijvcgFO/Zqz2vXSoLmzaL7
GlLLnhTWckM1PzsMFM0EMRTrTGoarekZY4lp88Dah3HbP9qpHVw6Kkx/8O55LMy6e/SWyLkK1VKd
c7eHpzTA1H+oI2PBnEPUiv8hMHzZj/973TRzHwWvQZG6bmQOe2+uXTWUA1dfBfcdGdx2A+Mh/cFs
Bl4gpKg/OtRHrstFLu/qaG6PYxNzB27bkkDpi/ncNTHAqcQVF3WgxEUXDdYDDTDJEenFWGwF5aV3
ayyLq4h05q2CROluIF/IHzPbBI+o8J9kqqYL+DjxvK3Qht5OvqraY8TxestxaN0sLt4gIx6In9zc
KU9WbMVnWQyYucVReKgl/fCwGpcvlD6pl6g5vSg0hLO1jdp4O5IV+e5kkvUKWxNr3sredfa4UdOu
31VPDq64MIjaAfPAvr+o/Tn90ka86sQEy+3Lqwd8MnsW5OXmfVjxl1NbodBYhHsPR1xPu6b0ZvLR
Q/5sk9w8gK5PvzDz5u9+3ZgVxAwN9Iwz3nLrtW8DPd34DStfXwjwDniPPdggnckHDGFBSqP8RlG1
u4BssnBYd+VWCHeGb1K7V/mi5C6I6uWmdIwbzK8nMUHiqx2UmZB4PjEDx2E6pwkH34QNrNXNBM+J
9BnGB9GWPrl82byszXgsDUeSyDlJpRei14oRBqFY/xi643q3Yv1Q7bNGXuTWEEFULuvzgJs9FJrG
LqotnjdFAzqyPYxDZV5XDkJPxvD9A8v/+OQqf/4+FZFv7ZIwaCI8jGIwRJhz1dcz/Jt9w7mJeeC3
Xr2pvTrFHc1JQVlSowS9kFnLTq99RMtc84EuBLK/UQ5IeGu5iISH0LqjRKrVTk729AyHiCWSvC72
MkN3WpyVOiRv7SmqsUIzmTaejCrGT+CuToFVzZokZbHuE09/cnpcFxApehuuJ8ensuSFACrFZC1d
ifyQVrZvaNTRsc1zdaa10j6tSa0tZJjrcFwHat7XyMV8Gt2mKv/IPlB8lFZpPOx65aEuws31Ewz7
hKpTNYTZKSduQZnmsRpsZN7nz1ZCXcqalQlwcFM+2yQDjpZswp0Aw0k3WD6N+3EBGMHtVix5dScZ
KKkwkcOoEOrKRucumNoY/ptPk4jTPmTZKC9SG0upzeqU3lPupYXeZk7YV5fWOJrwJ4GpMkIp2NPL
Zj81iKIodgzIsejlfDFuWZ2rLFA4bDARYuxvEHtavs67LeUV7zMchgIFAu15d2WbYATgRCVsPWLL
04gIFJgrvkY/3LCKL+Jptfb1BFxjQ78Z6iRbrIpS1pxgRxsW+ZYiAA4hwrTeF+RjIcRkgkpgUFmb
ALYvWJC1/hFFIOy6wSQTCFvRalYRckpFr12EScOt20RY8bl1wsiQZbt7eZH+c7L9h5MtchvTFvE/
n2w/fZfj//mX6p2f//IP9U70WwTUE0iF89KDZiQ6f6h33N/CgI5ruvoT4BVEC38ecH0bZ2rbQcMe
0akS0/v/5wGXXjSaTUKjBifdR6SX/DsH3PDtjknqyMDAOWCzaRL3vfU2z7RP9brM8gvZQHzq4jbw
Nq3by0sPbhz+G0anUU2ec0+ekBUwqzc2vsU7mkrVqcoFLoJpOkUHMSbiPcc3/HO8OvlYwH7CqRMa
lvdSK6DYNxyIHKkgLKaYIKlrisNUTqnJo/vUGxLkQcHGrwJsgBOEjyD+ltOQ+meaqCbkIRqLz6yJ
sw9OK8HMzIFIt0lYQrRRH4luqXn4qdQfVho3CWVrivCzZe9GUyXhDXbO40vpZDFVFJxkKKisVgoS
GaAeQpAVjo/AwPrYd9Zdkfal3OVLqU6CCuH1qnS7WUzdZjUVnNLUctAfeweK7bx+ieRgkazmzpEY
yL3bhPB8TFUojIIZhq/Szfssx0URERBcbV78HeA55zJxig8dhTfTjz1fx76m64OShDWAj86osrGS
FP74vqJqfov9pneXvhSwupdiVqcnY7kXW+sumdJkE8Oz3LumAhZS4cT1jSH0JMU7v0uajWtFERVl
D/+Sqj85lNMiU1dzpvwd1j7zuHO17de7CAH11g8UzmJ1tvqIesUMaK0NaY8mFtykzXhKwNF98CVC
001frM7eml2BlZim8CdkG/A8gulqjd3TSHmwMHXCyVQMUat+TFttnxMlPuhK+9uELfkrAHh9dnKK
II2mwT+oNLYUYwA9OcvuJXtkS2Wiq6/BXg039UsBM6mbPNr0TRcixpchvpxWamz95i+pSN07PXTl
PshCuurX/vv4UiZt9Rru06HIbldqlecloRpQhmC1YiqstEqkAO8omE4t+WPHGz9ntO4hF4qqi/yl
TKteSrbLS/lWZJn8aqth+oHVoXNHcTq4NC1a76vQL3dW0E7UaeQQbse5YchU34hrNDNfFTzRG6t3
McpV9ne/behJUJ3cYlY4XMym3lybyjOdio7cNULHX5DKTQ+rNXXGXKrehwMNEpgAmyK2/VLQTkO6
qLd1q9RXREydvXM03sF7aQ0Sdb+piq885X0QAVkrWjnbd7Opn1emkt4PiPq2i6PxS6TQrgLnyyqT
L7aYEH17CSI8m/7QJCx6jososcURPzAqsaZ8j+j8AdrQdxvXLo2HGkV+hKb2KajnOX6HtzrYWsQR
cLJD95Sx5tzzCejhPJnfyKG4pP1DXSxO29Cygs/2gkOaVO61fBEcxClATMS9/ZfmRZAgjDZB2PJQ
GrXCbHQLwigY9IuWwagaJuQNVA9z6JdG8uBC/GxOU+rQHk9neXlJ8bWs9oVET7ZZ4Gpfy8BL95GH
a1nepM5+6EesTSJMpBzSRp980ehgM66XrR1ZJ8KJ/FjFlLhSLBsPQQp/L7G1OrQ+aL8Mov3nBaUZ
gfOgLuMiOvgAEzaGcUsVDJzEBv5acAeIF1vOEI8x0PnNNp5R2JdDg7q4wkyko1pynH1ZbGenya7V
HEDLmsp1fSC/H1wEKMuuUSlYcB4p19eXExL1XVNLYEdF1sX7xfKaQ9lfhnr5jO1CuOuEdC+WNV33
Ab91WQd2d+3U3oBg2LcWEA808NuorAMvuqjCmcJvJIY7D+OcBzq4CEvCPt7lAY6YMNBXfUzJttNA
W1cV3vMAJPwlUpeIT+lLEzNqxrhEeTERX+NMLA4uskDj6X5Tr5n+QU8P+N45ig55kGFsEBX9hBBR
fsOPetiFJNAw7gtbZ9ehgb/AIabedqT2r4p6+srGEh7UWM+ndh0Ubym4nhX7JaVooWmK8RscXK/e
cyCUV34DNGPOnPdZRKeUZ+EDXiDA3oo2Lo91ZDUbqo8n2WPPg6lGjDlCh4NMa80nV7T2ha1Ji6Yg
sS9CDkt7lLP2ZTiijyfVGx9kb7tXU+Qkl0sbFchO6vs0xEo9kll0VH2Ch2cqih8TprYGdYcXbtOz
9ipnrnfkaIaLIXGalVbOatjZi3crnG5rdYsLj45X9Drvs+KmsBG2VhAktyQokl0AoeFMr1x6UNNw
iZ3psMfMVz4jmlm2WdODZqtrtGAejR7r5OcXYk2eYoQJF1kgnocE/4epUk80lE9729F49kxsN47I
L8jOZSe6rr0dPls3M01idBV5N17j4sk5zcEdxkrNQVjyJtPl/WRL607l5e3CuJ7TJXB5G+ubLGrW
wxJWCVtjAdmNxjIZHoKVUrIPm7alijxhGoEW8QMkK4rHE+N6P0xFFp7XctTglSAzdnuXnZPT7As4
f7Q9DawRpC9IfbwqV3ufp0m/vscuLrE+K2lA/AXqsNVYQBm12gurf6mcuvb3EXk3fcJu/X0QibCE
5L8Sysiq9m/mCr0ozVko2qA/IAuzHdRUGqfvYEMcP7xzO9fKd30p1k9ePy2fms5ezhFOR5fT0Mrj
oC01bucmWsItJm3zmRYJxdJft4wBhdETJ0M4NQ0rZlxZ4aPGmHYHXqc8I72aPGR6EZ6D61ScG+xL
yU0h2o8SdQDYlD0P7mQdydIHt1LHwwF0iUNLD/5Qm6Zlea0GjwGqNDLL3M6yjwBg+h0Of5iI9ZUk
6Gg8PNdIesxwczDzUagF1YbdjcaCji7VS9FPWIOOZKMcuXH1ROMHO5d9CCABpptY53G5lRHemGuF
JlVLSOeADeVMGsPIMWpKGvTgDSGBX4pN4gawQfLOCaxw3HbjOhSHKhhg9MbJCsjVm/DQ4Fj1RQIs
BctV2uVdnIvhHhapApAd6mLbUQzGcTxdDoC3wtPq5AtqlGqZgchrEVHHFXr8VCdJsktl4lw1ZdwY
+81Ff169wj/gCX30MEwfNgU8SW3UFx7/vkixAcGVHsYaxEKrkLjjLRbkHh0i1CQCwsW3oZZ0gQ+K
/YlcpfHDwlEDvwxM3A+99luklNVob7GtHT+zeK97j0G6RLr8hD0YvstRYDcbniiig7oyDoUJcu69
GoEZbsQUuNsRU5V+64d5864dJHKmsMqxrQ/y6z5Q/SFRzXilYGZegFsl5dpSfbqTtZgqUqZtffQR
Ku0THhpoL4kwpW59/bykcf41Ieb+AAQmukxJ96MLBAYGu5bQbJdmTpZcN3YAulhHn0cseT5puk7o
7Al86Cu0w7hLYF8I5GXwfAD4fPF6f1ZbtC5U6qnMsZe4yXVNg9x310rNYbhwHllPi3OhLGevBz/8
TA5A6m0lmig9wCLLaQW0V7hstJLQojx69+hVvH0QqhbscVTtK78gbbbQH0epa75co1nd0GOi7iV0
nU3ZKmQwAW6PHeSYR006cQBq1vkHp+jGcNM7PUoCdx7xhFkg6KbjsLfCPDy4sx09u7ROXyFTX2/i
Ye3f9wrSxJb1vPyBhlw+JK1df84cu85QkJXJmd6E9IwU0T7bfTrg/BgMl/aQhXfeOqqtooPqwl1t
vmA19sOR3+81RjfE/jbM2CBFa4ussWJpbtqDCvvgiHVBe7HYiMl66MoP0PC8g2WL/dgPuPlkmNWV
RkxUGlkRi8S84wXkZYlwdJWwiq89g6YgudTvKyNO0i86JZIzw6Yz4qXqRcaERdq+BpVJAIXIKX/R
O0Uv0icjgprHTj2D5kEZ1RuR1Pyil1JGOvWf8///qnEH3y0y9784/+uuKdrsr6Vt7+e/+aO0bcOY
CeCFhhztDVKGM/zvJ3/HcfgRjl7en7A1wogx/3//1zegCWrXMThNPySHSbrgDw6b/RtLXkRHTwyv
1VBo/p2D/xuZih3bWIr4CDeoGPqc+98UttNJOUVAGv9map4zWZPmfPrLaPwL8dPrCibYnTdf8EYg
IhavboDOq5u4DDc53bRT8ljMN0WCKf3zr7/qRdf016w/VWE4g45LdzxoenK/rysWmrbSGqsRBxVT
rW0jmUPzb4dk5GO3GoKvslyy+BuEmHi0jySopbWiYwt00Z6B/mAY8Ez6NIa+hYwkt5PomIrMPuq4
nb4XsR0XzdUkfImg1w779aKWSZkKSDR0ZqLB6dIHPYyH0i2CsyRkwAKg42igy3Roxy1rVbaJPUHv
nTuHFnugmr0EbWvdDHn1HnFeNqMBYO+Juh0Xwb5OoQtiQTu5Z4G65YNeanbhdJgg0aHPUwegzLXX
XEZAz3YB5oc3sVMF6isNuDhGWFlDCwO7PUBzg9/xrahfL8sRA9j3ivYGv917c0YZoDdNkuOSHqNa
FPL4n1Xjf7NqADpi7v3Pi8Z/1Y+yevzrmvHzX/yxZLjJb0nkcv6Nqf4jGPwzWcjqAdWRpSFB1Ze8
ZP3+EMNEzm8eWTwYVshTXjQ0fy4ZAT8K7ISf0uLhs6z8W25/RnDzV1ECl+PQ5oR2yoGYxSr05pUm
xaSbZrL977m99uUP/FZSz94pBBfDuBvH0tUfy5rOroPUvPxbKXUQfFtgo7VXDjhZqHO9RVhBSBtb
uHGSPDeGZnFd5csHYTeQ4zgw9OEKJhuS8GxtOeIP/rz16kmviAnKSbrvQMr0EalAu7fUhxy9gaAB
YMpwYfB1UrjIQSc7iI8efOQh4GxSBokgW77Q435ocRXqiy26bLp4/wE64ryu+wJlZbXG5Cnmv7xY
eEO9XoQ6CaF5lGvwvZdqJsPUZFEOWUD4nlddJxktMRb5lqJtfgyhKPSDj76JS3PzSXA/rQPa+8Nf
5ta/WILflKK5JE4R4IZ9ekPJIkPvfH1JpsOn6aTInpEfBtV17xdZdV79aaAdOrfCQoGnigrqkHQO
9/FEzgj9kTGs7rvqsVukpic8mqCMn+nQk3a+X9NsnbD9XngU+3Fc8/VjDkED9Uy4UuO5WYHY82tN
4stggGogpyj5h8re643LRwdm5mACtA1SUsi78Pqe0rxaCquq2++2snT4PqBtpbvHZ7Fbb389emjI
/jrb+SLOYWyNYeCgAuP7Xn8RJu5DsuJz9AyqyXW8fV+nlW/Tqc8bvnhR6b9TEjsMEJxhUFsjpfks
mu+rIgAh/esrMXvxf29v5pbREbNhOaiJyfq/JSY5dHrYyVKGz7NE9XkT9LocOf41FrH7OaPnJAj/
3UGmQRgbTfI/1CAYhTf3bjmZRdY18r7VE0wMTHt1b80VnfKYH6h/+C4zCV/fHQuX71CuZeXDnuzN
A8VNvK6QhLvPC5Xtwv/ukgLN84u0n5h3NMyYIa6xZAR19+th/dtMoiwMiIr/uGimUVS9fsBgc6RI
ykp+WzjSYQBMIjOesfIwZdx/uEfn748QGTgVJQo+zCiUbK+/q0S7BXbBbZ5l7VMUPhVJ2n6o3ZE1
ajuCucn6d0uypnZz1RWiDe19MOfV+rGUUd97mwYrnYXOCbo5kjsOcJEHoGNu3fqqmjMRa7I5vk/x
/9fj87cHA88sgBOM8NGxnb9hCvGHi93FtdtvrR4FVyGspCp/zI7GZbHD4wQv5rSZu/EfMel/fzBA
tZBcxiDafBdQ8OvBSi0HYJYIrCcOZI67wmsICkDpUdzngFkdD6lCTWrar6JHndc0ku4GIUTSbxtr
ceeHolkV9sZ5vKzjEwYSxsygDV19ifcM4OvdP4zSmwqaEZtQyHl5TQgnQcC9ebZBpnrRTKJ7yuOC
3OcG6+txvZXhIphUq7YzPR8TOprDG4tiNG+TbKERW+jgtWaxTCo/09+YgE35A+E4I8P251ekb2YH
v5UfPxdgiDesLsECduWzzBL8G0w+qmKmUjOSPJ2WrjC2YVC8uOaCl0nNEo0zAKRJqjtLHd+leT8u
XzA7QYa7GUgPMxakwzwWeZybwqE8uP4Q8H4PuaKTpKee0XwPFbxHB6VfKtdbXv8k+NwWLVNTYCjO
NTp9mdDw4bST8xkrMBxV9xPdWOvHFRLH/DCLIZzvib9rfjdv6brEWzMPO56ZiwKEr25ww670toSq
y4uexnwGJCK7LBFlaFIdLTxdVbr8Zgh4kl8p4L804TGYl3y8G1XUsJnpYSlZgiUn5wxYTpbw1Vah
En4dBwDzbYAc+/DGw0lt+DLERTCfUn8eiuvab2N9VA4cnMt8sPR0ntBPMpeWGH056UbsCvUlHZU5
m6WdIkmsNkCTXd42cM4jWcjOb/uqOv1+A0GJKbnaYEZEcXKH74bFgAZ2y/SDj2wWsRoBiIV2UKa0
1O6Bq+uGBFxPveaPzxj6wRJ7D2wQEgGmXKcWtBBrwBhMXqH56qXPWRyhKHNPWBaYUfXhujByQUy6
T5yUImVxRos/0fXi5DCRm73HUaD8oWGeMCy9jtC+4eRkmenSJSO7lldBF8FWOQ3L5h6pSkfSvkRm
yHTpg5I0+QZHPXLdAKlFzTPzFpsPBDLnpNFhzMYq9s6WvxT629AsM2PYLXNpum5YGJ30fVzbocnL
RhPctAsawGY68bO1NbEbIjOPn2GSUpubKJM+XK4HL53bDLtk4++6idyZVWAvVm/mZsApm/lLgdbn
T1nsDd58TiSdi+Wu053Pq4BCNuZPVjZG7F00C45ckubu+Us1leZa6HrDnWkbRhGvINnXipnirSFm
EnMYGzetsiliE7elGCMXN9KPmf+0K/GHLSIaJNWb0k/MGA8zYKUfODVh2LpZadXnk2pCQGwpxsVn
fDI7NFPUhNbzQx9j8vMwODHiUhrHR9YGQseVKMNXBe+5FhrtKCwJmtMfy4F0MK80uEQ+VNi+w5MI
cKfif3AP9OaHqKhcRgFeRS/1aV5sWTbXMwdiPnBA+Mb1rcRiZlZ7BdnNXV+Rdg9OS1zTdo+/7wOo
nCKZdwgFIrMy5XVerofQpuBFMr/3DmOlM59yeg63gOK03a+3gdYL0z+WMSCNfdJQc28JFFQX3oQB
PWRo0e2xxiwoTEuveNc5eQHFh1jdPOG2gITkHKDOS2irhbTrQm9guaI22C41VCl1WaUy4hpTS/Js
aCcuOhgeZKe5mTYtdda9p/k+9WGJyS6hdBJi7KfqPQsxy81+pJtIwzDvpy5J6L8JY5LMOPCM+SkF
yR5knMorltnw24pC18/NYqu556SEvUuPpcjxPcuuIEtOTgRmNpFm8hSlWVKiUekBEyqdmnlpT4tk
DqVeMVTZZbd2Kz8jdzkJ54YKBEulHFpGaQeE3YE+sNiWMw03UoUuSy4w7omn1Dq0u0D30Y3isxIk
AAzSxOAzc+2iT8f5YFP34jc5wgz8bBSpWZcQuDfLXUITIhMpp5WV5an3FxINlyN07PBmZhR5Fxx3
lEyoeRCe7jCoWgeNblpnzPS4lisXjsPmxFf7DiSo/sByyXY06z5il2/SAHbcPvZrs8mO4zQwHZcQ
CyCLTVlo1geK95b/biF/D/KIJQoDwX4YW24p7kQncG13TYhlW6rS3wDdcRr5/RzCqm8GR3UDJqPH
SrCqYtGRl3hNoXFfV4GhMi5BuyFVbbr3bZLv71OMnvQlvuk1q/2sVcQVR6WyGKUOcQAvdgmxl8kT
Iz5hBH+f1lDrzM+032EfsF2LxQTO8F/Mci+xZVk/Iky2GWMvEqZ/kEg0AxAfWZQUxq0fp0HkbFTu
0ECNvLulxJNUYrQ20ero8KvVKlrj7WapHxJU2SVzSAzFcA7bHqBn2M1T/w1uMcYHImss/zrlSj3M
bPti+Fqw5q4HdF1d/eyDM8HrpQsb8agAPqp3a2LV9gZewthd9h6FBOp0SM+CfjsAtJXTAU5MPN/g
lpIupl3ebhCg12yriErH2dkOPCNKPd1CupxKLR3/PiXEpSKnD3lQKF1vfOT3brLphaXHL3RdTf77
sB61n1Gm9isae5G6aizL+4T7T5mnaTZejDk7WQ0SplYrMpSiXm1xSCFadZcLL8e0CcfqWtm20x/m
JMrAQhCgrQ9ZiXSQjY/+sLPUePeheB5dZwsWLoGiF1JyT3ZW50YlOayITBZ+XNkJhM5IgsxW62VK
ht8+Ogpj4EPaIySAaxXVKzn11Aus277qGv8DBRRRdmT7IlD4+4SC3vKwjIs3XltybK173/Ll+nFs
mdUbQB2h+ECNIkNdUI9Uw/tjvATZugBnjYAowo6uq2NajBisrp0fN90mgXnhIiEVqxxipLdl3D6j
ce7mhe79UQ/fkzJAb76dor6L6BeQAbnHMaXfJN5NlR3U4TFtrCq8AZJrVbhBhOQl6/x7Tu8slg3b
DtmT2+3o5zXildAbPSu7oYZDjQFv4Zfo29bInpx7leFHRV6xK8yG2jcekpQPSgd97+/6VIkUU1kb
enV1omgUEI2lyFf6g4AwyPxvLSBCxVF4wF/ZVhIWEl7uITbho2AD53XIffSVVNwD20SYhaWhNB3g
oinEYNxYr+LLdcgsQtIgH2a2niBvSnaZsaVzaj3qKOIzD1PQmTgllJgUeFQwHXhvW+3PTZ0cp6Ep
ws/wQwyozektTNKPGQ0t066fhoBlEkkNkb0prvbu0XfR93xGcWui6ESrnrWsjAuzaaSWShV7eCMD
e0+fVrh6p8R3a0Ki1uWcbV1gamdzo8Ql9DfRGo/UhgWRChh7NF5RPqGJ0snIAPVtZHbOmOIUVyqy
nPai4xTRTLm+p3sB/+ZtlyYo9zmYddB6NpLaPNdPetisk5UfYYC8dUsn4YratJeOeKRP3cSrCRSf
FWDVhAGfUkPb4e5WRu0VKJ+ZbXHsexNLtX1kQha63M0YIWALR+fHZEmNPADazjxhWOK05A02APIW
xjaxRcDws4ZrEyK9pHtCaOjsUr/vYL7TMY5VZ5uMBTIcc/WOl1oMZJ/5ZdIdddFw6MBtg4FlmSFz
3G8naeE+efpjJNaBV2gz9eiAyQ+1OZ/YNejk/V3ltDTWbAiIzFQsbOKA+6BZ0uAz3GZyTz8fIxum
43zk+DeND/GQLtyxV6LXFqdJzpEjbloY7Co3Yi07Tb7MVRSU1QlWZ9aoC59wdH5YEV1yV87am+ST
EHCZ8oseLxQ+yx7LghBcudoc5OOQUt/nhnyds2wLZYtoRKHgEqVkbmqi+RkTDxGcbFya5/gW/KLb
FVdhiv5JnPSKflDuPU/Y3CpGjgRbtfTNK4J6xyS8WvrQIRTN2Ks9lhjxEh4OjplgXjoh6z8ObgQa
FL7Uy+6az3PGpjl1ikB163nUYR9Cj07e0zyGZj6mAJuIrG1GoPyBRrLlD/y9+W2iErHeYu8dsV06
OdflbvM8MqFhFU6ZCea93lztz9ejGgOeSz2pjocqMEEcmytvIff/dY4VXGTswqMq4q0emAs1BWVi
AmzTBF1JtFq1btJeYxiaoQ3MairZgAZgXngEtagzeLaTNaOvx0tacAu24VCRrKD3s9wl4Hfm+yxK
CvE4C/AxaMurqR9ZXLTyvStfOWPVbtLAZZ41tmsOgWUPB+PBxnKFByJ9NB+3HDx5zqMOVn3pgYOg
1hJhmDYfF9cbqsc5dxYGJf0Z+cjMnok1ZBcL7rZYEkgY+99PxPHaJgQGS5aBfoXLM3j8KePMIvba
sqzlmzdPw3prW7Ntbz106RxH6OfIpHWKw96bHsK19uBfWQpnw1uMFc2hGy2MicLE4phDPqonE8hn
PfqDh1SmGU9tbEjodrsFhSbNS2IOWmKUJOjWj4y6WXFXZ+DMezFEPb6G5vzAdAoDvp7UXrqapbJn
TQ5PPdY1Y45eaWHqn5zYyTmqVDFx1M9Xr51rE1rVVgMjbYP8sZaYWc4ziDCQL8rkj6zU02ZK0rSk
2nc2ffPtwICs5sQdJNbIQFJDN684p+Wsvw7pDSF41arEmhNS63QXLnhfomdfnPoUS5czBRub5RMf
eMs4s3RCB+74mMQfBWtVObQmEjXFL9YZ9fPUiOU2hM+LAdkkixQB/xRuJZkrt94n2WxOgT8PFnW6
movu1kXpbMtbpmnxHmNcy8/+HJdMdA5JNrNf5W3LIy2QsXLpUwtEr9njy5COIzxiuh6vo57kCL+4
amYUsCKzYI08RitHhiyLot3QwiRXKgO0zVSPXreYE7r+uXIkizSBLj7TZlb+Omv0Nh9Izoj+eTw5
KehEAerv1ymueOlilSIeeFrS0Zwz59zCo3xHmwHMk42cBPf7D1/5NqtmvpLjKWQC3/Snvc2z6r5t
Y3sMx6cgVKZ683NqoCA2md1f393fvwpJuek8NAUjSlNvMqtunvWUKr3uqfCBbRF5hr43ExSyWLN2
/fq7XrKBf80fo9YjTe2hofI9urTf1l2kjfpb1ZX3tHjNxEFmyhvaypHv+jhcbXPROOyFa9ixaEyt
H9AfOs31gHdAP7qcu8lCmMpGwpHXrD0/V+bfax+tyMwRoY0CDJuuonBQ/OnXl/+3oaJdh0I8xiQ4
MkCIMT//S4P5ItBUZyoKHsfCWbgONihzLGRz5Qj166/625xD6Y/eIAipBLlA8t88FcKowm0JoB5B
/XiTPqU6LtHOr5F5RcI0U/845d6WUBweTBS6tEFSTXDh4b++OUFLS5yRv38ED2nWqHHhZbudClb2
+8xFTq13aUK8TzCh+fP32o1s8Y7Vrgkufn3vb4eZqimUI9NT7fO6OW9nJJr1ZVZJ5n0lJ8HRUec5
Waq4jcxx/tff9HaU6Ze0uVuat/k2kmNvktcVgSFtRKXzFaVyBEaor83RvCg5qZ2Q15uo8ddf+Fpo
QdEEk8yfDJCACh/po9eDDPhpZTHR4qtoqRPlewH+g2WORVHzXFMxYKC2yYtM58kW7VPOzvjrCzA+
Sq8qOIRaOAfaoPvpV+HW3ddXwCmRHrs+ar8OwKqz/8/dme22jWRh+FWCvqcg7uRFz4UtO87irLbT
yY2gWAr3Rdy0PP18JdKOSDtOuiuYJoZooDEjd5E8rDr7/5/0jFoWo/zIevhu+Lx1W5rCF64xxClC
f3dJccWsRMorsYBl+y82rXCS0BQpHlL/O05xRusK0cI+BmAqmjk3mVPOHL1SHGbUqVGFtrY3pjCW
NFZlkHj58ykHH/ApNfRwVtk1ySN1U2wZCwCfZhqeOTjzWgXbTLOmjzSLFOFblU0p3C6lYII9aeRg
Lcy5lQf4NlDFCxOf50XOY9ltgr7EtUdrRpEmnKaQthJhXjVVOMvzMAnRJFOa3ZC/44UFmUmt2YJo
e+WnjN17+bT4H2w429BAD5k2bCiAjIZbuyay8JXpfvc589c6PquXVyIEcveV8AC6lPXTtxTn9ljl
ClXrHmo0Dr0A9pD8hUIZjcmls/nsepbIMdaBa0WXYKG1iAHh5ZQnAJvi1gRRW3UunEIlTsTTPP0Y
wzfX4VYG4QkJB69N4X1gRFOIijZ8S/9zRPtu8jJIiiq51sCZFq+1svoJrH64yXWcM1snU2TpDvXK
IbcSgHsv8POy/NJAY7m/MUNbbIswzIVn9fR7iUazY/myOmBfEBOWTeVNp9urf6C8zXYax2mjXadl
NXVmc9KXlXfukUYl0g3CDdbhhIJ3wr9sEjbsy62puzcEa2bhnDC7ACf9FSGPqN+DxYzxQ1VoNPCw
A48IBWZ9ToWfhb5Ia20VkQZwIELmEDaOJdLEUUJ15KpRVJ2XUyITW+R5iqgUqU0i9DUBQbRdv1AU
9Gh8nmYMMLh8WggDeSMDeH30KefUsGmsG8rANL3KTax6e10nobDM84xSBeQoG+b93jx9K9FU15c3
CsyEDRudgFnUh/t5k+XkVFVjfuUY2eFeNcyxbyKmeQnThKpHBbW195gmHaQAmldkSbv/VTS1yBAo
9FeZf5mGLfKZxII5mk5LSnhfXihRyPjK1yVHFc7+IE+izfOdXhMwncFRRngMVYQIS7rCH9UiUURS
4lDj7OydKai28yajvxyaVTPkLlB14g7bbWqiUcmAVmCPfPElQxWvZXNiNyj+bFYVgUgsdyU0TiR7
N6Tmgd2b01XLgjs12ZACeVqkTv/z2bbgJNdAXcPFgy180JK35g0ah37b27jR7b/CIjXFzElmp4CL
zQ1y/H517hlb99XOCeL5jNml6UUCD/ENM3umDVT0sFa4JUMbXGXHSAXLr9bXc+LX8l28LRv/1Hca
7SJww/cJpbbbJjfK/MQqFB9Mhu1Zb+G3y1750ClcYpH8PdG6z/gNBZbQT3vqyA0ksJBIndA7OzVm
ZA2jG2WvVAQHEM7RGe0W7wysUnRuxIp+CX1FM6vy3fqMmnh841PDf8l8VaoEYV6RzsuiDSW8So2/
0DVhwvrpgecFVjBVZ3pe2Fca9nmR+5nKnNrC8klheGX5XGP21tXG1uubQNd9+qCmipHOoGvLPzPU
oFzGSl58tIyyxC2a1xfhtg7PKRPschiqKS6fbjduANOkkTQvoeQ7gxuvIWHjh+GnGmoKsubzOppV
UPVe7cOalJgBzxvZPsU4nVrT90a1m37VdlX5hemqzAOsTdiIt1byKrLL4MwIdsGrp3dEX1mzISgr
o8xMXAVDw1EY6LSM9I+9Nr10yffavnO1eRqdMR8CHnWrmFrXT9+sf6Dbm9k0ygkzjw839EjmewPX
rnDTJVTICT1C2+mVmpJfhdUyumwMvSb+87LkPSVCO/qJP/Zg5x9ek14dSjYo8WE8UpslY80AkS3X
aUrgqsdwPJ8nukrj29MveVjpuxk+vCUEUPTnuOCHdXcYRG6hW9AaemWWKlNBGvwPzMVJRsADF6kf
2x9SLZl/CMq5kjPc0XTzmd7kASOGAjC227ii7YtmPettYRXuyxSug2vsbYmfVMcVgyhxXrQqTfIT
rVKN99MmTL8lICVep6Rn3zfaToN5hTj1RM3UKbSoESSvCQMxGOWTWGRvImpxzPwisVa4u2WYeRWl
hLo4Vz1zuphuK/10z/f7iS80aMJDJMINwA1CLhCLa0OXQFXscms4u/3SqIXw/UD3n+uM573Y7reL
VHXjz7ribme15lH0WBeKdWHA55rOnv4yptjMvS8DLZmI6mgGpHGM0dl9A65G84TygW8vvZrCAek0
JgFsHTrCZyVVkgqKYMDNdlIxnxaQY0K1J0suMvJWl01uNdVJbHvK273qGRf6HvAxWGf3C3i31Dwt
IuWSEbf2650OyZie6FfkQOO3mcJHgxNpvd2d7qstZZcwK+endu5ChakRfJ8D6vq2s8LgjW7nsJeT
Kb4APJi/TcwqrmbZvKy/7mK/vp6aWvReSR0MhLVVN+e6Vm3qE70IvKtN7AKa8ddTXsDfqkxOqTxK
ABCfhxRCsIkfDVNxXgf+zvikktWGczaKzO1Ptr2Q3VC2BtkF+uOJZm1NnL+jiLkmJcx3t+fLdWCY
b5S1Ht7kgb5jWuc6nb5RN4Ih9+nPOaAbZFeBIBRdt/Qj6bTgDdm4aNiPiwTTuQrz0HhJ2gw04bze
Ka9IVIbnFCIqNL3pFctcn8Y3gbetXgeBO32vNK5+/vSzWA+3Fq4m6vMwi9JSh82AxSYxS8dL05W3
pcBA3J7Nv2SMaWhma4FbXU/peD+pk4zRCxUIzt0MFK554dMOOyNP4rqnFDzhRyoyy/4rAFopUr+k
0FOl9C8jKygvmIS1fWPVvgeQ0PYM2LRcbXNS7lRmMgGYSgAIw5956iR7M3+uIJbzMKqUSyipxIjX
jQ0rfOnv3sE2hTkLzSA/96B3ZggBfGuvE8q8eJR6Aro9XseM425AgJ81FD1vzIbQFF+k/FgxGQxs
bqwXJ4VNuww7kXLRqUXW7x0z9lJKrnTUbaloUleqGPjlAf2y88sNSEwwxQGzIE6RX6a+oDllUzyf
Wp72iZk9wV81dNHfjEBjCHfZhPOfJb4e6h92ikvTHK1rsOk+yOvpGpVQZoVFKzgdpvaJu3HDr3R5
7Kga8smIqezlvqznL6xU+bprQtBSO6thmPvTm+SxDQslKG6zTucqDIqDxAudUmVS7u14NU8sWH0O
H8Ta134MrNaqzqf7xr1aQ4l5vrP8+VnuzreffadocvbJvuPG/CFP6SBBdzg9jiFyy6gOei2HHbsg
1jdNto3ClWdPrY9rSy0/aDFoa5vE7ivsYv2mjtfVyxxM/AtGg6pQL9sYMjuutu8C23doSIaL7nWg
1Po3OufX5omzDqKPPxHZA5fBtuh3BRQDcRR8HMMwuknmu8RdG/WKrPfau8azMAHna8bupC6nzRvN
aiJqSuXecmZOYWbffAaqRAx+0vLNc+Y0lDemG3uvp/YmutbgFKdCghU4Z5ByjLi90D411pR72w/9
f8PO0r2ImHp0dsBPvK9Xxe7DqsQalXdDh8Sv77Igra6yf/ZHTy/07JcGNdFDAtyhh9w4PNPhgZ9a
IiYzW9XL1Z9/6IwbnxK4a8IhO1x/PIsz5kS2Pyu2OQHSQapbhTdXXLjI3PBIRj+SwtMv2Irz6b/p
vcFtVqeV+AxekKXHYBRNpPZ+RQaDFXoyMEUiUJz3w6X3ZeAiIyoCWG5a+MXV3vB/L4PFEvTeLCiJ
f2+rYxlAF0Ya+1eEMFjiSAj2RDMNi7QUaQtxsbOONwIVi4kFogf7wLBncf1LG2HwBu1BebH88w+b
JkhZIUDES7HBhKPocSFMzYnIhbAXxvb2tOrjdcltAd6eUoPDnO3+t7dtDgCwFbKI7acf3QGggb39
Iq2Fv9fOf0cTahObJlkqPmQ2j3e+Y03gCxclL7BNh2ts3x647oOBfX/XEBjqhIoM7NTdJ3bxNY6l
AGIPTBFxITnOwzW6E6C6RmucJPaAMTnkX0iDtC852AoCA42oKV4BwOmU5L9iDX+oBKGhkHYJYDcX
UDV65FshDHaCC6qTAREmPLGtkvy3XIIfCgEEIc8spQs5DqbI/pFjf9QSAG21maBOr8Do3p66ksgd
Sr2+5kxgIDVBzbZbQFj7Y23gsAccEFuA31rxjE4bAD0U/ABSUsA5pq4ClTkdL4drcBLoToEN0SQe
F5TnXO3RG5FjSHOGqK3LSQHKR3JXjuj3uHvL3l7QQXnjO4Oubn8f315QqTNLSsHAB0IZMPLPuH/L
YylQNEJMMFMwB+ZwqzHtAvB+su6RYUzw/qakLjuV8OAsGJwFuprImIzu/V30lOT312EyEThJ614l
9jWiq2I1RQOZ0+mKEe4CaD8kpQDHK21YIhjuHKShXXAnJO4soN/f0wkonxGdBcrEmnSYiF3QmB4N
+22rCzC3PV0g3ESbvQCJ7ujOgpjHLbkLsIukCUgY33mAHK7j9ydiwjNi6DQx0+EanUaAjmEqLQVc
QECgNI/9wEfCIIAIJ5fQSWGEe4FalOReMLQJ84zo5KJ4eLgGe8HVJ+KQUP/pfh+fFETXkqQUdHtC
Ly98DNTvH/MUHZMTQVVBJ0tzuEZ3InD1xbgBOU/RISoQVUe7S6QOcoiugw9BKhXPvJVSu/lGZB2o
fD8gQ/rbmRQTbiORJTh6y2PtaLkT6HYos9FudLhG5ylgvsVoCqm9gL8soNp0eGIHxDVMpWjTCS3W
HD3aBcU1utgJzS2tHXVSqigGdkLfQtrWxKZqxxDCbg+07umITgJNT9I5RaEVgW249PC3e2AQM9jO
hNrn1CSsaH8fnRS0KbRYsidBm1A3obYE2dbhGkoBZ5FmQ6reo1OH8Ni4ss4ygaMjGgyoKzz6+phG
EA50vAmXUlyjcxAeG6vxd40CioDaAtqQQ3+4BurQYXgGyBOddp2DNuzKGSNSCBqFP1mX2bAwjYe+
vy5VNHQQDDEnhMyd1t5pTK+PcyedQyKpTAFVRI7tR+Ytjz0DCs2kGGzaALu4cnRHgbhJehNwFDAI
hI6d4ReBWE8K5JbxlG380faojM5XBt3Qpf0lSk0mVUV0ASNaH90LxNCCo0+U3Nvfx+cfCa0taxv1
CbgzUmp3O34QPYqqo8izYDrvpTSufJKAL0lLgawamt+FDvj+LY9PhE1qlTQDmMv2QIyvAQUpSNec
dGMCcR7nHg7pwzXYC8ClJrS4ISgxTndsuwDMmORZ0OktYfipfV9tGrgINrlVgIrgIDr5jM86gByV
lQL5JKIiDYLZTu8NdgENaeTUwATdlehHJwVUWee+/HPrgNMM1bUAAA9fn2IcCWwwX4AZxTU640gH
r2hvl04e0CnPQe/echA+oyZpSxRImTuNODaF0NHqy0mBo0A4JFAhj5oFXEVSKCr1aQaHHq6xSQHU
lHRXGiUnOEJE4fXx8JlWBH4hdIJz+M5sjMw44OdxjKX2gjAOEDmRaG9fctie6bIVsI3MWOhSKW2s
MqYAykBnS0rB0DEOoF3p9Gw3/FAvHJKKxFA0aY7uLFALkt0FnAXHpUe3CxkeNOnSqAnttyPy7618
2nrviHYBKDeBP5E7C+wCeGgEy/L9iT92l8mlACDBeJC9OlzjcxEQQ2u4/7mLoKuYQAHrv5MCh+tY
CiQToPIQtZjvJalx6UWxF6QbEggaYEETo2Dbbz1wmoWngA0i6dRls8d0FixLQNClzgKOIrgEIkfm
7rRXfxc4LtlVunrpzLk/K7+6C35BVPd4mFM/iJcHJEywKh8DzPzoD+4gIA9/7+AforVfYDx6f3i1
y1ftvb8DZf7T6wc99Jwc/XjXg3K4T/efdy/48Na9e9291d3/eRGsikVx60PGBopm1z3mm0UCnIZZ
KV8XyeIYm8EORO1/f5I//+g959H3/8nCjw9h+fGEl/t99eS6RQCKr//Ahz5q6QcuIpiNF+Xdq4vP
2DYny658uoiDb1mRBr2nbiEw0mtncVYsltnxU7e4EvmVwUreVsFtXfUWP7Qqyy4+W8WLzaJYHa/c
gsOkV+7QRs+yb88YL1UnX/tib2Ensnc5R+rBsvc9uy5m2ZWfr7LC6z9y1xMru/IFEg+CY4nDFClY
WGQXfrFc+L0NqLbtm9LrxnGQZkH/RFJ/xwRLL50ug8VAi7R9ZtIrZ5v+toCfABMvu+yrh7qp7X+R
XpgF6ttod/eIB7XXNhjJLv06q4PygZjb1lbZtS8XQdrTHl0jjPy6xS5epMtjcXR9FfJLl+Xi1q/L
VVX19nRXs5deP7iFYG7Rx5q29XD5pbEFZVb1dnZXX5VfuywD/snznm7qGh5/x+pZXQyXFjVB6aWz
tBroEK3t25dd+c3qazEcYUeftijnyi/dLPp2q8OdyC+8eXaxSPLSD/pmnfVF1e13rP9yVZSrnqbq
ilm/Y/HL1Ta47Zmxrkb0Oxb/nBXRnQwO8UFbeJBeWswzfXa6KDIsZf9wEmOqd3cU0cM/8+LfHG4w
W0TDs9/mzGWf/60f9CXepl+ll41iPJJ+VENmV+Q0pZcuVt4Qzn9IE8ou/G6VpuUubhaDMIFZViIL
J7v8Bz9brp69KB/YthaJK7v8x6z+wUbs8me/5wYPN2KXkpFd/grpryB567kUXdeE/NrbflQJX61I
psmue10t/LtVhE7pgCKyy96sigTL1lu5LRBKrxwQ2Qy2d9e1Kbv0pwV2hxlW/aPZtQVLL74qq2c3
jz08hd3fEIx8CsrbjJkbPc9Nb3Nt0s/+4wHaTyZiHss03cOiHuaf7thRHvvP+sk18Re38WpR/Oe/
AAAA//8=</cx:binary>
              </cx:geoCache>
            </cx:geography>
          </cx:layoutPr>
          <cx:valueColors>
            <cx:minColor>
              <a:schemeClr val="accent6">
                <a:lumMod val="40000"/>
                <a:lumOff val="60000"/>
              </a:schemeClr>
            </cx:minColor>
            <cx:midColor>
              <a:schemeClr val="accent6">
                <a:lumMod val="75000"/>
              </a:schemeClr>
            </cx:midColor>
            <cx:maxColor>
              <a:schemeClr val="accent1">
                <a:lumMod val="75000"/>
              </a:schemeClr>
            </cx:maxColor>
          </cx:valueColors>
          <cx:valueColorPositions count="3"/>
        </cx:series>
      </cx:plotAreaRegion>
    </cx:plotArea>
    <cx:legend pos="r"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65761CF9-6DDE-4F42-B0A0-738078A59CA9}">
          <cx:tx>
            <cx:txData>
              <cx:f>_xlchart.v1.8</cx:f>
              <cx:v>Profit</cx:v>
            </cx:txData>
          </cx:tx>
          <cx:spPr>
            <a:gradFill>
              <a:gsLst>
                <a:gs pos="50000">
                  <a:schemeClr val="accent1"/>
                </a:gs>
                <a:gs pos="0">
                  <a:srgbClr val="0070C0"/>
                </a:gs>
                <a:gs pos="100000">
                  <a:schemeClr val="bg1"/>
                </a:gs>
              </a:gsLst>
              <a:lin ang="600000" scaled="0"/>
            </a:gradFill>
          </cx:spPr>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axis id="1" hidden="1">
        <cx:valScaling/>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image" Target="../media/image6.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chart" Target="../charts/chart14.xml"/><Relationship Id="rId5" Type="http://schemas.openxmlformats.org/officeDocument/2006/relationships/image" Target="../media/image4.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314325</xdr:colOff>
      <xdr:row>1</xdr:row>
      <xdr:rowOff>166687</xdr:rowOff>
    </xdr:from>
    <xdr:to>
      <xdr:col>12</xdr:col>
      <xdr:colOff>9525</xdr:colOff>
      <xdr:row>16</xdr:row>
      <xdr:rowOff>52387</xdr:rowOff>
    </xdr:to>
    <xdr:graphicFrame macro="">
      <xdr:nvGraphicFramePr>
        <xdr:cNvPr id="2" name="Chart 1">
          <a:extLst>
            <a:ext uri="{FF2B5EF4-FFF2-40B4-BE49-F238E27FC236}">
              <a16:creationId xmlns:a16="http://schemas.microsoft.com/office/drawing/2014/main" id="{589227A0-D005-D092-5646-20AB3D0B3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581025</xdr:colOff>
      <xdr:row>3</xdr:row>
      <xdr:rowOff>157162</xdr:rowOff>
    </xdr:from>
    <xdr:to>
      <xdr:col>13</xdr:col>
      <xdr:colOff>276225</xdr:colOff>
      <xdr:row>18</xdr:row>
      <xdr:rowOff>42862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32EFB52-E0E5-2210-E1E9-AE8A195C04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00" y="7286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219075</xdr:colOff>
      <xdr:row>2</xdr:row>
      <xdr:rowOff>85725</xdr:rowOff>
    </xdr:from>
    <xdr:to>
      <xdr:col>9</xdr:col>
      <xdr:colOff>219075</xdr:colOff>
      <xdr:row>15</xdr:row>
      <xdr:rowOff>133350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6EF59472-2F0A-FF2A-6F75-F2444A761B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010150"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xdr:colOff>
      <xdr:row>4</xdr:row>
      <xdr:rowOff>180975</xdr:rowOff>
    </xdr:from>
    <xdr:to>
      <xdr:col>10</xdr:col>
      <xdr:colOff>85725</xdr:colOff>
      <xdr:row>18</xdr:row>
      <xdr:rowOff>38100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657614BA-5FB5-6A6F-3C9E-AEA63F3212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561975</xdr:colOff>
      <xdr:row>7</xdr:row>
      <xdr:rowOff>85725</xdr:rowOff>
    </xdr:from>
    <xdr:to>
      <xdr:col>10</xdr:col>
      <xdr:colOff>561975</xdr:colOff>
      <xdr:row>20</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431BD4C-B87D-C210-C8CF-6385FBEC54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62650"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4</xdr:row>
      <xdr:rowOff>33337</xdr:rowOff>
    </xdr:from>
    <xdr:to>
      <xdr:col>10</xdr:col>
      <xdr:colOff>238125</xdr:colOff>
      <xdr:row>18</xdr:row>
      <xdr:rowOff>109537</xdr:rowOff>
    </xdr:to>
    <xdr:graphicFrame macro="">
      <xdr:nvGraphicFramePr>
        <xdr:cNvPr id="2" name="Chart 1">
          <a:extLst>
            <a:ext uri="{FF2B5EF4-FFF2-40B4-BE49-F238E27FC236}">
              <a16:creationId xmlns:a16="http://schemas.microsoft.com/office/drawing/2014/main" id="{1A643BA4-9967-8CE7-1FD9-72ABE1317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85725</xdr:rowOff>
    </xdr:from>
    <xdr:to>
      <xdr:col>14</xdr:col>
      <xdr:colOff>0</xdr:colOff>
      <xdr:row>10</xdr:row>
      <xdr:rowOff>114300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5F7BB2F-26DE-F661-5D21-E5A36DA3B8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67575" y="847725"/>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76200</xdr:colOff>
      <xdr:row>2</xdr:row>
      <xdr:rowOff>100012</xdr:rowOff>
    </xdr:from>
    <xdr:to>
      <xdr:col>14</xdr:col>
      <xdr:colOff>381000</xdr:colOff>
      <xdr:row>19</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8AD74A4-8893-85E7-8D45-F96F711576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0" y="481012"/>
              <a:ext cx="4572000" cy="3176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447675</xdr:colOff>
      <xdr:row>2</xdr:row>
      <xdr:rowOff>66676</xdr:rowOff>
    </xdr:from>
    <xdr:to>
      <xdr:col>17</xdr:col>
      <xdr:colOff>447675</xdr:colOff>
      <xdr:row>9</xdr:row>
      <xdr:rowOff>123826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78499A5-8832-D3FB-0346-CF77ED1E75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44175" y="447676"/>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33337</xdr:rowOff>
    </xdr:from>
    <xdr:to>
      <xdr:col>10</xdr:col>
      <xdr:colOff>342900</xdr:colOff>
      <xdr:row>15</xdr:row>
      <xdr:rowOff>109537</xdr:rowOff>
    </xdr:to>
    <xdr:graphicFrame macro="">
      <xdr:nvGraphicFramePr>
        <xdr:cNvPr id="3" name="Chart 2">
          <a:extLst>
            <a:ext uri="{FF2B5EF4-FFF2-40B4-BE49-F238E27FC236}">
              <a16:creationId xmlns:a16="http://schemas.microsoft.com/office/drawing/2014/main" id="{88F53185-1F83-6BA3-13A8-43211927C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17</xdr:row>
      <xdr:rowOff>123825</xdr:rowOff>
    </xdr:from>
    <xdr:to>
      <xdr:col>1</xdr:col>
      <xdr:colOff>704850</xdr:colOff>
      <xdr:row>20</xdr:row>
      <xdr:rowOff>57150</xdr:rowOff>
    </xdr:to>
    <xdr:graphicFrame macro="">
      <xdr:nvGraphicFramePr>
        <xdr:cNvPr id="2" name="Chart 1">
          <a:extLst>
            <a:ext uri="{FF2B5EF4-FFF2-40B4-BE49-F238E27FC236}">
              <a16:creationId xmlns:a16="http://schemas.microsoft.com/office/drawing/2014/main" id="{07BE59B8-309F-80E3-BB5A-5124FD883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18</xdr:row>
      <xdr:rowOff>19050</xdr:rowOff>
    </xdr:from>
    <xdr:to>
      <xdr:col>4</xdr:col>
      <xdr:colOff>762000</xdr:colOff>
      <xdr:row>20</xdr:row>
      <xdr:rowOff>57150</xdr:rowOff>
    </xdr:to>
    <xdr:graphicFrame macro="">
      <xdr:nvGraphicFramePr>
        <xdr:cNvPr id="3" name="Chart 2">
          <a:extLst>
            <a:ext uri="{FF2B5EF4-FFF2-40B4-BE49-F238E27FC236}">
              <a16:creationId xmlns:a16="http://schemas.microsoft.com/office/drawing/2014/main" id="{507D10CC-14CD-88C7-1FC3-CBF394CD5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180975</xdr:colOff>
      <xdr:row>17</xdr:row>
      <xdr:rowOff>123825</xdr:rowOff>
    </xdr:from>
    <xdr:to>
      <xdr:col>7</xdr:col>
      <xdr:colOff>971550</xdr:colOff>
      <xdr:row>20</xdr:row>
      <xdr:rowOff>23811</xdr:rowOff>
    </xdr:to>
    <xdr:graphicFrame macro="">
      <xdr:nvGraphicFramePr>
        <xdr:cNvPr id="4" name="Chart 3">
          <a:extLst>
            <a:ext uri="{FF2B5EF4-FFF2-40B4-BE49-F238E27FC236}">
              <a16:creationId xmlns:a16="http://schemas.microsoft.com/office/drawing/2014/main" id="{AB8A2BB0-35A0-6927-B43A-0686E5136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17</xdr:row>
      <xdr:rowOff>57150</xdr:rowOff>
    </xdr:from>
    <xdr:to>
      <xdr:col>10</xdr:col>
      <xdr:colOff>581025</xdr:colOff>
      <xdr:row>19</xdr:row>
      <xdr:rowOff>157162</xdr:rowOff>
    </xdr:to>
    <xdr:graphicFrame macro="">
      <xdr:nvGraphicFramePr>
        <xdr:cNvPr id="5" name="Chart 4">
          <a:extLst>
            <a:ext uri="{FF2B5EF4-FFF2-40B4-BE49-F238E27FC236}">
              <a16:creationId xmlns:a16="http://schemas.microsoft.com/office/drawing/2014/main" id="{D24DFEF7-72FB-121E-BE0A-C36B37318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104775</xdr:colOff>
      <xdr:row>17</xdr:row>
      <xdr:rowOff>85725</xdr:rowOff>
    </xdr:from>
    <xdr:to>
      <xdr:col>13</xdr:col>
      <xdr:colOff>1171575</xdr:colOff>
      <xdr:row>20</xdr:row>
      <xdr:rowOff>9525</xdr:rowOff>
    </xdr:to>
    <xdr:graphicFrame macro="">
      <xdr:nvGraphicFramePr>
        <xdr:cNvPr id="6" name="Chart 5">
          <a:extLst>
            <a:ext uri="{FF2B5EF4-FFF2-40B4-BE49-F238E27FC236}">
              <a16:creationId xmlns:a16="http://schemas.microsoft.com/office/drawing/2014/main" id="{3FDAB7A4-5281-D7D4-9653-458B5CE25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92754"/>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156482</xdr:colOff>
      <xdr:row>22</xdr:row>
      <xdr:rowOff>102053</xdr:rowOff>
    </xdr:from>
    <xdr:ext cx="4991100" cy="2912329"/>
    <xdr:sp macro="" textlink="">
      <xdr:nvSpPr>
        <xdr:cNvPr id="15" name="Shape 15">
          <a:extLst>
            <a:ext uri="{FF2B5EF4-FFF2-40B4-BE49-F238E27FC236}">
              <a16:creationId xmlns:a16="http://schemas.microsoft.com/office/drawing/2014/main" id="{00000000-0008-0000-0100-00000F000000}"/>
            </a:ext>
          </a:extLst>
        </xdr:cNvPr>
        <xdr:cNvSpPr/>
      </xdr:nvSpPr>
      <xdr:spPr>
        <a:xfrm>
          <a:off x="156482" y="4046524"/>
          <a:ext cx="4991100" cy="2912329"/>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13607</xdr:colOff>
      <xdr:row>22</xdr:row>
      <xdr:rowOff>138792</xdr:rowOff>
    </xdr:from>
    <xdr:ext cx="3305175" cy="2875589"/>
    <xdr:sp macro="" textlink="">
      <xdr:nvSpPr>
        <xdr:cNvPr id="17" name="Shape 17">
          <a:extLst>
            <a:ext uri="{FF2B5EF4-FFF2-40B4-BE49-F238E27FC236}">
              <a16:creationId xmlns:a16="http://schemas.microsoft.com/office/drawing/2014/main" id="{00000000-0008-0000-0100-000011000000}"/>
            </a:ext>
          </a:extLst>
        </xdr:cNvPr>
        <xdr:cNvSpPr/>
      </xdr:nvSpPr>
      <xdr:spPr>
        <a:xfrm>
          <a:off x="5257960" y="4083263"/>
          <a:ext cx="3305175" cy="2875589"/>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480332</xdr:colOff>
      <xdr:row>22</xdr:row>
      <xdr:rowOff>97970</xdr:rowOff>
    </xdr:from>
    <xdr:ext cx="3343275" cy="2837971"/>
    <xdr:sp macro="" textlink="">
      <xdr:nvSpPr>
        <xdr:cNvPr id="19" name="Shape 19">
          <a:extLst>
            <a:ext uri="{FF2B5EF4-FFF2-40B4-BE49-F238E27FC236}">
              <a16:creationId xmlns:a16="http://schemas.microsoft.com/office/drawing/2014/main" id="{00000000-0008-0000-0100-000013000000}"/>
            </a:ext>
          </a:extLst>
        </xdr:cNvPr>
        <xdr:cNvSpPr/>
      </xdr:nvSpPr>
      <xdr:spPr>
        <a:xfrm>
          <a:off x="8638214" y="4042441"/>
          <a:ext cx="3343275" cy="2837971"/>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9986"/>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4</xdr:col>
      <xdr:colOff>314325</xdr:colOff>
      <xdr:row>4</xdr:row>
      <xdr:rowOff>66676</xdr:rowOff>
    </xdr:from>
    <xdr:to>
      <xdr:col>8</xdr:col>
      <xdr:colOff>142875</xdr:colOff>
      <xdr:row>5</xdr:row>
      <xdr:rowOff>152401</xdr:rowOff>
    </xdr:to>
    <xdr:sp macro="" textlink="KPI!$E$17">
      <xdr:nvSpPr>
        <xdr:cNvPr id="41" name="Shape 23">
          <a:extLst>
            <a:ext uri="{FF2B5EF4-FFF2-40B4-BE49-F238E27FC236}">
              <a16:creationId xmlns:a16="http://schemas.microsoft.com/office/drawing/2014/main" id="{36D7AF66-28E0-4EF7-BFCC-D9C6454611C3}"/>
            </a:ext>
          </a:extLst>
        </xdr:cNvPr>
        <xdr:cNvSpPr/>
      </xdr:nvSpPr>
      <xdr:spPr>
        <a:xfrm>
          <a:off x="2638425" y="790576"/>
          <a:ext cx="2152650" cy="266700"/>
        </a:xfrm>
        <a:prstGeom prst="roundRect">
          <a:avLst>
            <a:gd name="adj" fmla="val 5968"/>
          </a:avLst>
        </a:prstGeom>
        <a:gradFill>
          <a:gsLst>
            <a:gs pos="0">
              <a:srgbClr val="262626">
                <a:alpha val="80000"/>
              </a:srgbClr>
            </a:gs>
            <a:gs pos="100000">
              <a:srgbClr val="595959">
                <a:alpha val="74901"/>
              </a:srgbClr>
            </a:gs>
          </a:gsLst>
          <a:lin ang="1200000" scaled="0"/>
        </a:gradFill>
        <a:ln>
          <a:solidFill>
            <a:schemeClr val="tx2">
              <a:lumMod val="50000"/>
              <a:lumOff val="50000"/>
            </a:schemeClr>
          </a:soli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65CA8F4A-50DB-4DB2-9376-D86B844C5497}" type="TxLink">
            <a:rPr lang="en-US" sz="1400" b="1" i="0" u="none" strike="noStrike">
              <a:solidFill>
                <a:schemeClr val="bg1"/>
              </a:solidFill>
              <a:latin typeface="Calibri"/>
              <a:cs typeface="Calibri"/>
            </a:rPr>
            <a:pPr marL="0" lvl="0" indent="0" algn="ctr" rtl="0">
              <a:spcBef>
                <a:spcPts val="0"/>
              </a:spcBef>
              <a:spcAft>
                <a:spcPts val="0"/>
              </a:spcAft>
              <a:buNone/>
            </a:pPr>
            <a:t> $286,397.02 </a:t>
          </a:fld>
          <a:endParaRPr sz="1600" b="1">
            <a:solidFill>
              <a:schemeClr val="bg1"/>
            </a:solidFill>
          </a:endParaRPr>
        </a:p>
      </xdr:txBody>
    </xdr:sp>
    <xdr:clientData/>
  </xdr:twoCellAnchor>
  <xdr:twoCellAnchor>
    <xdr:from>
      <xdr:col>0</xdr:col>
      <xdr:colOff>180975</xdr:colOff>
      <xdr:row>5</xdr:row>
      <xdr:rowOff>66675</xdr:rowOff>
    </xdr:from>
    <xdr:to>
      <xdr:col>4</xdr:col>
      <xdr:colOff>104774</xdr:colOff>
      <xdr:row>8</xdr:row>
      <xdr:rowOff>28575</xdr:rowOff>
    </xdr:to>
    <xdr:graphicFrame macro="">
      <xdr:nvGraphicFramePr>
        <xdr:cNvPr id="45" name="Chart 44">
          <a:extLst>
            <a:ext uri="{FF2B5EF4-FFF2-40B4-BE49-F238E27FC236}">
              <a16:creationId xmlns:a16="http://schemas.microsoft.com/office/drawing/2014/main" id="{04B54F52-67ED-498F-92D4-1AA933954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361950</xdr:colOff>
      <xdr:row>5</xdr:row>
      <xdr:rowOff>171450</xdr:rowOff>
    </xdr:from>
    <xdr:to>
      <xdr:col>8</xdr:col>
      <xdr:colOff>133350</xdr:colOff>
      <xdr:row>8</xdr:row>
      <xdr:rowOff>47625</xdr:rowOff>
    </xdr:to>
    <xdr:graphicFrame macro="">
      <xdr:nvGraphicFramePr>
        <xdr:cNvPr id="51" name="Chart 50">
          <a:extLst>
            <a:ext uri="{FF2B5EF4-FFF2-40B4-BE49-F238E27FC236}">
              <a16:creationId xmlns:a16="http://schemas.microsoft.com/office/drawing/2014/main" id="{962B37D1-227F-490D-9783-E186E784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4</xdr:row>
      <xdr:rowOff>47626</xdr:rowOff>
    </xdr:from>
    <xdr:to>
      <xdr:col>4</xdr:col>
      <xdr:colOff>66675</xdr:colOff>
      <xdr:row>5</xdr:row>
      <xdr:rowOff>133351</xdr:rowOff>
    </xdr:to>
    <xdr:sp macro="" textlink="KPI!B17">
      <xdr:nvSpPr>
        <xdr:cNvPr id="52" name="Shape 23">
          <a:extLst>
            <a:ext uri="{FF2B5EF4-FFF2-40B4-BE49-F238E27FC236}">
              <a16:creationId xmlns:a16="http://schemas.microsoft.com/office/drawing/2014/main" id="{401DCB33-2773-44E8-B99E-34DE24D5F392}"/>
            </a:ext>
          </a:extLst>
        </xdr:cNvPr>
        <xdr:cNvSpPr/>
      </xdr:nvSpPr>
      <xdr:spPr>
        <a:xfrm>
          <a:off x="238125" y="771526"/>
          <a:ext cx="2152650" cy="266700"/>
        </a:xfrm>
        <a:prstGeom prst="roundRect">
          <a:avLst>
            <a:gd name="adj" fmla="val 5968"/>
          </a:avLst>
        </a:prstGeom>
        <a:gradFill>
          <a:gsLst>
            <a:gs pos="0">
              <a:srgbClr val="262626">
                <a:alpha val="80000"/>
              </a:srgbClr>
            </a:gs>
            <a:gs pos="100000">
              <a:srgbClr val="595959">
                <a:alpha val="74901"/>
              </a:srgbClr>
            </a:gs>
          </a:gsLst>
          <a:lin ang="1200000" scaled="0"/>
        </a:gradFill>
        <a:ln>
          <a:solidFill>
            <a:schemeClr val="tx2">
              <a:lumMod val="50000"/>
              <a:lumOff val="50000"/>
            </a:schemeClr>
          </a:soli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3C84B4ED-9960-442B-8DB2-F71E8B1E3869}" type="TxLink">
            <a:rPr lang="en-US" sz="1400" b="1" i="0" u="none" strike="noStrike">
              <a:solidFill>
                <a:schemeClr val="bg1"/>
              </a:solidFill>
              <a:latin typeface="Calibri"/>
              <a:cs typeface="Calibri"/>
            </a:rPr>
            <a:pPr marL="0" lvl="0" indent="0" algn="ctr" rtl="0">
              <a:spcBef>
                <a:spcPts val="0"/>
              </a:spcBef>
              <a:spcAft>
                <a:spcPts val="0"/>
              </a:spcAft>
              <a:buNone/>
            </a:pPr>
            <a:t> $2,297,200.86 </a:t>
          </a:fld>
          <a:endParaRPr sz="1200" b="1">
            <a:solidFill>
              <a:schemeClr val="bg1"/>
            </a:solidFill>
          </a:endParaRPr>
        </a:p>
      </xdr:txBody>
    </xdr:sp>
    <xdr:clientData/>
  </xdr:twoCellAnchor>
  <xdr:twoCellAnchor>
    <xdr:from>
      <xdr:col>0</xdr:col>
      <xdr:colOff>228600</xdr:colOff>
      <xdr:row>8</xdr:row>
      <xdr:rowOff>57151</xdr:rowOff>
    </xdr:from>
    <xdr:to>
      <xdr:col>3</xdr:col>
      <xdr:colOff>561975</xdr:colOff>
      <xdr:row>9</xdr:row>
      <xdr:rowOff>142876</xdr:rowOff>
    </xdr:to>
    <xdr:sp macro="" textlink="KPI!B17">
      <xdr:nvSpPr>
        <xdr:cNvPr id="53" name="Shape 23">
          <a:extLst>
            <a:ext uri="{FF2B5EF4-FFF2-40B4-BE49-F238E27FC236}">
              <a16:creationId xmlns:a16="http://schemas.microsoft.com/office/drawing/2014/main" id="{6AFDDBB1-6300-4562-BD8F-A27A8B1C8423}"/>
            </a:ext>
          </a:extLst>
        </xdr:cNvPr>
        <xdr:cNvSpPr/>
      </xdr:nvSpPr>
      <xdr:spPr>
        <a:xfrm>
          <a:off x="228600" y="1504951"/>
          <a:ext cx="2076450" cy="2667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bg1"/>
              </a:solidFill>
            </a:rPr>
            <a:t>YOY Growth</a:t>
          </a:r>
          <a:endParaRPr sz="11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138546</xdr:colOff>
          <xdr:row>8</xdr:row>
          <xdr:rowOff>69272</xdr:rowOff>
        </xdr:from>
        <xdr:to>
          <xdr:col>3</xdr:col>
          <xdr:colOff>367145</xdr:colOff>
          <xdr:row>9</xdr:row>
          <xdr:rowOff>126423</xdr:rowOff>
        </xdr:to>
        <xdr:pic>
          <xdr:nvPicPr>
            <xdr:cNvPr id="56" name="Picture 55">
              <a:extLst>
                <a:ext uri="{FF2B5EF4-FFF2-40B4-BE49-F238E27FC236}">
                  <a16:creationId xmlns:a16="http://schemas.microsoft.com/office/drawing/2014/main" id="{A414E1C2-1DFA-FC38-3E19-708D6420791D}"/>
                </a:ext>
              </a:extLst>
            </xdr:cNvPr>
            <xdr:cNvPicPr>
              <a:picLocks noChangeAspect="1" noChangeArrowheads="1"/>
              <a:extLst>
                <a:ext uri="{84589F7E-364E-4C9E-8A38-B11213B215E9}">
                  <a14:cameraTool cellRange="'KPI YOY'!$H$9" spid="_x0000_s2126"/>
                </a:ext>
              </a:extLst>
            </xdr:cNvPicPr>
          </xdr:nvPicPr>
          <xdr:blipFill>
            <a:blip xmlns:r="http://schemas.openxmlformats.org/officeDocument/2006/relationships" r:embed="rId3"/>
            <a:srcRect/>
            <a:stretch>
              <a:fillRect/>
            </a:stretch>
          </xdr:blipFill>
          <xdr:spPr bwMode="auto">
            <a:xfrm>
              <a:off x="1316182" y="1454727"/>
              <a:ext cx="817418" cy="230332"/>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8</xdr:col>
      <xdr:colOff>387212</xdr:colOff>
      <xdr:row>4</xdr:row>
      <xdr:rowOff>50939</xdr:rowOff>
    </xdr:from>
    <xdr:to>
      <xdr:col>12</xdr:col>
      <xdr:colOff>161925</xdr:colOff>
      <xdr:row>5</xdr:row>
      <xdr:rowOff>136664</xdr:rowOff>
    </xdr:to>
    <xdr:sp macro="" textlink="KPI!$H$17">
      <xdr:nvSpPr>
        <xdr:cNvPr id="57" name="Shape 23">
          <a:extLst>
            <a:ext uri="{FF2B5EF4-FFF2-40B4-BE49-F238E27FC236}">
              <a16:creationId xmlns:a16="http://schemas.microsoft.com/office/drawing/2014/main" id="{E26B6304-8AEF-490B-B49F-3FB335B9219B}"/>
            </a:ext>
          </a:extLst>
        </xdr:cNvPr>
        <xdr:cNvSpPr/>
      </xdr:nvSpPr>
      <xdr:spPr>
        <a:xfrm>
          <a:off x="5035412" y="774839"/>
          <a:ext cx="2098813" cy="266700"/>
        </a:xfrm>
        <a:prstGeom prst="roundRect">
          <a:avLst>
            <a:gd name="adj" fmla="val 5968"/>
          </a:avLst>
        </a:prstGeom>
        <a:gradFill>
          <a:gsLst>
            <a:gs pos="0">
              <a:srgbClr val="262626">
                <a:alpha val="80000"/>
              </a:srgbClr>
            </a:gs>
            <a:gs pos="100000">
              <a:srgbClr val="595959">
                <a:alpha val="74901"/>
              </a:srgbClr>
            </a:gs>
          </a:gsLst>
          <a:lin ang="1200000" scaled="0"/>
        </a:gradFill>
        <a:ln>
          <a:solidFill>
            <a:schemeClr val="tx2">
              <a:lumMod val="50000"/>
              <a:lumOff val="50000"/>
            </a:schemeClr>
          </a:soli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E9DE02EF-B026-4406-BAB4-918959CC477E}" type="TxLink">
            <a:rPr lang="en-US" sz="1400" b="1" i="0" u="none" strike="noStrike">
              <a:solidFill>
                <a:schemeClr val="bg1"/>
              </a:solidFill>
              <a:latin typeface="Calibri"/>
              <a:cs typeface="Calibri"/>
            </a:rPr>
            <a:pPr marL="0" lvl="0" indent="0" algn="ctr" rtl="0">
              <a:spcBef>
                <a:spcPts val="0"/>
              </a:spcBef>
              <a:spcAft>
                <a:spcPts val="0"/>
              </a:spcAft>
              <a:buNone/>
            </a:pPr>
            <a:t># 37873</a:t>
          </a:fld>
          <a:endParaRPr sz="1600" b="1">
            <a:solidFill>
              <a:schemeClr val="bg1"/>
            </a:solidFill>
          </a:endParaRPr>
        </a:p>
      </xdr:txBody>
    </xdr:sp>
    <xdr:clientData/>
  </xdr:twoCellAnchor>
  <xdr:twoCellAnchor>
    <xdr:from>
      <xdr:col>8</xdr:col>
      <xdr:colOff>377687</xdr:colOff>
      <xdr:row>8</xdr:row>
      <xdr:rowOff>60464</xdr:rowOff>
    </xdr:from>
    <xdr:to>
      <xdr:col>12</xdr:col>
      <xdr:colOff>131280</xdr:colOff>
      <xdr:row>9</xdr:row>
      <xdr:rowOff>146189</xdr:rowOff>
    </xdr:to>
    <xdr:sp macro="" textlink="KPI!B17">
      <xdr:nvSpPr>
        <xdr:cNvPr id="58" name="Shape 23">
          <a:extLst>
            <a:ext uri="{FF2B5EF4-FFF2-40B4-BE49-F238E27FC236}">
              <a16:creationId xmlns:a16="http://schemas.microsoft.com/office/drawing/2014/main" id="{112639DE-65F2-42D0-8234-7268FC981441}"/>
            </a:ext>
          </a:extLst>
        </xdr:cNvPr>
        <xdr:cNvSpPr/>
      </xdr:nvSpPr>
      <xdr:spPr>
        <a:xfrm>
          <a:off x="5015948" y="1518203"/>
          <a:ext cx="2072723" cy="267943"/>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bg1"/>
              </a:solidFill>
            </a:rPr>
            <a:t>YOY Quantity</a:t>
          </a:r>
          <a:endParaRPr sz="1100" b="1">
            <a:solidFill>
              <a:schemeClr val="bg1"/>
            </a:solidFill>
          </a:endParaRPr>
        </a:p>
      </xdr:txBody>
    </xdr:sp>
    <xdr:clientData/>
  </xdr:twoCellAnchor>
  <xdr:twoCellAnchor>
    <xdr:from>
      <xdr:col>12</xdr:col>
      <xdr:colOff>423656</xdr:colOff>
      <xdr:row>4</xdr:row>
      <xdr:rowOff>54252</xdr:rowOff>
    </xdr:from>
    <xdr:to>
      <xdr:col>16</xdr:col>
      <xdr:colOff>219075</xdr:colOff>
      <xdr:row>5</xdr:row>
      <xdr:rowOff>139977</xdr:rowOff>
    </xdr:to>
    <xdr:sp macro="" textlink="KPI!$K$17">
      <xdr:nvSpPr>
        <xdr:cNvPr id="59" name="Shape 23">
          <a:extLst>
            <a:ext uri="{FF2B5EF4-FFF2-40B4-BE49-F238E27FC236}">
              <a16:creationId xmlns:a16="http://schemas.microsoft.com/office/drawing/2014/main" id="{C154564D-66CA-4D5C-9739-E3E289DEF425}"/>
            </a:ext>
          </a:extLst>
        </xdr:cNvPr>
        <xdr:cNvSpPr/>
      </xdr:nvSpPr>
      <xdr:spPr>
        <a:xfrm>
          <a:off x="7395956" y="778152"/>
          <a:ext cx="2119519" cy="266700"/>
        </a:xfrm>
        <a:prstGeom prst="roundRect">
          <a:avLst>
            <a:gd name="adj" fmla="val 5968"/>
          </a:avLst>
        </a:prstGeom>
        <a:gradFill>
          <a:gsLst>
            <a:gs pos="0">
              <a:srgbClr val="262626">
                <a:alpha val="80000"/>
              </a:srgbClr>
            </a:gs>
            <a:gs pos="100000">
              <a:srgbClr val="595959">
                <a:alpha val="74901"/>
              </a:srgbClr>
            </a:gs>
          </a:gsLst>
          <a:lin ang="1200000" scaled="0"/>
        </a:gradFill>
        <a:ln>
          <a:solidFill>
            <a:schemeClr val="tx2">
              <a:lumMod val="50000"/>
              <a:lumOff val="50000"/>
            </a:schemeClr>
          </a:soli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34F74AA1-D81D-40E8-B82A-DACE9FB6EA9B}" type="TxLink">
            <a:rPr lang="en-US" sz="1400" b="1" i="0" u="none" strike="noStrike">
              <a:solidFill>
                <a:schemeClr val="bg1"/>
              </a:solidFill>
              <a:latin typeface="Calibri"/>
              <a:cs typeface="Calibri"/>
            </a:rPr>
            <a:pPr marL="0" lvl="0" indent="0" algn="ctr" rtl="0">
              <a:spcBef>
                <a:spcPts val="0"/>
              </a:spcBef>
              <a:spcAft>
                <a:spcPts val="0"/>
              </a:spcAft>
              <a:buNone/>
            </a:pPr>
            <a:t># 9994</a:t>
          </a:fld>
          <a:endParaRPr lang="en-US" sz="1400" b="1" i="0" u="none" strike="noStrike">
            <a:solidFill>
              <a:schemeClr val="bg1"/>
            </a:solidFill>
            <a:latin typeface="Calibri"/>
            <a:cs typeface="Calibri"/>
          </a:endParaRPr>
        </a:p>
      </xdr:txBody>
    </xdr:sp>
    <xdr:clientData/>
  </xdr:twoCellAnchor>
  <xdr:twoCellAnchor>
    <xdr:from>
      <xdr:col>12</xdr:col>
      <xdr:colOff>414131</xdr:colOff>
      <xdr:row>8</xdr:row>
      <xdr:rowOff>63777</xdr:rowOff>
    </xdr:from>
    <xdr:to>
      <xdr:col>16</xdr:col>
      <xdr:colOff>190500</xdr:colOff>
      <xdr:row>9</xdr:row>
      <xdr:rowOff>149502</xdr:rowOff>
    </xdr:to>
    <xdr:sp macro="" textlink="KPI!B17">
      <xdr:nvSpPr>
        <xdr:cNvPr id="60" name="Shape 23">
          <a:extLst>
            <a:ext uri="{FF2B5EF4-FFF2-40B4-BE49-F238E27FC236}">
              <a16:creationId xmlns:a16="http://schemas.microsoft.com/office/drawing/2014/main" id="{8CC2ABED-80CD-4316-B5A3-F68688248F3E}"/>
            </a:ext>
          </a:extLst>
        </xdr:cNvPr>
        <xdr:cNvSpPr/>
      </xdr:nvSpPr>
      <xdr:spPr>
        <a:xfrm>
          <a:off x="7386431" y="1511577"/>
          <a:ext cx="2100469" cy="2667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bg1"/>
              </a:solidFill>
            </a:rPr>
            <a:t>YOY Orders</a:t>
          </a:r>
          <a:endParaRPr sz="1100" b="1">
            <a:solidFill>
              <a:schemeClr val="bg1"/>
            </a:solidFill>
          </a:endParaRPr>
        </a:p>
      </xdr:txBody>
    </xdr:sp>
    <xdr:clientData/>
  </xdr:twoCellAnchor>
  <xdr:twoCellAnchor>
    <xdr:from>
      <xdr:col>16</xdr:col>
      <xdr:colOff>428625</xdr:colOff>
      <xdr:row>4</xdr:row>
      <xdr:rowOff>58883</xdr:rowOff>
    </xdr:from>
    <xdr:to>
      <xdr:col>20</xdr:col>
      <xdr:colOff>257175</xdr:colOff>
      <xdr:row>5</xdr:row>
      <xdr:rowOff>144607</xdr:rowOff>
    </xdr:to>
    <xdr:sp macro="" textlink="KPI!$N$17">
      <xdr:nvSpPr>
        <xdr:cNvPr id="61" name="Shape 23">
          <a:extLst>
            <a:ext uri="{FF2B5EF4-FFF2-40B4-BE49-F238E27FC236}">
              <a16:creationId xmlns:a16="http://schemas.microsoft.com/office/drawing/2014/main" id="{D3BA33B3-4309-4BF9-A07E-00EE3E07835F}"/>
            </a:ext>
          </a:extLst>
        </xdr:cNvPr>
        <xdr:cNvSpPr/>
      </xdr:nvSpPr>
      <xdr:spPr>
        <a:xfrm>
          <a:off x="9725025" y="782783"/>
          <a:ext cx="2152650" cy="266699"/>
        </a:xfrm>
        <a:prstGeom prst="roundRect">
          <a:avLst>
            <a:gd name="adj" fmla="val 5968"/>
          </a:avLst>
        </a:prstGeom>
        <a:gradFill>
          <a:gsLst>
            <a:gs pos="0">
              <a:srgbClr val="262626">
                <a:alpha val="80000"/>
              </a:srgbClr>
            </a:gs>
            <a:gs pos="100000">
              <a:srgbClr val="595959">
                <a:alpha val="74901"/>
              </a:srgbClr>
            </a:gs>
          </a:gsLst>
          <a:lin ang="1200000" scaled="0"/>
        </a:gradFill>
        <a:ln>
          <a:solidFill>
            <a:schemeClr val="tx2">
              <a:lumMod val="50000"/>
              <a:lumOff val="50000"/>
            </a:schemeClr>
          </a:solid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fld id="{E15FFC5C-E3E4-47E7-ADE5-3C1C46EC9422}" type="TxLink">
            <a:rPr lang="en-US" sz="1400" b="1" i="0" u="none" strike="noStrike">
              <a:solidFill>
                <a:schemeClr val="bg1"/>
              </a:solidFill>
              <a:latin typeface="Calibri"/>
              <a:cs typeface="Calibri"/>
            </a:rPr>
            <a:pPr marL="0" lvl="0" indent="0" algn="ctr" rtl="0">
              <a:spcBef>
                <a:spcPts val="0"/>
              </a:spcBef>
              <a:spcAft>
                <a:spcPts val="0"/>
              </a:spcAft>
              <a:buNone/>
            </a:pPr>
            <a:t>12.47%</a:t>
          </a:fld>
          <a:endParaRPr sz="1600" b="1">
            <a:solidFill>
              <a:schemeClr val="bg1"/>
            </a:solidFill>
          </a:endParaRPr>
        </a:p>
      </xdr:txBody>
    </xdr:sp>
    <xdr:clientData/>
  </xdr:twoCellAnchor>
  <xdr:twoCellAnchor>
    <xdr:from>
      <xdr:col>16</xdr:col>
      <xdr:colOff>447674</xdr:colOff>
      <xdr:row>8</xdr:row>
      <xdr:rowOff>68407</xdr:rowOff>
    </xdr:from>
    <xdr:to>
      <xdr:col>20</xdr:col>
      <xdr:colOff>247649</xdr:colOff>
      <xdr:row>9</xdr:row>
      <xdr:rowOff>154133</xdr:rowOff>
    </xdr:to>
    <xdr:sp macro="" textlink="KPI!B17">
      <xdr:nvSpPr>
        <xdr:cNvPr id="62" name="Shape 23">
          <a:extLst>
            <a:ext uri="{FF2B5EF4-FFF2-40B4-BE49-F238E27FC236}">
              <a16:creationId xmlns:a16="http://schemas.microsoft.com/office/drawing/2014/main" id="{DABECF7F-2177-4DAB-BFBF-E6A4B55380A8}"/>
            </a:ext>
          </a:extLst>
        </xdr:cNvPr>
        <xdr:cNvSpPr/>
      </xdr:nvSpPr>
      <xdr:spPr>
        <a:xfrm>
          <a:off x="9744074" y="1516207"/>
          <a:ext cx="2124075" cy="266701"/>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bg1"/>
              </a:solidFill>
            </a:rPr>
            <a:t>YOY Growth</a:t>
          </a:r>
          <a:endParaRPr sz="1100" b="1">
            <a:solidFill>
              <a:schemeClr val="bg1"/>
            </a:solidFill>
          </a:endParaRPr>
        </a:p>
      </xdr:txBody>
    </xdr:sp>
    <xdr:clientData/>
  </xdr:twoCellAnchor>
  <xdr:twoCellAnchor>
    <xdr:from>
      <xdr:col>4</xdr:col>
      <xdr:colOff>276225</xdr:colOff>
      <xdr:row>8</xdr:row>
      <xdr:rowOff>66676</xdr:rowOff>
    </xdr:from>
    <xdr:to>
      <xdr:col>8</xdr:col>
      <xdr:colOff>142875</xdr:colOff>
      <xdr:row>9</xdr:row>
      <xdr:rowOff>152401</xdr:rowOff>
    </xdr:to>
    <xdr:sp macro="" textlink="KPI!B17">
      <xdr:nvSpPr>
        <xdr:cNvPr id="63" name="Shape 23">
          <a:extLst>
            <a:ext uri="{FF2B5EF4-FFF2-40B4-BE49-F238E27FC236}">
              <a16:creationId xmlns:a16="http://schemas.microsoft.com/office/drawing/2014/main" id="{8E4F3119-0717-4359-A7A7-CA169172DE3C}"/>
            </a:ext>
          </a:extLst>
        </xdr:cNvPr>
        <xdr:cNvSpPr/>
      </xdr:nvSpPr>
      <xdr:spPr>
        <a:xfrm>
          <a:off x="2600325" y="1514476"/>
          <a:ext cx="2190750" cy="2667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bg1"/>
              </a:solidFill>
            </a:rPr>
            <a:t>YOY Profit</a:t>
          </a:r>
          <a:endParaRPr sz="11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6</xdr:col>
          <xdr:colOff>279688</xdr:colOff>
          <xdr:row>8</xdr:row>
          <xdr:rowOff>77067</xdr:rowOff>
        </xdr:from>
        <xdr:to>
          <xdr:col>7</xdr:col>
          <xdr:colOff>508289</xdr:colOff>
          <xdr:row>9</xdr:row>
          <xdr:rowOff>134218</xdr:rowOff>
        </xdr:to>
        <xdr:pic>
          <xdr:nvPicPr>
            <xdr:cNvPr id="65" name="Picture 64">
              <a:extLst>
                <a:ext uri="{FF2B5EF4-FFF2-40B4-BE49-F238E27FC236}">
                  <a16:creationId xmlns:a16="http://schemas.microsoft.com/office/drawing/2014/main" id="{75CC6C24-47C7-4E73-ABAD-0A5C9B9A752C}"/>
                </a:ext>
              </a:extLst>
            </xdr:cNvPr>
            <xdr:cNvPicPr>
              <a:picLocks noChangeAspect="1" noChangeArrowheads="1"/>
              <a:extLst>
                <a:ext uri="{84589F7E-364E-4C9E-8A38-B11213B215E9}">
                  <a14:cameraTool cellRange="'KPI YOY'!$I$9" spid="_x0000_s2127"/>
                </a:ext>
              </a:extLst>
            </xdr:cNvPicPr>
          </xdr:nvPicPr>
          <xdr:blipFill>
            <a:blip xmlns:r="http://schemas.openxmlformats.org/officeDocument/2006/relationships" r:embed="rId4"/>
            <a:srcRect/>
            <a:stretch>
              <a:fillRect/>
            </a:stretch>
          </xdr:blipFill>
          <xdr:spPr bwMode="auto">
            <a:xfrm>
              <a:off x="3812597" y="1462522"/>
              <a:ext cx="817419" cy="23033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217715</xdr:colOff>
          <xdr:row>8</xdr:row>
          <xdr:rowOff>68036</xdr:rowOff>
        </xdr:from>
        <xdr:to>
          <xdr:col>11</xdr:col>
          <xdr:colOff>560614</xdr:colOff>
          <xdr:row>9</xdr:row>
          <xdr:rowOff>125185</xdr:rowOff>
        </xdr:to>
        <xdr:pic>
          <xdr:nvPicPr>
            <xdr:cNvPr id="66" name="Picture 65">
              <a:extLst>
                <a:ext uri="{FF2B5EF4-FFF2-40B4-BE49-F238E27FC236}">
                  <a16:creationId xmlns:a16="http://schemas.microsoft.com/office/drawing/2014/main" id="{5B94588B-942F-51D6-A7D8-A2A4ADABEF5D}"/>
                </a:ext>
              </a:extLst>
            </xdr:cNvPr>
            <xdr:cNvPicPr>
              <a:picLocks noChangeAspect="1" noChangeArrowheads="1"/>
              <a:extLst>
                <a:ext uri="{84589F7E-364E-4C9E-8A38-B11213B215E9}">
                  <a14:cameraTool cellRange="'KPI YOY'!$J$9" spid="_x0000_s2128"/>
                </a:ext>
              </a:extLst>
            </xdr:cNvPicPr>
          </xdr:nvPicPr>
          <xdr:blipFill>
            <a:blip xmlns:r="http://schemas.openxmlformats.org/officeDocument/2006/relationships" r:embed="rId5"/>
            <a:srcRect/>
            <a:stretch>
              <a:fillRect/>
            </a:stretch>
          </xdr:blipFill>
          <xdr:spPr bwMode="auto">
            <a:xfrm>
              <a:off x="6068786" y="1483179"/>
              <a:ext cx="928007" cy="2340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340179</xdr:colOff>
          <xdr:row>8</xdr:row>
          <xdr:rowOff>81643</xdr:rowOff>
        </xdr:from>
        <xdr:to>
          <xdr:col>15</xdr:col>
          <xdr:colOff>568779</xdr:colOff>
          <xdr:row>9</xdr:row>
          <xdr:rowOff>138792</xdr:rowOff>
        </xdr:to>
        <xdr:pic>
          <xdr:nvPicPr>
            <xdr:cNvPr id="67" name="Picture 66">
              <a:extLst>
                <a:ext uri="{FF2B5EF4-FFF2-40B4-BE49-F238E27FC236}">
                  <a16:creationId xmlns:a16="http://schemas.microsoft.com/office/drawing/2014/main" id="{F2F749AC-6BEF-1772-7AF2-BD3F333C764F}"/>
                </a:ext>
              </a:extLst>
            </xdr:cNvPr>
            <xdr:cNvPicPr>
              <a:picLocks noChangeAspect="1" noChangeArrowheads="1"/>
              <a:extLst>
                <a:ext uri="{84589F7E-364E-4C9E-8A38-B11213B215E9}">
                  <a14:cameraTool cellRange="'KPI YOY'!$K$9" spid="_x0000_s2129"/>
                </a:ext>
              </a:extLst>
            </xdr:cNvPicPr>
          </xdr:nvPicPr>
          <xdr:blipFill>
            <a:blip xmlns:r="http://schemas.openxmlformats.org/officeDocument/2006/relationships" r:embed="rId6"/>
            <a:srcRect/>
            <a:stretch>
              <a:fillRect/>
            </a:stretch>
          </xdr:blipFill>
          <xdr:spPr bwMode="auto">
            <a:xfrm>
              <a:off x="8531679" y="1496786"/>
              <a:ext cx="813707" cy="2340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176893</xdr:colOff>
          <xdr:row>8</xdr:row>
          <xdr:rowOff>95249</xdr:rowOff>
        </xdr:from>
        <xdr:to>
          <xdr:col>20</xdr:col>
          <xdr:colOff>134711</xdr:colOff>
          <xdr:row>9</xdr:row>
          <xdr:rowOff>152399</xdr:rowOff>
        </xdr:to>
        <xdr:pic>
          <xdr:nvPicPr>
            <xdr:cNvPr id="68" name="Picture 67">
              <a:extLst>
                <a:ext uri="{FF2B5EF4-FFF2-40B4-BE49-F238E27FC236}">
                  <a16:creationId xmlns:a16="http://schemas.microsoft.com/office/drawing/2014/main" id="{13BE8364-FE89-C77C-F1CC-F5FD18254C63}"/>
                </a:ext>
              </a:extLst>
            </xdr:cNvPr>
            <xdr:cNvPicPr>
              <a:picLocks noChangeAspect="1" noChangeArrowheads="1"/>
              <a:extLst>
                <a:ext uri="{84589F7E-364E-4C9E-8A38-B11213B215E9}">
                  <a14:cameraTool cellRange="'KPI YOY'!$L$9" spid="_x0000_s2130"/>
                </a:ext>
              </a:extLst>
            </xdr:cNvPicPr>
          </xdr:nvPicPr>
          <xdr:blipFill>
            <a:blip xmlns:r="http://schemas.openxmlformats.org/officeDocument/2006/relationships" r:embed="rId7"/>
            <a:srcRect/>
            <a:stretch>
              <a:fillRect/>
            </a:stretch>
          </xdr:blipFill>
          <xdr:spPr bwMode="auto">
            <a:xfrm>
              <a:off x="10708822" y="1510392"/>
              <a:ext cx="1128032" cy="2340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285750</xdr:colOff>
      <xdr:row>5</xdr:row>
      <xdr:rowOff>164646</xdr:rowOff>
    </xdr:from>
    <xdr:to>
      <xdr:col>20</xdr:col>
      <xdr:colOff>247650</xdr:colOff>
      <xdr:row>8</xdr:row>
      <xdr:rowOff>129267</xdr:rowOff>
    </xdr:to>
    <xdr:graphicFrame macro="">
      <xdr:nvGraphicFramePr>
        <xdr:cNvPr id="69" name="Chart 68">
          <a:extLst>
            <a:ext uri="{FF2B5EF4-FFF2-40B4-BE49-F238E27FC236}">
              <a16:creationId xmlns:a16="http://schemas.microsoft.com/office/drawing/2014/main" id="{C0BDD119-1DBF-4AA3-A7CA-D7206D62E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409575</xdr:colOff>
      <xdr:row>5</xdr:row>
      <xdr:rowOff>142875</xdr:rowOff>
    </xdr:from>
    <xdr:to>
      <xdr:col>12</xdr:col>
      <xdr:colOff>171450</xdr:colOff>
      <xdr:row>8</xdr:row>
      <xdr:rowOff>71436</xdr:rowOff>
    </xdr:to>
    <xdr:graphicFrame macro="">
      <xdr:nvGraphicFramePr>
        <xdr:cNvPr id="70" name="Chart 69">
          <a:extLst>
            <a:ext uri="{FF2B5EF4-FFF2-40B4-BE49-F238E27FC236}">
              <a16:creationId xmlns:a16="http://schemas.microsoft.com/office/drawing/2014/main" id="{ACF1A89C-80BC-4CC3-B997-C2BA68E12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438150</xdr:colOff>
      <xdr:row>5</xdr:row>
      <xdr:rowOff>142875</xdr:rowOff>
    </xdr:from>
    <xdr:to>
      <xdr:col>16</xdr:col>
      <xdr:colOff>228600</xdr:colOff>
      <xdr:row>8</xdr:row>
      <xdr:rowOff>80962</xdr:rowOff>
    </xdr:to>
    <xdr:graphicFrame macro="">
      <xdr:nvGraphicFramePr>
        <xdr:cNvPr id="71" name="Chart 70">
          <a:extLst>
            <a:ext uri="{FF2B5EF4-FFF2-40B4-BE49-F238E27FC236}">
              <a16:creationId xmlns:a16="http://schemas.microsoft.com/office/drawing/2014/main" id="{8F6E930B-2DA8-455F-988C-ADD19776D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123266</xdr:colOff>
      <xdr:row>12</xdr:row>
      <xdr:rowOff>122465</xdr:rowOff>
    </xdr:from>
    <xdr:to>
      <xdr:col>8</xdr:col>
      <xdr:colOff>392207</xdr:colOff>
      <xdr:row>21</xdr:row>
      <xdr:rowOff>122464</xdr:rowOff>
    </xdr:to>
    <xdr:graphicFrame macro="">
      <xdr:nvGraphicFramePr>
        <xdr:cNvPr id="72" name="Chart 71">
          <a:extLst>
            <a:ext uri="{FF2B5EF4-FFF2-40B4-BE49-F238E27FC236}">
              <a16:creationId xmlns:a16="http://schemas.microsoft.com/office/drawing/2014/main" id="{0D6DC16B-77CC-4348-A17D-1322424CF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231321</xdr:colOff>
      <xdr:row>22</xdr:row>
      <xdr:rowOff>179293</xdr:rowOff>
    </xdr:from>
    <xdr:to>
      <xdr:col>8</xdr:col>
      <xdr:colOff>353785</xdr:colOff>
      <xdr:row>38</xdr:row>
      <xdr:rowOff>11205</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0D083D26-6B45-43A2-81F6-D9EEC58E17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31321" y="4160743"/>
              <a:ext cx="4770664" cy="27275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xdr:colOff>
      <xdr:row>11</xdr:row>
      <xdr:rowOff>163286</xdr:rowOff>
    </xdr:from>
    <xdr:to>
      <xdr:col>20</xdr:col>
      <xdr:colOff>136072</xdr:colOff>
      <xdr:row>21</xdr:row>
      <xdr:rowOff>163286</xdr:rowOff>
    </xdr:to>
    <xdr:graphicFrame macro="">
      <xdr:nvGraphicFramePr>
        <xdr:cNvPr id="74" name="Chart 73">
          <a:extLst>
            <a:ext uri="{FF2B5EF4-FFF2-40B4-BE49-F238E27FC236}">
              <a16:creationId xmlns:a16="http://schemas.microsoft.com/office/drawing/2014/main" id="{2C5D0D9B-3BAE-41B7-A13B-832BCCA61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544286</xdr:colOff>
      <xdr:row>12</xdr:row>
      <xdr:rowOff>81644</xdr:rowOff>
    </xdr:from>
    <xdr:to>
      <xdr:col>15</xdr:col>
      <xdr:colOff>326572</xdr:colOff>
      <xdr:row>21</xdr:row>
      <xdr:rowOff>108857</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ECF96B7C-0671-4BD8-A8F6-00FC3C2A9B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192486" y="2253344"/>
              <a:ext cx="3849461" cy="16559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66676</xdr:colOff>
      <xdr:row>24</xdr:row>
      <xdr:rowOff>54427</xdr:rowOff>
    </xdr:from>
    <xdr:to>
      <xdr:col>14</xdr:col>
      <xdr:colOff>352425</xdr:colOff>
      <xdr:row>37</xdr:row>
      <xdr:rowOff>76200</xdr:rowOff>
    </xdr:to>
    <xdr:graphicFrame macro="">
      <xdr:nvGraphicFramePr>
        <xdr:cNvPr id="76" name="Chart 75">
          <a:extLst>
            <a:ext uri="{FF2B5EF4-FFF2-40B4-BE49-F238E27FC236}">
              <a16:creationId xmlns:a16="http://schemas.microsoft.com/office/drawing/2014/main" id="{F0986B1A-DB02-4AEA-8E67-37D34D9C1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8806</xdr:colOff>
      <xdr:row>23</xdr:row>
      <xdr:rowOff>126467</xdr:rowOff>
    </xdr:from>
    <xdr:to>
      <xdr:col>17</xdr:col>
      <xdr:colOff>122465</xdr:colOff>
      <xdr:row>32</xdr:row>
      <xdr:rowOff>0</xdr:rowOff>
    </xdr:to>
    <mc:AlternateContent xmlns:mc="http://schemas.openxmlformats.org/markup-compatibility/2006" xmlns:a14="http://schemas.microsoft.com/office/drawing/2010/main">
      <mc:Choice Requires="a14">
        <xdr:graphicFrame macro="">
          <xdr:nvGraphicFramePr>
            <xdr:cNvPr id="77" name="Year 2">
              <a:extLst>
                <a:ext uri="{FF2B5EF4-FFF2-40B4-BE49-F238E27FC236}">
                  <a16:creationId xmlns:a16="http://schemas.microsoft.com/office/drawing/2014/main" id="{BD0D4BC9-C40B-4396-A9A8-C324FC5E62E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85413" y="4195003"/>
              <a:ext cx="1283873" cy="1465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8004</xdr:colOff>
      <xdr:row>32</xdr:row>
      <xdr:rowOff>47224</xdr:rowOff>
    </xdr:from>
    <xdr:to>
      <xdr:col>17</xdr:col>
      <xdr:colOff>353786</xdr:colOff>
      <xdr:row>38</xdr:row>
      <xdr:rowOff>136071</xdr:rowOff>
    </xdr:to>
    <mc:AlternateContent xmlns:mc="http://schemas.openxmlformats.org/markup-compatibility/2006" xmlns:a14="http://schemas.microsoft.com/office/drawing/2010/main">
      <mc:Choice Requires="a14">
        <xdr:graphicFrame macro="">
          <xdr:nvGraphicFramePr>
            <xdr:cNvPr id="78" name="Segment 1">
              <a:extLst>
                <a:ext uri="{FF2B5EF4-FFF2-40B4-BE49-F238E27FC236}">
                  <a16:creationId xmlns:a16="http://schemas.microsoft.com/office/drawing/2014/main" id="{17D305AB-EAD6-4D3D-96C6-86D0C43849E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784611" y="5707795"/>
              <a:ext cx="1515996" cy="1150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481853</xdr:colOff>
      <xdr:row>23</xdr:row>
      <xdr:rowOff>22411</xdr:rowOff>
    </xdr:from>
    <xdr:to>
      <xdr:col>20</xdr:col>
      <xdr:colOff>168088</xdr:colOff>
      <xdr:row>31</xdr:row>
      <xdr:rowOff>78441</xdr:rowOff>
    </xdr:to>
    <mc:AlternateContent xmlns:mc="http://schemas.openxmlformats.org/markup-compatibility/2006" xmlns:a14="http://schemas.microsoft.com/office/drawing/2010/main">
      <mc:Choice Requires="a14">
        <xdr:graphicFrame macro="">
          <xdr:nvGraphicFramePr>
            <xdr:cNvPr id="79" name="Region 1">
              <a:extLst>
                <a:ext uri="{FF2B5EF4-FFF2-40B4-BE49-F238E27FC236}">
                  <a16:creationId xmlns:a16="http://schemas.microsoft.com/office/drawing/2014/main" id="{8E258A61-E153-4295-89B0-57522ED6369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28674" y="4090947"/>
              <a:ext cx="1441557" cy="1471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1.658561111108" createdVersion="8" refreshedVersion="8" minRefreshableVersion="3" recordCount="9994" xr:uid="{11EF08A3-2495-4762-B7A2-5E00CB9F6D8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966381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User" refreshedDate="46083.77650266204" backgroundQuery="1" createdVersion="8" refreshedVersion="8" minRefreshableVersion="3" recordCount="0" supportSubquery="1" supportAdvancedDrill="1" xr:uid="{7D83089B-2718-4520-80FC-5E688A539E7D}">
  <cacheSource type="external" connectionId="1"/>
  <cacheFields count="2">
    <cacheField name="[Measures].[Sum of Sales]" caption="Sum of Sales" numFmtId="0" hierarchy="24" level="32767"/>
    <cacheField name="[Table_1].[Category].[Category]" caption="Category" numFmtId="0" hierarchy="15" level="1">
      <sharedItems count="3">
        <s v="Furniture"/>
        <s v="Office Supplies"/>
        <s v="Technology"/>
      </sharedItems>
    </cacheField>
  </cacheFields>
  <cacheHierarchies count="25">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776499537038" backgroundQuery="1" createdVersion="3" refreshedVersion="8" minRefreshableVersion="3" recordCount="0" supportSubquery="1" supportAdvancedDrill="1" xr:uid="{35BEF056-1296-4AEA-9484-64D3C1F01B0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9010050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x v="0"/>
    <s v="Henderson"/>
    <x v="0"/>
    <n v="42420"/>
    <x v="0"/>
    <s v="FUR-BO-10001798"/>
    <x v="0"/>
    <x v="0"/>
    <s v="Bush Somerset Collection Bookcase"/>
    <n v="261.95999999999998"/>
    <n v="2"/>
    <n v="0"/>
    <n v="41.913600000000002"/>
  </r>
  <r>
    <n v="2"/>
    <s v="CA-2013-152156"/>
    <x v="0"/>
    <x v="0"/>
    <d v="2013-11-12T00:00:00"/>
    <s v="Second Class"/>
    <s v="CG-12520"/>
    <s v="Claire Gute"/>
    <x v="0"/>
    <x v="0"/>
    <s v="Henderson"/>
    <x v="0"/>
    <n v="42420"/>
    <x v="0"/>
    <s v="FUR-CH-10000454"/>
    <x v="0"/>
    <x v="1"/>
    <s v="Hon Deluxe Fabric Upholstered Stacking Chairs, Rounded Back"/>
    <n v="731.93999999999994"/>
    <n v="3"/>
    <n v="0"/>
    <n v="219.58199999999997"/>
  </r>
  <r>
    <n v="3"/>
    <s v="CA-2013-138688"/>
    <x v="0"/>
    <x v="1"/>
    <d v="2013-06-17T00:00:00"/>
    <s v="Second Class"/>
    <s v="DV-13045"/>
    <s v="Darrin Van Huff"/>
    <x v="1"/>
    <x v="0"/>
    <s v="Los Angeles"/>
    <x v="1"/>
    <n v="90036"/>
    <x v="1"/>
    <s v="OFF-LA-10000240"/>
    <x v="1"/>
    <x v="2"/>
    <s v="Self-Adhesive Address Labels for Typewriters by Universal"/>
    <n v="14.62"/>
    <n v="2"/>
    <n v="0"/>
    <n v="6.8713999999999995"/>
  </r>
  <r>
    <n v="4"/>
    <s v="US-2012-108966"/>
    <x v="1"/>
    <x v="2"/>
    <d v="2012-10-18T00:00:00"/>
    <s v="Standard Class"/>
    <s v="SO-20335"/>
    <s v="Sean O'Donnell"/>
    <x v="0"/>
    <x v="0"/>
    <s v="Fort Lauderdale"/>
    <x v="2"/>
    <n v="33311"/>
    <x v="0"/>
    <s v="FUR-TA-10000577"/>
    <x v="0"/>
    <x v="3"/>
    <s v="Bretford CR4500 Series Slim Rectangular Table"/>
    <n v="957.57749999999999"/>
    <n v="5"/>
    <n v="0.45"/>
    <n v="-383.03100000000006"/>
  </r>
  <r>
    <n v="5"/>
    <s v="US-2012-108966"/>
    <x v="1"/>
    <x v="2"/>
    <d v="2012-10-18T00:00:00"/>
    <s v="Standard Class"/>
    <s v="SO-20335"/>
    <s v="Sean O'Donnell"/>
    <x v="0"/>
    <x v="0"/>
    <s v="Fort Lauderdale"/>
    <x v="2"/>
    <n v="33311"/>
    <x v="0"/>
    <s v="OFF-ST-10000760"/>
    <x v="1"/>
    <x v="4"/>
    <s v="Eldon Fold 'N Roll Cart System"/>
    <n v="22.368000000000002"/>
    <n v="2"/>
    <n v="0.2"/>
    <n v="2.5163999999999991"/>
  </r>
  <r>
    <n v="6"/>
    <s v="CA-2011-115812"/>
    <x v="2"/>
    <x v="3"/>
    <d v="2011-06-14T00:00:00"/>
    <s v="Standard Class"/>
    <s v="BH-11710"/>
    <s v="Brosina Hoffman"/>
    <x v="0"/>
    <x v="0"/>
    <s v="Los Angeles"/>
    <x v="1"/>
    <n v="90032"/>
    <x v="1"/>
    <s v="FUR-FU-10001487"/>
    <x v="0"/>
    <x v="5"/>
    <s v="Eldon Expressions Wood and Plastic Desk Accessories, Cherry Wood"/>
    <n v="48.86"/>
    <n v="7"/>
    <n v="0"/>
    <n v="14.169399999999996"/>
  </r>
  <r>
    <n v="7"/>
    <s v="CA-2011-115812"/>
    <x v="2"/>
    <x v="3"/>
    <d v="2011-06-14T00:00:00"/>
    <s v="Standard Class"/>
    <s v="BH-11710"/>
    <s v="Brosina Hoffman"/>
    <x v="0"/>
    <x v="0"/>
    <s v="Los Angeles"/>
    <x v="1"/>
    <n v="90032"/>
    <x v="1"/>
    <s v="OFF-AR-10002833"/>
    <x v="1"/>
    <x v="6"/>
    <s v="Newell 322"/>
    <n v="7.28"/>
    <n v="4"/>
    <n v="0"/>
    <n v="1.9656000000000002"/>
  </r>
  <r>
    <n v="8"/>
    <s v="CA-2011-115812"/>
    <x v="2"/>
    <x v="3"/>
    <d v="2011-06-14T00:00:00"/>
    <s v="Standard Class"/>
    <s v="BH-11710"/>
    <s v="Brosina Hoffman"/>
    <x v="0"/>
    <x v="0"/>
    <s v="Los Angeles"/>
    <x v="1"/>
    <n v="90032"/>
    <x v="1"/>
    <s v="TEC-PH-10002275"/>
    <x v="2"/>
    <x v="7"/>
    <s v="Mitel 5320 IP Phone VoIP phone"/>
    <n v="907.15200000000004"/>
    <n v="6"/>
    <n v="0.2"/>
    <n v="90.715200000000038"/>
  </r>
  <r>
    <n v="9"/>
    <s v="CA-2011-115812"/>
    <x v="2"/>
    <x v="3"/>
    <d v="2011-06-14T00:00:00"/>
    <s v="Standard Class"/>
    <s v="BH-11710"/>
    <s v="Brosina Hoffman"/>
    <x v="0"/>
    <x v="0"/>
    <s v="Los Angeles"/>
    <x v="1"/>
    <n v="90032"/>
    <x v="1"/>
    <s v="OFF-BI-10003910"/>
    <x v="1"/>
    <x v="8"/>
    <s v="DXL Angle-View Binders with Locking Rings by Samsill"/>
    <n v="18.504000000000001"/>
    <n v="3"/>
    <n v="0.2"/>
    <n v="5.7824999999999998"/>
  </r>
  <r>
    <n v="10"/>
    <s v="CA-2011-115812"/>
    <x v="2"/>
    <x v="3"/>
    <d v="2011-06-14T00:00:00"/>
    <s v="Standard Class"/>
    <s v="BH-11710"/>
    <s v="Brosina Hoffman"/>
    <x v="0"/>
    <x v="0"/>
    <s v="Los Angeles"/>
    <x v="1"/>
    <n v="90032"/>
    <x v="1"/>
    <s v="OFF-AP-10002892"/>
    <x v="1"/>
    <x v="9"/>
    <s v="Belkin F5C206VTEL 6 Outlet Surge"/>
    <n v="114.9"/>
    <n v="5"/>
    <n v="0"/>
    <n v="34.469999999999992"/>
  </r>
  <r>
    <n v="11"/>
    <s v="CA-2011-115812"/>
    <x v="2"/>
    <x v="3"/>
    <d v="2011-06-14T00:00:00"/>
    <s v="Standard Class"/>
    <s v="BH-11710"/>
    <s v="Brosina Hoffman"/>
    <x v="0"/>
    <x v="0"/>
    <s v="Los Angeles"/>
    <x v="1"/>
    <n v="90032"/>
    <x v="1"/>
    <s v="FUR-TA-10001539"/>
    <x v="0"/>
    <x v="3"/>
    <s v="Chromcraft Rectangular Conference Tables"/>
    <n v="1706.1840000000002"/>
    <n v="9"/>
    <n v="0.2"/>
    <n v="85.309199999999805"/>
  </r>
  <r>
    <n v="12"/>
    <s v="CA-2011-115812"/>
    <x v="2"/>
    <x v="3"/>
    <d v="2011-06-14T00:00:00"/>
    <s v="Standard Class"/>
    <s v="BH-11710"/>
    <s v="Brosina Hoffman"/>
    <x v="0"/>
    <x v="0"/>
    <s v="Los Angeles"/>
    <x v="1"/>
    <n v="90032"/>
    <x v="1"/>
    <s v="TEC-PH-10002033"/>
    <x v="2"/>
    <x v="7"/>
    <s v="Konftel 250 Conference phone - Charcoal black"/>
    <n v="911.42399999999998"/>
    <n v="4"/>
    <n v="0.2"/>
    <n v="68.356800000000021"/>
  </r>
  <r>
    <n v="13"/>
    <s v="CA-2014-114412"/>
    <x v="3"/>
    <x v="4"/>
    <d v="2014-04-21T00:00:00"/>
    <s v="Standard Class"/>
    <s v="AA-10480"/>
    <s v="Andrew Allen"/>
    <x v="0"/>
    <x v="0"/>
    <s v="Concord"/>
    <x v="3"/>
    <n v="28027"/>
    <x v="0"/>
    <s v="OFF-PA-10002365"/>
    <x v="1"/>
    <x v="10"/>
    <s v="Xerox 1967"/>
    <n v="15.552000000000003"/>
    <n v="3"/>
    <n v="0.2"/>
    <n v="5.4432"/>
  </r>
  <r>
    <n v="14"/>
    <s v="CA-2013-161389"/>
    <x v="0"/>
    <x v="5"/>
    <d v="2013-12-11T00:00:00"/>
    <s v="Standard Class"/>
    <s v="IM-15070"/>
    <s v="Irene Maddox"/>
    <x v="0"/>
    <x v="0"/>
    <s v="Seattle"/>
    <x v="4"/>
    <n v="98103"/>
    <x v="1"/>
    <s v="OFF-BI-10003656"/>
    <x v="1"/>
    <x v="8"/>
    <s v="Fellowes PB200 Plastic Comb Binding Machine"/>
    <n v="407.97600000000006"/>
    <n v="3"/>
    <n v="0.2"/>
    <n v="132.59219999999993"/>
  </r>
  <r>
    <n v="15"/>
    <s v="US-2012-118983"/>
    <x v="1"/>
    <x v="6"/>
    <d v="2012-11-26T00:00:00"/>
    <s v="Standard Class"/>
    <s v="HP-14815"/>
    <s v="Harold Pawlan"/>
    <x v="2"/>
    <x v="0"/>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x v="0"/>
    <s v="Fort Worth"/>
    <x v="5"/>
    <n v="76106"/>
    <x v="2"/>
    <s v="OFF-BI-10000756"/>
    <x v="1"/>
    <x v="8"/>
    <s v="Storex DuraTech Recycled Plastic Frosted Binders"/>
    <n v="2.5439999999999996"/>
    <n v="3"/>
    <n v="0.8"/>
    <n v="-3.8160000000000016"/>
  </r>
  <r>
    <n v="17"/>
    <s v="CA-2011-105893"/>
    <x v="2"/>
    <x v="7"/>
    <d v="2011-11-18T00:00:00"/>
    <s v="Standard Class"/>
    <s v="PK-19075"/>
    <s v="Pete Kriz"/>
    <x v="0"/>
    <x v="0"/>
    <s v="Madison"/>
    <x v="6"/>
    <n v="53711"/>
    <x v="2"/>
    <s v="OFF-ST-10004186"/>
    <x v="1"/>
    <x v="4"/>
    <s v="Stur-D-Stor Shelving, Vertical 5-Shelf: 72&quot;H x 36&quot;W x 18 1/2&quot;D"/>
    <n v="665.88"/>
    <n v="6"/>
    <n v="0"/>
    <n v="13.317599999999999"/>
  </r>
  <r>
    <n v="18"/>
    <s v="CA-2011-167164"/>
    <x v="2"/>
    <x v="8"/>
    <d v="2011-05-15T00:00:00"/>
    <s v="Second Class"/>
    <s v="AG-10270"/>
    <s v="Alejandro Grove"/>
    <x v="0"/>
    <x v="0"/>
    <s v="West Jordan"/>
    <x v="7"/>
    <n v="84084"/>
    <x v="1"/>
    <s v="OFF-ST-10000107"/>
    <x v="1"/>
    <x v="4"/>
    <s v="Fellowes Super Stor/Drawer"/>
    <n v="55.5"/>
    <n v="2"/>
    <n v="0"/>
    <n v="9.9899999999999949"/>
  </r>
  <r>
    <n v="19"/>
    <s v="CA-2011-143336"/>
    <x v="2"/>
    <x v="9"/>
    <d v="2011-09-01T00:00:00"/>
    <s v="Second Class"/>
    <s v="ZD-21925"/>
    <s v="Zuschuss Donatelli"/>
    <x v="0"/>
    <x v="0"/>
    <s v="San Francisco"/>
    <x v="1"/>
    <n v="94109"/>
    <x v="1"/>
    <s v="OFF-AR-10003056"/>
    <x v="1"/>
    <x v="6"/>
    <s v="Newell 341"/>
    <n v="8.56"/>
    <n v="2"/>
    <n v="0"/>
    <n v="2.4823999999999993"/>
  </r>
  <r>
    <n v="20"/>
    <s v="CA-2011-143336"/>
    <x v="2"/>
    <x v="9"/>
    <d v="2011-09-01T00:00:00"/>
    <s v="Second Class"/>
    <s v="ZD-21925"/>
    <s v="Zuschuss Donatelli"/>
    <x v="0"/>
    <x v="0"/>
    <s v="San Francisco"/>
    <x v="1"/>
    <n v="94109"/>
    <x v="1"/>
    <s v="TEC-PH-10001949"/>
    <x v="2"/>
    <x v="7"/>
    <s v="Cisco SPA 501G IP Phone"/>
    <n v="213.48000000000002"/>
    <n v="3"/>
    <n v="0.2"/>
    <n v="16.010999999999981"/>
  </r>
  <r>
    <n v="21"/>
    <s v="CA-2011-143336"/>
    <x v="2"/>
    <x v="9"/>
    <d v="2011-09-01T00:00:00"/>
    <s v="Second Class"/>
    <s v="ZD-21925"/>
    <s v="Zuschuss Donatelli"/>
    <x v="0"/>
    <x v="0"/>
    <s v="San Francisco"/>
    <x v="1"/>
    <n v="94109"/>
    <x v="1"/>
    <s v="OFF-BI-10002215"/>
    <x v="1"/>
    <x v="8"/>
    <s v="Wilson Jones Hanging View Binder, White, 1&quot;"/>
    <n v="22.72"/>
    <n v="4"/>
    <n v="0.2"/>
    <n v="7.3839999999999986"/>
  </r>
  <r>
    <n v="22"/>
    <s v="CA-2013-137330"/>
    <x v="0"/>
    <x v="10"/>
    <d v="2013-12-14T00:00:00"/>
    <s v="Standard Class"/>
    <s v="KB-16585"/>
    <s v="Ken Black"/>
    <x v="1"/>
    <x v="0"/>
    <s v="Fremont"/>
    <x v="8"/>
    <n v="68025"/>
    <x v="2"/>
    <s v="OFF-AR-10000246"/>
    <x v="1"/>
    <x v="6"/>
    <s v="Newell 318"/>
    <n v="19.459999999999997"/>
    <n v="7"/>
    <n v="0"/>
    <n v="5.0595999999999997"/>
  </r>
  <r>
    <n v="23"/>
    <s v="CA-2013-137330"/>
    <x v="0"/>
    <x v="10"/>
    <d v="2013-12-14T00:00:00"/>
    <s v="Standard Class"/>
    <s v="KB-16585"/>
    <s v="Ken Black"/>
    <x v="1"/>
    <x v="0"/>
    <s v="Fremont"/>
    <x v="8"/>
    <n v="68025"/>
    <x v="2"/>
    <s v="OFF-AP-10001492"/>
    <x v="1"/>
    <x v="9"/>
    <s v="Acco Six-Outlet Power Strip, 4' Cord Length"/>
    <n v="60.339999999999996"/>
    <n v="7"/>
    <n v="0"/>
    <n v="15.688400000000001"/>
  </r>
  <r>
    <n v="24"/>
    <s v="US-2014-156909"/>
    <x v="3"/>
    <x v="11"/>
    <d v="2014-07-19T00:00:00"/>
    <s v="Second Class"/>
    <s v="SF-20065"/>
    <s v="Sandra Flanagan"/>
    <x v="0"/>
    <x v="0"/>
    <s v="Philadelphia"/>
    <x v="9"/>
    <n v="19140"/>
    <x v="3"/>
    <s v="FUR-CH-10002774"/>
    <x v="0"/>
    <x v="1"/>
    <s v="Global Deluxe Stacking Chair, Gray"/>
    <n v="71.371999999999986"/>
    <n v="2"/>
    <n v="0.3"/>
    <n v="-1.0196000000000005"/>
  </r>
  <r>
    <n v="25"/>
    <s v="CA-2012-106320"/>
    <x v="1"/>
    <x v="12"/>
    <d v="2012-09-30T00:00:00"/>
    <s v="Standard Class"/>
    <s v="EB-13870"/>
    <s v="Emily Burns"/>
    <x v="0"/>
    <x v="0"/>
    <s v="Orem"/>
    <x v="7"/>
    <n v="84057"/>
    <x v="1"/>
    <s v="FUR-TA-10000577"/>
    <x v="0"/>
    <x v="3"/>
    <s v="Bretford CR4500 Series Slim Rectangular Table"/>
    <n v="1044.6299999999999"/>
    <n v="3"/>
    <n v="0"/>
    <n v="240.26490000000001"/>
  </r>
  <r>
    <n v="26"/>
    <s v="CA-2013-121755"/>
    <x v="0"/>
    <x v="13"/>
    <d v="2013-01-20T00:00:00"/>
    <s v="Second Class"/>
    <s v="EH-13945"/>
    <s v="Eric Hoffmann"/>
    <x v="0"/>
    <x v="0"/>
    <s v="Los Angeles"/>
    <x v="1"/>
    <n v="90049"/>
    <x v="1"/>
    <s v="OFF-BI-10001634"/>
    <x v="1"/>
    <x v="8"/>
    <s v="Wilson Jones Active Use Binders"/>
    <n v="11.648000000000001"/>
    <n v="2"/>
    <n v="0.2"/>
    <n v="4.2224000000000004"/>
  </r>
  <r>
    <n v="27"/>
    <s v="CA-2013-121755"/>
    <x v="0"/>
    <x v="13"/>
    <d v="2013-01-20T00:00:00"/>
    <s v="Second Class"/>
    <s v="EH-13945"/>
    <s v="Eric Hoffmann"/>
    <x v="0"/>
    <x v="0"/>
    <s v="Los Angeles"/>
    <x v="1"/>
    <n v="90049"/>
    <x v="1"/>
    <s v="TEC-AC-10003027"/>
    <x v="2"/>
    <x v="11"/>
    <s v="Imation 8GB Mini TravelDrive USB 2.0 Flash Drive"/>
    <n v="90.570000000000007"/>
    <n v="3"/>
    <n v="0"/>
    <n v="11.774100000000004"/>
  </r>
  <r>
    <n v="28"/>
    <s v="US-2012-150630"/>
    <x v="1"/>
    <x v="14"/>
    <d v="2012-09-21T00:00:00"/>
    <s v="Standard Class"/>
    <s v="TB-21520"/>
    <s v="Tracy Blumstein"/>
    <x v="0"/>
    <x v="0"/>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x v="0"/>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x v="0"/>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x v="0"/>
    <s v="Philadelphia"/>
    <x v="9"/>
    <n v="19140"/>
    <x v="3"/>
    <s v="OFF-EN-10001509"/>
    <x v="1"/>
    <x v="12"/>
    <s v="Poly String Tie Envelopes"/>
    <n v="3.2640000000000002"/>
    <n v="2"/>
    <n v="0.2"/>
    <n v="1.1015999999999997"/>
  </r>
  <r>
    <n v="32"/>
    <s v="US-2012-150630"/>
    <x v="1"/>
    <x v="14"/>
    <d v="2012-09-21T00:00:00"/>
    <s v="Standard Class"/>
    <s v="TB-21520"/>
    <s v="Tracy Blumstein"/>
    <x v="0"/>
    <x v="0"/>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x v="0"/>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x v="0"/>
    <s v="Philadelphia"/>
    <x v="9"/>
    <n v="19140"/>
    <x v="3"/>
    <s v="OFF-AR-10001683"/>
    <x v="1"/>
    <x v="6"/>
    <s v="Lumber Crayons"/>
    <n v="15.76"/>
    <n v="2"/>
    <n v="0.2"/>
    <n v="3.5460000000000007"/>
  </r>
  <r>
    <n v="35"/>
    <s v="CA-2014-107727"/>
    <x v="3"/>
    <x v="15"/>
    <d v="2014-10-24T00:00:00"/>
    <s v="Second Class"/>
    <s v="MA-17560"/>
    <s v="Matt Abelman"/>
    <x v="2"/>
    <x v="0"/>
    <s v="Houston"/>
    <x v="5"/>
    <n v="77095"/>
    <x v="2"/>
    <s v="OFF-PA-10000249"/>
    <x v="1"/>
    <x v="10"/>
    <s v="Staples"/>
    <n v="29.472000000000001"/>
    <n v="3"/>
    <n v="0.2"/>
    <n v="9.9467999999999979"/>
  </r>
  <r>
    <n v="36"/>
    <s v="CA-2013-117590"/>
    <x v="0"/>
    <x v="16"/>
    <d v="2013-12-11T00:00:00"/>
    <s v="First Class"/>
    <s v="GH-14485"/>
    <s v="Gene Hale"/>
    <x v="1"/>
    <x v="0"/>
    <s v="Richardson"/>
    <x v="5"/>
    <n v="75080"/>
    <x v="2"/>
    <s v="TEC-PH-10004977"/>
    <x v="2"/>
    <x v="7"/>
    <s v="GE 30524EE4"/>
    <n v="1097.5440000000003"/>
    <n v="7"/>
    <n v="0.2"/>
    <n v="123.47369999999989"/>
  </r>
  <r>
    <n v="37"/>
    <s v="CA-2013-117590"/>
    <x v="0"/>
    <x v="16"/>
    <d v="2013-12-11T00:00:00"/>
    <s v="First Class"/>
    <s v="GH-14485"/>
    <s v="Gene Hale"/>
    <x v="1"/>
    <x v="0"/>
    <s v="Richardson"/>
    <x v="5"/>
    <n v="75080"/>
    <x v="2"/>
    <s v="FUR-FU-10003664"/>
    <x v="0"/>
    <x v="5"/>
    <s v="Electrix Architect's Clamp-On Swing Arm Lamp, Black"/>
    <n v="190.92"/>
    <n v="5"/>
    <n v="0.6"/>
    <n v="-147.96300000000002"/>
  </r>
  <r>
    <n v="38"/>
    <s v="CA-2012-117415"/>
    <x v="1"/>
    <x v="17"/>
    <d v="2012-12-31T00:00:00"/>
    <s v="Standard Class"/>
    <s v="SN-20710"/>
    <s v="Steve Nguyen"/>
    <x v="2"/>
    <x v="0"/>
    <s v="Houston"/>
    <x v="5"/>
    <n v="77041"/>
    <x v="2"/>
    <s v="OFF-EN-10002986"/>
    <x v="1"/>
    <x v="12"/>
    <s v="#10-4 1/8&quot; x 9 1/2&quot; Premium Diagonal Seam Envelopes"/>
    <n v="113.328"/>
    <n v="9"/>
    <n v="0.2"/>
    <n v="35.414999999999999"/>
  </r>
  <r>
    <n v="39"/>
    <s v="CA-2012-117415"/>
    <x v="1"/>
    <x v="17"/>
    <d v="2012-12-31T00:00:00"/>
    <s v="Standard Class"/>
    <s v="SN-20710"/>
    <s v="Steve Nguyen"/>
    <x v="2"/>
    <x v="0"/>
    <s v="Houston"/>
    <x v="5"/>
    <n v="77041"/>
    <x v="2"/>
    <s v="FUR-BO-10002545"/>
    <x v="0"/>
    <x v="0"/>
    <s v="Atlantic Metals Mobile 3-Shelf Bookcases, Custom Colors"/>
    <n v="532.39919999999995"/>
    <n v="3"/>
    <n v="0.32"/>
    <n v="-46.976400000000012"/>
  </r>
  <r>
    <n v="40"/>
    <s v="CA-2012-117415"/>
    <x v="1"/>
    <x v="17"/>
    <d v="2012-12-31T00:00:00"/>
    <s v="Standard Class"/>
    <s v="SN-20710"/>
    <s v="Steve Nguyen"/>
    <x v="2"/>
    <x v="0"/>
    <s v="Houston"/>
    <x v="5"/>
    <n v="77041"/>
    <x v="2"/>
    <s v="FUR-CH-10004218"/>
    <x v="0"/>
    <x v="1"/>
    <s v="Global Fabric Manager's Chair, Dark Gray"/>
    <n v="212.05799999999999"/>
    <n v="3"/>
    <n v="0.3"/>
    <n v="-15.146999999999991"/>
  </r>
  <r>
    <n v="41"/>
    <s v="CA-2012-117415"/>
    <x v="1"/>
    <x v="17"/>
    <d v="2012-12-31T00:00:00"/>
    <s v="Standard Class"/>
    <s v="SN-20710"/>
    <s v="Steve Nguyen"/>
    <x v="2"/>
    <x v="0"/>
    <s v="Houston"/>
    <x v="5"/>
    <n v="77041"/>
    <x v="2"/>
    <s v="TEC-PH-10000486"/>
    <x v="2"/>
    <x v="7"/>
    <s v="Plantronics HL10 Handset Lifter"/>
    <n v="371.16800000000001"/>
    <n v="4"/>
    <n v="0.2"/>
    <n v="41.756399999999957"/>
  </r>
  <r>
    <n v="42"/>
    <s v="CA-2014-120999"/>
    <x v="3"/>
    <x v="18"/>
    <d v="2014-09-16T00:00:00"/>
    <s v="Standard Class"/>
    <s v="LC-16930"/>
    <s v="Linda Cazamias"/>
    <x v="1"/>
    <x v="0"/>
    <s v="Naperville"/>
    <x v="10"/>
    <n v="60540"/>
    <x v="2"/>
    <s v="TEC-PH-10004093"/>
    <x v="2"/>
    <x v="7"/>
    <s v="Panasonic Kx-TS550"/>
    <n v="147.16800000000001"/>
    <n v="4"/>
    <n v="0.2"/>
    <n v="16.556399999999996"/>
  </r>
  <r>
    <n v="43"/>
    <s v="CA-2013-101343"/>
    <x v="0"/>
    <x v="19"/>
    <d v="2013-07-23T00:00:00"/>
    <s v="Standard Class"/>
    <s v="RA-19885"/>
    <s v="Ruben Ausman"/>
    <x v="1"/>
    <x v="0"/>
    <s v="Los Angeles"/>
    <x v="1"/>
    <n v="90049"/>
    <x v="1"/>
    <s v="OFF-ST-10003479"/>
    <x v="1"/>
    <x v="4"/>
    <s v="Eldon Base for stackable storage shelf, platinum"/>
    <n v="77.88"/>
    <n v="2"/>
    <n v="0"/>
    <n v="3.8939999999999912"/>
  </r>
  <r>
    <n v="44"/>
    <s v="CA-2014-139619"/>
    <x v="3"/>
    <x v="20"/>
    <d v="2014-09-24T00:00:00"/>
    <s v="Standard Class"/>
    <s v="ES-14080"/>
    <s v="Erin Smith"/>
    <x v="1"/>
    <x v="0"/>
    <s v="Melbourne"/>
    <x v="2"/>
    <n v="32935"/>
    <x v="0"/>
    <s v="OFF-ST-10003282"/>
    <x v="1"/>
    <x v="4"/>
    <s v="Advantus 10-Drawer Portable Organizer, Chrome Metal Frame, Smoke Drawers"/>
    <n v="95.616"/>
    <n v="2"/>
    <n v="0.2"/>
    <n v="9.5616000000000092"/>
  </r>
  <r>
    <n v="45"/>
    <s v="CA-2013-118255"/>
    <x v="0"/>
    <x v="21"/>
    <d v="2013-03-14T00:00:00"/>
    <s v="First Class"/>
    <s v="ON-18715"/>
    <s v="Odella Nelson"/>
    <x v="1"/>
    <x v="0"/>
    <s v="Eagan"/>
    <x v="11"/>
    <n v="55122"/>
    <x v="2"/>
    <s v="TEC-AC-10000171"/>
    <x v="2"/>
    <x v="11"/>
    <s v="Verbatim 25 GB 6x Blu-ray Single Layer Recordable Disc, 25/Pack"/>
    <n v="45.98"/>
    <n v="2"/>
    <n v="0"/>
    <n v="19.7714"/>
  </r>
  <r>
    <n v="46"/>
    <s v="CA-2013-118255"/>
    <x v="0"/>
    <x v="21"/>
    <d v="2013-03-14T00:00:00"/>
    <s v="First Class"/>
    <s v="ON-18715"/>
    <s v="Odella Nelson"/>
    <x v="1"/>
    <x v="0"/>
    <s v="Eagan"/>
    <x v="11"/>
    <n v="55122"/>
    <x v="2"/>
    <s v="OFF-BI-10003291"/>
    <x v="1"/>
    <x v="8"/>
    <s v="Wilson Jones Leather-Like Binders with DublLock Round Rings"/>
    <n v="17.46"/>
    <n v="2"/>
    <n v="0"/>
    <n v="8.2061999999999991"/>
  </r>
  <r>
    <n v="47"/>
    <s v="CA-2011-146703"/>
    <x v="2"/>
    <x v="22"/>
    <d v="2011-10-25T00:00:00"/>
    <s v="Second Class"/>
    <s v="PO-18865"/>
    <s v="Patrick O'Donnell"/>
    <x v="0"/>
    <x v="0"/>
    <s v="Westland"/>
    <x v="12"/>
    <n v="48185"/>
    <x v="2"/>
    <s v="OFF-ST-10001713"/>
    <x v="1"/>
    <x v="4"/>
    <s v="Gould Plastics 9-Pocket Panel Bin, 18-3/8w x 5-1/4d x 20-1/2h, Black"/>
    <n v="211.96"/>
    <n v="4"/>
    <n v="0"/>
    <n v="8.4783999999999935"/>
  </r>
  <r>
    <n v="48"/>
    <s v="CA-2013-169194"/>
    <x v="0"/>
    <x v="23"/>
    <d v="2013-06-26T00:00:00"/>
    <s v="Standard Class"/>
    <s v="LH-16900"/>
    <s v="Lena Hernandez"/>
    <x v="0"/>
    <x v="0"/>
    <s v="Dover"/>
    <x v="13"/>
    <n v="19901"/>
    <x v="3"/>
    <s v="TEC-AC-10002167"/>
    <x v="2"/>
    <x v="11"/>
    <s v="Imation 8gb Micro Traveldrive Usb 2.0 Flash Drive"/>
    <n v="45"/>
    <n v="3"/>
    <n v="0"/>
    <n v="4.9500000000000011"/>
  </r>
  <r>
    <n v="49"/>
    <s v="CA-2013-169194"/>
    <x v="0"/>
    <x v="23"/>
    <d v="2013-06-26T00:00:00"/>
    <s v="Standard Class"/>
    <s v="LH-16900"/>
    <s v="Lena Hernandez"/>
    <x v="0"/>
    <x v="0"/>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x v="0"/>
    <s v="New Albany"/>
    <x v="14"/>
    <n v="47150"/>
    <x v="2"/>
    <s v="OFF-BI-10004410"/>
    <x v="1"/>
    <x v="8"/>
    <s v="C-Line Peel &amp; Stick Add-On Filing Pockets, 8-3/4 x 5-1/8, 10/Pack"/>
    <n v="38.22"/>
    <n v="6"/>
    <n v="0"/>
    <n v="17.9634"/>
  </r>
  <r>
    <n v="51"/>
    <s v="CA-2012-115742"/>
    <x v="1"/>
    <x v="24"/>
    <d v="2012-04-22T00:00:00"/>
    <s v="Standard Class"/>
    <s v="DP-13000"/>
    <s v="Darren Powers"/>
    <x v="0"/>
    <x v="0"/>
    <s v="New Albany"/>
    <x v="14"/>
    <n v="47150"/>
    <x v="2"/>
    <s v="OFF-LA-10002762"/>
    <x v="1"/>
    <x v="2"/>
    <s v="Avery 485"/>
    <n v="75.179999999999993"/>
    <n v="6"/>
    <n v="0"/>
    <n v="35.334599999999995"/>
  </r>
  <r>
    <n v="52"/>
    <s v="CA-2012-115742"/>
    <x v="1"/>
    <x v="24"/>
    <d v="2012-04-22T00:00:00"/>
    <s v="Standard Class"/>
    <s v="DP-13000"/>
    <s v="Darren Powers"/>
    <x v="0"/>
    <x v="0"/>
    <s v="New Albany"/>
    <x v="14"/>
    <n v="47150"/>
    <x v="2"/>
    <s v="FUR-FU-10001706"/>
    <x v="0"/>
    <x v="5"/>
    <s v="Longer-Life Soft White Bulbs"/>
    <n v="6.16"/>
    <n v="2"/>
    <n v="0"/>
    <n v="2.9567999999999999"/>
  </r>
  <r>
    <n v="53"/>
    <s v="CA-2012-115742"/>
    <x v="1"/>
    <x v="24"/>
    <d v="2012-04-22T00:00:00"/>
    <s v="Standard Class"/>
    <s v="DP-13000"/>
    <s v="Darren Powers"/>
    <x v="0"/>
    <x v="0"/>
    <s v="New Albany"/>
    <x v="14"/>
    <n v="47150"/>
    <x v="2"/>
    <s v="FUR-CH-10003061"/>
    <x v="0"/>
    <x v="1"/>
    <s v="Global Leather Task Chair, Black"/>
    <n v="89.99"/>
    <n v="1"/>
    <n v="0"/>
    <n v="17.098099999999988"/>
  </r>
  <r>
    <n v="54"/>
    <s v="CA-2013-105816"/>
    <x v="0"/>
    <x v="25"/>
    <d v="2013-12-18T00:00:00"/>
    <s v="Standard Class"/>
    <s v="JM-15265"/>
    <s v="Janet Molinari"/>
    <x v="1"/>
    <x v="0"/>
    <s v="New York City"/>
    <x v="15"/>
    <n v="10024"/>
    <x v="3"/>
    <s v="OFF-FA-10000304"/>
    <x v="1"/>
    <x v="13"/>
    <s v="Advantus Push Pins"/>
    <n v="15.260000000000002"/>
    <n v="7"/>
    <n v="0"/>
    <n v="6.2566000000000006"/>
  </r>
  <r>
    <n v="55"/>
    <s v="CA-2013-105816"/>
    <x v="0"/>
    <x v="25"/>
    <d v="2013-12-18T00:00:00"/>
    <s v="Standard Class"/>
    <s v="JM-15265"/>
    <s v="Janet Molinari"/>
    <x v="1"/>
    <x v="0"/>
    <s v="New York City"/>
    <x v="15"/>
    <n v="10024"/>
    <x v="3"/>
    <s v="TEC-PH-10002447"/>
    <x v="2"/>
    <x v="7"/>
    <s v="AT&amp;T CL83451 4-Handset Telephone"/>
    <n v="1029.95"/>
    <n v="5"/>
    <n v="0"/>
    <n v="298.68549999999999"/>
  </r>
  <r>
    <n v="56"/>
    <s v="CA-2013-111682"/>
    <x v="0"/>
    <x v="26"/>
    <d v="2013-06-19T00:00:00"/>
    <s v="First Class"/>
    <s v="TB-21055"/>
    <s v="Ted Butterfield"/>
    <x v="0"/>
    <x v="0"/>
    <s v="Troy"/>
    <x v="15"/>
    <n v="12180"/>
    <x v="3"/>
    <s v="OFF-ST-10000604"/>
    <x v="1"/>
    <x v="4"/>
    <s v="Home/Office Personal File Carts"/>
    <n v="208.56"/>
    <n v="6"/>
    <n v="0"/>
    <n v="52.139999999999986"/>
  </r>
  <r>
    <n v="57"/>
    <s v="CA-2013-111682"/>
    <x v="0"/>
    <x v="26"/>
    <d v="2013-06-19T00:00:00"/>
    <s v="First Class"/>
    <s v="TB-21055"/>
    <s v="Ted Butterfield"/>
    <x v="0"/>
    <x v="0"/>
    <s v="Troy"/>
    <x v="15"/>
    <n v="12180"/>
    <x v="3"/>
    <s v="OFF-PA-10001569"/>
    <x v="1"/>
    <x v="10"/>
    <s v="Xerox 232"/>
    <n v="32.400000000000006"/>
    <n v="5"/>
    <n v="0"/>
    <n v="15.552000000000001"/>
  </r>
  <r>
    <n v="58"/>
    <s v="CA-2013-111682"/>
    <x v="0"/>
    <x v="26"/>
    <d v="2013-06-19T00:00:00"/>
    <s v="First Class"/>
    <s v="TB-21055"/>
    <s v="Ted Butterfield"/>
    <x v="0"/>
    <x v="0"/>
    <s v="Troy"/>
    <x v="15"/>
    <n v="12180"/>
    <x v="3"/>
    <s v="FUR-CH-10003968"/>
    <x v="0"/>
    <x v="1"/>
    <s v="Novimex Turbo Task Chair"/>
    <n v="319.41000000000003"/>
    <n v="5"/>
    <n v="0.1"/>
    <n v="7.0980000000000061"/>
  </r>
  <r>
    <n v="59"/>
    <s v="CA-2013-111682"/>
    <x v="0"/>
    <x v="26"/>
    <d v="2013-06-19T00:00:00"/>
    <s v="First Class"/>
    <s v="TB-21055"/>
    <s v="Ted Butterfield"/>
    <x v="0"/>
    <x v="0"/>
    <s v="Troy"/>
    <x v="15"/>
    <n v="12180"/>
    <x v="3"/>
    <s v="OFF-PA-10000587"/>
    <x v="1"/>
    <x v="10"/>
    <s v="Array Parchment Paper, Assorted Colors"/>
    <n v="14.56"/>
    <n v="2"/>
    <n v="0"/>
    <n v="6.9888000000000003"/>
  </r>
  <r>
    <n v="60"/>
    <s v="CA-2013-111682"/>
    <x v="0"/>
    <x v="26"/>
    <d v="2013-06-19T00:00:00"/>
    <s v="First Class"/>
    <s v="TB-21055"/>
    <s v="Ted Butterfield"/>
    <x v="0"/>
    <x v="0"/>
    <s v="Troy"/>
    <x v="15"/>
    <n v="12180"/>
    <x v="3"/>
    <s v="TEC-AC-10002167"/>
    <x v="2"/>
    <x v="11"/>
    <s v="Imation 8gb Micro Traveldrive Usb 2.0 Flash Drive"/>
    <n v="30"/>
    <n v="2"/>
    <n v="0"/>
    <n v="3.3000000000000007"/>
  </r>
  <r>
    <n v="61"/>
    <s v="CA-2013-111682"/>
    <x v="0"/>
    <x v="26"/>
    <d v="2013-06-19T00:00:00"/>
    <s v="First Class"/>
    <s v="TB-21055"/>
    <s v="Ted Butterfield"/>
    <x v="0"/>
    <x v="0"/>
    <s v="Troy"/>
    <x v="15"/>
    <n v="12180"/>
    <x v="3"/>
    <s v="OFF-BI-10001460"/>
    <x v="1"/>
    <x v="8"/>
    <s v="Plastic Binding Combs"/>
    <n v="48.480000000000004"/>
    <n v="4"/>
    <n v="0.2"/>
    <n v="16.361999999999998"/>
  </r>
  <r>
    <n v="62"/>
    <s v="CA-2013-111682"/>
    <x v="0"/>
    <x v="26"/>
    <d v="2013-06-19T00:00:00"/>
    <s v="First Class"/>
    <s v="TB-21055"/>
    <s v="Ted Butterfield"/>
    <x v="0"/>
    <x v="0"/>
    <s v="Troy"/>
    <x v="15"/>
    <n v="12180"/>
    <x v="3"/>
    <s v="OFF-AR-10001868"/>
    <x v="1"/>
    <x v="6"/>
    <s v="Prang Dustless Chalk Sticks"/>
    <n v="1.68"/>
    <n v="1"/>
    <n v="0"/>
    <n v="0.84"/>
  </r>
  <r>
    <n v="63"/>
    <s v="CA-2012-135545"/>
    <x v="1"/>
    <x v="27"/>
    <d v="2012-11-30T00:00:00"/>
    <s v="Standard Class"/>
    <s v="KM-16720"/>
    <s v="Kunst Miller"/>
    <x v="0"/>
    <x v="0"/>
    <s v="Los Angeles"/>
    <x v="1"/>
    <n v="90004"/>
    <x v="1"/>
    <s v="TEC-AC-10004633"/>
    <x v="2"/>
    <x v="11"/>
    <s v="Verbatim 25 GB 6x Blu-ray Single Layer Recordable Disc, 3/Pack"/>
    <n v="13.98"/>
    <n v="2"/>
    <n v="0"/>
    <n v="6.1512000000000011"/>
  </r>
  <r>
    <n v="64"/>
    <s v="CA-2012-135545"/>
    <x v="1"/>
    <x v="27"/>
    <d v="2012-11-30T00:00:00"/>
    <s v="Standard Class"/>
    <s v="KM-16720"/>
    <s v="Kunst Miller"/>
    <x v="0"/>
    <x v="0"/>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x v="0"/>
    <s v="Los Angeles"/>
    <x v="1"/>
    <n v="90004"/>
    <x v="1"/>
    <s v="OFF-PA-10003892"/>
    <x v="1"/>
    <x v="10"/>
    <s v="Xerox 1943"/>
    <n v="146.72999999999999"/>
    <n v="3"/>
    <n v="0"/>
    <n v="68.963099999999997"/>
  </r>
  <r>
    <n v="66"/>
    <s v="CA-2012-135545"/>
    <x v="1"/>
    <x v="27"/>
    <d v="2012-11-30T00:00:00"/>
    <s v="Standard Class"/>
    <s v="KM-16720"/>
    <s v="Kunst Miller"/>
    <x v="0"/>
    <x v="0"/>
    <s v="Los Angeles"/>
    <x v="1"/>
    <n v="90004"/>
    <x v="1"/>
    <s v="FUR-FU-10000397"/>
    <x v="0"/>
    <x v="5"/>
    <s v="Luxo Economy Swing Arm Lamp"/>
    <n v="79.760000000000005"/>
    <n v="4"/>
    <n v="0"/>
    <n v="22.332800000000006"/>
  </r>
  <r>
    <n v="67"/>
    <s v="US-2012-164175"/>
    <x v="1"/>
    <x v="28"/>
    <d v="2012-05-05T00:00:00"/>
    <s v="Standard Class"/>
    <s v="PS-18970"/>
    <s v="Paul Stevenson"/>
    <x v="2"/>
    <x v="0"/>
    <s v="Chicago"/>
    <x v="10"/>
    <n v="60610"/>
    <x v="2"/>
    <s v="FUR-CH-10001146"/>
    <x v="0"/>
    <x v="1"/>
    <s v="Global Value Mid-Back Manager's Chair, Gray"/>
    <n v="213.11499999999998"/>
    <n v="5"/>
    <n v="0.3"/>
    <n v="-15.222500000000011"/>
  </r>
  <r>
    <n v="68"/>
    <s v="CA-2011-106376"/>
    <x v="2"/>
    <x v="29"/>
    <d v="2011-12-10T00:00:00"/>
    <s v="Standard Class"/>
    <s v="BS-11590"/>
    <s v="Brendan Sweed"/>
    <x v="1"/>
    <x v="0"/>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x v="0"/>
    <s v="Gilbert"/>
    <x v="16"/>
    <n v="85234"/>
    <x v="1"/>
    <s v="TEC-PH-10002726"/>
    <x v="2"/>
    <x v="7"/>
    <s v="netTALK DUO VoIP Telephone Service"/>
    <n v="167.96800000000002"/>
    <n v="4"/>
    <n v="0.2"/>
    <n v="62.988"/>
  </r>
  <r>
    <n v="70"/>
    <s v="CA-2013-119823"/>
    <x v="0"/>
    <x v="30"/>
    <d v="2013-06-07T00:00:00"/>
    <s v="First Class"/>
    <s v="KD-16270"/>
    <s v="Karen Daniels"/>
    <x v="0"/>
    <x v="0"/>
    <s v="Springfield"/>
    <x v="17"/>
    <n v="22153"/>
    <x v="0"/>
    <s v="OFF-PA-10000482"/>
    <x v="1"/>
    <x v="10"/>
    <s v="Snap-A-Way Black Print Carbonless Ruled Speed Letter, Triplicate"/>
    <n v="75.88"/>
    <n v="2"/>
    <n v="0"/>
    <n v="35.663599999999995"/>
  </r>
  <r>
    <n v="71"/>
    <s v="CA-2013-106075"/>
    <x v="0"/>
    <x v="31"/>
    <d v="2013-09-24T00:00:00"/>
    <s v="Standard Class"/>
    <s v="HM-14980"/>
    <s v="Henry MacAllister"/>
    <x v="0"/>
    <x v="0"/>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x v="0"/>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x v="0"/>
    <s v="Memphis"/>
    <x v="18"/>
    <n v="38109"/>
    <x v="0"/>
    <s v="FUR-CH-10000513"/>
    <x v="0"/>
    <x v="1"/>
    <s v="High-Back Leather Manager's Chair"/>
    <n v="831.93600000000015"/>
    <n v="8"/>
    <n v="0.2"/>
    <n v="-114.39120000000003"/>
  </r>
  <r>
    <n v="74"/>
    <s v="US-2012-134026"/>
    <x v="1"/>
    <x v="33"/>
    <d v="2012-05-02T00:00:00"/>
    <s v="Standard Class"/>
    <s v="JE-15745"/>
    <s v="Joel Eaton"/>
    <x v="0"/>
    <x v="0"/>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x v="0"/>
    <s v="Memphis"/>
    <x v="18"/>
    <n v="38109"/>
    <x v="0"/>
    <s v="OFF-ST-10004123"/>
    <x v="1"/>
    <x v="4"/>
    <s v="Safco Industrial Wire Shelving System"/>
    <n v="72.784000000000006"/>
    <n v="1"/>
    <n v="0.2"/>
    <n v="-18.196000000000002"/>
  </r>
  <r>
    <n v="76"/>
    <s v="US-2014-118038"/>
    <x v="3"/>
    <x v="34"/>
    <d v="2014-12-12T00:00:00"/>
    <s v="First Class"/>
    <s v="KB-16600"/>
    <s v="Ken Brennan"/>
    <x v="1"/>
    <x v="0"/>
    <s v="Houston"/>
    <x v="5"/>
    <n v="77041"/>
    <x v="2"/>
    <s v="OFF-BI-10004182"/>
    <x v="1"/>
    <x v="8"/>
    <s v="Economy Binders"/>
    <n v="1.2479999999999998"/>
    <n v="3"/>
    <n v="0.8"/>
    <n v="-1.9344000000000006"/>
  </r>
  <r>
    <n v="77"/>
    <s v="US-2014-118038"/>
    <x v="3"/>
    <x v="34"/>
    <d v="2014-12-12T00:00:00"/>
    <s v="First Class"/>
    <s v="KB-16600"/>
    <s v="Ken Brennan"/>
    <x v="1"/>
    <x v="0"/>
    <s v="Houston"/>
    <x v="5"/>
    <n v="77041"/>
    <x v="2"/>
    <s v="FUR-FU-10000260"/>
    <x v="0"/>
    <x v="5"/>
    <s v="6&quot; Cubicle Wall Clock, Black"/>
    <n v="9.7080000000000002"/>
    <n v="3"/>
    <n v="0.6"/>
    <n v="-5.8248000000000015"/>
  </r>
  <r>
    <n v="78"/>
    <s v="US-2014-118038"/>
    <x v="3"/>
    <x v="34"/>
    <d v="2014-12-12T00:00:00"/>
    <s v="First Class"/>
    <s v="KB-16600"/>
    <s v="Ken Brennan"/>
    <x v="1"/>
    <x v="0"/>
    <s v="Houston"/>
    <x v="5"/>
    <n v="77041"/>
    <x v="2"/>
    <s v="OFF-ST-10000615"/>
    <x v="1"/>
    <x v="4"/>
    <s v="SimpliFile Personal File, Black Granite, 15w x 6-15/16d x 11-1/4h"/>
    <n v="27.240000000000002"/>
    <n v="3"/>
    <n v="0.2"/>
    <n v="2.724000000000002"/>
  </r>
  <r>
    <n v="79"/>
    <s v="US-2011-147606"/>
    <x v="2"/>
    <x v="35"/>
    <d v="2011-12-01T00:00:00"/>
    <s v="Second Class"/>
    <s v="JE-15745"/>
    <s v="Joel Eaton"/>
    <x v="0"/>
    <x v="0"/>
    <s v="Houston"/>
    <x v="5"/>
    <n v="77070"/>
    <x v="2"/>
    <s v="FUR-FU-10003194"/>
    <x v="0"/>
    <x v="5"/>
    <s v="Eldon Expressions Desk Accessory, Wood Pencil Holder, Oak"/>
    <n v="19.3"/>
    <n v="5"/>
    <n v="0.6"/>
    <n v="-14.475000000000001"/>
  </r>
  <r>
    <n v="80"/>
    <s v="CA-2013-127208"/>
    <x v="0"/>
    <x v="1"/>
    <d v="2013-06-16T00:00:00"/>
    <s v="First Class"/>
    <s v="SC-20770"/>
    <s v="Stewart Carmichael"/>
    <x v="1"/>
    <x v="0"/>
    <s v="Decatur"/>
    <x v="19"/>
    <n v="35601"/>
    <x v="0"/>
    <s v="OFF-AP-10002118"/>
    <x v="1"/>
    <x v="9"/>
    <s v="1.7 Cubic Foot Compact &quot;Cube&quot; Office Refrigerators"/>
    <n v="208.16"/>
    <n v="1"/>
    <n v="0"/>
    <n v="56.20320000000001"/>
  </r>
  <r>
    <n v="81"/>
    <s v="CA-2013-127208"/>
    <x v="0"/>
    <x v="1"/>
    <d v="2013-06-16T00:00:00"/>
    <s v="First Class"/>
    <s v="SC-20770"/>
    <s v="Stewart Carmichael"/>
    <x v="1"/>
    <x v="0"/>
    <s v="Decatur"/>
    <x v="19"/>
    <n v="35601"/>
    <x v="0"/>
    <s v="OFF-BI-10002309"/>
    <x v="1"/>
    <x v="8"/>
    <s v="Avery Heavy-Duty EZD  Binder With Locking Rings"/>
    <n v="16.740000000000002"/>
    <n v="3"/>
    <n v="0"/>
    <n v="8.0351999999999997"/>
  </r>
  <r>
    <n v="82"/>
    <s v="CA-2011-139451"/>
    <x v="2"/>
    <x v="36"/>
    <d v="2011-10-16T00:00:00"/>
    <s v="Standard Class"/>
    <s v="DN-13690"/>
    <s v="Duane Noonan"/>
    <x v="0"/>
    <x v="0"/>
    <s v="San Francisco"/>
    <x v="1"/>
    <n v="94122"/>
    <x v="1"/>
    <s v="OFF-AR-10002053"/>
    <x v="1"/>
    <x v="6"/>
    <s v="Premium Writing Pencils, Soft, #2 by Central Association for the Blind"/>
    <n v="14.9"/>
    <n v="5"/>
    <n v="0"/>
    <n v="4.1720000000000006"/>
  </r>
  <r>
    <n v="83"/>
    <s v="CA-2011-139451"/>
    <x v="2"/>
    <x v="36"/>
    <d v="2011-10-16T00:00:00"/>
    <s v="Standard Class"/>
    <s v="DN-13690"/>
    <s v="Duane Noonan"/>
    <x v="0"/>
    <x v="0"/>
    <s v="San Francisco"/>
    <x v="1"/>
    <n v="94122"/>
    <x v="1"/>
    <s v="OFF-ST-10002370"/>
    <x v="1"/>
    <x v="4"/>
    <s v="Sortfiler Multipurpose Personal File Organizer, Black"/>
    <n v="21.39"/>
    <n v="1"/>
    <n v="0"/>
    <n v="6.2030999999999992"/>
  </r>
  <r>
    <n v="84"/>
    <s v="CA-2012-149734"/>
    <x v="1"/>
    <x v="37"/>
    <d v="2012-09-08T00:00:00"/>
    <s v="Standard Class"/>
    <s v="JC-16105"/>
    <s v="Julie Creighton"/>
    <x v="1"/>
    <x v="0"/>
    <s v="Durham"/>
    <x v="3"/>
    <n v="27707"/>
    <x v="0"/>
    <s v="OFF-EN-10000927"/>
    <x v="1"/>
    <x v="12"/>
    <s v="Jet-Pak Recycled Peel 'N' Seal Padded Mailers"/>
    <n v="200.98400000000004"/>
    <n v="7"/>
    <n v="0.2"/>
    <n v="62.807499999999976"/>
  </r>
  <r>
    <n v="85"/>
    <s v="US-2014-119662"/>
    <x v="3"/>
    <x v="38"/>
    <d v="2014-11-17T00:00:00"/>
    <s v="First Class"/>
    <s v="CS-12400"/>
    <s v="Christopher Schild"/>
    <x v="2"/>
    <x v="0"/>
    <s v="Chicago"/>
    <x v="10"/>
    <n v="60623"/>
    <x v="2"/>
    <s v="OFF-ST-10003656"/>
    <x v="1"/>
    <x v="4"/>
    <s v="Safco Industrial Wire Shelving"/>
    <n v="230.376"/>
    <n v="3"/>
    <n v="0.2"/>
    <n v="-48.954900000000002"/>
  </r>
  <r>
    <n v="86"/>
    <s v="CA-2014-140088"/>
    <x v="3"/>
    <x v="39"/>
    <d v="2014-05-31T00:00:00"/>
    <s v="Second Class"/>
    <s v="PO-18865"/>
    <s v="Patrick O'Donnell"/>
    <x v="0"/>
    <x v="0"/>
    <s v="Columbia"/>
    <x v="20"/>
    <n v="29203"/>
    <x v="0"/>
    <s v="FUR-CH-10000863"/>
    <x v="0"/>
    <x v="1"/>
    <s v="Novimex Swivel Fabric Task Chair"/>
    <n v="301.95999999999998"/>
    <n v="2"/>
    <n v="0"/>
    <n v="33.215599999999995"/>
  </r>
  <r>
    <n v="87"/>
    <s v="CA-2014-155558"/>
    <x v="3"/>
    <x v="40"/>
    <d v="2014-11-03T00:00:00"/>
    <s v="Standard Class"/>
    <s v="PG-18895"/>
    <s v="Paul Gonzalez"/>
    <x v="0"/>
    <x v="0"/>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x v="0"/>
    <s v="Rochester"/>
    <x v="11"/>
    <n v="55901"/>
    <x v="2"/>
    <s v="OFF-LA-10000134"/>
    <x v="1"/>
    <x v="2"/>
    <s v="Avery 511"/>
    <n v="6.16"/>
    <n v="2"/>
    <n v="0"/>
    <n v="2.9567999999999999"/>
  </r>
  <r>
    <n v="89"/>
    <s v="CA-2013-159695"/>
    <x v="0"/>
    <x v="41"/>
    <d v="2013-04-11T00:00:00"/>
    <s v="Second Class"/>
    <s v="GM-14455"/>
    <s v="Gary Mitchum"/>
    <x v="2"/>
    <x v="0"/>
    <s v="Houston"/>
    <x v="5"/>
    <n v="77095"/>
    <x v="2"/>
    <s v="OFF-ST-10003442"/>
    <x v="1"/>
    <x v="4"/>
    <s v="Eldon Portable Mobile Manager"/>
    <n v="158.36800000000002"/>
    <n v="7"/>
    <n v="0.2"/>
    <n v="13.857199999999999"/>
  </r>
  <r>
    <n v="90"/>
    <s v="CA-2013-109806"/>
    <x v="0"/>
    <x v="42"/>
    <d v="2013-09-23T00:00:00"/>
    <s v="Standard Class"/>
    <s v="JS-15685"/>
    <s v="Jim Sink"/>
    <x v="1"/>
    <x v="0"/>
    <s v="Los Angeles"/>
    <x v="1"/>
    <n v="90036"/>
    <x v="1"/>
    <s v="OFF-AR-10004930"/>
    <x v="1"/>
    <x v="6"/>
    <s v="Turquoise Lead Holder with Pocket Clip"/>
    <n v="20.100000000000001"/>
    <n v="3"/>
    <n v="0"/>
    <n v="6.6329999999999982"/>
  </r>
  <r>
    <n v="91"/>
    <s v="CA-2013-109806"/>
    <x v="0"/>
    <x v="42"/>
    <d v="2013-09-23T00:00:00"/>
    <s v="Standard Class"/>
    <s v="JS-15685"/>
    <s v="Jim Sink"/>
    <x v="1"/>
    <x v="0"/>
    <s v="Los Angeles"/>
    <x v="1"/>
    <n v="90036"/>
    <x v="1"/>
    <s v="TEC-PH-10004093"/>
    <x v="2"/>
    <x v="7"/>
    <s v="Panasonic Kx-TS550"/>
    <n v="73.584000000000003"/>
    <n v="2"/>
    <n v="0.2"/>
    <n v="8.2781999999999982"/>
  </r>
  <r>
    <n v="92"/>
    <s v="CA-2013-109806"/>
    <x v="0"/>
    <x v="42"/>
    <d v="2013-09-23T00:00:00"/>
    <s v="Standard Class"/>
    <s v="JS-15685"/>
    <s v="Jim Sink"/>
    <x v="1"/>
    <x v="0"/>
    <s v="Los Angeles"/>
    <x v="1"/>
    <n v="90036"/>
    <x v="1"/>
    <s v="OFF-PA-10000304"/>
    <x v="1"/>
    <x v="10"/>
    <s v="Xerox 1995"/>
    <n v="6.48"/>
    <n v="1"/>
    <n v="0"/>
    <n v="3.1104000000000003"/>
  </r>
  <r>
    <n v="93"/>
    <s v="CA-2012-149587"/>
    <x v="1"/>
    <x v="43"/>
    <d v="2012-02-05T00:00:00"/>
    <s v="Second Class"/>
    <s v="KB-16315"/>
    <s v="Karl Braun"/>
    <x v="0"/>
    <x v="0"/>
    <s v="Minneapolis"/>
    <x v="11"/>
    <n v="55407"/>
    <x v="2"/>
    <s v="OFF-PA-10003177"/>
    <x v="1"/>
    <x v="10"/>
    <s v="Xerox 1999"/>
    <n v="12.96"/>
    <n v="2"/>
    <n v="0"/>
    <n v="6.2208000000000006"/>
  </r>
  <r>
    <n v="94"/>
    <s v="CA-2012-149587"/>
    <x v="1"/>
    <x v="43"/>
    <d v="2012-02-05T00:00:00"/>
    <s v="Second Class"/>
    <s v="KB-16315"/>
    <s v="Karl Braun"/>
    <x v="0"/>
    <x v="0"/>
    <s v="Minneapolis"/>
    <x v="11"/>
    <n v="55407"/>
    <x v="2"/>
    <s v="FUR-FU-10003799"/>
    <x v="0"/>
    <x v="5"/>
    <s v="Seth Thomas 13 1/2&quot; Wall Clock"/>
    <n v="53.34"/>
    <n v="3"/>
    <n v="0"/>
    <n v="16.535399999999996"/>
  </r>
  <r>
    <n v="95"/>
    <s v="CA-2012-149587"/>
    <x v="1"/>
    <x v="43"/>
    <d v="2012-02-05T00:00:00"/>
    <s v="Second Class"/>
    <s v="KB-16315"/>
    <s v="Karl Braun"/>
    <x v="0"/>
    <x v="0"/>
    <s v="Minneapolis"/>
    <x v="11"/>
    <n v="55407"/>
    <x v="2"/>
    <s v="OFF-BI-10002852"/>
    <x v="1"/>
    <x v="8"/>
    <s v="Ibico Standard Transparent Covers"/>
    <n v="32.96"/>
    <n v="2"/>
    <n v="0"/>
    <n v="16.150400000000001"/>
  </r>
  <r>
    <n v="96"/>
    <s v="US-2014-109484"/>
    <x v="3"/>
    <x v="44"/>
    <d v="2014-11-13T00:00:00"/>
    <s v="Standard Class"/>
    <s v="RB-19705"/>
    <s v="Roger Barcio"/>
    <x v="2"/>
    <x v="0"/>
    <s v="Portland"/>
    <x v="21"/>
    <n v="97206"/>
    <x v="1"/>
    <s v="OFF-BI-10004738"/>
    <x v="1"/>
    <x v="8"/>
    <s v="Flexible Leather- Look Classic Collection Ring Binder"/>
    <n v="5.6820000000000013"/>
    <n v="1"/>
    <n v="0.7"/>
    <n v="-3.7880000000000003"/>
  </r>
  <r>
    <n v="97"/>
    <s v="CA-2014-161018"/>
    <x v="3"/>
    <x v="45"/>
    <d v="2014-11-12T00:00:00"/>
    <s v="Second Class"/>
    <s v="PN-18775"/>
    <s v="Parhena Norris"/>
    <x v="2"/>
    <x v="0"/>
    <s v="New York City"/>
    <x v="15"/>
    <n v="10009"/>
    <x v="3"/>
    <s v="FUR-FU-10000629"/>
    <x v="0"/>
    <x v="5"/>
    <s v="9-3/4 Diameter Round Wall Clock"/>
    <n v="96.53"/>
    <n v="7"/>
    <n v="0"/>
    <n v="40.5426"/>
  </r>
  <r>
    <n v="98"/>
    <s v="CA-2014-157833"/>
    <x v="3"/>
    <x v="46"/>
    <d v="2014-06-21T00:00:00"/>
    <s v="First Class"/>
    <s v="KD-16345"/>
    <s v="Katherine Ducich"/>
    <x v="0"/>
    <x v="0"/>
    <s v="San Francisco"/>
    <x v="1"/>
    <n v="94122"/>
    <x v="1"/>
    <s v="OFF-BI-10001721"/>
    <x v="1"/>
    <x v="8"/>
    <s v="Trimflex Flexible Post Binders"/>
    <n v="51.311999999999998"/>
    <n v="3"/>
    <n v="0.2"/>
    <n v="17.959199999999999"/>
  </r>
  <r>
    <n v="99"/>
    <s v="CA-2013-149223"/>
    <x v="0"/>
    <x v="47"/>
    <d v="2013-09-12T00:00:00"/>
    <s v="Standard Class"/>
    <s v="ER-13855"/>
    <s v="Elpida Rittenbach"/>
    <x v="1"/>
    <x v="0"/>
    <s v="Saint Paul"/>
    <x v="11"/>
    <n v="55106"/>
    <x v="2"/>
    <s v="OFF-AP-10000358"/>
    <x v="1"/>
    <x v="9"/>
    <s v="Fellowes Basic Home/Office Series Surge Protectors"/>
    <n v="77.88"/>
    <n v="6"/>
    <n v="0"/>
    <n v="22.585199999999993"/>
  </r>
  <r>
    <n v="100"/>
    <s v="CA-2013-158568"/>
    <x v="0"/>
    <x v="48"/>
    <d v="2013-09-03T00:00:00"/>
    <s v="Standard Class"/>
    <s v="RB-19465"/>
    <s v="Rick Bensley"/>
    <x v="2"/>
    <x v="0"/>
    <s v="Chicago"/>
    <x v="10"/>
    <n v="60610"/>
    <x v="2"/>
    <s v="OFF-PA-10003256"/>
    <x v="1"/>
    <x v="10"/>
    <s v="Avery Personal Creations Heavyweight Cards"/>
    <n v="64.623999999999995"/>
    <n v="7"/>
    <n v="0.2"/>
    <n v="22.618399999999994"/>
  </r>
  <r>
    <n v="101"/>
    <s v="CA-2013-158568"/>
    <x v="0"/>
    <x v="48"/>
    <d v="2013-09-03T00:00:00"/>
    <s v="Standard Class"/>
    <s v="RB-19465"/>
    <s v="Rick Bensley"/>
    <x v="2"/>
    <x v="0"/>
    <s v="Chicago"/>
    <x v="10"/>
    <n v="60610"/>
    <x v="2"/>
    <s v="TEC-AC-10001767"/>
    <x v="2"/>
    <x v="11"/>
    <s v="SanDisk Ultra 64 GB MicroSDHC Class 10 Memory Card"/>
    <n v="95.976000000000013"/>
    <n v="3"/>
    <n v="0.2"/>
    <n v="-10.797300000000011"/>
  </r>
  <r>
    <n v="102"/>
    <s v="CA-2013-158568"/>
    <x v="0"/>
    <x v="48"/>
    <d v="2013-09-03T00:00:00"/>
    <s v="Standard Class"/>
    <s v="RB-19465"/>
    <s v="Rick Bensley"/>
    <x v="2"/>
    <x v="0"/>
    <s v="Chicago"/>
    <x v="10"/>
    <n v="60610"/>
    <x v="2"/>
    <s v="OFF-BI-10002609"/>
    <x v="1"/>
    <x v="8"/>
    <s v="Avery Hidden Tab Dividers for Binding Systems"/>
    <n v="1.7879999999999996"/>
    <n v="3"/>
    <n v="0.8"/>
    <n v="-3.0396000000000001"/>
  </r>
  <r>
    <n v="103"/>
    <s v="CA-2013-129903"/>
    <x v="0"/>
    <x v="49"/>
    <d v="2013-12-05T00:00:00"/>
    <s v="Second Class"/>
    <s v="GZ-14470"/>
    <s v="Gary Zandusky"/>
    <x v="0"/>
    <x v="0"/>
    <s v="Rochester"/>
    <x v="11"/>
    <n v="55901"/>
    <x v="2"/>
    <s v="OFF-PA-10004040"/>
    <x v="1"/>
    <x v="10"/>
    <s v="Universal Premium White Copier/Laser Paper (20Lb. and 87 Bright)"/>
    <n v="23.92"/>
    <n v="4"/>
    <n v="0"/>
    <n v="11.720800000000001"/>
  </r>
  <r>
    <n v="104"/>
    <s v="US-2012-156867"/>
    <x v="1"/>
    <x v="50"/>
    <d v="2012-11-17T00:00:00"/>
    <s v="Standard Class"/>
    <s v="LC-16870"/>
    <s v="Lena Cacioppo"/>
    <x v="0"/>
    <x v="0"/>
    <s v="Aurora"/>
    <x v="22"/>
    <n v="80013"/>
    <x v="1"/>
    <s v="TEC-AC-10001552"/>
    <x v="2"/>
    <x v="11"/>
    <s v="Logitech K350 2.4Ghz Wireless Keyboard"/>
    <n v="238.89600000000002"/>
    <n v="6"/>
    <n v="0.2"/>
    <n v="-26.875800000000012"/>
  </r>
  <r>
    <n v="105"/>
    <s v="US-2012-156867"/>
    <x v="1"/>
    <x v="50"/>
    <d v="2012-11-17T00:00:00"/>
    <s v="Standard Class"/>
    <s v="LC-16870"/>
    <s v="Lena Cacioppo"/>
    <x v="0"/>
    <x v="0"/>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x v="0"/>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x v="0"/>
    <s v="Charlotte"/>
    <x v="3"/>
    <n v="28205"/>
    <x v="0"/>
    <s v="TEC-AC-10003499"/>
    <x v="2"/>
    <x v="11"/>
    <s v="Memorex Mini Travel Drive 8 GB USB 2.0 Flash Drive"/>
    <n v="74.112000000000009"/>
    <n v="8"/>
    <n v="0.2"/>
    <n v="17.601600000000001"/>
  </r>
  <r>
    <n v="108"/>
    <s v="CA-2014-119004"/>
    <x v="3"/>
    <x v="51"/>
    <d v="2014-11-29T00:00:00"/>
    <s v="Standard Class"/>
    <s v="JM-15250"/>
    <s v="Janet Martin"/>
    <x v="0"/>
    <x v="0"/>
    <s v="Charlotte"/>
    <x v="3"/>
    <n v="28205"/>
    <x v="0"/>
    <s v="TEC-PH-10002844"/>
    <x v="2"/>
    <x v="7"/>
    <s v="Speck Products Candyshell Flip Case"/>
    <n v="27.992000000000004"/>
    <n v="1"/>
    <n v="0.2"/>
    <n v="2.0993999999999993"/>
  </r>
  <r>
    <n v="109"/>
    <s v="CA-2014-119004"/>
    <x v="3"/>
    <x v="51"/>
    <d v="2014-11-29T00:00:00"/>
    <s v="Standard Class"/>
    <s v="JM-15250"/>
    <s v="Janet Martin"/>
    <x v="0"/>
    <x v="0"/>
    <s v="Charlotte"/>
    <x v="3"/>
    <n v="28205"/>
    <x v="0"/>
    <s v="OFF-AR-10000390"/>
    <x v="1"/>
    <x v="6"/>
    <s v="Newell Chalk Holder"/>
    <n v="3.3040000000000003"/>
    <n v="1"/>
    <n v="0.2"/>
    <n v="1.0737999999999999"/>
  </r>
  <r>
    <n v="110"/>
    <s v="CA-2012-129476"/>
    <x v="1"/>
    <x v="52"/>
    <d v="2012-10-20T00:00:00"/>
    <s v="Standard Class"/>
    <s v="PA-19060"/>
    <s v="Pete Armstrong"/>
    <x v="2"/>
    <x v="0"/>
    <s v="Orland Park"/>
    <x v="10"/>
    <n v="60462"/>
    <x v="2"/>
    <s v="TEC-AC-10000844"/>
    <x v="2"/>
    <x v="11"/>
    <s v="Logitech Gaming G510s - Keyboard"/>
    <n v="339.96000000000004"/>
    <n v="5"/>
    <n v="0.2"/>
    <n v="67.991999999999962"/>
  </r>
  <r>
    <n v="111"/>
    <s v="CA-2014-146780"/>
    <x v="3"/>
    <x v="53"/>
    <d v="2014-12-31T00:00:00"/>
    <s v="Standard Class"/>
    <s v="CV-12805"/>
    <s v="Cynthia Voltz"/>
    <x v="1"/>
    <x v="0"/>
    <s v="New York City"/>
    <x v="15"/>
    <n v="10035"/>
    <x v="3"/>
    <s v="FUR-FU-10001934"/>
    <x v="0"/>
    <x v="5"/>
    <s v="Magnifier Swing Arm Lamp"/>
    <n v="41.96"/>
    <n v="2"/>
    <n v="0"/>
    <n v="10.909600000000001"/>
  </r>
  <r>
    <n v="112"/>
    <s v="CA-2013-128867"/>
    <x v="0"/>
    <x v="54"/>
    <d v="2013-11-11T00:00:00"/>
    <s v="Standard Class"/>
    <s v="CL-12565"/>
    <s v="Clay Ludtke"/>
    <x v="0"/>
    <x v="0"/>
    <s v="Urbandale"/>
    <x v="23"/>
    <n v="50322"/>
    <x v="2"/>
    <s v="OFF-AR-10000380"/>
    <x v="1"/>
    <x v="6"/>
    <s v="Hunt PowerHouse Electric Pencil Sharpener, Blue"/>
    <n v="75.959999999999994"/>
    <n v="2"/>
    <n v="0"/>
    <n v="22.78799999999999"/>
  </r>
  <r>
    <n v="113"/>
    <s v="CA-2013-128867"/>
    <x v="0"/>
    <x v="54"/>
    <d v="2013-11-11T00:00:00"/>
    <s v="Standard Class"/>
    <s v="CL-12565"/>
    <s v="Clay Ludtke"/>
    <x v="0"/>
    <x v="0"/>
    <s v="Urbandale"/>
    <x v="23"/>
    <n v="50322"/>
    <x v="2"/>
    <s v="OFF-BI-10003981"/>
    <x v="1"/>
    <x v="8"/>
    <s v="Avery Durable Plastic 1&quot; Binders"/>
    <n v="27.240000000000002"/>
    <n v="6"/>
    <n v="0"/>
    <n v="13.3476"/>
  </r>
  <r>
    <n v="114"/>
    <s v="CA-2011-115259"/>
    <x v="2"/>
    <x v="55"/>
    <d v="2011-08-27T00:00:00"/>
    <s v="Second Class"/>
    <s v="RC-19960"/>
    <s v="Ryan Crowe"/>
    <x v="0"/>
    <x v="0"/>
    <s v="Columbus"/>
    <x v="24"/>
    <n v="43229"/>
    <x v="3"/>
    <s v="OFF-FA-10000621"/>
    <x v="1"/>
    <x v="13"/>
    <s v="OIC Colored Binder Clips, Assorted Sizes"/>
    <n v="40.096000000000004"/>
    <n v="14"/>
    <n v="0.2"/>
    <n v="14.534799999999997"/>
  </r>
  <r>
    <n v="115"/>
    <s v="CA-2011-115259"/>
    <x v="2"/>
    <x v="55"/>
    <d v="2011-08-27T00:00:00"/>
    <s v="Second Class"/>
    <s v="RC-19960"/>
    <s v="Ryan Crowe"/>
    <x v="0"/>
    <x v="0"/>
    <s v="Columbus"/>
    <x v="24"/>
    <n v="43229"/>
    <x v="3"/>
    <s v="OFF-EN-10002600"/>
    <x v="1"/>
    <x v="12"/>
    <s v="Redi-Strip #10 Envelopes, 4 1/8 x 9 1/2"/>
    <n v="4.7200000000000006"/>
    <n v="2"/>
    <n v="0.2"/>
    <n v="1.6519999999999997"/>
  </r>
  <r>
    <n v="116"/>
    <s v="CA-2011-115259"/>
    <x v="2"/>
    <x v="55"/>
    <d v="2011-08-27T00:00:00"/>
    <s v="Second Class"/>
    <s v="RC-19960"/>
    <s v="Ryan Crowe"/>
    <x v="0"/>
    <x v="0"/>
    <s v="Columbus"/>
    <x v="24"/>
    <n v="43229"/>
    <x v="3"/>
    <s v="OFF-PA-10004965"/>
    <x v="1"/>
    <x v="10"/>
    <s v="Xerox 1921"/>
    <n v="23.976000000000003"/>
    <n v="3"/>
    <n v="0.2"/>
    <n v="7.4924999999999988"/>
  </r>
  <r>
    <n v="117"/>
    <s v="CA-2011-115259"/>
    <x v="2"/>
    <x v="55"/>
    <d v="2011-08-27T00:00:00"/>
    <s v="Second Class"/>
    <s v="RC-19960"/>
    <s v="Ryan Crowe"/>
    <x v="0"/>
    <x v="0"/>
    <s v="Columbus"/>
    <x v="24"/>
    <n v="43229"/>
    <x v="3"/>
    <s v="OFF-EN-10002504"/>
    <x v="1"/>
    <x v="12"/>
    <s v="Tyvek  Top-Opening Peel &amp; Seel Envelopes, Plain White"/>
    <n v="130.464"/>
    <n v="6"/>
    <n v="0.2"/>
    <n v="44.031599999999997"/>
  </r>
  <r>
    <n v="118"/>
    <s v="CA-2012-110457"/>
    <x v="1"/>
    <x v="56"/>
    <d v="2012-03-06T00:00:00"/>
    <s v="Standard Class"/>
    <s v="DK-13090"/>
    <s v="Dave Kipp"/>
    <x v="0"/>
    <x v="0"/>
    <s v="Seattle"/>
    <x v="4"/>
    <n v="98103"/>
    <x v="1"/>
    <s v="FUR-TA-10001768"/>
    <x v="0"/>
    <x v="3"/>
    <s v="Hon Racetrack Conference Tables"/>
    <n v="787.53"/>
    <n v="3"/>
    <n v="0"/>
    <n v="165.38129999999995"/>
  </r>
  <r>
    <n v="119"/>
    <s v="US-2012-136476"/>
    <x v="1"/>
    <x v="57"/>
    <d v="2012-04-10T00:00:00"/>
    <s v="Standard Class"/>
    <s v="GG-14650"/>
    <s v="Greg Guthrie"/>
    <x v="1"/>
    <x v="0"/>
    <s v="Bristol"/>
    <x v="18"/>
    <n v="37620"/>
    <x v="0"/>
    <s v="OFF-BI-10003650"/>
    <x v="1"/>
    <x v="8"/>
    <s v="GBC DocuBind 300 Electric Binding Machine"/>
    <n v="157.79400000000004"/>
    <n v="1"/>
    <n v="0.7"/>
    <n v="-115.71559999999999"/>
  </r>
  <r>
    <n v="120"/>
    <s v="CA-2013-103730"/>
    <x v="0"/>
    <x v="1"/>
    <d v="2013-06-16T00:00:00"/>
    <s v="First Class"/>
    <s v="SC-20725"/>
    <s v="Steven Cartwright"/>
    <x v="0"/>
    <x v="0"/>
    <s v="Wilmington"/>
    <x v="13"/>
    <n v="19805"/>
    <x v="3"/>
    <s v="FUR-FU-10002157"/>
    <x v="0"/>
    <x v="5"/>
    <s v="Artistic Insta-Plaque"/>
    <n v="47.04"/>
    <n v="3"/>
    <n v="0"/>
    <n v="18.345599999999997"/>
  </r>
  <r>
    <n v="121"/>
    <s v="CA-2013-103730"/>
    <x v="0"/>
    <x v="1"/>
    <d v="2013-06-16T00:00:00"/>
    <s v="First Class"/>
    <s v="SC-20725"/>
    <s v="Steven Cartwright"/>
    <x v="0"/>
    <x v="0"/>
    <s v="Wilmington"/>
    <x v="13"/>
    <n v="19805"/>
    <x v="3"/>
    <s v="OFF-BI-10003910"/>
    <x v="1"/>
    <x v="8"/>
    <s v="DXL Angle-View Binders with Locking Rings by Samsill"/>
    <n v="30.84"/>
    <n v="4"/>
    <n v="0"/>
    <n v="13.878"/>
  </r>
  <r>
    <n v="122"/>
    <s v="CA-2013-103730"/>
    <x v="0"/>
    <x v="1"/>
    <d v="2013-06-16T00:00:00"/>
    <s v="First Class"/>
    <s v="SC-20725"/>
    <s v="Steven Cartwright"/>
    <x v="0"/>
    <x v="0"/>
    <s v="Wilmington"/>
    <x v="13"/>
    <n v="19805"/>
    <x v="3"/>
    <s v="OFF-ST-10000777"/>
    <x v="1"/>
    <x v="4"/>
    <s v="Companion Letter/Legal File, Black"/>
    <n v="226.56"/>
    <n v="6"/>
    <n v="0"/>
    <n v="63.436800000000005"/>
  </r>
  <r>
    <n v="123"/>
    <s v="CA-2013-103730"/>
    <x v="0"/>
    <x v="1"/>
    <d v="2013-06-16T00:00:00"/>
    <s v="First Class"/>
    <s v="SC-20725"/>
    <s v="Steven Cartwright"/>
    <x v="0"/>
    <x v="0"/>
    <s v="Wilmington"/>
    <x v="13"/>
    <n v="19805"/>
    <x v="3"/>
    <s v="OFF-EN-10002500"/>
    <x v="1"/>
    <x v="12"/>
    <s v="Globe Weis Peel &amp; Seel First Class Envelopes"/>
    <n v="115.02"/>
    <n v="9"/>
    <n v="0"/>
    <n v="51.758999999999993"/>
  </r>
  <r>
    <n v="124"/>
    <s v="CA-2013-103730"/>
    <x v="0"/>
    <x v="1"/>
    <d v="2013-06-16T00:00:00"/>
    <s v="First Class"/>
    <s v="SC-20725"/>
    <s v="Steven Cartwright"/>
    <x v="0"/>
    <x v="0"/>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x v="0"/>
    <s v="Houston"/>
    <x v="5"/>
    <n v="77041"/>
    <x v="2"/>
    <s v="FUR-CH-10004063"/>
    <x v="0"/>
    <x v="1"/>
    <s v="Global Deluxe High-Back Manager's Chair"/>
    <n v="600.55799999999999"/>
    <n v="3"/>
    <n v="0.3"/>
    <n v="-8.5794000000000779"/>
  </r>
  <r>
    <n v="126"/>
    <s v="US-2011-134614"/>
    <x v="2"/>
    <x v="59"/>
    <d v="2011-09-25T00:00:00"/>
    <s v="Standard Class"/>
    <s v="PF-19165"/>
    <s v="Philip Fox"/>
    <x v="0"/>
    <x v="0"/>
    <s v="Bloomington"/>
    <x v="10"/>
    <n v="61701"/>
    <x v="2"/>
    <s v="FUR-TA-10004534"/>
    <x v="0"/>
    <x v="3"/>
    <s v="Bevis 44 x 96 Conference Tables"/>
    <n v="617.70000000000005"/>
    <n v="6"/>
    <n v="0.5"/>
    <n v="-407.68200000000013"/>
  </r>
  <r>
    <n v="127"/>
    <s v="US-2014-107272"/>
    <x v="3"/>
    <x v="60"/>
    <d v="2014-11-13T00:00:00"/>
    <s v="Standard Class"/>
    <s v="TS-21610"/>
    <s v="Troy Staebel"/>
    <x v="0"/>
    <x v="0"/>
    <s v="Phoenix"/>
    <x v="16"/>
    <n v="85023"/>
    <x v="1"/>
    <s v="OFF-BI-10003274"/>
    <x v="1"/>
    <x v="8"/>
    <s v="Avery Durable Slant Ring Binders, No Labels"/>
    <n v="2.3880000000000003"/>
    <n v="2"/>
    <n v="0.7"/>
    <n v="-1.8308"/>
  </r>
  <r>
    <n v="128"/>
    <s v="US-2014-107272"/>
    <x v="3"/>
    <x v="60"/>
    <d v="2014-11-13T00:00:00"/>
    <s v="Standard Class"/>
    <s v="TS-21610"/>
    <s v="Troy Staebel"/>
    <x v="0"/>
    <x v="0"/>
    <s v="Phoenix"/>
    <x v="16"/>
    <n v="85023"/>
    <x v="1"/>
    <s v="OFF-ST-10002974"/>
    <x v="1"/>
    <x v="4"/>
    <s v="Trav-L-File Heavy-Duty Shuttle II, Black"/>
    <n v="243.99200000000002"/>
    <n v="7"/>
    <n v="0.2"/>
    <n v="30.498999999999981"/>
  </r>
  <r>
    <n v="129"/>
    <s v="US-2013-125969"/>
    <x v="0"/>
    <x v="61"/>
    <d v="2013-11-11T00:00:00"/>
    <s v="Second Class"/>
    <s v="LS-16975"/>
    <s v="Lindsay Shagiari"/>
    <x v="2"/>
    <x v="0"/>
    <s v="Los Angeles"/>
    <x v="1"/>
    <n v="90004"/>
    <x v="1"/>
    <s v="FUR-CH-10001146"/>
    <x v="0"/>
    <x v="1"/>
    <s v="Global Task Chair, Black"/>
    <n v="81.424000000000007"/>
    <n v="2"/>
    <n v="0.2"/>
    <n v="-9.1601999999999961"/>
  </r>
  <r>
    <n v="130"/>
    <s v="US-2013-125969"/>
    <x v="0"/>
    <x v="61"/>
    <d v="2013-11-11T00:00:00"/>
    <s v="Second Class"/>
    <s v="LS-16975"/>
    <s v="Lindsay Shagiari"/>
    <x v="2"/>
    <x v="0"/>
    <s v="Los Angeles"/>
    <x v="1"/>
    <n v="90004"/>
    <x v="1"/>
    <s v="FUR-FU-10003773"/>
    <x v="0"/>
    <x v="5"/>
    <s v="Eldon Cleatmat Plus Chair Mats for High Pile Carpets"/>
    <n v="238.56"/>
    <n v="3"/>
    <n v="0"/>
    <n v="26.241599999999977"/>
  </r>
  <r>
    <n v="131"/>
    <s v="US-2014-164147"/>
    <x v="3"/>
    <x v="62"/>
    <d v="2014-02-06T00:00:00"/>
    <s v="First Class"/>
    <s v="DW-13585"/>
    <s v="Dorothy Wardle"/>
    <x v="1"/>
    <x v="0"/>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x v="0"/>
    <s v="Columbus"/>
    <x v="24"/>
    <n v="43229"/>
    <x v="3"/>
    <s v="OFF-PA-10002377"/>
    <x v="1"/>
    <x v="10"/>
    <s v="Xerox 1916"/>
    <n v="78.304000000000002"/>
    <n v="2"/>
    <n v="0.2"/>
    <n v="29.363999999999997"/>
  </r>
  <r>
    <n v="133"/>
    <s v="US-2014-164147"/>
    <x v="3"/>
    <x v="62"/>
    <d v="2014-02-06T00:00:00"/>
    <s v="First Class"/>
    <s v="DW-13585"/>
    <s v="Dorothy Wardle"/>
    <x v="1"/>
    <x v="0"/>
    <s v="Columbus"/>
    <x v="24"/>
    <n v="43229"/>
    <x v="3"/>
    <s v="OFF-FA-10002780"/>
    <x v="1"/>
    <x v="13"/>
    <s v="Staples"/>
    <n v="21.456"/>
    <n v="9"/>
    <n v="0.2"/>
    <n v="6.9731999999999976"/>
  </r>
  <r>
    <n v="134"/>
    <s v="CA-2013-145583"/>
    <x v="0"/>
    <x v="63"/>
    <d v="2013-10-20T00:00:00"/>
    <s v="Standard Class"/>
    <s v="LC-16885"/>
    <s v="Lena Creighton"/>
    <x v="0"/>
    <x v="0"/>
    <s v="Roseville"/>
    <x v="1"/>
    <n v="95661"/>
    <x v="1"/>
    <s v="OFF-PA-10001804"/>
    <x v="1"/>
    <x v="10"/>
    <s v="Xerox 195"/>
    <n v="20.04"/>
    <n v="3"/>
    <n v="0"/>
    <n v="9.6191999999999993"/>
  </r>
  <r>
    <n v="135"/>
    <s v="CA-2013-145583"/>
    <x v="0"/>
    <x v="63"/>
    <d v="2013-10-20T00:00:00"/>
    <s v="Standard Class"/>
    <s v="LC-16885"/>
    <s v="Lena Creighton"/>
    <x v="0"/>
    <x v="0"/>
    <s v="Roseville"/>
    <x v="1"/>
    <n v="95661"/>
    <x v="1"/>
    <s v="OFF-PA-10001736"/>
    <x v="1"/>
    <x v="10"/>
    <s v="Xerox 1880"/>
    <n v="35.44"/>
    <n v="1"/>
    <n v="0"/>
    <n v="16.656799999999997"/>
  </r>
  <r>
    <n v="136"/>
    <s v="CA-2013-145583"/>
    <x v="0"/>
    <x v="63"/>
    <d v="2013-10-20T00:00:00"/>
    <s v="Standard Class"/>
    <s v="LC-16885"/>
    <s v="Lena Creighton"/>
    <x v="0"/>
    <x v="0"/>
    <s v="Roseville"/>
    <x v="1"/>
    <n v="95661"/>
    <x v="1"/>
    <s v="OFF-AR-10001149"/>
    <x v="1"/>
    <x v="6"/>
    <s v="Sanford Colorific Colored Pencils, 12/Box"/>
    <n v="11.52"/>
    <n v="4"/>
    <n v="0"/>
    <n v="3.4559999999999995"/>
  </r>
  <r>
    <n v="137"/>
    <s v="CA-2013-145583"/>
    <x v="0"/>
    <x v="63"/>
    <d v="2013-10-20T00:00:00"/>
    <s v="Standard Class"/>
    <s v="LC-16885"/>
    <s v="Lena Creighton"/>
    <x v="0"/>
    <x v="0"/>
    <s v="Roseville"/>
    <x v="1"/>
    <n v="95661"/>
    <x v="1"/>
    <s v="OFF-FA-10002988"/>
    <x v="1"/>
    <x v="13"/>
    <s v="Ideal Clamps"/>
    <n v="4.0199999999999996"/>
    <n v="2"/>
    <n v="0"/>
    <n v="1.9697999999999998"/>
  </r>
  <r>
    <n v="138"/>
    <s v="CA-2013-145583"/>
    <x v="0"/>
    <x v="63"/>
    <d v="2013-10-20T00:00:00"/>
    <s v="Standard Class"/>
    <s v="LC-16885"/>
    <s v="Lena Creighton"/>
    <x v="0"/>
    <x v="0"/>
    <s v="Roseville"/>
    <x v="1"/>
    <n v="95661"/>
    <x v="1"/>
    <s v="OFF-BI-10004781"/>
    <x v="1"/>
    <x v="8"/>
    <s v="GBC Wire Binding Strips"/>
    <n v="76.176000000000002"/>
    <n v="3"/>
    <n v="0.2"/>
    <n v="26.661599999999996"/>
  </r>
  <r>
    <n v="139"/>
    <s v="CA-2013-145583"/>
    <x v="0"/>
    <x v="63"/>
    <d v="2013-10-20T00:00:00"/>
    <s v="Standard Class"/>
    <s v="LC-16885"/>
    <s v="Lena Creighton"/>
    <x v="0"/>
    <x v="0"/>
    <s v="Roseville"/>
    <x v="1"/>
    <n v="95661"/>
    <x v="1"/>
    <s v="OFF-SU-10001218"/>
    <x v="1"/>
    <x v="14"/>
    <s v="Fiskars Softgrip Scissors"/>
    <n v="65.88"/>
    <n v="6"/>
    <n v="0"/>
    <n v="18.446400000000004"/>
  </r>
  <r>
    <n v="140"/>
    <s v="CA-2013-145583"/>
    <x v="0"/>
    <x v="63"/>
    <d v="2013-10-20T00:00:00"/>
    <s v="Standard Class"/>
    <s v="LC-16885"/>
    <s v="Lena Creighton"/>
    <x v="0"/>
    <x v="0"/>
    <s v="Roseville"/>
    <x v="1"/>
    <n v="95661"/>
    <x v="1"/>
    <s v="FUR-FU-10001706"/>
    <x v="0"/>
    <x v="5"/>
    <s v="Longer-Life Soft White Bulbs"/>
    <n v="43.120000000000005"/>
    <n v="14"/>
    <n v="0"/>
    <n v="20.697599999999998"/>
  </r>
  <r>
    <n v="141"/>
    <s v="CA-2013-110366"/>
    <x v="0"/>
    <x v="64"/>
    <d v="2013-09-08T00:00:00"/>
    <s v="Second Class"/>
    <s v="JD-15895"/>
    <s v="Jonathan Doherty"/>
    <x v="1"/>
    <x v="0"/>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x v="0"/>
    <s v="San Francisco"/>
    <x v="1"/>
    <n v="94122"/>
    <x v="1"/>
    <s v="OFF-AR-10000940"/>
    <x v="1"/>
    <x v="6"/>
    <s v="Newell 343"/>
    <n v="8.82"/>
    <n v="3"/>
    <n v="0"/>
    <n v="2.3814000000000002"/>
  </r>
  <r>
    <n v="143"/>
    <s v="CA-2014-106180"/>
    <x v="3"/>
    <x v="65"/>
    <d v="2014-09-24T00:00:00"/>
    <s v="Standard Class"/>
    <s v="SH-19975"/>
    <s v="Sally Hughsby"/>
    <x v="1"/>
    <x v="0"/>
    <s v="San Francisco"/>
    <x v="1"/>
    <n v="94122"/>
    <x v="1"/>
    <s v="OFF-EN-10004030"/>
    <x v="1"/>
    <x v="12"/>
    <s v="Convenience Packs of Business Envelopes"/>
    <n v="10.86"/>
    <n v="3"/>
    <n v="0"/>
    <n v="5.1042000000000005"/>
  </r>
  <r>
    <n v="144"/>
    <s v="CA-2014-106180"/>
    <x v="3"/>
    <x v="65"/>
    <d v="2014-09-24T00:00:00"/>
    <s v="Standard Class"/>
    <s v="SH-19975"/>
    <s v="Sally Hughsby"/>
    <x v="1"/>
    <x v="0"/>
    <s v="San Francisco"/>
    <x v="1"/>
    <n v="94122"/>
    <x v="1"/>
    <s v="OFF-PA-10004327"/>
    <x v="1"/>
    <x v="10"/>
    <s v="Xerox 1911"/>
    <n v="143.69999999999999"/>
    <n v="3"/>
    <n v="0"/>
    <n v="68.975999999999999"/>
  </r>
  <r>
    <n v="145"/>
    <s v="CA-2014-155376"/>
    <x v="3"/>
    <x v="66"/>
    <d v="2014-12-28T00:00:00"/>
    <s v="Standard Class"/>
    <s v="SG-20080"/>
    <s v="Sandra Glassco"/>
    <x v="0"/>
    <x v="0"/>
    <s v="Independence"/>
    <x v="25"/>
    <n v="64055"/>
    <x v="2"/>
    <s v="OFF-AP-10001058"/>
    <x v="1"/>
    <x v="9"/>
    <s v="Sanyo 2.5 Cubic Foot Mid-Size Office Refrigerators"/>
    <n v="839.43000000000006"/>
    <n v="3"/>
    <n v="0"/>
    <n v="218.25179999999997"/>
  </r>
  <r>
    <n v="146"/>
    <s v="CA-2012-110744"/>
    <x v="1"/>
    <x v="67"/>
    <d v="2012-09-12T00:00:00"/>
    <s v="Standard Class"/>
    <s v="HA-14920"/>
    <s v="Helen Andreada"/>
    <x v="0"/>
    <x v="0"/>
    <s v="Pasadena"/>
    <x v="1"/>
    <n v="91104"/>
    <x v="1"/>
    <s v="OFF-ST-10003656"/>
    <x v="1"/>
    <x v="4"/>
    <s v="Safco Industrial Wire Shelving"/>
    <n v="671.93"/>
    <n v="7"/>
    <n v="0"/>
    <n v="20.157899999999998"/>
  </r>
  <r>
    <n v="147"/>
    <s v="CA-2011-110072"/>
    <x v="2"/>
    <x v="68"/>
    <d v="2011-10-28T00:00:00"/>
    <s v="Standard Class"/>
    <s v="MG-17680"/>
    <s v="Maureen Gastineau"/>
    <x v="2"/>
    <x v="0"/>
    <s v="Newark"/>
    <x v="24"/>
    <n v="43055"/>
    <x v="3"/>
    <s v="FUR-FU-10000521"/>
    <x v="0"/>
    <x v="5"/>
    <s v="Seth Thomas 14&quot; Putty-Colored Wall Clock"/>
    <n v="93.888000000000005"/>
    <n v="4"/>
    <n v="0.2"/>
    <n v="12.90959999999999"/>
  </r>
  <r>
    <n v="148"/>
    <s v="CA-2013-114489"/>
    <x v="0"/>
    <x v="5"/>
    <d v="2013-12-10T00:00:00"/>
    <s v="Standard Class"/>
    <s v="JE-16165"/>
    <s v="Justin Ellison"/>
    <x v="1"/>
    <x v="0"/>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x v="0"/>
    <s v="Franklin"/>
    <x v="6"/>
    <n v="53132"/>
    <x v="2"/>
    <s v="TEC-PH-10001448"/>
    <x v="2"/>
    <x v="7"/>
    <s v="Anker Astro 15000mAh USB Portable Charger"/>
    <n v="149.97"/>
    <n v="3"/>
    <n v="0"/>
    <n v="5.9987999999999815"/>
  </r>
  <r>
    <n v="150"/>
    <s v="CA-2013-114489"/>
    <x v="0"/>
    <x v="5"/>
    <d v="2013-12-10T00:00:00"/>
    <s v="Standard Class"/>
    <s v="JE-16165"/>
    <s v="Justin Ellison"/>
    <x v="1"/>
    <x v="0"/>
    <s v="Franklin"/>
    <x v="6"/>
    <n v="53132"/>
    <x v="2"/>
    <s v="FUR-CH-10000454"/>
    <x v="0"/>
    <x v="1"/>
    <s v="Hon Deluxe Fabric Upholstered Stacking Chairs, Rounded Back"/>
    <n v="1951.84"/>
    <n v="8"/>
    <n v="0"/>
    <n v="585.55199999999991"/>
  </r>
  <r>
    <n v="151"/>
    <s v="CA-2013-114489"/>
    <x v="0"/>
    <x v="5"/>
    <d v="2013-12-10T00:00:00"/>
    <s v="Standard Class"/>
    <s v="JE-16165"/>
    <s v="Justin Ellison"/>
    <x v="1"/>
    <x v="0"/>
    <s v="Franklin"/>
    <x v="6"/>
    <n v="53132"/>
    <x v="2"/>
    <s v="OFF-BI-10002735"/>
    <x v="1"/>
    <x v="8"/>
    <s v="GBC Prestige Therm-A-Bind Covers"/>
    <n v="171.55"/>
    <n v="5"/>
    <n v="0"/>
    <n v="80.628500000000003"/>
  </r>
  <r>
    <n v="152"/>
    <s v="CA-2013-158834"/>
    <x v="0"/>
    <x v="69"/>
    <d v="2013-03-17T00:00:00"/>
    <s v="First Class"/>
    <s v="TW-21025"/>
    <s v="Tamara Willingham"/>
    <x v="2"/>
    <x v="0"/>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x v="0"/>
    <s v="Scottsdale"/>
    <x v="16"/>
    <n v="85254"/>
    <x v="1"/>
    <s v="TEC-PH-10001254"/>
    <x v="2"/>
    <x v="7"/>
    <s v="Jabra BIZ 2300 Duo QD Duo Corded Headset"/>
    <n v="203.184"/>
    <n v="2"/>
    <n v="0.2"/>
    <n v="15.238799999999991"/>
  </r>
  <r>
    <n v="154"/>
    <s v="CA-2012-124919"/>
    <x v="1"/>
    <x v="70"/>
    <d v="2012-06-02T00:00:00"/>
    <s v="First Class"/>
    <s v="SP-20650"/>
    <s v="Stephanie Phelps"/>
    <x v="1"/>
    <x v="0"/>
    <s v="San Jose"/>
    <x v="1"/>
    <n v="95123"/>
    <x v="1"/>
    <s v="OFF-PA-10001950"/>
    <x v="1"/>
    <x v="10"/>
    <s v="Southworth 25% Cotton Antique Laid Paper &amp; Envelopes"/>
    <n v="58.379999999999995"/>
    <n v="7"/>
    <n v="0"/>
    <n v="26.270999999999994"/>
  </r>
  <r>
    <n v="155"/>
    <s v="CA-2012-124919"/>
    <x v="1"/>
    <x v="70"/>
    <d v="2012-06-02T00:00:00"/>
    <s v="First Class"/>
    <s v="SP-20650"/>
    <s v="Stephanie Phelps"/>
    <x v="1"/>
    <x v="0"/>
    <s v="San Jose"/>
    <x v="1"/>
    <n v="95123"/>
    <x v="1"/>
    <s v="OFF-PA-10002254"/>
    <x v="1"/>
    <x v="10"/>
    <s v="Xerox 1883"/>
    <n v="105.52"/>
    <n v="4"/>
    <n v="0"/>
    <n v="48.539199999999994"/>
  </r>
  <r>
    <n v="156"/>
    <s v="CA-2012-124919"/>
    <x v="1"/>
    <x v="70"/>
    <d v="2012-06-02T00:00:00"/>
    <s v="First Class"/>
    <s v="SP-20650"/>
    <s v="Stephanie Phelps"/>
    <x v="1"/>
    <x v="0"/>
    <s v="San Jose"/>
    <x v="1"/>
    <n v="95123"/>
    <x v="1"/>
    <s v="OFF-ST-10001590"/>
    <x v="1"/>
    <x v="4"/>
    <s v="Tenex Personal Project File with Scoop Front Design, Black"/>
    <n v="80.88"/>
    <n v="6"/>
    <n v="0"/>
    <n v="21.028799999999997"/>
  </r>
  <r>
    <n v="157"/>
    <s v="CA-2012-118948"/>
    <x v="1"/>
    <x v="71"/>
    <d v="2012-06-03T00:00:00"/>
    <s v="Standard Class"/>
    <s v="NK-18490"/>
    <s v="Neil Knudson"/>
    <x v="2"/>
    <x v="0"/>
    <s v="Seattle"/>
    <x v="4"/>
    <n v="98105"/>
    <x v="1"/>
    <s v="OFF-AR-10001547"/>
    <x v="1"/>
    <x v="6"/>
    <s v="Newell 311"/>
    <n v="6.63"/>
    <n v="3"/>
    <n v="0"/>
    <n v="1.7901"/>
  </r>
  <r>
    <n v="158"/>
    <s v="CA-2011-104269"/>
    <x v="2"/>
    <x v="72"/>
    <d v="2011-03-06T00:00:00"/>
    <s v="Second Class"/>
    <s v="DB-13060"/>
    <s v="Dave Brooks"/>
    <x v="0"/>
    <x v="0"/>
    <s v="Seattle"/>
    <x v="4"/>
    <n v="98115"/>
    <x v="1"/>
    <s v="FUR-CH-10004063"/>
    <x v="0"/>
    <x v="1"/>
    <s v="Global Deluxe High-Back Manager's Chair"/>
    <n v="457.56800000000004"/>
    <n v="2"/>
    <n v="0.2"/>
    <n v="51.476399999999941"/>
  </r>
  <r>
    <n v="159"/>
    <s v="CA-2013-114104"/>
    <x v="0"/>
    <x v="73"/>
    <d v="2013-11-25T00:00:00"/>
    <s v="Standard Class"/>
    <s v="NP-18670"/>
    <s v="Nora Paige"/>
    <x v="0"/>
    <x v="0"/>
    <s v="Edmond"/>
    <x v="26"/>
    <n v="73034"/>
    <x v="2"/>
    <s v="OFF-LA-10002475"/>
    <x v="1"/>
    <x v="2"/>
    <s v="Avery 519"/>
    <n v="14.62"/>
    <n v="2"/>
    <n v="0"/>
    <n v="6.8713999999999995"/>
  </r>
  <r>
    <n v="160"/>
    <s v="CA-2013-114104"/>
    <x v="0"/>
    <x v="73"/>
    <d v="2013-11-25T00:00:00"/>
    <s v="Standard Class"/>
    <s v="NP-18670"/>
    <s v="Nora Paige"/>
    <x v="0"/>
    <x v="0"/>
    <s v="Edmond"/>
    <x v="26"/>
    <n v="73034"/>
    <x v="2"/>
    <s v="TEC-PH-10004536"/>
    <x v="2"/>
    <x v="7"/>
    <s v="Avaya 5420 Digital phone"/>
    <n v="944.93000000000006"/>
    <n v="7"/>
    <n v="0"/>
    <n v="236.23250000000002"/>
  </r>
  <r>
    <n v="161"/>
    <s v="CA-2013-162733"/>
    <x v="0"/>
    <x v="74"/>
    <d v="2013-05-13T00:00:00"/>
    <s v="First Class"/>
    <s v="TT-21070"/>
    <s v="Ted Trevino"/>
    <x v="0"/>
    <x v="0"/>
    <s v="Los Angeles"/>
    <x v="1"/>
    <n v="90045"/>
    <x v="1"/>
    <s v="OFF-PA-10002751"/>
    <x v="1"/>
    <x v="10"/>
    <s v="Xerox 1920"/>
    <n v="5.98"/>
    <n v="1"/>
    <n v="0"/>
    <n v="2.6909999999999998"/>
  </r>
  <r>
    <n v="162"/>
    <s v="CA-2012-119697"/>
    <x v="1"/>
    <x v="75"/>
    <d v="2012-12-31T00:00:00"/>
    <s v="Second Class"/>
    <s v="EM-13960"/>
    <s v="Eric Murdock"/>
    <x v="0"/>
    <x v="0"/>
    <s v="Philadelphia"/>
    <x v="9"/>
    <n v="19134"/>
    <x v="3"/>
    <s v="TEC-AC-10003657"/>
    <x v="2"/>
    <x v="11"/>
    <s v="Lenovo 17-Key USB Numeric Keypad"/>
    <n v="54.384000000000007"/>
    <n v="2"/>
    <n v="0.2"/>
    <n v="1.359599999999995"/>
  </r>
  <r>
    <n v="163"/>
    <s v="CA-2013-154508"/>
    <x v="0"/>
    <x v="76"/>
    <d v="2013-11-21T00:00:00"/>
    <s v="Standard Class"/>
    <s v="RD-19900"/>
    <s v="Ruben Dartt"/>
    <x v="0"/>
    <x v="0"/>
    <s v="Carlsbad"/>
    <x v="27"/>
    <n v="88220"/>
    <x v="1"/>
    <s v="OFF-EN-10001990"/>
    <x v="1"/>
    <x v="12"/>
    <s v="Staples"/>
    <n v="28.4"/>
    <n v="5"/>
    <n v="0"/>
    <n v="13.347999999999997"/>
  </r>
  <r>
    <n v="164"/>
    <s v="CA-2013-113817"/>
    <x v="0"/>
    <x v="77"/>
    <d v="2013-11-12T00:00:00"/>
    <s v="Standard Class"/>
    <s v="MJ-17740"/>
    <s v="Max Jones"/>
    <x v="0"/>
    <x v="0"/>
    <s v="Seattle"/>
    <x v="4"/>
    <n v="98115"/>
    <x v="1"/>
    <s v="OFF-BI-10004002"/>
    <x v="1"/>
    <x v="8"/>
    <s v="Wilson Jones International Size A4 Ring Binders"/>
    <n v="27.680000000000003"/>
    <n v="2"/>
    <n v="0.2"/>
    <n v="9.6879999999999988"/>
  </r>
  <r>
    <n v="165"/>
    <s v="CA-2011-139892"/>
    <x v="2"/>
    <x v="78"/>
    <d v="2011-09-12T00:00:00"/>
    <s v="Standard Class"/>
    <s v="BM-11140"/>
    <s v="Becky Martin"/>
    <x v="0"/>
    <x v="0"/>
    <s v="San Antonio"/>
    <x v="5"/>
    <n v="78207"/>
    <x v="2"/>
    <s v="OFF-AR-10004441"/>
    <x v="1"/>
    <x v="6"/>
    <s v="BIC Brite Liner Highlighters"/>
    <n v="9.9359999999999999"/>
    <n v="3"/>
    <n v="0.2"/>
    <n v="2.7324000000000002"/>
  </r>
  <r>
    <n v="166"/>
    <s v="CA-2011-139892"/>
    <x v="2"/>
    <x v="78"/>
    <d v="2011-09-12T00:00:00"/>
    <s v="Standard Class"/>
    <s v="BM-11140"/>
    <s v="Becky Martin"/>
    <x v="0"/>
    <x v="0"/>
    <s v="San Antonio"/>
    <x v="5"/>
    <n v="78207"/>
    <x v="2"/>
    <s v="TEC-MA-10000822"/>
    <x v="2"/>
    <x v="15"/>
    <s v="Lexmark MX611dhe Monochrome Laser Printer"/>
    <n v="8159.9519999999993"/>
    <n v="8"/>
    <n v="0.4"/>
    <n v="-1359.992000000002"/>
  </r>
  <r>
    <n v="167"/>
    <s v="CA-2011-139892"/>
    <x v="2"/>
    <x v="78"/>
    <d v="2011-09-12T00:00:00"/>
    <s v="Standard Class"/>
    <s v="BM-11140"/>
    <s v="Becky Martin"/>
    <x v="0"/>
    <x v="0"/>
    <s v="San Antonio"/>
    <x v="5"/>
    <n v="78207"/>
    <x v="2"/>
    <s v="OFF-ST-10000991"/>
    <x v="1"/>
    <x v="4"/>
    <s v="Space Solutions HD Industrial Steel Shelving."/>
    <n v="275.928"/>
    <n v="3"/>
    <n v="0.2"/>
    <n v="-58.634699999999995"/>
  </r>
  <r>
    <n v="168"/>
    <s v="CA-2011-139892"/>
    <x v="2"/>
    <x v="78"/>
    <d v="2011-09-12T00:00:00"/>
    <s v="Standard Class"/>
    <s v="BM-11140"/>
    <s v="Becky Martin"/>
    <x v="0"/>
    <x v="0"/>
    <s v="San Antonio"/>
    <x v="5"/>
    <n v="78207"/>
    <x v="2"/>
    <s v="FUR-CH-10004287"/>
    <x v="0"/>
    <x v="1"/>
    <s v="SAFCO Arco Folding Chair"/>
    <n v="1740.0599999999997"/>
    <n v="9"/>
    <n v="0.3"/>
    <n v="-24.858000000000175"/>
  </r>
  <r>
    <n v="169"/>
    <s v="CA-2011-139892"/>
    <x v="2"/>
    <x v="78"/>
    <d v="2011-09-12T00:00:00"/>
    <s v="Standard Class"/>
    <s v="BM-11140"/>
    <s v="Becky Martin"/>
    <x v="0"/>
    <x v="0"/>
    <s v="San Antonio"/>
    <x v="5"/>
    <n v="78207"/>
    <x v="2"/>
    <s v="OFF-AR-10002656"/>
    <x v="1"/>
    <x v="6"/>
    <s v="Sanford Liquid Accent Highlighters"/>
    <n v="32.064"/>
    <n v="6"/>
    <n v="0.2"/>
    <n v="6.8135999999999974"/>
  </r>
  <r>
    <n v="170"/>
    <s v="CA-2011-139892"/>
    <x v="2"/>
    <x v="78"/>
    <d v="2011-09-12T00:00:00"/>
    <s v="Standard Class"/>
    <s v="BM-11140"/>
    <s v="Becky Martin"/>
    <x v="0"/>
    <x v="0"/>
    <s v="San Antonio"/>
    <x v="5"/>
    <n v="78207"/>
    <x v="2"/>
    <s v="OFF-AP-10002518"/>
    <x v="1"/>
    <x v="9"/>
    <s v="Kensington 7 Outlet MasterPiece Power Center"/>
    <n v="177.97999999999996"/>
    <n v="5"/>
    <n v="0.8"/>
    <n v="-453.84900000000005"/>
  </r>
  <r>
    <n v="171"/>
    <s v="CA-2011-139892"/>
    <x v="2"/>
    <x v="78"/>
    <d v="2011-09-12T00:00:00"/>
    <s v="Standard Class"/>
    <s v="BM-11140"/>
    <s v="Becky Martin"/>
    <x v="0"/>
    <x v="0"/>
    <s v="San Antonio"/>
    <x v="5"/>
    <n v="78207"/>
    <x v="2"/>
    <s v="TEC-PH-10003931"/>
    <x v="2"/>
    <x v="7"/>
    <s v="JBL Micro Wireless Portable Bluetooth Speaker"/>
    <n v="143.976"/>
    <n v="3"/>
    <n v="0.2"/>
    <n v="8.998500000000007"/>
  </r>
  <r>
    <n v="172"/>
    <s v="CA-2011-118962"/>
    <x v="2"/>
    <x v="79"/>
    <d v="2011-08-09T00:00:00"/>
    <s v="Standard Class"/>
    <s v="CS-12130"/>
    <s v="Chad Sievert"/>
    <x v="0"/>
    <x v="0"/>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x v="0"/>
    <s v="Los Angeles"/>
    <x v="1"/>
    <n v="90004"/>
    <x v="1"/>
    <s v="OFF-PA-10001144"/>
    <x v="1"/>
    <x v="10"/>
    <s v="Xerox 1913"/>
    <n v="110.96"/>
    <n v="2"/>
    <n v="0"/>
    <n v="53.260799999999996"/>
  </r>
  <r>
    <n v="174"/>
    <s v="CA-2011-118962"/>
    <x v="2"/>
    <x v="79"/>
    <d v="2011-08-09T00:00:00"/>
    <s v="Standard Class"/>
    <s v="CS-12130"/>
    <s v="Chad Sievert"/>
    <x v="0"/>
    <x v="0"/>
    <s v="Los Angeles"/>
    <x v="1"/>
    <n v="90004"/>
    <x v="1"/>
    <s v="FUR-CH-10003817"/>
    <x v="0"/>
    <x v="1"/>
    <s v="Global Value Steno Chair, Gray"/>
    <n v="340.14400000000006"/>
    <n v="7"/>
    <n v="0.2"/>
    <n v="21.259"/>
  </r>
  <r>
    <n v="175"/>
    <s v="US-2011-100853"/>
    <x v="2"/>
    <x v="80"/>
    <d v="2011-09-19T00:00:00"/>
    <s v="Standard Class"/>
    <s v="JB-15400"/>
    <s v="Jennifer Braxton"/>
    <x v="1"/>
    <x v="0"/>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x v="0"/>
    <s v="Chicago"/>
    <x v="10"/>
    <n v="60623"/>
    <x v="2"/>
    <s v="OFF-LA-10003148"/>
    <x v="1"/>
    <x v="2"/>
    <s v="Avery 51"/>
    <n v="20.16"/>
    <n v="4"/>
    <n v="0.2"/>
    <n v="6.5519999999999987"/>
  </r>
  <r>
    <n v="177"/>
    <s v="US-2014-152366"/>
    <x v="3"/>
    <x v="81"/>
    <d v="2014-04-26T00:00:00"/>
    <s v="Second Class"/>
    <s v="SJ-20500"/>
    <s v="Shirley Jackson"/>
    <x v="0"/>
    <x v="0"/>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x v="0"/>
    <s v="Newark"/>
    <x v="24"/>
    <n v="43055"/>
    <x v="3"/>
    <s v="FUR-CH-10004698"/>
    <x v="0"/>
    <x v="1"/>
    <s v="Padded Folding Chairs, Black, 4/Carton"/>
    <n v="396.80200000000002"/>
    <n v="7"/>
    <n v="0.3"/>
    <n v="-11.337199999999939"/>
  </r>
  <r>
    <n v="179"/>
    <s v="US-2012-101511"/>
    <x v="1"/>
    <x v="82"/>
    <d v="2012-11-23T00:00:00"/>
    <s v="Second Class"/>
    <s v="JE-15745"/>
    <s v="Joel Eaton"/>
    <x v="0"/>
    <x v="0"/>
    <s v="Newark"/>
    <x v="24"/>
    <n v="43055"/>
    <x v="3"/>
    <s v="OFF-SU-10002189"/>
    <x v="1"/>
    <x v="14"/>
    <s v="Acme Rosewood Handle Letter Opener"/>
    <n v="15.88"/>
    <n v="5"/>
    <n v="0.2"/>
    <n v="-3.771500000000001"/>
  </r>
  <r>
    <n v="180"/>
    <s v="CA-2012-137225"/>
    <x v="1"/>
    <x v="83"/>
    <d v="2012-12-19T00:00:00"/>
    <s v="Standard Class"/>
    <s v="JK-15640"/>
    <s v="Jim Kriz"/>
    <x v="2"/>
    <x v="0"/>
    <s v="New York City"/>
    <x v="15"/>
    <n v="10009"/>
    <x v="3"/>
    <s v="OFF-AR-10001940"/>
    <x v="1"/>
    <x v="6"/>
    <s v="Sanford Colorific Eraseable Coloring Pencils, 12 Count"/>
    <n v="3.28"/>
    <n v="1"/>
    <n v="0"/>
    <n v="1.4104000000000001"/>
  </r>
  <r>
    <n v="181"/>
    <s v="CA-2011-166191"/>
    <x v="2"/>
    <x v="29"/>
    <d v="2011-12-09T00:00:00"/>
    <s v="Second Class"/>
    <s v="DK-13150"/>
    <s v="David Kendrick"/>
    <x v="1"/>
    <x v="0"/>
    <s v="Decatur"/>
    <x v="10"/>
    <n v="62521"/>
    <x v="2"/>
    <s v="OFF-ST-10003455"/>
    <x v="1"/>
    <x v="4"/>
    <s v="Tenex File Box, Personal Filing Tote with Lid, Black"/>
    <n v="24.816000000000003"/>
    <n v="2"/>
    <n v="0.2"/>
    <n v="1.8612000000000002"/>
  </r>
  <r>
    <n v="182"/>
    <s v="CA-2011-166191"/>
    <x v="2"/>
    <x v="29"/>
    <d v="2011-12-09T00:00:00"/>
    <s v="Second Class"/>
    <s v="DK-13150"/>
    <s v="David Kendrick"/>
    <x v="1"/>
    <x v="0"/>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x v="0"/>
    <s v="Monroe"/>
    <x v="28"/>
    <n v="71203"/>
    <x v="0"/>
    <s v="TEC-PH-10003273"/>
    <x v="2"/>
    <x v="7"/>
    <s v="AT&amp;T TR1909W"/>
    <n v="503.96"/>
    <n v="4"/>
    <n v="0"/>
    <n v="131.02960000000002"/>
  </r>
  <r>
    <n v="184"/>
    <s v="CA-2011-158274"/>
    <x v="2"/>
    <x v="84"/>
    <d v="2011-11-24T00:00:00"/>
    <s v="Second Class"/>
    <s v="RM-19675"/>
    <s v="Robert Marley"/>
    <x v="2"/>
    <x v="0"/>
    <s v="Monroe"/>
    <x v="28"/>
    <n v="71203"/>
    <x v="0"/>
    <s v="TEC-PH-10004896"/>
    <x v="2"/>
    <x v="7"/>
    <s v="Nokia Lumia 521 (T-Mobile)"/>
    <n v="149.94999999999999"/>
    <n v="5"/>
    <n v="0"/>
    <n v="41.986000000000004"/>
  </r>
  <r>
    <n v="185"/>
    <s v="CA-2011-158274"/>
    <x v="2"/>
    <x v="84"/>
    <d v="2011-11-24T00:00:00"/>
    <s v="Second Class"/>
    <s v="RM-19675"/>
    <s v="Robert Marley"/>
    <x v="2"/>
    <x v="0"/>
    <s v="Monroe"/>
    <x v="28"/>
    <n v="71203"/>
    <x v="0"/>
    <s v="TEC-AC-10002345"/>
    <x v="2"/>
    <x v="11"/>
    <s v="HP Standard 104 key PS/2 Keyboard"/>
    <n v="29"/>
    <n v="2"/>
    <n v="0"/>
    <n v="7.25"/>
  </r>
  <r>
    <n v="186"/>
    <s v="CA-2013-105018"/>
    <x v="0"/>
    <x v="85"/>
    <d v="2013-12-03T00:00:00"/>
    <s v="Standard Class"/>
    <s v="SK-19990"/>
    <s v="Sally Knutson"/>
    <x v="0"/>
    <x v="0"/>
    <s v="Fairfield"/>
    <x v="29"/>
    <n v="6824"/>
    <x v="3"/>
    <s v="OFF-BI-10001890"/>
    <x v="1"/>
    <x v="8"/>
    <s v="Avery Poly Binder Pockets"/>
    <n v="7.16"/>
    <n v="2"/>
    <n v="0"/>
    <n v="3.4367999999999999"/>
  </r>
  <r>
    <n v="187"/>
    <s v="CA-2011-123260"/>
    <x v="2"/>
    <x v="86"/>
    <d v="2011-08-30T00:00:00"/>
    <s v="Standard Class"/>
    <s v="FM-14290"/>
    <s v="Frank Merwin"/>
    <x v="2"/>
    <x v="0"/>
    <s v="Los Angeles"/>
    <x v="1"/>
    <n v="90032"/>
    <x v="1"/>
    <s v="TEC-AC-10002323"/>
    <x v="2"/>
    <x v="11"/>
    <s v="SanDisk Ultra 32 GB MicroSDHC Class 10 Memory Card"/>
    <n v="176.8"/>
    <n v="8"/>
    <n v="0"/>
    <n v="22.984000000000009"/>
  </r>
  <r>
    <n v="188"/>
    <s v="CA-2013-157000"/>
    <x v="0"/>
    <x v="87"/>
    <d v="2013-07-23T00:00:00"/>
    <s v="Standard Class"/>
    <s v="AM-10360"/>
    <s v="Alice McCarthy"/>
    <x v="1"/>
    <x v="0"/>
    <s v="Grand Prairie"/>
    <x v="5"/>
    <n v="75051"/>
    <x v="2"/>
    <s v="OFF-ST-10001328"/>
    <x v="1"/>
    <x v="4"/>
    <s v="Personal Filing Tote with Lid, Black/Gray"/>
    <n v="37.224000000000004"/>
    <n v="3"/>
    <n v="0.2"/>
    <n v="3.7224000000000004"/>
  </r>
  <r>
    <n v="189"/>
    <s v="CA-2013-157000"/>
    <x v="0"/>
    <x v="87"/>
    <d v="2013-07-23T00:00:00"/>
    <s v="Standard Class"/>
    <s v="AM-10360"/>
    <s v="Alice McCarthy"/>
    <x v="1"/>
    <x v="0"/>
    <s v="Grand Prairie"/>
    <x v="5"/>
    <n v="75051"/>
    <x v="2"/>
    <s v="OFF-PA-10001950"/>
    <x v="1"/>
    <x v="10"/>
    <s v="Southworth 25% Cotton Antique Laid Paper &amp; Envelopes"/>
    <n v="20.016000000000002"/>
    <n v="3"/>
    <n v="0.2"/>
    <n v="6.2549999999999963"/>
  </r>
  <r>
    <n v="190"/>
    <s v="CA-2012-102281"/>
    <x v="1"/>
    <x v="88"/>
    <d v="2012-10-14T00:00:00"/>
    <s v="First Class"/>
    <s v="MP-17470"/>
    <s v="Mark Packer"/>
    <x v="2"/>
    <x v="0"/>
    <s v="New York City"/>
    <x v="15"/>
    <n v="10035"/>
    <x v="3"/>
    <s v="FUR-BO-10002613"/>
    <x v="0"/>
    <x v="0"/>
    <s v="Atlantic Metals Mobile 4-Shelf Bookcases, Custom Colors"/>
    <n v="899.13600000000008"/>
    <n v="4"/>
    <n v="0.2"/>
    <n v="112.39199999999991"/>
  </r>
  <r>
    <n v="191"/>
    <s v="CA-2012-102281"/>
    <x v="1"/>
    <x v="88"/>
    <d v="2012-10-14T00:00:00"/>
    <s v="First Class"/>
    <s v="MP-17470"/>
    <s v="Mark Packer"/>
    <x v="2"/>
    <x v="0"/>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x v="0"/>
    <s v="New York City"/>
    <x v="15"/>
    <n v="10035"/>
    <x v="3"/>
    <s v="OFF-PA-10000061"/>
    <x v="1"/>
    <x v="10"/>
    <s v="Xerox 205"/>
    <n v="51.84"/>
    <n v="8"/>
    <n v="0"/>
    <n v="24.883200000000002"/>
  </r>
  <r>
    <n v="193"/>
    <s v="CA-2012-102281"/>
    <x v="1"/>
    <x v="88"/>
    <d v="2012-10-14T00:00:00"/>
    <s v="First Class"/>
    <s v="MP-17470"/>
    <s v="Mark Packer"/>
    <x v="2"/>
    <x v="0"/>
    <s v="New York City"/>
    <x v="15"/>
    <n v="10035"/>
    <x v="3"/>
    <s v="FUR-BO-10002545"/>
    <x v="0"/>
    <x v="0"/>
    <s v="Atlantic Metals Mobile 3-Shelf Bookcases, Custom Colors"/>
    <n v="626.35200000000009"/>
    <n v="3"/>
    <n v="0.2"/>
    <n v="46.976400000000012"/>
  </r>
  <r>
    <n v="194"/>
    <s v="CA-2012-102281"/>
    <x v="1"/>
    <x v="88"/>
    <d v="2012-10-14T00:00:00"/>
    <s v="First Class"/>
    <s v="MP-17470"/>
    <s v="Mark Packer"/>
    <x v="2"/>
    <x v="0"/>
    <s v="New York City"/>
    <x v="15"/>
    <n v="10035"/>
    <x v="3"/>
    <s v="OFF-AR-10003514"/>
    <x v="1"/>
    <x v="6"/>
    <s v="4009 Highlighters by Sanford"/>
    <n v="19.899999999999999"/>
    <n v="5"/>
    <n v="0"/>
    <n v="6.5669999999999984"/>
  </r>
  <r>
    <n v="195"/>
    <s v="CA-2012-131457"/>
    <x v="1"/>
    <x v="89"/>
    <d v="2012-11-06T00:00:00"/>
    <s v="Standard Class"/>
    <s v="MZ-17515"/>
    <s v="Mary Zewe"/>
    <x v="1"/>
    <x v="0"/>
    <s v="Redlands"/>
    <x v="1"/>
    <n v="92374"/>
    <x v="1"/>
    <s v="OFF-EN-10001509"/>
    <x v="1"/>
    <x v="12"/>
    <s v="Poly String Tie Envelopes"/>
    <n v="14.280000000000001"/>
    <n v="7"/>
    <n v="0"/>
    <n v="6.7115999999999989"/>
  </r>
  <r>
    <n v="196"/>
    <s v="CA-2011-140004"/>
    <x v="2"/>
    <x v="90"/>
    <d v="2011-03-25T00:00:00"/>
    <s v="Standard Class"/>
    <s v="CB-12025"/>
    <s v="Cassandra Brandow"/>
    <x v="0"/>
    <x v="0"/>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x v="0"/>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x v="0"/>
    <s v="Westfield"/>
    <x v="30"/>
    <n v="7090"/>
    <x v="3"/>
    <s v="OFF-ST-10001414"/>
    <x v="1"/>
    <x v="4"/>
    <s v="Decoflex Hanging Personal Folder File"/>
    <n v="46.26"/>
    <n v="3"/>
    <n v="0"/>
    <n v="12.0276"/>
  </r>
  <r>
    <n v="199"/>
    <s v="US-2014-124303"/>
    <x v="3"/>
    <x v="91"/>
    <d v="2014-07-14T00:00:00"/>
    <s v="Standard Class"/>
    <s v="FH-14365"/>
    <s v="Fred Hopkins"/>
    <x v="1"/>
    <x v="0"/>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x v="0"/>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x v="0"/>
    <s v="Akron"/>
    <x v="24"/>
    <n v="44312"/>
    <x v="3"/>
    <s v="OFF-PA-10002666"/>
    <x v="1"/>
    <x v="10"/>
    <s v="Southworth 25% Cotton Linen-Finish Paper &amp; Envelopes"/>
    <n v="21.744000000000003"/>
    <n v="3"/>
    <n v="0.2"/>
    <n v="6.794999999999999"/>
  </r>
  <r>
    <n v="202"/>
    <s v="CA-2011-133690"/>
    <x v="2"/>
    <x v="93"/>
    <d v="2011-08-05T00:00:00"/>
    <s v="First Class"/>
    <s v="BS-11755"/>
    <s v="Bruce Stewart"/>
    <x v="0"/>
    <x v="0"/>
    <s v="Denver"/>
    <x v="22"/>
    <n v="80219"/>
    <x v="1"/>
    <s v="FUR-TA-10004289"/>
    <x v="0"/>
    <x v="3"/>
    <s v="BoxOffice By Design Rectangular and Half-Moon Meeting Room Tables"/>
    <n v="218.75"/>
    <n v="2"/>
    <n v="0.5"/>
    <n v="-161.875"/>
  </r>
  <r>
    <n v="203"/>
    <s v="CA-2011-133690"/>
    <x v="2"/>
    <x v="93"/>
    <d v="2011-08-05T00:00:00"/>
    <s v="First Class"/>
    <s v="BS-11755"/>
    <s v="Bruce Stewart"/>
    <x v="0"/>
    <x v="0"/>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x v="0"/>
    <s v="Dallas"/>
    <x v="5"/>
    <n v="75220"/>
    <x v="2"/>
    <s v="OFF-AP-10003217"/>
    <x v="1"/>
    <x v="9"/>
    <s v="Eureka Sanitaire  Commercial Upright"/>
    <n v="66.283999999999992"/>
    <n v="2"/>
    <n v="0.8"/>
    <n v="-178.96680000000001"/>
  </r>
  <r>
    <n v="205"/>
    <s v="CA-2014-126382"/>
    <x v="3"/>
    <x v="95"/>
    <d v="2014-06-08T00:00:00"/>
    <s v="Standard Class"/>
    <s v="HK-14890"/>
    <s v="Heather Kirkland"/>
    <x v="1"/>
    <x v="0"/>
    <s v="Franklin"/>
    <x v="18"/>
    <n v="37064"/>
    <x v="0"/>
    <s v="FUR-FU-10002960"/>
    <x v="0"/>
    <x v="5"/>
    <s v="Eldon 200 Class Desk Accessories, Burgundy"/>
    <n v="35.168000000000006"/>
    <n v="7"/>
    <n v="0.2"/>
    <n v="9.6712000000000025"/>
  </r>
  <r>
    <n v="206"/>
    <s v="CA-2014-108329"/>
    <x v="3"/>
    <x v="34"/>
    <d v="2014-12-15T00:00:00"/>
    <s v="Standard Class"/>
    <s v="LE-16810"/>
    <s v="Laurel Elliston"/>
    <x v="0"/>
    <x v="0"/>
    <s v="Whittier"/>
    <x v="1"/>
    <n v="90604"/>
    <x v="1"/>
    <s v="TEC-PH-10001918"/>
    <x v="2"/>
    <x v="7"/>
    <s v="Nortel Business Series Terminal T7208 Digital phone"/>
    <n v="444.76800000000003"/>
    <n v="4"/>
    <n v="0.2"/>
    <n v="44.476800000000026"/>
  </r>
  <r>
    <n v="207"/>
    <s v="CA-2014-135860"/>
    <x v="3"/>
    <x v="96"/>
    <d v="2014-12-08T00:00:00"/>
    <s v="Standard Class"/>
    <s v="JH-15985"/>
    <s v="Joseph Holt"/>
    <x v="0"/>
    <x v="0"/>
    <s v="Saginaw"/>
    <x v="12"/>
    <n v="48601"/>
    <x v="2"/>
    <s v="OFF-ST-10000642"/>
    <x v="1"/>
    <x v="4"/>
    <s v="Tennsco Lockers, Gray"/>
    <n v="83.92"/>
    <n v="4"/>
    <n v="0"/>
    <n v="5.8743999999999943"/>
  </r>
  <r>
    <n v="208"/>
    <s v="CA-2014-135860"/>
    <x v="3"/>
    <x v="96"/>
    <d v="2014-12-08T00:00:00"/>
    <s v="Standard Class"/>
    <s v="JH-15985"/>
    <s v="Joseph Holt"/>
    <x v="0"/>
    <x v="0"/>
    <s v="Saginaw"/>
    <x v="12"/>
    <n v="48601"/>
    <x v="2"/>
    <s v="TEC-PH-10001700"/>
    <x v="2"/>
    <x v="7"/>
    <s v="Panasonic KX-TG6844B Expandable Digital Cordless Telephone"/>
    <n v="131.97999999999999"/>
    <n v="2"/>
    <n v="0"/>
    <n v="35.634600000000006"/>
  </r>
  <r>
    <n v="209"/>
    <s v="CA-2014-135860"/>
    <x v="3"/>
    <x v="96"/>
    <d v="2014-12-08T00:00:00"/>
    <s v="Standard Class"/>
    <s v="JH-15985"/>
    <s v="Joseph Holt"/>
    <x v="0"/>
    <x v="0"/>
    <s v="Saginaw"/>
    <x v="12"/>
    <n v="48601"/>
    <x v="2"/>
    <s v="OFF-BI-10003274"/>
    <x v="1"/>
    <x v="8"/>
    <s v="Avery Durable Slant Ring Binders, No Labels"/>
    <n v="15.92"/>
    <n v="4"/>
    <n v="0"/>
    <n v="7.4824000000000002"/>
  </r>
  <r>
    <n v="210"/>
    <s v="CA-2014-135860"/>
    <x v="3"/>
    <x v="96"/>
    <d v="2014-12-08T00:00:00"/>
    <s v="Standard Class"/>
    <s v="JH-15985"/>
    <s v="Joseph Holt"/>
    <x v="0"/>
    <x v="0"/>
    <s v="Saginaw"/>
    <x v="12"/>
    <n v="48601"/>
    <x v="2"/>
    <s v="OFF-FA-10000134"/>
    <x v="1"/>
    <x v="13"/>
    <s v="Advantus Push Pins, Aluminum Head"/>
    <n v="52.29"/>
    <n v="9"/>
    <n v="0"/>
    <n v="16.209899999999998"/>
  </r>
  <r>
    <n v="211"/>
    <s v="CA-2014-135860"/>
    <x v="3"/>
    <x v="96"/>
    <d v="2014-12-08T00:00:00"/>
    <s v="Standard Class"/>
    <s v="JH-15985"/>
    <s v="Joseph Holt"/>
    <x v="0"/>
    <x v="0"/>
    <s v="Saginaw"/>
    <x v="12"/>
    <n v="48601"/>
    <x v="2"/>
    <s v="OFF-ST-10001522"/>
    <x v="1"/>
    <x v="4"/>
    <s v="Gould Plastics 18-Pocket Panel Bin, 34w x 5-1/4d x 20-1/2h"/>
    <n v="91.99"/>
    <n v="1"/>
    <n v="0"/>
    <n v="3.6795999999999935"/>
  </r>
  <r>
    <n v="212"/>
    <s v="CA-2012-101007"/>
    <x v="1"/>
    <x v="97"/>
    <d v="2012-02-13T00:00:00"/>
    <s v="Second Class"/>
    <s v="MS-17980"/>
    <s v="Michael Stewart"/>
    <x v="1"/>
    <x v="0"/>
    <s v="Dallas"/>
    <x v="5"/>
    <n v="75220"/>
    <x v="2"/>
    <s v="TEC-AC-10001266"/>
    <x v="2"/>
    <x v="11"/>
    <s v="Memorex Micro Travel Drive 8 GB"/>
    <n v="20.8"/>
    <n v="2"/>
    <n v="0.2"/>
    <n v="6.4999999999999991"/>
  </r>
  <r>
    <n v="213"/>
    <s v="CA-2012-146262"/>
    <x v="1"/>
    <x v="98"/>
    <d v="2012-01-09T00:00:00"/>
    <s v="Standard Class"/>
    <s v="VW-21775"/>
    <s v="Victoria Wilson"/>
    <x v="1"/>
    <x v="0"/>
    <s v="Medina"/>
    <x v="24"/>
    <n v="44256"/>
    <x v="3"/>
    <s v="OFF-LA-10004544"/>
    <x v="1"/>
    <x v="2"/>
    <s v="Avery 505"/>
    <n v="23.680000000000003"/>
    <n v="2"/>
    <n v="0.2"/>
    <n v="8.879999999999999"/>
  </r>
  <r>
    <n v="214"/>
    <s v="CA-2012-146262"/>
    <x v="1"/>
    <x v="98"/>
    <d v="2012-01-09T00:00:00"/>
    <s v="Standard Class"/>
    <s v="VW-21775"/>
    <s v="Victoria Wilson"/>
    <x v="1"/>
    <x v="0"/>
    <s v="Medina"/>
    <x v="24"/>
    <n v="44256"/>
    <x v="3"/>
    <s v="FUR-BO-10004695"/>
    <x v="0"/>
    <x v="0"/>
    <s v="O'Sullivan 2-Door Barrister Bookcase in Odessa Pine"/>
    <n v="452.45"/>
    <n v="5"/>
    <n v="0.5"/>
    <n v="-244.32300000000006"/>
  </r>
  <r>
    <n v="215"/>
    <s v="CA-2012-146262"/>
    <x v="1"/>
    <x v="98"/>
    <d v="2012-01-09T00:00:00"/>
    <s v="Standard Class"/>
    <s v="VW-21775"/>
    <s v="Victoria Wilson"/>
    <x v="1"/>
    <x v="0"/>
    <s v="Medina"/>
    <x v="24"/>
    <n v="44256"/>
    <x v="3"/>
    <s v="TEC-PH-10002844"/>
    <x v="2"/>
    <x v="7"/>
    <s v="Speck Products Candyshell Flip Case"/>
    <n v="62.981999999999999"/>
    <n v="3"/>
    <n v="0.4"/>
    <n v="-14.695800000000006"/>
  </r>
  <r>
    <n v="216"/>
    <s v="CA-2012-146262"/>
    <x v="1"/>
    <x v="98"/>
    <d v="2012-01-09T00:00:00"/>
    <s v="Standard Class"/>
    <s v="VW-21775"/>
    <s v="Victoria Wilson"/>
    <x v="1"/>
    <x v="0"/>
    <s v="Medina"/>
    <x v="24"/>
    <n v="44256"/>
    <x v="3"/>
    <s v="TEC-MA-10000864"/>
    <x v="2"/>
    <x v="15"/>
    <s v="Cisco 9971 IP Video Phone Charcoal"/>
    <n v="1188.0000000000002"/>
    <n v="9"/>
    <n v="0.7"/>
    <n v="-950.40000000000009"/>
  </r>
  <r>
    <n v="217"/>
    <s v="CA-2012-146262"/>
    <x v="1"/>
    <x v="98"/>
    <d v="2012-01-09T00:00:00"/>
    <s v="Standard Class"/>
    <s v="VW-21775"/>
    <s v="Victoria Wilson"/>
    <x v="1"/>
    <x v="0"/>
    <s v="Medina"/>
    <x v="24"/>
    <n v="44256"/>
    <x v="3"/>
    <s v="TEC-AC-10000109"/>
    <x v="2"/>
    <x v="11"/>
    <s v="Sony Micro Vault Click 16 GB USB 2.0 Flash Drive"/>
    <n v="89.584000000000003"/>
    <n v="2"/>
    <n v="0.2"/>
    <n v="4.4792000000000058"/>
  </r>
  <r>
    <n v="218"/>
    <s v="CA-2013-130162"/>
    <x v="0"/>
    <x v="99"/>
    <d v="2013-11-02T00:00:00"/>
    <s v="Standard Class"/>
    <s v="JH-15910"/>
    <s v="Jonathan Howell"/>
    <x v="0"/>
    <x v="0"/>
    <s v="Los Angeles"/>
    <x v="1"/>
    <n v="90032"/>
    <x v="1"/>
    <s v="OFF-ST-10001328"/>
    <x v="1"/>
    <x v="4"/>
    <s v="Personal Filing Tote with Lid, Black/Gray"/>
    <n v="93.06"/>
    <n v="6"/>
    <n v="0"/>
    <n v="26.056800000000003"/>
  </r>
  <r>
    <n v="219"/>
    <s v="CA-2013-130162"/>
    <x v="0"/>
    <x v="99"/>
    <d v="2013-11-02T00:00:00"/>
    <s v="Standard Class"/>
    <s v="JH-15910"/>
    <s v="Jonathan Howell"/>
    <x v="0"/>
    <x v="0"/>
    <s v="Los Angeles"/>
    <x v="1"/>
    <n v="90032"/>
    <x v="1"/>
    <s v="TEC-PH-10002563"/>
    <x v="2"/>
    <x v="7"/>
    <s v="Adtran 1202752G1"/>
    <n v="302.37599999999998"/>
    <n v="3"/>
    <n v="0.2"/>
    <n v="22.678200000000018"/>
  </r>
  <r>
    <n v="220"/>
    <s v="CA-2012-169397"/>
    <x v="1"/>
    <x v="100"/>
    <d v="2012-12-27T00:00:00"/>
    <s v="First Class"/>
    <s v="JB-15925"/>
    <s v="Joni Blumstein"/>
    <x v="0"/>
    <x v="0"/>
    <s v="Dublin"/>
    <x v="24"/>
    <n v="43017"/>
    <x v="3"/>
    <s v="OFF-FA-10000585"/>
    <x v="1"/>
    <x v="13"/>
    <s v="OIC Bulk Pack Metal Binder Clips"/>
    <n v="5.5840000000000005"/>
    <n v="2"/>
    <n v="0.2"/>
    <n v="1.8147999999999997"/>
  </r>
  <r>
    <n v="221"/>
    <s v="CA-2012-169397"/>
    <x v="1"/>
    <x v="100"/>
    <d v="2012-12-27T00:00:00"/>
    <s v="First Class"/>
    <s v="JB-15925"/>
    <s v="Joni Blumstein"/>
    <x v="0"/>
    <x v="0"/>
    <s v="Dublin"/>
    <x v="24"/>
    <n v="43017"/>
    <x v="3"/>
    <s v="OFF-PA-10004000"/>
    <x v="1"/>
    <x v="10"/>
    <s v="While You Were Out Pads, 50 per Pad, 4 x 5 1/4, Green Cycle"/>
    <n v="22.704000000000004"/>
    <n v="6"/>
    <n v="0.2"/>
    <n v="8.2302"/>
  </r>
  <r>
    <n v="222"/>
    <s v="CA-2012-169397"/>
    <x v="1"/>
    <x v="100"/>
    <d v="2012-12-27T00:00:00"/>
    <s v="First Class"/>
    <s v="JB-15925"/>
    <s v="Joni Blumstein"/>
    <x v="0"/>
    <x v="0"/>
    <s v="Dublin"/>
    <x v="24"/>
    <n v="43017"/>
    <x v="3"/>
    <s v="OFF-BI-10002852"/>
    <x v="1"/>
    <x v="8"/>
    <s v="Ibico Standard Transparent Covers"/>
    <n v="19.776000000000003"/>
    <n v="4"/>
    <n v="0.7"/>
    <n v="-13.843199999999996"/>
  </r>
  <r>
    <n v="223"/>
    <s v="CA-2012-169397"/>
    <x v="1"/>
    <x v="100"/>
    <d v="2012-12-27T00:00:00"/>
    <s v="First Class"/>
    <s v="JB-15925"/>
    <s v="Joni Blumstein"/>
    <x v="0"/>
    <x v="0"/>
    <s v="Dublin"/>
    <x v="24"/>
    <n v="43017"/>
    <x v="3"/>
    <s v="FUR-FU-10000087"/>
    <x v="0"/>
    <x v="5"/>
    <s v="Executive Impressions 14&quot; Two-Color Numerals Wall Clock"/>
    <n v="72.703999999999994"/>
    <n v="4"/>
    <n v="0.2"/>
    <n v="19.084800000000005"/>
  </r>
  <r>
    <n v="224"/>
    <s v="CA-2012-169397"/>
    <x v="1"/>
    <x v="100"/>
    <d v="2012-12-27T00:00:00"/>
    <s v="First Class"/>
    <s v="JB-15925"/>
    <s v="Joni Blumstein"/>
    <x v="0"/>
    <x v="0"/>
    <s v="Dublin"/>
    <x v="24"/>
    <n v="43017"/>
    <x v="3"/>
    <s v="TEC-MA-10001148"/>
    <x v="2"/>
    <x v="15"/>
    <s v="Swingline SM12-08 MicroCut Jam Free Shredder"/>
    <n v="479.98800000000006"/>
    <n v="4"/>
    <n v="0.7"/>
    <n v="-383.99040000000002"/>
  </r>
  <r>
    <n v="225"/>
    <s v="CA-2012-169397"/>
    <x v="1"/>
    <x v="100"/>
    <d v="2012-12-27T00:00:00"/>
    <s v="First Class"/>
    <s v="JB-15925"/>
    <s v="Joni Blumstein"/>
    <x v="0"/>
    <x v="0"/>
    <s v="Dublin"/>
    <x v="24"/>
    <n v="43017"/>
    <x v="3"/>
    <s v="OFF-AR-10001958"/>
    <x v="1"/>
    <x v="6"/>
    <s v="Stanley Bostitch Contemporary Electric Pencil Sharpeners"/>
    <n v="27.168000000000003"/>
    <n v="2"/>
    <n v="0.2"/>
    <n v="2.7168000000000001"/>
  </r>
  <r>
    <n v="226"/>
    <s v="CA-2012-163055"/>
    <x v="1"/>
    <x v="101"/>
    <d v="2012-08-16T00:00:00"/>
    <s v="Standard Class"/>
    <s v="DS-13180"/>
    <s v="David Smith"/>
    <x v="1"/>
    <x v="0"/>
    <s v="Detroit"/>
    <x v="12"/>
    <n v="48227"/>
    <x v="2"/>
    <s v="OFF-AR-10001026"/>
    <x v="1"/>
    <x v="6"/>
    <s v="Sanford Uni-Blazer View Highlighters, Chisel Tip, Yellow"/>
    <n v="2.2000000000000002"/>
    <n v="1"/>
    <n v="0"/>
    <n v="0.96800000000000019"/>
  </r>
  <r>
    <n v="227"/>
    <s v="CA-2012-163055"/>
    <x v="1"/>
    <x v="101"/>
    <d v="2012-08-16T00:00:00"/>
    <s v="Standard Class"/>
    <s v="DS-13180"/>
    <s v="David Smith"/>
    <x v="1"/>
    <x v="0"/>
    <s v="Detroit"/>
    <x v="12"/>
    <n v="48227"/>
    <x v="2"/>
    <s v="FUR-TA-10003748"/>
    <x v="0"/>
    <x v="3"/>
    <s v="Bevis 36 x 72 Conference Tables"/>
    <n v="622.44999999999993"/>
    <n v="5"/>
    <n v="0"/>
    <n v="136.93899999999999"/>
  </r>
  <r>
    <n v="228"/>
    <s v="CA-2012-163055"/>
    <x v="1"/>
    <x v="101"/>
    <d v="2012-08-16T00:00:00"/>
    <s v="Standard Class"/>
    <s v="DS-13180"/>
    <s v="David Smith"/>
    <x v="1"/>
    <x v="0"/>
    <s v="Detroit"/>
    <x v="12"/>
    <n v="48227"/>
    <x v="2"/>
    <s v="OFF-ST-10002485"/>
    <x v="1"/>
    <x v="4"/>
    <s v="Rogers Deluxe File Chest"/>
    <n v="21.98"/>
    <n v="1"/>
    <n v="0"/>
    <n v="0.21979999999999933"/>
  </r>
  <r>
    <n v="229"/>
    <s v="US-2012-145436"/>
    <x v="1"/>
    <x v="102"/>
    <d v="2012-03-04T00:00:00"/>
    <s v="Standard Class"/>
    <s v="VD-21670"/>
    <s v="Valerie Dominguez"/>
    <x v="0"/>
    <x v="0"/>
    <s v="Columbia"/>
    <x v="18"/>
    <n v="38401"/>
    <x v="0"/>
    <s v="FUR-CH-10004860"/>
    <x v="0"/>
    <x v="1"/>
    <s v="Global Low Back Tilter Chair"/>
    <n v="161.56800000000001"/>
    <n v="2"/>
    <n v="0.2"/>
    <n v="-28.274400000000021"/>
  </r>
  <r>
    <n v="230"/>
    <s v="US-2012-145436"/>
    <x v="1"/>
    <x v="102"/>
    <d v="2012-03-04T00:00:00"/>
    <s v="Standard Class"/>
    <s v="VD-21670"/>
    <s v="Valerie Dominguez"/>
    <x v="0"/>
    <x v="0"/>
    <s v="Columbia"/>
    <x v="18"/>
    <n v="38401"/>
    <x v="0"/>
    <s v="FUR-CH-10004477"/>
    <x v="0"/>
    <x v="1"/>
    <s v="Global Push Button Manager's Chair, Indigo"/>
    <n v="389.69600000000003"/>
    <n v="8"/>
    <n v="0.2"/>
    <n v="43.840799999999973"/>
  </r>
  <r>
    <n v="231"/>
    <s v="US-2011-156216"/>
    <x v="2"/>
    <x v="103"/>
    <d v="2011-09-17T00:00:00"/>
    <s v="Standard Class"/>
    <s v="EA-14035"/>
    <s v="Erin Ashbrook"/>
    <x v="1"/>
    <x v="0"/>
    <s v="Charlotte"/>
    <x v="3"/>
    <n v="28205"/>
    <x v="0"/>
    <s v="OFF-BI-10001679"/>
    <x v="1"/>
    <x v="8"/>
    <s v="GBC Instant Index System for Binding Systems"/>
    <n v="18.648000000000003"/>
    <n v="7"/>
    <n v="0.7"/>
    <n v="-12.431999999999999"/>
  </r>
  <r>
    <n v="232"/>
    <s v="US-2014-100930"/>
    <x v="3"/>
    <x v="104"/>
    <d v="2014-04-13T00:00:00"/>
    <s v="Standard Class"/>
    <s v="CS-12400"/>
    <s v="Christopher Schild"/>
    <x v="2"/>
    <x v="0"/>
    <s v="Tampa"/>
    <x v="2"/>
    <n v="33614"/>
    <x v="0"/>
    <s v="FUR-TA-10001705"/>
    <x v="0"/>
    <x v="3"/>
    <s v="Bush Advantage Collection Round Conference Table"/>
    <n v="233.86"/>
    <n v="2"/>
    <n v="0.45"/>
    <n v="-102.04800000000003"/>
  </r>
  <r>
    <n v="233"/>
    <s v="US-2014-100930"/>
    <x v="3"/>
    <x v="104"/>
    <d v="2014-04-13T00:00:00"/>
    <s v="Standard Class"/>
    <s v="CS-12400"/>
    <s v="Christopher Schild"/>
    <x v="2"/>
    <x v="0"/>
    <s v="Tampa"/>
    <x v="2"/>
    <n v="33614"/>
    <x v="0"/>
    <s v="FUR-TA-10003473"/>
    <x v="0"/>
    <x v="3"/>
    <s v="Bretford Rectangular Conference Table Tops"/>
    <n v="620.61450000000013"/>
    <n v="3"/>
    <n v="0.45"/>
    <n v="-248.24579999999992"/>
  </r>
  <r>
    <n v="234"/>
    <s v="US-2014-100930"/>
    <x v="3"/>
    <x v="104"/>
    <d v="2014-04-13T00:00:00"/>
    <s v="Standard Class"/>
    <s v="CS-12400"/>
    <s v="Christopher Schild"/>
    <x v="2"/>
    <x v="0"/>
    <s v="Tampa"/>
    <x v="2"/>
    <n v="33614"/>
    <x v="0"/>
    <s v="OFF-BI-10001679"/>
    <x v="1"/>
    <x v="8"/>
    <s v="GBC Instant Index System for Binding Systems"/>
    <n v="5.3280000000000012"/>
    <n v="2"/>
    <n v="0.7"/>
    <n v="-3.5519999999999996"/>
  </r>
  <r>
    <n v="235"/>
    <s v="US-2014-100930"/>
    <x v="3"/>
    <x v="104"/>
    <d v="2014-04-13T00:00:00"/>
    <s v="Standard Class"/>
    <s v="CS-12400"/>
    <s v="Christopher Schild"/>
    <x v="2"/>
    <x v="0"/>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x v="0"/>
    <s v="Tampa"/>
    <x v="2"/>
    <n v="33614"/>
    <x v="0"/>
    <s v="TEC-AC-10003832"/>
    <x v="2"/>
    <x v="11"/>
    <s v="Logitech P710e Mobile Speakerphone"/>
    <n v="617.97600000000011"/>
    <n v="3"/>
    <n v="0.2"/>
    <n v="-7.724700000000098"/>
  </r>
  <r>
    <n v="237"/>
    <s v="CA-2014-160514"/>
    <x v="3"/>
    <x v="105"/>
    <d v="2014-11-17T00:00:00"/>
    <s v="Standard Class"/>
    <s v="DB-13120"/>
    <s v="David Bremer"/>
    <x v="1"/>
    <x v="0"/>
    <s v="Santa Clara"/>
    <x v="1"/>
    <n v="95051"/>
    <x v="1"/>
    <s v="OFF-PA-10002479"/>
    <x v="1"/>
    <x v="10"/>
    <s v="Xerox 4200 Series MultiUse Premium Copy Paper (20Lb. and 84 Bright)"/>
    <n v="10.56"/>
    <n v="2"/>
    <n v="0"/>
    <n v="4.7519999999999998"/>
  </r>
  <r>
    <n v="238"/>
    <s v="CA-2013-157749"/>
    <x v="0"/>
    <x v="30"/>
    <d v="2013-06-10T00:00:00"/>
    <s v="Second Class"/>
    <s v="KL-16645"/>
    <s v="Ken Lonsdale"/>
    <x v="0"/>
    <x v="0"/>
    <s v="Chicago"/>
    <x v="10"/>
    <n v="60610"/>
    <x v="2"/>
    <s v="OFF-PA-10003349"/>
    <x v="1"/>
    <x v="10"/>
    <s v="Xerox 1957"/>
    <n v="25.920000000000005"/>
    <n v="5"/>
    <n v="0.2"/>
    <n v="9.3960000000000008"/>
  </r>
  <r>
    <n v="239"/>
    <s v="CA-2013-157749"/>
    <x v="0"/>
    <x v="30"/>
    <d v="2013-06-10T00:00:00"/>
    <s v="Second Class"/>
    <s v="KL-16645"/>
    <s v="Ken Lonsdale"/>
    <x v="0"/>
    <x v="0"/>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x v="0"/>
    <s v="Chicago"/>
    <x v="10"/>
    <n v="60610"/>
    <x v="2"/>
    <s v="FUR-FU-10004351"/>
    <x v="0"/>
    <x v="5"/>
    <s v="Staples"/>
    <n v="11.688000000000001"/>
    <n v="3"/>
    <n v="0.6"/>
    <n v="-4.6751999999999985"/>
  </r>
  <r>
    <n v="241"/>
    <s v="CA-2013-157749"/>
    <x v="0"/>
    <x v="30"/>
    <d v="2013-06-10T00:00:00"/>
    <s v="Second Class"/>
    <s v="KL-16645"/>
    <s v="Ken Lonsdale"/>
    <x v="0"/>
    <x v="0"/>
    <s v="Chicago"/>
    <x v="10"/>
    <n v="60610"/>
    <x v="2"/>
    <s v="TEC-PH-10000011"/>
    <x v="2"/>
    <x v="7"/>
    <s v="PureGear Roll-On Screen Protector"/>
    <n v="31.983999999999998"/>
    <n v="2"/>
    <n v="0.2"/>
    <n v="11.194399999999998"/>
  </r>
  <r>
    <n v="242"/>
    <s v="CA-2013-157749"/>
    <x v="0"/>
    <x v="30"/>
    <d v="2013-06-10T00:00:00"/>
    <s v="Second Class"/>
    <s v="KL-16645"/>
    <s v="Ken Lonsdale"/>
    <x v="0"/>
    <x v="0"/>
    <s v="Chicago"/>
    <x v="10"/>
    <n v="60610"/>
    <x v="2"/>
    <s v="FUR-TA-10002607"/>
    <x v="0"/>
    <x v="3"/>
    <s v="KI Conference Tables"/>
    <n v="177.22499999999999"/>
    <n v="5"/>
    <n v="0.5"/>
    <n v="-120.51299999999998"/>
  </r>
  <r>
    <n v="243"/>
    <s v="CA-2013-157749"/>
    <x v="0"/>
    <x v="30"/>
    <d v="2013-06-10T00:00:00"/>
    <s v="Second Class"/>
    <s v="KL-16645"/>
    <s v="Ken Lonsdale"/>
    <x v="0"/>
    <x v="0"/>
    <s v="Chicago"/>
    <x v="10"/>
    <n v="60610"/>
    <x v="2"/>
    <s v="FUR-FU-10002505"/>
    <x v="0"/>
    <x v="5"/>
    <s v="Eldon 100 Class Desk Accessories"/>
    <n v="4.0440000000000005"/>
    <n v="3"/>
    <n v="0.6"/>
    <n v="-2.8307999999999995"/>
  </r>
  <r>
    <n v="244"/>
    <s v="CA-2013-157749"/>
    <x v="0"/>
    <x v="30"/>
    <d v="2013-06-10T00:00:00"/>
    <s v="Second Class"/>
    <s v="KL-16645"/>
    <s v="Ken Lonsdale"/>
    <x v="0"/>
    <x v="0"/>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x v="0"/>
    <s v="Lakeville"/>
    <x v="11"/>
    <n v="55044"/>
    <x v="2"/>
    <s v="FUR-CH-10004063"/>
    <x v="0"/>
    <x v="1"/>
    <s v="Global Deluxe High-Back Manager's Chair"/>
    <n v="2001.8600000000001"/>
    <n v="7"/>
    <n v="0"/>
    <n v="580.53939999999989"/>
  </r>
  <r>
    <n v="246"/>
    <s v="CA-2011-131926"/>
    <x v="2"/>
    <x v="106"/>
    <d v="2011-06-06T00:00:00"/>
    <s v="Second Class"/>
    <s v="DW-13480"/>
    <s v="Dianna Wilson"/>
    <x v="2"/>
    <x v="0"/>
    <s v="Lakeville"/>
    <x v="11"/>
    <n v="55044"/>
    <x v="2"/>
    <s v="OFF-ST-10002276"/>
    <x v="1"/>
    <x v="4"/>
    <s v="Safco Steel Mobile File Cart"/>
    <n v="166.72"/>
    <n v="2"/>
    <n v="0"/>
    <n v="41.680000000000007"/>
  </r>
  <r>
    <n v="247"/>
    <s v="CA-2011-131926"/>
    <x v="2"/>
    <x v="106"/>
    <d v="2011-06-06T00:00:00"/>
    <s v="Second Class"/>
    <s v="DW-13480"/>
    <s v="Dianna Wilson"/>
    <x v="2"/>
    <x v="0"/>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x v="0"/>
    <s v="Lakeville"/>
    <x v="11"/>
    <n v="55044"/>
    <x v="2"/>
    <s v="OFF-AP-10002945"/>
    <x v="1"/>
    <x v="9"/>
    <s v="Honeywell Enviracaire Portable HEPA Air Cleaner for 17' x 22' Room"/>
    <n v="1503.25"/>
    <n v="5"/>
    <n v="0"/>
    <n v="496.07249999999993"/>
  </r>
  <r>
    <n v="249"/>
    <s v="CA-2011-131926"/>
    <x v="2"/>
    <x v="106"/>
    <d v="2011-06-06T00:00:00"/>
    <s v="Second Class"/>
    <s v="DW-13480"/>
    <s v="Dianna Wilson"/>
    <x v="2"/>
    <x v="0"/>
    <s v="Lakeville"/>
    <x v="11"/>
    <n v="55044"/>
    <x v="2"/>
    <s v="OFF-PA-10000061"/>
    <x v="1"/>
    <x v="10"/>
    <s v="Xerox 205"/>
    <n v="25.92"/>
    <n v="4"/>
    <n v="0"/>
    <n v="12.441600000000001"/>
  </r>
  <r>
    <n v="250"/>
    <s v="CA-2013-154739"/>
    <x v="0"/>
    <x v="107"/>
    <d v="2013-12-16T00:00:00"/>
    <s v="Second Class"/>
    <s v="LH-17155"/>
    <s v="Logan Haushalter"/>
    <x v="0"/>
    <x v="0"/>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x v="0"/>
    <s v="San Diego"/>
    <x v="1"/>
    <n v="92037"/>
    <x v="1"/>
    <s v="OFF-PA-10004569"/>
    <x v="1"/>
    <x v="10"/>
    <s v="Wirebound Message Books, Two 4 1/4&quot; x 5&quot; Forms per Page"/>
    <n v="7.61"/>
    <n v="1"/>
    <n v="0"/>
    <n v="3.5766999999999998"/>
  </r>
  <r>
    <n v="252"/>
    <s v="CA-2013-145625"/>
    <x v="0"/>
    <x v="108"/>
    <d v="2013-09-18T00:00:00"/>
    <s v="Standard Class"/>
    <s v="KC-16540"/>
    <s v="Kelly Collister"/>
    <x v="0"/>
    <x v="0"/>
    <s v="San Diego"/>
    <x v="1"/>
    <n v="92037"/>
    <x v="1"/>
    <s v="TEC-AC-10003832"/>
    <x v="2"/>
    <x v="11"/>
    <s v="Logitech P710e Mobile Speakerphone"/>
    <n v="3347.37"/>
    <n v="13"/>
    <n v="0"/>
    <n v="636.0002999999997"/>
  </r>
  <r>
    <n v="253"/>
    <s v="CA-2013-146941"/>
    <x v="0"/>
    <x v="107"/>
    <d v="2013-12-14T00:00:00"/>
    <s v="First Class"/>
    <s v="DL-13315"/>
    <s v="Delfina Latchford"/>
    <x v="0"/>
    <x v="0"/>
    <s v="New York City"/>
    <x v="15"/>
    <n v="10024"/>
    <x v="3"/>
    <s v="OFF-ST-10001228"/>
    <x v="1"/>
    <x v="4"/>
    <s v="Fellowes Personal Hanging Folder Files, Navy"/>
    <n v="80.58"/>
    <n v="6"/>
    <n v="0"/>
    <n v="22.562400000000004"/>
  </r>
  <r>
    <n v="254"/>
    <s v="CA-2013-146941"/>
    <x v="0"/>
    <x v="107"/>
    <d v="2013-12-14T00:00:00"/>
    <s v="First Class"/>
    <s v="DL-13315"/>
    <s v="Delfina Latchford"/>
    <x v="0"/>
    <x v="0"/>
    <s v="New York City"/>
    <x v="15"/>
    <n v="10024"/>
    <x v="3"/>
    <s v="OFF-EN-10003296"/>
    <x v="1"/>
    <x v="12"/>
    <s v="Tyvek Side-Opening Peel &amp; Seel Expanding Envelopes"/>
    <n v="361.92"/>
    <n v="4"/>
    <n v="0"/>
    <n v="162.864"/>
  </r>
  <r>
    <n v="255"/>
    <s v="US-2012-159982"/>
    <x v="1"/>
    <x v="109"/>
    <d v="2012-12-04T00:00:00"/>
    <s v="Standard Class"/>
    <s v="DR-12880"/>
    <s v="Dan Reichenbach"/>
    <x v="1"/>
    <x v="0"/>
    <s v="Chicago"/>
    <x v="10"/>
    <n v="60623"/>
    <x v="2"/>
    <s v="FUR-FU-10002505"/>
    <x v="0"/>
    <x v="5"/>
    <s v="Eldon 100 Class Desk Accessories"/>
    <n v="12.132000000000001"/>
    <n v="9"/>
    <n v="0.6"/>
    <n v="-8.4923999999999982"/>
  </r>
  <r>
    <n v="256"/>
    <s v="US-2012-159982"/>
    <x v="1"/>
    <x v="109"/>
    <d v="2012-12-04T00:00:00"/>
    <s v="Standard Class"/>
    <s v="DR-12880"/>
    <s v="Dan Reichenbach"/>
    <x v="1"/>
    <x v="0"/>
    <s v="Chicago"/>
    <x v="10"/>
    <n v="60623"/>
    <x v="2"/>
    <s v="OFF-ST-10004804"/>
    <x v="1"/>
    <x v="4"/>
    <s v="Belkin 19&quot; Vented Equipment Shelf, Black"/>
    <n v="82.367999999999995"/>
    <n v="2"/>
    <n v="0.2"/>
    <n v="-19.562399999999997"/>
  </r>
  <r>
    <n v="257"/>
    <s v="US-2012-159982"/>
    <x v="1"/>
    <x v="109"/>
    <d v="2012-12-04T00:00:00"/>
    <s v="Standard Class"/>
    <s v="DR-12880"/>
    <s v="Dan Reichenbach"/>
    <x v="1"/>
    <x v="0"/>
    <s v="Chicago"/>
    <x v="10"/>
    <n v="60623"/>
    <x v="2"/>
    <s v="OFF-ST-10001590"/>
    <x v="1"/>
    <x v="4"/>
    <s v="Tenex Personal Project File with Scoop Front Design, Black"/>
    <n v="53.92"/>
    <n v="5"/>
    <n v="0.2"/>
    <n v="4.0439999999999969"/>
  </r>
  <r>
    <n v="258"/>
    <s v="US-2012-159982"/>
    <x v="1"/>
    <x v="109"/>
    <d v="2012-12-04T00:00:00"/>
    <s v="Standard Class"/>
    <s v="DR-12880"/>
    <s v="Dan Reichenbach"/>
    <x v="1"/>
    <x v="0"/>
    <s v="Chicago"/>
    <x v="10"/>
    <n v="60623"/>
    <x v="2"/>
    <s v="TEC-PH-10001580"/>
    <x v="2"/>
    <x v="7"/>
    <s v="Logitech Mobile Speakerphone P710e - speaker phone"/>
    <n v="647.904"/>
    <n v="6"/>
    <n v="0.2"/>
    <n v="56.691599999999966"/>
  </r>
  <r>
    <n v="259"/>
    <s v="CA-2014-163139"/>
    <x v="3"/>
    <x v="96"/>
    <d v="2014-12-04T00:00:00"/>
    <s v="Second Class"/>
    <s v="CC-12670"/>
    <s v="Craig Carreira"/>
    <x v="0"/>
    <x v="0"/>
    <s v="New York City"/>
    <x v="15"/>
    <n v="10009"/>
    <x v="3"/>
    <s v="TEC-AC-10000290"/>
    <x v="2"/>
    <x v="11"/>
    <s v="Sabrent 4-Port USB 2.0 Hub"/>
    <n v="20.37"/>
    <n v="3"/>
    <n v="0"/>
    <n v="6.9258000000000006"/>
  </r>
  <r>
    <n v="260"/>
    <s v="CA-2014-163139"/>
    <x v="3"/>
    <x v="96"/>
    <d v="2014-12-04T00:00:00"/>
    <s v="Second Class"/>
    <s v="CC-12670"/>
    <s v="Craig Carreira"/>
    <x v="0"/>
    <x v="0"/>
    <s v="New York City"/>
    <x v="15"/>
    <n v="10009"/>
    <x v="3"/>
    <s v="OFF-ST-10002790"/>
    <x v="1"/>
    <x v="4"/>
    <s v="Safco Industrial Shelving"/>
    <n v="221.54999999999998"/>
    <n v="3"/>
    <n v="0"/>
    <n v="6.6465000000000174"/>
  </r>
  <r>
    <n v="261"/>
    <s v="CA-2014-163139"/>
    <x v="3"/>
    <x v="96"/>
    <d v="2014-12-04T00:00:00"/>
    <s v="Second Class"/>
    <s v="CC-12670"/>
    <s v="Craig Carreira"/>
    <x v="0"/>
    <x v="0"/>
    <s v="New York City"/>
    <x v="15"/>
    <n v="10009"/>
    <x v="3"/>
    <s v="OFF-BI-10003460"/>
    <x v="1"/>
    <x v="8"/>
    <s v="Acco 3-Hole Punch"/>
    <n v="17.52"/>
    <n v="5"/>
    <n v="0.2"/>
    <n v="6.1319999999999988"/>
  </r>
  <r>
    <n v="262"/>
    <s v="US-2014-155299"/>
    <x v="3"/>
    <x v="110"/>
    <d v="2014-06-13T00:00:00"/>
    <s v="Standard Class"/>
    <s v="Dl-13600"/>
    <s v="Dorris liebe"/>
    <x v="1"/>
    <x v="0"/>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x v="0"/>
    <s v="Houston"/>
    <x v="5"/>
    <n v="77036"/>
    <x v="2"/>
    <s v="TEC-MA-10000822"/>
    <x v="2"/>
    <x v="15"/>
    <s v="Lexmark MX611dhe Monochrome Laser Printer"/>
    <n v="3059.982"/>
    <n v="3"/>
    <n v="0.4"/>
    <n v="-509.99700000000075"/>
  </r>
  <r>
    <n v="264"/>
    <s v="US-2011-106992"/>
    <x v="2"/>
    <x v="111"/>
    <d v="2011-09-21T00:00:00"/>
    <s v="Second Class"/>
    <s v="SB-20290"/>
    <s v="Sean Braxton"/>
    <x v="1"/>
    <x v="0"/>
    <s v="Houston"/>
    <x v="5"/>
    <n v="77036"/>
    <x v="2"/>
    <s v="TEC-MA-10003353"/>
    <x v="2"/>
    <x v="15"/>
    <s v="Xerox WorkCentre 6505DN Laser Multifunction Printer"/>
    <n v="2519.9579999999996"/>
    <n v="7"/>
    <n v="0.4"/>
    <n v="-251.99579999999992"/>
  </r>
  <r>
    <n v="265"/>
    <s v="CA-2013-125318"/>
    <x v="0"/>
    <x v="112"/>
    <d v="2013-06-14T00:00:00"/>
    <s v="Standard Class"/>
    <s v="RC-19825"/>
    <s v="Roy Collins"/>
    <x v="0"/>
    <x v="0"/>
    <s v="Chicago"/>
    <x v="10"/>
    <n v="60610"/>
    <x v="2"/>
    <s v="TEC-PH-10001433"/>
    <x v="2"/>
    <x v="7"/>
    <s v="Cisco Small Business SPA 502G VoIP phone"/>
    <n v="328.22399999999999"/>
    <n v="4"/>
    <n v="0.2"/>
    <n v="28.7196"/>
  </r>
  <r>
    <n v="266"/>
    <s v="CA-2012-155040"/>
    <x v="1"/>
    <x v="113"/>
    <d v="2012-11-15T00:00:00"/>
    <s v="Standard Class"/>
    <s v="AH-10210"/>
    <s v="Alan Hwang"/>
    <x v="0"/>
    <x v="0"/>
    <s v="Brentwood"/>
    <x v="1"/>
    <n v="94513"/>
    <x v="1"/>
    <s v="TEC-AC-10004469"/>
    <x v="2"/>
    <x v="11"/>
    <s v="Microsoft Sculpt Comfort Mouse"/>
    <n v="79.900000000000006"/>
    <n v="2"/>
    <n v="0"/>
    <n v="35.156000000000006"/>
  </r>
  <r>
    <n v="267"/>
    <s v="CA-2014-136826"/>
    <x v="3"/>
    <x v="114"/>
    <d v="2014-06-21T00:00:00"/>
    <s v="Standard Class"/>
    <s v="CB-12535"/>
    <s v="Claudia Bergmann"/>
    <x v="1"/>
    <x v="0"/>
    <s v="Chapel Hill"/>
    <x v="3"/>
    <n v="27514"/>
    <x v="0"/>
    <s v="OFF-AR-10003602"/>
    <x v="1"/>
    <x v="6"/>
    <s v="Quartet Omega Colored Chalk, 12/Pack"/>
    <n v="14.015999999999998"/>
    <n v="3"/>
    <n v="0.2"/>
    <n v="4.7303999999999995"/>
  </r>
  <r>
    <n v="268"/>
    <s v="CA-2013-111010"/>
    <x v="0"/>
    <x v="115"/>
    <d v="2013-01-28T00:00:00"/>
    <s v="Standard Class"/>
    <s v="PG-18895"/>
    <s v="Paul Gonzalez"/>
    <x v="0"/>
    <x v="0"/>
    <s v="Morristown"/>
    <x v="30"/>
    <n v="7960"/>
    <x v="3"/>
    <s v="OFF-FA-10003472"/>
    <x v="1"/>
    <x v="13"/>
    <s v="Bagged Rubber Bands"/>
    <n v="7.5600000000000005"/>
    <n v="6"/>
    <n v="0"/>
    <n v="0.3024"/>
  </r>
  <r>
    <n v="269"/>
    <s v="US-2014-145366"/>
    <x v="3"/>
    <x v="34"/>
    <d v="2014-12-14T00:00:00"/>
    <s v="Standard Class"/>
    <s v="CA-12310"/>
    <s v="Christine Abelman"/>
    <x v="1"/>
    <x v="0"/>
    <s v="Cincinnati"/>
    <x v="24"/>
    <n v="45231"/>
    <x v="3"/>
    <s v="OFF-ST-10004180"/>
    <x v="1"/>
    <x v="4"/>
    <s v="Safco Commercial Shelving"/>
    <n v="37.207999999999998"/>
    <n v="1"/>
    <n v="0.2"/>
    <n v="-7.4416000000000011"/>
  </r>
  <r>
    <n v="270"/>
    <s v="US-2014-145366"/>
    <x v="3"/>
    <x v="34"/>
    <d v="2014-12-14T00:00:00"/>
    <s v="Standard Class"/>
    <s v="CA-12310"/>
    <s v="Christine Abelman"/>
    <x v="1"/>
    <x v="0"/>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x v="0"/>
    <s v="San Francisco"/>
    <x v="1"/>
    <n v="94110"/>
    <x v="1"/>
    <s v="OFF-ST-10003208"/>
    <x v="1"/>
    <x v="4"/>
    <s v="Adjustable Depth Letter/Legal Cart"/>
    <n v="725.84"/>
    <n v="4"/>
    <n v="0"/>
    <n v="210.4935999999999"/>
  </r>
  <r>
    <n v="272"/>
    <s v="CA-2012-155334"/>
    <x v="1"/>
    <x v="117"/>
    <d v="2012-07-31T00:00:00"/>
    <s v="First Class"/>
    <s v="HA-14920"/>
    <s v="Helen Andreada"/>
    <x v="0"/>
    <x v="0"/>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x v="0"/>
    <s v="San Francisco"/>
    <x v="1"/>
    <n v="94109"/>
    <x v="1"/>
    <s v="FUR-FU-10003274"/>
    <x v="0"/>
    <x v="5"/>
    <s v="Regeneration Desk Collection"/>
    <n v="5.28"/>
    <n v="3"/>
    <n v="0"/>
    <n v="2.3232000000000004"/>
  </r>
  <r>
    <n v="274"/>
    <s v="CA-2012-155334"/>
    <x v="1"/>
    <x v="117"/>
    <d v="2012-07-31T00:00:00"/>
    <s v="First Class"/>
    <s v="HA-14920"/>
    <s v="Helen Andreada"/>
    <x v="0"/>
    <x v="0"/>
    <s v="San Francisco"/>
    <x v="1"/>
    <n v="94109"/>
    <x v="1"/>
    <s v="OFF-BI-10002557"/>
    <x v="1"/>
    <x v="8"/>
    <s v="Presstex Flexible Ring Binders"/>
    <n v="10.92"/>
    <n v="3"/>
    <n v="0.2"/>
    <n v="4.0949999999999989"/>
  </r>
  <r>
    <n v="275"/>
    <s v="CA-2014-118136"/>
    <x v="3"/>
    <x v="118"/>
    <d v="2014-09-18T00:00:00"/>
    <s v="First Class"/>
    <s v="BB-10990"/>
    <s v="Barry Blumstein"/>
    <x v="1"/>
    <x v="0"/>
    <s v="Inglewood"/>
    <x v="1"/>
    <n v="90301"/>
    <x v="1"/>
    <s v="OFF-PA-10002615"/>
    <x v="1"/>
    <x v="10"/>
    <s v="Ampad Gold Fibre Wirebound Steno Books, 6&quot; x 9&quot;, Gregg Ruled"/>
    <n v="8.82"/>
    <n v="2"/>
    <n v="0"/>
    <n v="4.0571999999999999"/>
  </r>
  <r>
    <n v="276"/>
    <s v="CA-2014-118136"/>
    <x v="3"/>
    <x v="118"/>
    <d v="2014-09-18T00:00:00"/>
    <s v="First Class"/>
    <s v="BB-10990"/>
    <s v="Barry Blumstein"/>
    <x v="1"/>
    <x v="0"/>
    <s v="Inglewood"/>
    <x v="1"/>
    <n v="90301"/>
    <x v="1"/>
    <s v="OFF-AR-10001427"/>
    <x v="1"/>
    <x v="6"/>
    <s v="Newell 330"/>
    <n v="5.98"/>
    <n v="1"/>
    <n v="0"/>
    <n v="1.5548000000000002"/>
  </r>
  <r>
    <n v="277"/>
    <s v="CA-2014-132976"/>
    <x v="3"/>
    <x v="119"/>
    <d v="2014-10-18T00:00:00"/>
    <s v="Standard Class"/>
    <s v="AG-10495"/>
    <s v="Andrew Gjertsen"/>
    <x v="1"/>
    <x v="0"/>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x v="0"/>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x v="0"/>
    <s v="Philadelphia"/>
    <x v="9"/>
    <n v="19140"/>
    <x v="3"/>
    <s v="OFF-ST-10000876"/>
    <x v="1"/>
    <x v="4"/>
    <s v="Eldon Simplefile Box Office"/>
    <n v="59.712000000000003"/>
    <n v="6"/>
    <n v="0.2"/>
    <n v="5.9711999999999996"/>
  </r>
  <r>
    <n v="280"/>
    <s v="CA-2014-132976"/>
    <x v="3"/>
    <x v="119"/>
    <d v="2014-10-18T00:00:00"/>
    <s v="Standard Class"/>
    <s v="AG-10495"/>
    <s v="Andrew Gjertsen"/>
    <x v="1"/>
    <x v="0"/>
    <s v="Philadelphia"/>
    <x v="9"/>
    <n v="19140"/>
    <x v="3"/>
    <s v="OFF-LA-10002043"/>
    <x v="1"/>
    <x v="2"/>
    <s v="Avery 489"/>
    <n v="24.839999999999996"/>
    <n v="3"/>
    <n v="0.2"/>
    <n v="8.6940000000000008"/>
  </r>
  <r>
    <n v="281"/>
    <s v="US-2012-161991"/>
    <x v="1"/>
    <x v="120"/>
    <d v="2012-09-28T00:00:00"/>
    <s v="Second Class"/>
    <s v="SC-20725"/>
    <s v="Steven Cartwright"/>
    <x v="0"/>
    <x v="0"/>
    <s v="Houston"/>
    <x v="5"/>
    <n v="77070"/>
    <x v="2"/>
    <s v="OFF-BI-10004967"/>
    <x v="1"/>
    <x v="8"/>
    <s v="Round Ring Binders"/>
    <n v="2.0799999999999996"/>
    <n v="5"/>
    <n v="0.8"/>
    <n v="-3.4320000000000004"/>
  </r>
  <r>
    <n v="282"/>
    <s v="US-2012-161991"/>
    <x v="1"/>
    <x v="120"/>
    <d v="2012-09-28T00:00:00"/>
    <s v="Second Class"/>
    <s v="SC-20725"/>
    <s v="Steven Cartwright"/>
    <x v="0"/>
    <x v="0"/>
    <s v="Houston"/>
    <x v="5"/>
    <n v="77070"/>
    <x v="2"/>
    <s v="TEC-PH-10001760"/>
    <x v="2"/>
    <x v="7"/>
    <s v="Bose SoundLink Bluetooth Speaker"/>
    <n v="1114.4000000000001"/>
    <n v="7"/>
    <n v="0.2"/>
    <n v="376.11"/>
  </r>
  <r>
    <n v="283"/>
    <s v="CA-2012-130890"/>
    <x v="1"/>
    <x v="121"/>
    <d v="2012-11-06T00:00:00"/>
    <s v="Standard Class"/>
    <s v="JO-15280"/>
    <s v="Jas O'Carroll"/>
    <x v="0"/>
    <x v="0"/>
    <s v="Los Angeles"/>
    <x v="1"/>
    <n v="90004"/>
    <x v="1"/>
    <s v="FUR-TA-10002903"/>
    <x v="0"/>
    <x v="3"/>
    <s v="Bevis Round Bullnose 29&quot; High Table Top"/>
    <n v="1038.8399999999999"/>
    <n v="5"/>
    <n v="0.2"/>
    <n v="51.942000000000007"/>
  </r>
  <r>
    <n v="284"/>
    <s v="CA-2012-130883"/>
    <x v="1"/>
    <x v="120"/>
    <d v="2012-10-02T00:00:00"/>
    <s v="Standard Class"/>
    <s v="TB-21520"/>
    <s v="Tracy Blumstein"/>
    <x v="0"/>
    <x v="0"/>
    <s v="Portland"/>
    <x v="21"/>
    <n v="97206"/>
    <x v="1"/>
    <s v="OFF-PA-10000474"/>
    <x v="1"/>
    <x v="10"/>
    <s v="Staples"/>
    <n v="141.76"/>
    <n v="5"/>
    <n v="0.2"/>
    <n v="47.843999999999994"/>
  </r>
  <r>
    <n v="285"/>
    <s v="CA-2012-130883"/>
    <x v="1"/>
    <x v="120"/>
    <d v="2012-10-02T00:00:00"/>
    <s v="Standard Class"/>
    <s v="TB-21520"/>
    <s v="Tracy Blumstein"/>
    <x v="0"/>
    <x v="0"/>
    <s v="Portland"/>
    <x v="21"/>
    <n v="97206"/>
    <x v="1"/>
    <s v="TEC-AC-10001956"/>
    <x v="2"/>
    <x v="11"/>
    <s v="Microsoft Arc Touch Mouse"/>
    <n v="239.80000000000004"/>
    <n v="5"/>
    <n v="0.2"/>
    <n v="47.959999999999987"/>
  </r>
  <r>
    <n v="286"/>
    <s v="CA-2012-130883"/>
    <x v="1"/>
    <x v="120"/>
    <d v="2012-10-02T00:00:00"/>
    <s v="Standard Class"/>
    <s v="TB-21520"/>
    <s v="Tracy Blumstein"/>
    <x v="0"/>
    <x v="0"/>
    <s v="Portland"/>
    <x v="21"/>
    <n v="97206"/>
    <x v="1"/>
    <s v="OFF-PA-10004100"/>
    <x v="1"/>
    <x v="10"/>
    <s v="Xerox 216"/>
    <n v="31.104000000000006"/>
    <n v="6"/>
    <n v="0.2"/>
    <n v="10.8864"/>
  </r>
  <r>
    <n v="287"/>
    <s v="CA-2013-112697"/>
    <x v="0"/>
    <x v="122"/>
    <d v="2013-12-21T00:00:00"/>
    <s v="Second Class"/>
    <s v="AH-10195"/>
    <s v="Alan Haines"/>
    <x v="1"/>
    <x v="0"/>
    <s v="Tamarac"/>
    <x v="2"/>
    <n v="33319"/>
    <x v="0"/>
    <s v="OFF-BI-10000778"/>
    <x v="1"/>
    <x v="8"/>
    <s v="GBC VeloBinder Electric Binding Machine"/>
    <n v="254.05800000000002"/>
    <n v="7"/>
    <n v="0.7"/>
    <n v="-169.3719999999999"/>
  </r>
  <r>
    <n v="288"/>
    <s v="CA-2013-112697"/>
    <x v="0"/>
    <x v="122"/>
    <d v="2013-12-21T00:00:00"/>
    <s v="Second Class"/>
    <s v="AH-10195"/>
    <s v="Alan Haines"/>
    <x v="1"/>
    <x v="0"/>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x v="0"/>
    <s v="Tamarac"/>
    <x v="2"/>
    <n v="33319"/>
    <x v="0"/>
    <s v="OFF-SU-10000646"/>
    <x v="1"/>
    <x v="14"/>
    <s v="Premier Automatic Letter Opener"/>
    <n v="961.48000000000013"/>
    <n v="5"/>
    <n v="0.2"/>
    <n v="-204.31449999999995"/>
  </r>
  <r>
    <n v="290"/>
    <s v="CA-2013-110772"/>
    <x v="0"/>
    <x v="73"/>
    <d v="2013-11-25T00:00:00"/>
    <s v="Second Class"/>
    <s v="NZ-18565"/>
    <s v="Nick Zandusky"/>
    <x v="2"/>
    <x v="0"/>
    <s v="Columbus"/>
    <x v="24"/>
    <n v="43229"/>
    <x v="3"/>
    <s v="OFF-FA-10002983"/>
    <x v="1"/>
    <x v="13"/>
    <s v="Advantus SlideClip Paper Clips"/>
    <n v="19.096"/>
    <n v="7"/>
    <n v="0.2"/>
    <n v="6.6835999999999993"/>
  </r>
  <r>
    <n v="291"/>
    <s v="CA-2013-110772"/>
    <x v="0"/>
    <x v="73"/>
    <d v="2013-11-25T00:00:00"/>
    <s v="Second Class"/>
    <s v="NZ-18565"/>
    <s v="Nick Zandusky"/>
    <x v="2"/>
    <x v="0"/>
    <s v="Columbus"/>
    <x v="24"/>
    <n v="43229"/>
    <x v="3"/>
    <s v="OFF-LA-10004689"/>
    <x v="1"/>
    <x v="2"/>
    <s v="Avery 512"/>
    <n v="18.496000000000002"/>
    <n v="8"/>
    <n v="0.2"/>
    <n v="6.2423999999999999"/>
  </r>
  <r>
    <n v="292"/>
    <s v="CA-2013-110772"/>
    <x v="0"/>
    <x v="73"/>
    <d v="2013-11-25T00:00:00"/>
    <s v="Second Class"/>
    <s v="NZ-18565"/>
    <s v="Nick Zandusky"/>
    <x v="2"/>
    <x v="0"/>
    <s v="Columbus"/>
    <x v="24"/>
    <n v="43229"/>
    <x v="3"/>
    <s v="TEC-AC-10002001"/>
    <x v="2"/>
    <x v="11"/>
    <s v="Logitech Wireless Gaming Headset G930"/>
    <n v="255.98400000000004"/>
    <n v="2"/>
    <n v="0.2"/>
    <n v="54.396600000000007"/>
  </r>
  <r>
    <n v="293"/>
    <s v="CA-2013-110772"/>
    <x v="0"/>
    <x v="73"/>
    <d v="2013-11-25T00:00:00"/>
    <s v="Second Class"/>
    <s v="NZ-18565"/>
    <s v="Nick Zandusky"/>
    <x v="2"/>
    <x v="0"/>
    <s v="Columbus"/>
    <x v="24"/>
    <n v="43229"/>
    <x v="3"/>
    <s v="FUR-BO-10004709"/>
    <x v="0"/>
    <x v="0"/>
    <s v="Bush Westfield Collection Bookcases, Medium Cherry Finish"/>
    <n v="86.97"/>
    <n v="3"/>
    <n v="0.5"/>
    <n v="-48.703199999999995"/>
  </r>
  <r>
    <n v="294"/>
    <s v="CA-2011-111451"/>
    <x v="2"/>
    <x v="58"/>
    <d v="2011-12-28T00:00:00"/>
    <s v="First Class"/>
    <s v="KL-16555"/>
    <s v="Kelly Lampkin"/>
    <x v="1"/>
    <x v="0"/>
    <s v="Colorado Springs"/>
    <x v="22"/>
    <n v="80906"/>
    <x v="1"/>
    <s v="FUR-FU-10004091"/>
    <x v="0"/>
    <x v="5"/>
    <s v="Howard Miller 13&quot; Diameter Goldtone Round Wall Clock"/>
    <n v="300.416"/>
    <n v="8"/>
    <n v="0.2"/>
    <n v="78.859200000000001"/>
  </r>
  <r>
    <n v="295"/>
    <s v="CA-2011-111451"/>
    <x v="2"/>
    <x v="58"/>
    <d v="2011-12-28T00:00:00"/>
    <s v="First Class"/>
    <s v="KL-16555"/>
    <s v="Kelly Lampkin"/>
    <x v="1"/>
    <x v="0"/>
    <s v="Colorado Springs"/>
    <x v="22"/>
    <n v="80906"/>
    <x v="1"/>
    <s v="FUR-CH-10001891"/>
    <x v="0"/>
    <x v="1"/>
    <s v="Global Deluxe Office Fabric Chairs"/>
    <n v="230.35200000000003"/>
    <n v="3"/>
    <n v="0.2"/>
    <n v="20.155800000000013"/>
  </r>
  <r>
    <n v="296"/>
    <s v="CA-2011-111451"/>
    <x v="2"/>
    <x v="58"/>
    <d v="2011-12-28T00:00:00"/>
    <s v="First Class"/>
    <s v="KL-16555"/>
    <s v="Kelly Lampkin"/>
    <x v="1"/>
    <x v="0"/>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x v="0"/>
    <s v="Colorado Springs"/>
    <x v="22"/>
    <n v="80906"/>
    <x v="1"/>
    <s v="OFF-BI-10004593"/>
    <x v="1"/>
    <x v="8"/>
    <s v="Ibico Laser Imprintable Binding System Covers"/>
    <n v="78.600000000000009"/>
    <n v="5"/>
    <n v="0.7"/>
    <n v="-62.88000000000001"/>
  </r>
  <r>
    <n v="298"/>
    <s v="CA-2011-111451"/>
    <x v="2"/>
    <x v="58"/>
    <d v="2011-12-28T00:00:00"/>
    <s v="First Class"/>
    <s v="KL-16555"/>
    <s v="Kelly Lampkin"/>
    <x v="1"/>
    <x v="0"/>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x v="0"/>
    <s v="Belleville"/>
    <x v="30"/>
    <n v="7109"/>
    <x v="3"/>
    <s v="OFF-PA-10002105"/>
    <x v="1"/>
    <x v="10"/>
    <s v="Xerox 223"/>
    <n v="32.400000000000006"/>
    <n v="5"/>
    <n v="0"/>
    <n v="15.552000000000001"/>
  </r>
  <r>
    <n v="300"/>
    <s v="CA-2013-142545"/>
    <x v="0"/>
    <x v="99"/>
    <d v="2013-11-04T00:00:00"/>
    <s v="Standard Class"/>
    <s v="JD-15895"/>
    <s v="Jonathan Doherty"/>
    <x v="1"/>
    <x v="0"/>
    <s v="Belleville"/>
    <x v="30"/>
    <n v="7109"/>
    <x v="3"/>
    <s v="OFF-ST-10002756"/>
    <x v="1"/>
    <x v="4"/>
    <s v="Tennsco Stur-D-Stor Boltless Shelving, 5 Shelves, 24&quot; Deep, Sand"/>
    <n v="1082.48"/>
    <n v="8"/>
    <n v="0"/>
    <n v="10.824800000000096"/>
  </r>
  <r>
    <n v="301"/>
    <s v="CA-2013-142545"/>
    <x v="0"/>
    <x v="99"/>
    <d v="2013-11-04T00:00:00"/>
    <s v="Standard Class"/>
    <s v="JD-15895"/>
    <s v="Jonathan Doherty"/>
    <x v="1"/>
    <x v="0"/>
    <s v="Belleville"/>
    <x v="30"/>
    <n v="7109"/>
    <x v="3"/>
    <s v="OFF-PA-10004243"/>
    <x v="1"/>
    <x v="10"/>
    <s v="Xerox 1939"/>
    <n v="56.91"/>
    <n v="3"/>
    <n v="0"/>
    <n v="27.316799999999997"/>
  </r>
  <r>
    <n v="302"/>
    <s v="CA-2013-142545"/>
    <x v="0"/>
    <x v="99"/>
    <d v="2013-11-04T00:00:00"/>
    <s v="Standard Class"/>
    <s v="JD-15895"/>
    <s v="Jonathan Doherty"/>
    <x v="1"/>
    <x v="0"/>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x v="0"/>
    <s v="Belleville"/>
    <x v="30"/>
    <n v="7109"/>
    <x v="3"/>
    <s v="OFF-BI-10002706"/>
    <x v="1"/>
    <x v="8"/>
    <s v="Avery Premier Heavy-Duty Binder with Round Locking Rings"/>
    <n v="14.28"/>
    <n v="1"/>
    <n v="0"/>
    <n v="6.5687999999999995"/>
  </r>
  <r>
    <n v="304"/>
    <s v="US-2014-152380"/>
    <x v="3"/>
    <x v="123"/>
    <d v="2014-11-24T00:00:00"/>
    <s v="Standard Class"/>
    <s v="JH-15910"/>
    <s v="Jonathan Howell"/>
    <x v="0"/>
    <x v="0"/>
    <s v="Chicago"/>
    <x v="10"/>
    <n v="60623"/>
    <x v="2"/>
    <s v="FUR-TA-10002533"/>
    <x v="0"/>
    <x v="3"/>
    <s v="BPI Conference Tables"/>
    <n v="219.07500000000002"/>
    <n v="3"/>
    <n v="0.5"/>
    <n v="-131.44500000000005"/>
  </r>
  <r>
    <n v="305"/>
    <s v="CA-2012-144253"/>
    <x v="1"/>
    <x v="124"/>
    <d v="2012-05-09T00:00:00"/>
    <s v="Second Class"/>
    <s v="AS-10225"/>
    <s v="Alan Schoenberger"/>
    <x v="1"/>
    <x v="0"/>
    <s v="New York City"/>
    <x v="15"/>
    <n v="10024"/>
    <x v="3"/>
    <s v="FUR-FU-10002671"/>
    <x v="0"/>
    <x v="5"/>
    <s v="Electrix 20W Halogen Replacement Bulb for Zoom-In Desk Lamp"/>
    <n v="26.8"/>
    <n v="2"/>
    <n v="0"/>
    <n v="12.863999999999999"/>
  </r>
  <r>
    <n v="306"/>
    <s v="CA-2011-130960"/>
    <x v="2"/>
    <x v="125"/>
    <d v="2012-01-04T00:00:00"/>
    <s v="Standard Class"/>
    <s v="KB-16600"/>
    <s v="Ken Brennan"/>
    <x v="1"/>
    <x v="0"/>
    <s v="Taylor"/>
    <x v="12"/>
    <n v="48180"/>
    <x v="2"/>
    <s v="OFF-AR-10003651"/>
    <x v="1"/>
    <x v="6"/>
    <s v="Newell 350"/>
    <n v="9.84"/>
    <n v="3"/>
    <n v="0"/>
    <n v="2.8535999999999988"/>
  </r>
  <r>
    <n v="307"/>
    <s v="CA-2011-111003"/>
    <x v="2"/>
    <x v="106"/>
    <d v="2011-06-06T00:00:00"/>
    <s v="Standard Class"/>
    <s v="CR-12625"/>
    <s v="Corey Roper"/>
    <x v="2"/>
    <x v="0"/>
    <s v="Lakewood"/>
    <x v="30"/>
    <n v="8701"/>
    <x v="3"/>
    <s v="OFF-BI-10001072"/>
    <x v="1"/>
    <x v="8"/>
    <s v="GBC Clear Cover, 8-1/2 x 11, unpunched, 25 covers per pack"/>
    <n v="45.480000000000004"/>
    <n v="3"/>
    <n v="0"/>
    <n v="20.9208"/>
  </r>
  <r>
    <n v="308"/>
    <s v="CA-2011-111003"/>
    <x v="2"/>
    <x v="106"/>
    <d v="2011-06-06T00:00:00"/>
    <s v="Standard Class"/>
    <s v="CR-12625"/>
    <s v="Corey Roper"/>
    <x v="2"/>
    <x v="0"/>
    <s v="Lakewood"/>
    <x v="30"/>
    <n v="8701"/>
    <x v="3"/>
    <s v="OFF-AR-10002135"/>
    <x v="1"/>
    <x v="6"/>
    <s v="Boston Heavy-Duty Trimline Electric Pencil Sharpeners"/>
    <n v="289.20000000000005"/>
    <n v="6"/>
    <n v="0"/>
    <n v="83.867999999999967"/>
  </r>
  <r>
    <n v="309"/>
    <s v="CA-2014-126774"/>
    <x v="3"/>
    <x v="4"/>
    <d v="2014-04-18T00:00:00"/>
    <s v="First Class"/>
    <s v="SH-20395"/>
    <s v="Shahid Hopkins"/>
    <x v="0"/>
    <x v="0"/>
    <s v="Arlington"/>
    <x v="17"/>
    <n v="22204"/>
    <x v="0"/>
    <s v="OFF-AR-10002804"/>
    <x v="1"/>
    <x v="6"/>
    <s v="Faber Castell Col-Erase Pencils"/>
    <n v="4.8899999999999997"/>
    <n v="1"/>
    <n v="0"/>
    <n v="2.0049000000000001"/>
  </r>
  <r>
    <n v="310"/>
    <s v="CA-2013-142902"/>
    <x v="0"/>
    <x v="126"/>
    <d v="2013-09-15T00:00:00"/>
    <s v="Second Class"/>
    <s v="BP-11185"/>
    <s v="Ben Peterman"/>
    <x v="1"/>
    <x v="0"/>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x v="0"/>
    <s v="Arvada"/>
    <x v="22"/>
    <n v="80004"/>
    <x v="1"/>
    <s v="FUR-CH-10004086"/>
    <x v="0"/>
    <x v="1"/>
    <s v="Hon 4070 Series Pagoda Armless Upholstered Stacking Chairs"/>
    <n v="466.76800000000003"/>
    <n v="2"/>
    <n v="0.2"/>
    <n v="52.511399999999981"/>
  </r>
  <r>
    <n v="312"/>
    <s v="CA-2013-142902"/>
    <x v="0"/>
    <x v="126"/>
    <d v="2013-09-15T00:00:00"/>
    <s v="Second Class"/>
    <s v="BP-11185"/>
    <s v="Ben Peterman"/>
    <x v="1"/>
    <x v="0"/>
    <s v="Arvada"/>
    <x v="22"/>
    <n v="80004"/>
    <x v="1"/>
    <s v="FUR-FU-10001756"/>
    <x v="0"/>
    <x v="5"/>
    <s v="Eldon Expressions Desk Accessory, Wood Photo Frame, Mahogany"/>
    <n v="15.231999999999999"/>
    <n v="1"/>
    <n v="0.2"/>
    <n v="1.7135999999999978"/>
  </r>
  <r>
    <n v="313"/>
    <s v="CA-2013-142902"/>
    <x v="0"/>
    <x v="126"/>
    <d v="2013-09-15T00:00:00"/>
    <s v="Second Class"/>
    <s v="BP-11185"/>
    <s v="Ben Peterman"/>
    <x v="1"/>
    <x v="0"/>
    <s v="Arvada"/>
    <x v="22"/>
    <n v="80004"/>
    <x v="1"/>
    <s v="OFF-LA-10000634"/>
    <x v="1"/>
    <x v="2"/>
    <s v="Avery 509"/>
    <n v="6.2640000000000002"/>
    <n v="3"/>
    <n v="0.2"/>
    <n v="2.0358000000000001"/>
  </r>
  <r>
    <n v="314"/>
    <s v="CA-2011-120887"/>
    <x v="2"/>
    <x v="127"/>
    <d v="2011-10-03T00:00:00"/>
    <s v="Standard Class"/>
    <s v="TS-21205"/>
    <s v="Thomas Seio"/>
    <x v="1"/>
    <x v="0"/>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x v="0"/>
    <s v="Saint Petersburg"/>
    <x v="2"/>
    <n v="33710"/>
    <x v="0"/>
    <s v="TEC-PH-10002398"/>
    <x v="2"/>
    <x v="7"/>
    <s v="AT&amp;T 1070 Corded Phone"/>
    <n v="178.38400000000001"/>
    <n v="2"/>
    <n v="0.2"/>
    <n v="22.297999999999973"/>
  </r>
  <r>
    <n v="316"/>
    <s v="CA-2011-167850"/>
    <x v="2"/>
    <x v="128"/>
    <d v="2011-08-16T00:00:00"/>
    <s v="Standard Class"/>
    <s v="AG-10525"/>
    <s v="Andy Gerbode"/>
    <x v="1"/>
    <x v="0"/>
    <s v="Saint Petersburg"/>
    <x v="2"/>
    <n v="33710"/>
    <x v="0"/>
    <s v="OFF-PA-10001937"/>
    <x v="1"/>
    <x v="10"/>
    <s v="Xerox 21"/>
    <n v="15.552000000000003"/>
    <n v="3"/>
    <n v="0.2"/>
    <n v="5.4432"/>
  </r>
  <r>
    <n v="317"/>
    <s v="CA-2011-164259"/>
    <x v="2"/>
    <x v="129"/>
    <d v="2011-12-30T00:00:00"/>
    <s v="First Class"/>
    <s v="SP-20860"/>
    <s v="Sung Pak"/>
    <x v="1"/>
    <x v="0"/>
    <s v="Philadelphia"/>
    <x v="9"/>
    <n v="19143"/>
    <x v="3"/>
    <s v="OFF-AR-10003373"/>
    <x v="1"/>
    <x v="6"/>
    <s v="Boston School Pro Electric Pencil Sharpener, 1670"/>
    <n v="99.13600000000001"/>
    <n v="4"/>
    <n v="0.2"/>
    <n v="8.674399999999995"/>
  </r>
  <r>
    <n v="318"/>
    <s v="CA-2011-164973"/>
    <x v="2"/>
    <x v="130"/>
    <d v="2011-11-09T00:00:00"/>
    <s v="Standard Class"/>
    <s v="NM-18445"/>
    <s v="Nathan Mautz"/>
    <x v="2"/>
    <x v="0"/>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x v="0"/>
    <s v="New York City"/>
    <x v="15"/>
    <n v="10024"/>
    <x v="3"/>
    <s v="TEC-MA-10002927"/>
    <x v="2"/>
    <x v="15"/>
    <s v="Canon imageCLASS MF7460 Monochrome Digital Laser Multifunction Copier"/>
    <n v="3991.98"/>
    <n v="2"/>
    <n v="0"/>
    <n v="1995.99"/>
  </r>
  <r>
    <n v="320"/>
    <s v="CA-2011-164973"/>
    <x v="2"/>
    <x v="130"/>
    <d v="2011-11-09T00:00:00"/>
    <s v="Standard Class"/>
    <s v="NM-18445"/>
    <s v="Nathan Mautz"/>
    <x v="2"/>
    <x v="0"/>
    <s v="New York City"/>
    <x v="15"/>
    <n v="10024"/>
    <x v="3"/>
    <s v="TEC-PH-10004093"/>
    <x v="2"/>
    <x v="7"/>
    <s v="Panasonic Kx-TS550"/>
    <n v="275.94"/>
    <n v="6"/>
    <n v="0"/>
    <n v="80.022599999999997"/>
  </r>
  <r>
    <n v="321"/>
    <s v="CA-2011-164973"/>
    <x v="2"/>
    <x v="130"/>
    <d v="2011-11-09T00:00:00"/>
    <s v="Standard Class"/>
    <s v="NM-18445"/>
    <s v="Nathan Mautz"/>
    <x v="2"/>
    <x v="0"/>
    <s v="New York City"/>
    <x v="15"/>
    <n v="10024"/>
    <x v="3"/>
    <s v="TEC-AC-10000892"/>
    <x v="2"/>
    <x v="11"/>
    <s v="NETGEAR N750 Dual Band Wi-Fi Gigabit Router"/>
    <n v="360"/>
    <n v="4"/>
    <n v="0"/>
    <n v="129.6"/>
  </r>
  <r>
    <n v="322"/>
    <s v="CA-2011-164973"/>
    <x v="2"/>
    <x v="130"/>
    <d v="2011-11-09T00:00:00"/>
    <s v="Standard Class"/>
    <s v="NM-18445"/>
    <s v="Nathan Mautz"/>
    <x v="2"/>
    <x v="0"/>
    <s v="New York City"/>
    <x v="15"/>
    <n v="10024"/>
    <x v="3"/>
    <s v="OFF-ST-10002974"/>
    <x v="1"/>
    <x v="4"/>
    <s v="Trav-L-File Heavy-Duty Shuttle II, Black"/>
    <n v="43.57"/>
    <n v="1"/>
    <n v="0"/>
    <n v="13.070999999999998"/>
  </r>
  <r>
    <n v="323"/>
    <s v="CA-2011-156601"/>
    <x v="2"/>
    <x v="111"/>
    <d v="2011-09-24T00:00:00"/>
    <s v="Standard Class"/>
    <s v="FA-14230"/>
    <s v="Frank Atkinson"/>
    <x v="1"/>
    <x v="0"/>
    <s v="Long Beach"/>
    <x v="1"/>
    <n v="90805"/>
    <x v="1"/>
    <s v="OFF-FA-10000624"/>
    <x v="1"/>
    <x v="13"/>
    <s v="OIC Binder Clips"/>
    <n v="7.16"/>
    <n v="2"/>
    <n v="0"/>
    <n v="3.58"/>
  </r>
  <r>
    <n v="324"/>
    <s v="CA-2013-162138"/>
    <x v="0"/>
    <x v="131"/>
    <d v="2013-04-28T00:00:00"/>
    <s v="Standard Class"/>
    <s v="GK-14620"/>
    <s v="Grace Kelly"/>
    <x v="1"/>
    <x v="0"/>
    <s v="Hesperia"/>
    <x v="1"/>
    <n v="92345"/>
    <x v="1"/>
    <s v="OFF-BI-10004593"/>
    <x v="1"/>
    <x v="8"/>
    <s v="Ibico Laser Imprintable Binding System Covers"/>
    <n v="251.52"/>
    <n v="6"/>
    <n v="0.2"/>
    <n v="81.744"/>
  </r>
  <r>
    <n v="325"/>
    <s v="CA-2013-162138"/>
    <x v="0"/>
    <x v="131"/>
    <d v="2013-04-28T00:00:00"/>
    <s v="Standard Class"/>
    <s v="GK-14620"/>
    <s v="Grace Kelly"/>
    <x v="1"/>
    <x v="0"/>
    <s v="Hesperia"/>
    <x v="1"/>
    <n v="92345"/>
    <x v="1"/>
    <s v="TEC-AC-10001908"/>
    <x v="2"/>
    <x v="11"/>
    <s v="Logitech Wireless Headset h800"/>
    <n v="99.99"/>
    <n v="1"/>
    <n v="0"/>
    <n v="34.996499999999997"/>
  </r>
  <r>
    <n v="326"/>
    <s v="CA-2014-153339"/>
    <x v="3"/>
    <x v="132"/>
    <d v="2014-11-06T00:00:00"/>
    <s v="Second Class"/>
    <s v="DJ-13510"/>
    <s v="Don Jones"/>
    <x v="1"/>
    <x v="0"/>
    <s v="Murfreesboro"/>
    <x v="18"/>
    <n v="37130"/>
    <x v="0"/>
    <s v="FUR-FU-10001967"/>
    <x v="0"/>
    <x v="5"/>
    <s v="Telescoping Adjustable Floor Lamp"/>
    <n v="15.991999999999999"/>
    <n v="1"/>
    <n v="0.2"/>
    <n v="0.99949999999999894"/>
  </r>
  <r>
    <n v="327"/>
    <s v="US-2013-141544"/>
    <x v="0"/>
    <x v="133"/>
    <d v="2013-09-02T00:00:00"/>
    <s v="First Class"/>
    <s v="PO-18850"/>
    <s v="Patrick O'Brill"/>
    <x v="0"/>
    <x v="0"/>
    <s v="Philadelphia"/>
    <x v="9"/>
    <n v="19143"/>
    <x v="3"/>
    <s v="TEC-PH-10003645"/>
    <x v="2"/>
    <x v="7"/>
    <s v="Aastra 57i VoIP phone"/>
    <n v="290.89800000000002"/>
    <n v="3"/>
    <n v="0.4"/>
    <n v="-67.876199999999997"/>
  </r>
  <r>
    <n v="328"/>
    <s v="US-2013-141544"/>
    <x v="0"/>
    <x v="133"/>
    <d v="2013-09-02T00:00:00"/>
    <s v="First Class"/>
    <s v="PO-18850"/>
    <s v="Patrick O'Brill"/>
    <x v="0"/>
    <x v="0"/>
    <s v="Philadelphia"/>
    <x v="9"/>
    <n v="19143"/>
    <x v="3"/>
    <s v="OFF-ST-10000675"/>
    <x v="1"/>
    <x v="4"/>
    <s v="File Shuttle II and Handi-File, Black"/>
    <n v="54.224000000000004"/>
    <n v="2"/>
    <n v="0.2"/>
    <n v="3.3889999999999993"/>
  </r>
  <r>
    <n v="329"/>
    <s v="US-2013-141544"/>
    <x v="0"/>
    <x v="133"/>
    <d v="2013-09-02T00:00:00"/>
    <s v="First Class"/>
    <s v="PO-18850"/>
    <s v="Patrick O'Brill"/>
    <x v="0"/>
    <x v="0"/>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x v="0"/>
    <s v="Philadelphia"/>
    <x v="9"/>
    <n v="19143"/>
    <x v="3"/>
    <s v="OFF-LA-10001074"/>
    <x v="1"/>
    <x v="2"/>
    <s v="Round Specialty Laser Printer Labels"/>
    <n v="100.24000000000001"/>
    <n v="10"/>
    <n v="0.2"/>
    <n v="33.830999999999989"/>
  </r>
  <r>
    <n v="331"/>
    <s v="US-2013-141544"/>
    <x v="0"/>
    <x v="133"/>
    <d v="2013-09-02T00:00:00"/>
    <s v="First Class"/>
    <s v="PO-18850"/>
    <s v="Patrick O'Brill"/>
    <x v="0"/>
    <x v="0"/>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x v="0"/>
    <s v="Philadelphia"/>
    <x v="9"/>
    <n v="19134"/>
    <x v="3"/>
    <s v="TEC-PH-10004614"/>
    <x v="2"/>
    <x v="7"/>
    <s v="AT&amp;T 841000 Phone"/>
    <n v="82.8"/>
    <n v="2"/>
    <n v="0.4"/>
    <n v="-20.700000000000003"/>
  </r>
  <r>
    <n v="333"/>
    <s v="US-2013-150147"/>
    <x v="0"/>
    <x v="134"/>
    <d v="2013-04-30T00:00:00"/>
    <s v="Second Class"/>
    <s v="JL-15850"/>
    <s v="John Lucas"/>
    <x v="0"/>
    <x v="0"/>
    <s v="Philadelphia"/>
    <x v="9"/>
    <n v="19134"/>
    <x v="3"/>
    <s v="OFF-BI-10001153"/>
    <x v="1"/>
    <x v="8"/>
    <s v="Ibico Recycled Grain-Textured Covers"/>
    <n v="20.724000000000004"/>
    <n v="2"/>
    <n v="0.7"/>
    <n v="-13.815999999999995"/>
  </r>
  <r>
    <n v="334"/>
    <s v="US-2013-150147"/>
    <x v="0"/>
    <x v="134"/>
    <d v="2013-04-30T00:00:00"/>
    <s v="Second Class"/>
    <s v="JL-15850"/>
    <s v="John Lucas"/>
    <x v="0"/>
    <x v="0"/>
    <s v="Philadelphia"/>
    <x v="9"/>
    <n v="19134"/>
    <x v="3"/>
    <s v="OFF-BI-10001982"/>
    <x v="1"/>
    <x v="8"/>
    <s v="Wilson Jones Custom Binder Spines &amp; Labels"/>
    <n v="4.8960000000000008"/>
    <n v="3"/>
    <n v="0.7"/>
    <n v="-3.4271999999999991"/>
  </r>
  <r>
    <n v="335"/>
    <s v="CA-2012-137946"/>
    <x v="1"/>
    <x v="135"/>
    <d v="2012-09-04T00:00:00"/>
    <s v="Second Class"/>
    <s v="DB-13615"/>
    <s v="Doug Bickford"/>
    <x v="0"/>
    <x v="0"/>
    <s v="Los Angeles"/>
    <x v="1"/>
    <n v="90045"/>
    <x v="1"/>
    <s v="OFF-BI-10001922"/>
    <x v="1"/>
    <x v="8"/>
    <s v="Storex Dura Pro Binders"/>
    <n v="4.7520000000000007"/>
    <n v="1"/>
    <n v="0.2"/>
    <n v="1.6037999999999997"/>
  </r>
  <r>
    <n v="336"/>
    <s v="CA-2012-137946"/>
    <x v="1"/>
    <x v="135"/>
    <d v="2012-09-04T00:00:00"/>
    <s v="Second Class"/>
    <s v="DB-13615"/>
    <s v="Doug Bickford"/>
    <x v="0"/>
    <x v="0"/>
    <s v="Los Angeles"/>
    <x v="1"/>
    <n v="90045"/>
    <x v="1"/>
    <s v="TEC-CO-10001449"/>
    <x v="2"/>
    <x v="16"/>
    <s v="Hewlett Packard LaserJet 3310 Copier"/>
    <n v="959.98400000000004"/>
    <n v="2"/>
    <n v="0.2"/>
    <n v="335.99440000000004"/>
  </r>
  <r>
    <n v="337"/>
    <s v="CA-2012-137946"/>
    <x v="1"/>
    <x v="135"/>
    <d v="2012-09-04T00:00:00"/>
    <s v="Second Class"/>
    <s v="DB-13615"/>
    <s v="Doug Bickford"/>
    <x v="0"/>
    <x v="0"/>
    <s v="Los Angeles"/>
    <x v="1"/>
    <n v="90045"/>
    <x v="1"/>
    <s v="OFF-BI-10004140"/>
    <x v="1"/>
    <x v="8"/>
    <s v="Avery Non-Stick Binders"/>
    <n v="14.368000000000002"/>
    <n v="4"/>
    <n v="0.2"/>
    <n v="4.4899999999999984"/>
  </r>
  <r>
    <n v="338"/>
    <s v="CA-2011-129924"/>
    <x v="2"/>
    <x v="136"/>
    <d v="2011-07-17T00:00:00"/>
    <s v="Standard Class"/>
    <s v="AC-10420"/>
    <s v="Alyssa Crouse"/>
    <x v="1"/>
    <x v="0"/>
    <s v="San Francisco"/>
    <x v="1"/>
    <n v="94122"/>
    <x v="1"/>
    <s v="OFF-BI-10003314"/>
    <x v="1"/>
    <x v="8"/>
    <s v="Tuff Stuff Recycled Round Ring Binders"/>
    <n v="7.7120000000000006"/>
    <n v="2"/>
    <n v="0.2"/>
    <n v="2.7956000000000003"/>
  </r>
  <r>
    <n v="339"/>
    <s v="CA-2011-129924"/>
    <x v="2"/>
    <x v="136"/>
    <d v="2011-07-17T00:00:00"/>
    <s v="Standard Class"/>
    <s v="AC-10420"/>
    <s v="Alyssa Crouse"/>
    <x v="1"/>
    <x v="0"/>
    <s v="San Francisco"/>
    <x v="1"/>
    <n v="94122"/>
    <x v="1"/>
    <s v="FUR-TA-10004575"/>
    <x v="0"/>
    <x v="3"/>
    <s v="Hon 5100 Series Wood Tables"/>
    <n v="698.35200000000009"/>
    <n v="3"/>
    <n v="0.2"/>
    <n v="-17.458800000000053"/>
  </r>
  <r>
    <n v="340"/>
    <s v="CA-2012-128167"/>
    <x v="1"/>
    <x v="137"/>
    <d v="2012-06-26T00:00:00"/>
    <s v="Second Class"/>
    <s v="KL-16645"/>
    <s v="Ken Lonsdale"/>
    <x v="0"/>
    <x v="0"/>
    <s v="Layton"/>
    <x v="7"/>
    <n v="84041"/>
    <x v="1"/>
    <s v="OFF-FA-10000490"/>
    <x v="1"/>
    <x v="13"/>
    <s v="OIC Binder Clips, Mini, 1/4&quot; Capacity, Black"/>
    <n v="4.96"/>
    <n v="4"/>
    <n v="0"/>
    <n v="2.3311999999999999"/>
  </r>
  <r>
    <n v="341"/>
    <s v="CA-2011-122336"/>
    <x v="2"/>
    <x v="138"/>
    <d v="2011-04-17T00:00:00"/>
    <s v="Second Class"/>
    <s v="JD-15895"/>
    <s v="Jonathan Doherty"/>
    <x v="1"/>
    <x v="0"/>
    <s v="Philadelphia"/>
    <x v="9"/>
    <n v="19140"/>
    <x v="3"/>
    <s v="OFF-AR-10000122"/>
    <x v="1"/>
    <x v="6"/>
    <s v="Newell 314"/>
    <n v="17.856000000000002"/>
    <n v="4"/>
    <n v="0.2"/>
    <n v="1.1159999999999979"/>
  </r>
  <r>
    <n v="342"/>
    <s v="CA-2011-122336"/>
    <x v="2"/>
    <x v="138"/>
    <d v="2011-04-17T00:00:00"/>
    <s v="Second Class"/>
    <s v="JD-15895"/>
    <s v="Jonathan Doherty"/>
    <x v="1"/>
    <x v="0"/>
    <s v="Philadelphia"/>
    <x v="9"/>
    <n v="19140"/>
    <x v="3"/>
    <s v="OFF-BI-10003656"/>
    <x v="1"/>
    <x v="8"/>
    <s v="Fellowes PB200 Plastic Comb Binding Machine"/>
    <n v="509.97000000000008"/>
    <n v="10"/>
    <n v="0.7"/>
    <n v="-407.97599999999989"/>
  </r>
  <r>
    <n v="343"/>
    <s v="CA-2011-122336"/>
    <x v="2"/>
    <x v="138"/>
    <d v="2011-04-17T00:00:00"/>
    <s v="Second Class"/>
    <s v="JD-15895"/>
    <s v="Jonathan Doherty"/>
    <x v="1"/>
    <x v="0"/>
    <s v="Philadelphia"/>
    <x v="9"/>
    <n v="19140"/>
    <x v="3"/>
    <s v="OFF-FA-10002780"/>
    <x v="1"/>
    <x v="13"/>
    <s v="Staples"/>
    <n v="30.991999999999997"/>
    <n v="13"/>
    <n v="0.2"/>
    <n v="10.072399999999996"/>
  </r>
  <r>
    <n v="344"/>
    <s v="CA-2011-122336"/>
    <x v="2"/>
    <x v="138"/>
    <d v="2011-04-17T00:00:00"/>
    <s v="Second Class"/>
    <s v="JD-15895"/>
    <s v="Jonathan Doherty"/>
    <x v="1"/>
    <x v="0"/>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x v="0"/>
    <s v="Austin"/>
    <x v="5"/>
    <n v="78745"/>
    <x v="2"/>
    <s v="OFF-ST-10000107"/>
    <x v="1"/>
    <x v="4"/>
    <s v="Fellowes Super Stor/Drawer"/>
    <n v="88.800000000000011"/>
    <n v="4"/>
    <n v="0.2"/>
    <n v="-2.2200000000000131"/>
  </r>
  <r>
    <n v="346"/>
    <s v="CA-2014-169901"/>
    <x v="3"/>
    <x v="140"/>
    <d v="2014-06-20T00:00:00"/>
    <s v="Standard Class"/>
    <s v="CC-12550"/>
    <s v="Clay Cheatham"/>
    <x v="0"/>
    <x v="0"/>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x v="0"/>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x v="0"/>
    <s v="Lowell"/>
    <x v="31"/>
    <n v="1852"/>
    <x v="3"/>
    <s v="OFF-PA-10000249"/>
    <x v="1"/>
    <x v="10"/>
    <s v="Staples"/>
    <n v="24.56"/>
    <n v="2"/>
    <n v="0"/>
    <n v="11.543199999999999"/>
  </r>
  <r>
    <n v="349"/>
    <s v="CA-2014-134306"/>
    <x v="3"/>
    <x v="141"/>
    <d v="2014-07-13T00:00:00"/>
    <s v="Standard Class"/>
    <s v="TD-20995"/>
    <s v="Tamara Dahlen"/>
    <x v="0"/>
    <x v="0"/>
    <s v="Lowell"/>
    <x v="31"/>
    <n v="1852"/>
    <x v="3"/>
    <s v="OFF-AR-10001374"/>
    <x v="1"/>
    <x v="6"/>
    <s v="BIC Brite Liner Highlighters, Chisel Tip"/>
    <n v="12.96"/>
    <n v="2"/>
    <n v="0"/>
    <n v="4.1471999999999998"/>
  </r>
  <r>
    <n v="350"/>
    <s v="CA-2013-129714"/>
    <x v="0"/>
    <x v="142"/>
    <d v="2013-09-04T00:00:00"/>
    <s v="First Class"/>
    <s v="AB-10060"/>
    <s v="Adam Bellavance"/>
    <x v="2"/>
    <x v="0"/>
    <s v="New York City"/>
    <x v="15"/>
    <n v="10009"/>
    <x v="3"/>
    <s v="TEC-AC-10000290"/>
    <x v="2"/>
    <x v="11"/>
    <s v="Sabrent 4-Port USB 2.0 Hub"/>
    <n v="6.79"/>
    <n v="1"/>
    <n v="0"/>
    <n v="2.3086000000000002"/>
  </r>
  <r>
    <n v="351"/>
    <s v="CA-2013-129714"/>
    <x v="0"/>
    <x v="142"/>
    <d v="2013-09-04T00:00:00"/>
    <s v="First Class"/>
    <s v="AB-10060"/>
    <s v="Adam Bellavance"/>
    <x v="2"/>
    <x v="0"/>
    <s v="New York City"/>
    <x v="15"/>
    <n v="10009"/>
    <x v="3"/>
    <s v="OFF-PA-10001970"/>
    <x v="1"/>
    <x v="10"/>
    <s v="Xerox 1881"/>
    <n v="24.56"/>
    <n v="2"/>
    <n v="0"/>
    <n v="11.543199999999999"/>
  </r>
  <r>
    <n v="352"/>
    <s v="CA-2013-129714"/>
    <x v="0"/>
    <x v="142"/>
    <d v="2013-09-04T00:00:00"/>
    <s v="First Class"/>
    <s v="AB-10060"/>
    <s v="Adam Bellavance"/>
    <x v="2"/>
    <x v="0"/>
    <s v="New York City"/>
    <x v="15"/>
    <n v="10009"/>
    <x v="3"/>
    <s v="OFF-BI-10002160"/>
    <x v="1"/>
    <x v="8"/>
    <s v="Acco Hanging Data Binders"/>
    <n v="3.048"/>
    <n v="1"/>
    <n v="0.2"/>
    <n v="1.0668"/>
  </r>
  <r>
    <n v="353"/>
    <s v="CA-2013-129714"/>
    <x v="0"/>
    <x v="142"/>
    <d v="2013-09-04T00:00:00"/>
    <s v="First Class"/>
    <s v="AB-10060"/>
    <s v="Adam Bellavance"/>
    <x v="2"/>
    <x v="0"/>
    <s v="New York City"/>
    <x v="15"/>
    <n v="10009"/>
    <x v="3"/>
    <s v="OFF-PA-10001970"/>
    <x v="1"/>
    <x v="10"/>
    <s v="Xerox 1881"/>
    <n v="49.12"/>
    <n v="4"/>
    <n v="0"/>
    <n v="23.086399999999998"/>
  </r>
  <r>
    <n v="354"/>
    <s v="CA-2013-129714"/>
    <x v="0"/>
    <x v="142"/>
    <d v="2013-09-04T00:00:00"/>
    <s v="First Class"/>
    <s v="AB-10060"/>
    <s v="Adam Bellavance"/>
    <x v="2"/>
    <x v="0"/>
    <s v="New York City"/>
    <x v="15"/>
    <n v="10009"/>
    <x v="3"/>
    <s v="OFF-BI-10004995"/>
    <x v="1"/>
    <x v="8"/>
    <s v="GBC DocuBind P400 Electric Binding System"/>
    <n v="4355.1680000000006"/>
    <n v="4"/>
    <n v="0.2"/>
    <n v="1415.4295999999997"/>
  </r>
  <r>
    <n v="355"/>
    <s v="CA-2013-138520"/>
    <x v="0"/>
    <x v="143"/>
    <d v="2013-04-14T00:00:00"/>
    <s v="Standard Class"/>
    <s v="JL-15505"/>
    <s v="Jeremy Lonsdale"/>
    <x v="0"/>
    <x v="0"/>
    <s v="New York City"/>
    <x v="15"/>
    <n v="10035"/>
    <x v="3"/>
    <s v="FUR-BO-10002268"/>
    <x v="0"/>
    <x v="0"/>
    <s v="Sauder Barrister Bookcases"/>
    <n v="388.70400000000006"/>
    <n v="6"/>
    <n v="0.2"/>
    <n v="-4.8588000000000022"/>
  </r>
  <r>
    <n v="356"/>
    <s v="CA-2013-138520"/>
    <x v="0"/>
    <x v="143"/>
    <d v="2013-04-14T00:00:00"/>
    <s v="Standard Class"/>
    <s v="JL-15505"/>
    <s v="Jeremy Lonsdale"/>
    <x v="0"/>
    <x v="0"/>
    <s v="New York City"/>
    <x v="15"/>
    <n v="10035"/>
    <x v="3"/>
    <s v="OFF-EN-10001137"/>
    <x v="1"/>
    <x v="12"/>
    <s v="#10 Gummed Flap White Envelopes, 100/Box"/>
    <n v="8.26"/>
    <n v="2"/>
    <n v="0"/>
    <n v="3.7995999999999999"/>
  </r>
  <r>
    <n v="357"/>
    <s v="CA-2013-138520"/>
    <x v="0"/>
    <x v="143"/>
    <d v="2013-04-14T00:00:00"/>
    <s v="Standard Class"/>
    <s v="JL-15505"/>
    <s v="Jeremy Lonsdale"/>
    <x v="0"/>
    <x v="0"/>
    <s v="New York City"/>
    <x v="15"/>
    <n v="10035"/>
    <x v="3"/>
    <s v="OFF-AR-10002399"/>
    <x v="1"/>
    <x v="6"/>
    <s v="Dixon Prang Watercolor Pencils, 10-Color Set with Brush"/>
    <n v="17.04"/>
    <n v="4"/>
    <n v="0"/>
    <n v="6.9863999999999997"/>
  </r>
  <r>
    <n v="358"/>
    <s v="CA-2013-138520"/>
    <x v="0"/>
    <x v="143"/>
    <d v="2013-04-14T00:00:00"/>
    <s v="Standard Class"/>
    <s v="JL-15505"/>
    <s v="Jeremy Lonsdale"/>
    <x v="0"/>
    <x v="0"/>
    <s v="New York City"/>
    <x v="15"/>
    <n v="10035"/>
    <x v="3"/>
    <s v="OFF-PA-10002713"/>
    <x v="1"/>
    <x v="10"/>
    <s v="Adams Phone Message Book, 200 Message Capacity, 8 1/16” x 11”"/>
    <n v="34.4"/>
    <n v="5"/>
    <n v="0"/>
    <n v="15.823999999999998"/>
  </r>
  <r>
    <n v="359"/>
    <s v="CA-2013-130001"/>
    <x v="0"/>
    <x v="131"/>
    <d v="2013-04-29T00:00:00"/>
    <s v="Standard Class"/>
    <s v="HK-14890"/>
    <s v="Heather Kirkland"/>
    <x v="1"/>
    <x v="0"/>
    <s v="Charlotte"/>
    <x v="3"/>
    <n v="28205"/>
    <x v="0"/>
    <s v="OFF-PA-10002666"/>
    <x v="1"/>
    <x v="10"/>
    <s v="Southworth 25% Cotton Linen-Finish Paper &amp; Envelopes"/>
    <n v="36.240000000000009"/>
    <n v="5"/>
    <n v="0.2"/>
    <n v="11.324999999999996"/>
  </r>
  <r>
    <n v="360"/>
    <s v="CA-2014-155698"/>
    <x v="3"/>
    <x v="144"/>
    <d v="2014-03-12T00:00:00"/>
    <s v="First Class"/>
    <s v="VB-21745"/>
    <s v="Victoria Brennan"/>
    <x v="1"/>
    <x v="0"/>
    <s v="Columbus"/>
    <x v="32"/>
    <n v="31907"/>
    <x v="0"/>
    <s v="OFF-AP-10001124"/>
    <x v="1"/>
    <x v="9"/>
    <s v="Belkin 8 Outlet SurgeMaster II Gold Surge Protector with Phone Protection"/>
    <n v="647.84"/>
    <n v="8"/>
    <n v="0"/>
    <n v="168.4384"/>
  </r>
  <r>
    <n v="361"/>
    <s v="CA-2014-155698"/>
    <x v="3"/>
    <x v="144"/>
    <d v="2014-03-12T00:00:00"/>
    <s v="First Class"/>
    <s v="VB-21745"/>
    <s v="Victoria Brennan"/>
    <x v="1"/>
    <x v="0"/>
    <s v="Columbus"/>
    <x v="32"/>
    <n v="31907"/>
    <x v="0"/>
    <s v="OFF-LA-10001158"/>
    <x v="1"/>
    <x v="2"/>
    <s v="Avery Address/Shipping Labels for Typewriters, 4&quot; x 2&quot;"/>
    <n v="20.7"/>
    <n v="2"/>
    <n v="0"/>
    <n v="9.9359999999999999"/>
  </r>
  <r>
    <n v="362"/>
    <s v="CA-2014-144904"/>
    <x v="3"/>
    <x v="145"/>
    <d v="2014-10-02T00:00:00"/>
    <s v="Standard Class"/>
    <s v="KW-16435"/>
    <s v="Katrina Willman"/>
    <x v="0"/>
    <x v="0"/>
    <s v="New York City"/>
    <x v="15"/>
    <n v="10009"/>
    <x v="3"/>
    <s v="OFF-LA-10001158"/>
    <x v="1"/>
    <x v="2"/>
    <s v="Avery Address/Shipping Labels for Typewriters, 4&quot; x 2&quot;"/>
    <n v="20.7"/>
    <n v="2"/>
    <n v="0"/>
    <n v="9.9359999999999999"/>
  </r>
  <r>
    <n v="363"/>
    <s v="CA-2014-144904"/>
    <x v="3"/>
    <x v="145"/>
    <d v="2014-10-02T00:00:00"/>
    <s v="Standard Class"/>
    <s v="KW-16435"/>
    <s v="Katrina Willman"/>
    <x v="0"/>
    <x v="0"/>
    <s v="New York City"/>
    <x v="15"/>
    <n v="10009"/>
    <x v="3"/>
    <s v="FUR-CH-10000785"/>
    <x v="0"/>
    <x v="1"/>
    <s v="Global Ergonomic Managers Chair"/>
    <n v="488.64600000000002"/>
    <n v="3"/>
    <n v="0.1"/>
    <n v="86.870400000000004"/>
  </r>
  <r>
    <n v="364"/>
    <s v="CA-2014-144904"/>
    <x v="3"/>
    <x v="145"/>
    <d v="2014-10-02T00:00:00"/>
    <s v="Standard Class"/>
    <s v="KW-16435"/>
    <s v="Katrina Willman"/>
    <x v="0"/>
    <x v="0"/>
    <s v="New York City"/>
    <x v="15"/>
    <n v="10009"/>
    <x v="3"/>
    <s v="OFF-AR-10003732"/>
    <x v="1"/>
    <x v="6"/>
    <s v="Newell 333"/>
    <n v="5.56"/>
    <n v="2"/>
    <n v="0"/>
    <n v="1.4455999999999998"/>
  </r>
  <r>
    <n v="365"/>
    <s v="CA-2014-144904"/>
    <x v="3"/>
    <x v="145"/>
    <d v="2014-10-02T00:00:00"/>
    <s v="Standard Class"/>
    <s v="KW-16435"/>
    <s v="Katrina Willman"/>
    <x v="0"/>
    <x v="0"/>
    <s v="New York City"/>
    <x v="15"/>
    <n v="10009"/>
    <x v="3"/>
    <s v="FUR-FU-10000023"/>
    <x v="0"/>
    <x v="5"/>
    <s v="Eldon Wave Desk Accessories"/>
    <n v="47.12"/>
    <n v="8"/>
    <n v="0"/>
    <n v="20.732800000000001"/>
  </r>
  <r>
    <n v="366"/>
    <s v="CA-2011-123344"/>
    <x v="2"/>
    <x v="146"/>
    <d v="2011-09-29T00:00:00"/>
    <s v="Standard Class"/>
    <s v="JD-16060"/>
    <s v="Julia Dunbar"/>
    <x v="0"/>
    <x v="0"/>
    <s v="San Francisco"/>
    <x v="1"/>
    <n v="94109"/>
    <x v="1"/>
    <s v="OFF-ST-10001713"/>
    <x v="1"/>
    <x v="4"/>
    <s v="Gould Plastics 9-Pocket Panel Bin, 18-3/8w x 5-1/4d x 20-1/2h, Black"/>
    <n v="211.96"/>
    <n v="4"/>
    <n v="0"/>
    <n v="8.4783999999999935"/>
  </r>
  <r>
    <n v="367"/>
    <s v="CA-2013-155516"/>
    <x v="0"/>
    <x v="147"/>
    <d v="2013-10-22T00:00:00"/>
    <s v="Same Day"/>
    <s v="MK-17905"/>
    <s v="Michael Kennedy"/>
    <x v="1"/>
    <x v="0"/>
    <s v="Manchester"/>
    <x v="29"/>
    <n v="6040"/>
    <x v="3"/>
    <s v="OFF-BI-10002412"/>
    <x v="1"/>
    <x v="8"/>
    <s v="Wilson Jones “Snap” Scratch Pad Binder Tool for Ring Binders"/>
    <n v="23.2"/>
    <n v="4"/>
    <n v="0"/>
    <n v="10.44"/>
  </r>
  <r>
    <n v="368"/>
    <s v="CA-2013-155516"/>
    <x v="0"/>
    <x v="147"/>
    <d v="2013-10-22T00:00:00"/>
    <s v="Same Day"/>
    <s v="MK-17905"/>
    <s v="Michael Kennedy"/>
    <x v="1"/>
    <x v="0"/>
    <s v="Manchester"/>
    <x v="29"/>
    <n v="6040"/>
    <x v="3"/>
    <s v="OFF-SU-10001225"/>
    <x v="1"/>
    <x v="14"/>
    <s v="Staples"/>
    <n v="7.36"/>
    <n v="2"/>
    <n v="0"/>
    <n v="0.14719999999999978"/>
  </r>
  <r>
    <n v="369"/>
    <s v="CA-2013-155516"/>
    <x v="0"/>
    <x v="147"/>
    <d v="2013-10-22T00:00:00"/>
    <s v="Same Day"/>
    <s v="MK-17905"/>
    <s v="Michael Kennedy"/>
    <x v="1"/>
    <x v="0"/>
    <s v="Manchester"/>
    <x v="29"/>
    <n v="6040"/>
    <x v="3"/>
    <s v="OFF-ST-10002406"/>
    <x v="1"/>
    <x v="4"/>
    <s v="Pizazz Global Quick File"/>
    <n v="104.79"/>
    <n v="7"/>
    <n v="0"/>
    <n v="29.341200000000008"/>
  </r>
  <r>
    <n v="370"/>
    <s v="CA-2013-155516"/>
    <x v="0"/>
    <x v="147"/>
    <d v="2013-10-22T00:00:00"/>
    <s v="Same Day"/>
    <s v="MK-17905"/>
    <s v="Michael Kennedy"/>
    <x v="1"/>
    <x v="0"/>
    <s v="Manchester"/>
    <x v="29"/>
    <n v="6040"/>
    <x v="3"/>
    <s v="FUR-BO-10002545"/>
    <x v="0"/>
    <x v="0"/>
    <s v="Atlantic Metals Mobile 3-Shelf Bookcases, Custom Colors"/>
    <n v="1043.92"/>
    <n v="4"/>
    <n v="0"/>
    <n v="271.41920000000005"/>
  </r>
  <r>
    <n v="371"/>
    <s v="CA-2014-104745"/>
    <x v="3"/>
    <x v="148"/>
    <d v="2014-06-05T00:00:00"/>
    <s v="Standard Class"/>
    <s v="GT-14755"/>
    <s v="Guy Thornton"/>
    <x v="0"/>
    <x v="0"/>
    <s v="Harlingen"/>
    <x v="5"/>
    <n v="78550"/>
    <x v="2"/>
    <s v="OFF-PA-10002036"/>
    <x v="1"/>
    <x v="10"/>
    <s v="Xerox 1930"/>
    <n v="25.920000000000005"/>
    <n v="5"/>
    <n v="0.2"/>
    <n v="9.3960000000000008"/>
  </r>
  <r>
    <n v="372"/>
    <s v="CA-2014-104745"/>
    <x v="3"/>
    <x v="148"/>
    <d v="2014-06-05T00:00:00"/>
    <s v="Standard Class"/>
    <s v="GT-14755"/>
    <s v="Guy Thornton"/>
    <x v="0"/>
    <x v="0"/>
    <s v="Harlingen"/>
    <x v="5"/>
    <n v="78550"/>
    <x v="2"/>
    <s v="OFF-ST-10002205"/>
    <x v="1"/>
    <x v="4"/>
    <s v="File Shuttle I and Handi-File"/>
    <n v="53.424000000000007"/>
    <n v="3"/>
    <n v="0.2"/>
    <n v="4.6746000000000016"/>
  </r>
  <r>
    <n v="373"/>
    <s v="US-2011-119137"/>
    <x v="2"/>
    <x v="149"/>
    <d v="2011-07-27T00:00:00"/>
    <s v="Standard Class"/>
    <s v="AG-10900"/>
    <s v="Arthur Gainer"/>
    <x v="0"/>
    <x v="0"/>
    <s v="Tucson"/>
    <x v="16"/>
    <n v="85705"/>
    <x v="1"/>
    <s v="OFF-BI-10001982"/>
    <x v="1"/>
    <x v="8"/>
    <s v="Wilson Jones Custom Binder Spines &amp; Labels"/>
    <n v="8.1600000000000019"/>
    <n v="5"/>
    <n v="0.7"/>
    <n v="-5.7119999999999997"/>
  </r>
  <r>
    <n v="374"/>
    <s v="US-2011-119137"/>
    <x v="2"/>
    <x v="149"/>
    <d v="2011-07-27T00:00:00"/>
    <s v="Standard Class"/>
    <s v="AG-10900"/>
    <s v="Arthur Gainer"/>
    <x v="0"/>
    <x v="0"/>
    <s v="Tucson"/>
    <x v="16"/>
    <n v="85705"/>
    <x v="1"/>
    <s v="TEC-AC-10003911"/>
    <x v="2"/>
    <x v="11"/>
    <s v="NETGEAR AC1750 Dual Band Gigabit Smart WiFi Router"/>
    <n v="1023.9360000000001"/>
    <n v="8"/>
    <n v="0.2"/>
    <n v="179.1887999999999"/>
  </r>
  <r>
    <n v="375"/>
    <s v="US-2011-119137"/>
    <x v="2"/>
    <x v="149"/>
    <d v="2011-07-27T00:00:00"/>
    <s v="Standard Class"/>
    <s v="AG-10900"/>
    <s v="Arthur Gainer"/>
    <x v="0"/>
    <x v="0"/>
    <s v="Tucson"/>
    <x v="16"/>
    <n v="85705"/>
    <x v="1"/>
    <s v="OFF-AR-10000658"/>
    <x v="1"/>
    <x v="6"/>
    <s v="Newell 324"/>
    <n v="9.24"/>
    <n v="1"/>
    <n v="0.2"/>
    <n v="0.92399999999999993"/>
  </r>
  <r>
    <n v="376"/>
    <s v="US-2011-119137"/>
    <x v="2"/>
    <x v="149"/>
    <d v="2011-07-27T00:00:00"/>
    <s v="Standard Class"/>
    <s v="AG-10900"/>
    <s v="Arthur Gainer"/>
    <x v="0"/>
    <x v="0"/>
    <s v="Tucson"/>
    <x v="16"/>
    <n v="85705"/>
    <x v="1"/>
    <s v="TEC-AC-10002076"/>
    <x v="2"/>
    <x v="11"/>
    <s v="Microsoft Natural Keyboard Elite"/>
    <n v="479.04"/>
    <n v="10"/>
    <n v="0.2"/>
    <n v="-29.940000000000012"/>
  </r>
  <r>
    <n v="377"/>
    <s v="US-2013-134656"/>
    <x v="0"/>
    <x v="150"/>
    <d v="2013-10-02T00:00:00"/>
    <s v="First Class"/>
    <s v="MM-18280"/>
    <s v="Muhammed MacIntyre"/>
    <x v="1"/>
    <x v="0"/>
    <s v="Quincy"/>
    <x v="10"/>
    <n v="62301"/>
    <x v="2"/>
    <s v="OFF-PA-10003039"/>
    <x v="1"/>
    <x v="10"/>
    <s v="Xerox 1960"/>
    <n v="99.13600000000001"/>
    <n v="4"/>
    <n v="0.2"/>
    <n v="30.979999999999993"/>
  </r>
  <r>
    <n v="378"/>
    <s v="US-2014-134481"/>
    <x v="3"/>
    <x v="151"/>
    <d v="2014-09-02T00:00:00"/>
    <s v="Standard Class"/>
    <s v="AR-10405"/>
    <s v="Allen Rosenblatt"/>
    <x v="1"/>
    <x v="0"/>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x v="0"/>
    <s v="Houston"/>
    <x v="5"/>
    <n v="77095"/>
    <x v="2"/>
    <s v="OFF-AP-10000696"/>
    <x v="1"/>
    <x v="9"/>
    <s v="Holmes Odor Grabber"/>
    <n v="8.6519999999999975"/>
    <n v="3"/>
    <n v="0.8"/>
    <n v="-20.332200000000007"/>
  </r>
  <r>
    <n v="380"/>
    <s v="CA-2012-130792"/>
    <x v="1"/>
    <x v="152"/>
    <d v="2012-05-05T00:00:00"/>
    <s v="Standard Class"/>
    <s v="RA-19915"/>
    <s v="Russell Applegate"/>
    <x v="0"/>
    <x v="0"/>
    <s v="Houston"/>
    <x v="5"/>
    <n v="77095"/>
    <x v="2"/>
    <s v="OFF-ST-10003327"/>
    <x v="1"/>
    <x v="4"/>
    <s v="Akro-Mils 12-Gallon Tote"/>
    <n v="23.832000000000001"/>
    <n v="3"/>
    <n v="0.2"/>
    <n v="2.6810999999999954"/>
  </r>
  <r>
    <n v="381"/>
    <s v="CA-2012-130792"/>
    <x v="1"/>
    <x v="152"/>
    <d v="2012-05-05T00:00:00"/>
    <s v="Standard Class"/>
    <s v="RA-19915"/>
    <s v="Russell Applegate"/>
    <x v="0"/>
    <x v="0"/>
    <s v="Houston"/>
    <x v="5"/>
    <n v="77095"/>
    <x v="2"/>
    <s v="OFF-BI-10000309"/>
    <x v="1"/>
    <x v="8"/>
    <s v="GBC Twin Loop Wire Binding Elements, 9/16&quot; Spine, Black"/>
    <n v="12.175999999999998"/>
    <n v="4"/>
    <n v="0.8"/>
    <n v="-18.872800000000009"/>
  </r>
  <r>
    <n v="382"/>
    <s v="CA-2013-134775"/>
    <x v="0"/>
    <x v="99"/>
    <d v="2013-10-30T00:00:00"/>
    <s v="First Class"/>
    <s v="AS-10285"/>
    <s v="Alejandro Savely"/>
    <x v="1"/>
    <x v="0"/>
    <s v="San Francisco"/>
    <x v="1"/>
    <n v="94109"/>
    <x v="1"/>
    <s v="OFF-PA-10004734"/>
    <x v="1"/>
    <x v="10"/>
    <s v="Southworth Structures Collection"/>
    <n v="50.96"/>
    <n v="7"/>
    <n v="0"/>
    <n v="25.48"/>
  </r>
  <r>
    <n v="383"/>
    <s v="CA-2013-134775"/>
    <x v="0"/>
    <x v="99"/>
    <d v="2013-10-30T00:00:00"/>
    <s v="First Class"/>
    <s v="AS-10285"/>
    <s v="Alejandro Savely"/>
    <x v="1"/>
    <x v="0"/>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x v="0"/>
    <s v="Taylor"/>
    <x v="12"/>
    <n v="48180"/>
    <x v="2"/>
    <s v="TEC-AC-10004708"/>
    <x v="2"/>
    <x v="11"/>
    <s v="Sony 32GB Class 10 Micro SDHC R40 Memory Card"/>
    <n v="41.9"/>
    <n v="2"/>
    <n v="0"/>
    <n v="8.7989999999999995"/>
  </r>
  <r>
    <n v="385"/>
    <s v="US-2012-168935"/>
    <x v="1"/>
    <x v="154"/>
    <d v="2012-12-02T00:00:00"/>
    <s v="Standard Class"/>
    <s v="DO-13435"/>
    <s v="Denny Ordway"/>
    <x v="0"/>
    <x v="0"/>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x v="0"/>
    <s v="Pembroke Pines"/>
    <x v="2"/>
    <n v="33024"/>
    <x v="0"/>
    <s v="TEC-AC-10002335"/>
    <x v="2"/>
    <x v="11"/>
    <s v="Logitech Media Keyboard K200"/>
    <n v="83.976000000000013"/>
    <n v="3"/>
    <n v="0.2"/>
    <n v="-1.049700000000005"/>
  </r>
  <r>
    <n v="387"/>
    <s v="CA-2012-122756"/>
    <x v="1"/>
    <x v="155"/>
    <d v="2012-12-07T00:00:00"/>
    <s v="Standard Class"/>
    <s v="DK-13225"/>
    <s v="Dean Katz"/>
    <x v="1"/>
    <x v="0"/>
    <s v="Philadelphia"/>
    <x v="9"/>
    <n v="19140"/>
    <x v="3"/>
    <s v="TEC-MA-10001681"/>
    <x v="2"/>
    <x v="15"/>
    <s v="Lexmark MarkNet N8150 Wireless Print Server"/>
    <n v="482.34000000000003"/>
    <n v="4"/>
    <n v="0.7"/>
    <n v="-337.63799999999981"/>
  </r>
  <r>
    <n v="388"/>
    <s v="CA-2012-122756"/>
    <x v="1"/>
    <x v="155"/>
    <d v="2012-12-07T00:00:00"/>
    <s v="Standard Class"/>
    <s v="DK-13225"/>
    <s v="Dean Katz"/>
    <x v="1"/>
    <x v="0"/>
    <s v="Philadelphia"/>
    <x v="9"/>
    <n v="19140"/>
    <x v="3"/>
    <s v="FUR-FU-10001935"/>
    <x v="0"/>
    <x v="5"/>
    <s v="3M Hangers With Command Adhesive"/>
    <n v="2.9600000000000004"/>
    <n v="1"/>
    <n v="0.2"/>
    <n v="0.77700000000000025"/>
  </r>
  <r>
    <n v="389"/>
    <s v="CA-2011-115973"/>
    <x v="2"/>
    <x v="156"/>
    <d v="2011-11-26T00:00:00"/>
    <s v="First Class"/>
    <s v="NG-18430"/>
    <s v="Nathan Gelder"/>
    <x v="0"/>
    <x v="0"/>
    <s v="Cincinnati"/>
    <x v="24"/>
    <n v="45231"/>
    <x v="3"/>
    <s v="OFF-AR-10004757"/>
    <x v="1"/>
    <x v="6"/>
    <s v="Crayola Colored Pencils"/>
    <n v="2.6240000000000001"/>
    <n v="1"/>
    <n v="0.2"/>
    <n v="0.42639999999999978"/>
  </r>
  <r>
    <n v="390"/>
    <s v="CA-2014-101798"/>
    <x v="3"/>
    <x v="157"/>
    <d v="2014-12-16T00:00:00"/>
    <s v="Standard Class"/>
    <s v="MV-18190"/>
    <s v="Mike Vittorini"/>
    <x v="0"/>
    <x v="0"/>
    <s v="New York City"/>
    <x v="15"/>
    <n v="10009"/>
    <x v="3"/>
    <s v="OFF-BI-10000050"/>
    <x v="1"/>
    <x v="8"/>
    <s v="Angle-D Binders with Locking Rings, Label Holders"/>
    <n v="23.36"/>
    <n v="4"/>
    <n v="0.2"/>
    <n v="7.8839999999999986"/>
  </r>
  <r>
    <n v="391"/>
    <s v="CA-2014-101798"/>
    <x v="3"/>
    <x v="157"/>
    <d v="2014-12-16T00:00:00"/>
    <s v="Standard Class"/>
    <s v="MV-18190"/>
    <s v="Mike Vittorini"/>
    <x v="0"/>
    <x v="0"/>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x v="0"/>
    <s v="Des Moines"/>
    <x v="4"/>
    <n v="98198"/>
    <x v="1"/>
    <s v="TEC-PH-10003012"/>
    <x v="2"/>
    <x v="7"/>
    <s v="Nortel Meridian M3904 Professional Digital phone"/>
    <n v="246.38400000000001"/>
    <n v="2"/>
    <n v="0.2"/>
    <n v="27.718199999999968"/>
  </r>
  <r>
    <n v="393"/>
    <s v="US-2011-135972"/>
    <x v="2"/>
    <x v="158"/>
    <d v="2011-09-23T00:00:00"/>
    <s v="Second Class"/>
    <s v="JG-15115"/>
    <s v="Jack Garza"/>
    <x v="0"/>
    <x v="0"/>
    <s v="Des Moines"/>
    <x v="4"/>
    <n v="98198"/>
    <x v="1"/>
    <s v="TEC-CO-10002313"/>
    <x v="2"/>
    <x v="16"/>
    <s v="Canon PC1080F Personal Copier"/>
    <n v="1799.97"/>
    <n v="3"/>
    <n v="0"/>
    <n v="701.98829999999998"/>
  </r>
  <r>
    <n v="394"/>
    <s v="US-2011-134971"/>
    <x v="2"/>
    <x v="159"/>
    <d v="2011-06-10T00:00:00"/>
    <s v="Second Class"/>
    <s v="BP-11095"/>
    <s v="Bart Pistole"/>
    <x v="1"/>
    <x v="0"/>
    <s v="Peoria"/>
    <x v="10"/>
    <n v="61604"/>
    <x v="2"/>
    <s v="OFF-BI-10003982"/>
    <x v="1"/>
    <x v="8"/>
    <s v="Wilson Jones Century Plastic Molded Ring Binders"/>
    <n v="12.461999999999996"/>
    <n v="3"/>
    <n v="0.8"/>
    <n v="-20.5623"/>
  </r>
  <r>
    <n v="395"/>
    <s v="CA-2014-102946"/>
    <x v="3"/>
    <x v="160"/>
    <d v="2014-07-06T00:00:00"/>
    <s v="Standard Class"/>
    <s v="VP-21730"/>
    <s v="Victor Preis"/>
    <x v="2"/>
    <x v="0"/>
    <s v="Las Vegas"/>
    <x v="33"/>
    <n v="89115"/>
    <x v="1"/>
    <s v="OFF-BI-10004492"/>
    <x v="1"/>
    <x v="8"/>
    <s v="Tuf-Vin Binders"/>
    <n v="75.792000000000002"/>
    <n v="3"/>
    <n v="0.2"/>
    <n v="25.579799999999992"/>
  </r>
  <r>
    <n v="396"/>
    <s v="CA-2014-165603"/>
    <x v="3"/>
    <x v="161"/>
    <d v="2014-10-20T00:00:00"/>
    <s v="Second Class"/>
    <s v="SS-20140"/>
    <s v="Saphhira Shifley"/>
    <x v="1"/>
    <x v="0"/>
    <s v="Warwick"/>
    <x v="34"/>
    <n v="2886"/>
    <x v="3"/>
    <s v="OFF-ST-10000798"/>
    <x v="1"/>
    <x v="4"/>
    <s v="2300 Heavy-Duty Transfer File Systems by Perma"/>
    <n v="49.96"/>
    <n v="2"/>
    <n v="0"/>
    <n v="9.4923999999999964"/>
  </r>
  <r>
    <n v="397"/>
    <s v="CA-2014-165603"/>
    <x v="3"/>
    <x v="161"/>
    <d v="2014-10-20T00:00:00"/>
    <s v="Second Class"/>
    <s v="SS-20140"/>
    <s v="Saphhira Shifley"/>
    <x v="1"/>
    <x v="0"/>
    <s v="Warwick"/>
    <x v="34"/>
    <n v="2886"/>
    <x v="3"/>
    <s v="OFF-PA-10002552"/>
    <x v="1"/>
    <x v="10"/>
    <s v="Xerox 1958"/>
    <n v="12.96"/>
    <n v="2"/>
    <n v="0"/>
    <n v="6.2208000000000006"/>
  </r>
  <r>
    <n v="398"/>
    <s v="CA-2012-122259"/>
    <x v="1"/>
    <x v="89"/>
    <d v="2012-11-04T00:00:00"/>
    <s v="Standard Class"/>
    <s v="HP-14815"/>
    <s v="Harold Pawlan"/>
    <x v="2"/>
    <x v="0"/>
    <s v="Jackson"/>
    <x v="12"/>
    <n v="49201"/>
    <x v="2"/>
    <s v="OFF-SU-10002573"/>
    <x v="1"/>
    <x v="14"/>
    <s v="Acme 10&quot; Easy Grip Assistive Scissors"/>
    <n v="70.12"/>
    <n v="4"/>
    <n v="0"/>
    <n v="21.035999999999994"/>
  </r>
  <r>
    <n v="399"/>
    <s v="CA-2013-108987"/>
    <x v="0"/>
    <x v="162"/>
    <d v="2013-09-11T00:00:00"/>
    <s v="Second Class"/>
    <s v="AG-10675"/>
    <s v="Anna Gayman"/>
    <x v="0"/>
    <x v="0"/>
    <s v="Houston"/>
    <x v="5"/>
    <n v="77036"/>
    <x v="2"/>
    <s v="OFF-ST-10001580"/>
    <x v="1"/>
    <x v="4"/>
    <s v="Super Decoflex Portable Personal File"/>
    <n v="35.952000000000005"/>
    <n v="3"/>
    <n v="0.2"/>
    <n v="3.5951999999999984"/>
  </r>
  <r>
    <n v="400"/>
    <s v="CA-2013-108987"/>
    <x v="0"/>
    <x v="162"/>
    <d v="2013-09-11T00:00:00"/>
    <s v="Second Class"/>
    <s v="AG-10675"/>
    <s v="Anna Gayman"/>
    <x v="0"/>
    <x v="0"/>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x v="0"/>
    <s v="Houston"/>
    <x v="5"/>
    <n v="77036"/>
    <x v="2"/>
    <s v="OFF-ST-10000934"/>
    <x v="1"/>
    <x v="4"/>
    <s v="Contico 72&quot;H Heavy-Duty Storage System"/>
    <n v="131.136"/>
    <n v="4"/>
    <n v="0.2"/>
    <n v="-32.783999999999999"/>
  </r>
  <r>
    <n v="402"/>
    <s v="CA-2013-108987"/>
    <x v="0"/>
    <x v="162"/>
    <d v="2013-09-11T00:00:00"/>
    <s v="Second Class"/>
    <s v="AG-10675"/>
    <s v="Anna Gayman"/>
    <x v="0"/>
    <x v="0"/>
    <s v="Houston"/>
    <x v="5"/>
    <n v="77036"/>
    <x v="2"/>
    <s v="TEC-AC-10000158"/>
    <x v="2"/>
    <x v="11"/>
    <s v="Sony 64GB Class 10 Micro SDHC R40 Memory Card"/>
    <n v="57.584000000000003"/>
    <n v="2"/>
    <n v="0.2"/>
    <n v="0.71979999999999933"/>
  </r>
  <r>
    <n v="403"/>
    <s v="CA-2011-113166"/>
    <x v="2"/>
    <x v="163"/>
    <d v="2011-12-26T00:00:00"/>
    <s v="First Class"/>
    <s v="LF-17185"/>
    <s v="Luke Foster"/>
    <x v="0"/>
    <x v="0"/>
    <s v="Miami"/>
    <x v="2"/>
    <n v="33180"/>
    <x v="0"/>
    <s v="OFF-PA-10001947"/>
    <x v="1"/>
    <x v="10"/>
    <s v="Xerox 1974"/>
    <n v="9.5680000000000014"/>
    <n v="2"/>
    <n v="0.2"/>
    <n v="3.4683999999999999"/>
  </r>
  <r>
    <n v="404"/>
    <s v="CA-2011-155208"/>
    <x v="2"/>
    <x v="164"/>
    <d v="2011-04-20T00:00:00"/>
    <s v="Standard Class"/>
    <s v="SP-20650"/>
    <s v="Stephanie Phelps"/>
    <x v="1"/>
    <x v="0"/>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x v="0"/>
    <s v="New York City"/>
    <x v="15"/>
    <n v="10024"/>
    <x v="3"/>
    <s v="OFF-AP-10004249"/>
    <x v="1"/>
    <x v="9"/>
    <s v="Staples"/>
    <n v="35.910000000000004"/>
    <n v="3"/>
    <n v="0"/>
    <n v="9.6956999999999987"/>
  </r>
  <r>
    <n v="406"/>
    <s v="CA-2014-117457"/>
    <x v="3"/>
    <x v="166"/>
    <d v="2014-12-13T00:00:00"/>
    <s v="Standard Class"/>
    <s v="KH-16510"/>
    <s v="Keith Herrera"/>
    <x v="0"/>
    <x v="0"/>
    <s v="San Francisco"/>
    <x v="1"/>
    <n v="94110"/>
    <x v="1"/>
    <s v="TEC-AC-10000158"/>
    <x v="2"/>
    <x v="11"/>
    <s v="Sony 64GB Class 10 Micro SDHC R40 Memory Card"/>
    <n v="179.95000000000002"/>
    <n v="5"/>
    <n v="0"/>
    <n v="37.789500000000004"/>
  </r>
  <r>
    <n v="407"/>
    <s v="CA-2014-117457"/>
    <x v="3"/>
    <x v="166"/>
    <d v="2014-12-13T00:00:00"/>
    <s v="Standard Class"/>
    <s v="KH-16510"/>
    <s v="Keith Herrera"/>
    <x v="0"/>
    <x v="0"/>
    <s v="San Francisco"/>
    <x v="1"/>
    <n v="94110"/>
    <x v="1"/>
    <s v="TEC-CO-10004115"/>
    <x v="2"/>
    <x v="16"/>
    <s v="Sharp AL-1530CS Digital Copier"/>
    <n v="1199.9760000000001"/>
    <n v="3"/>
    <n v="0.2"/>
    <n v="434.99130000000002"/>
  </r>
  <r>
    <n v="408"/>
    <s v="CA-2014-117457"/>
    <x v="3"/>
    <x v="166"/>
    <d v="2014-12-13T00:00:00"/>
    <s v="Standard Class"/>
    <s v="KH-16510"/>
    <s v="Keith Herrera"/>
    <x v="0"/>
    <x v="0"/>
    <s v="San Francisco"/>
    <x v="1"/>
    <n v="94110"/>
    <x v="1"/>
    <s v="OFF-PA-10003724"/>
    <x v="1"/>
    <x v="10"/>
    <s v="Wirebound Message Book, 4 per Page"/>
    <n v="27.15"/>
    <n v="5"/>
    <n v="0"/>
    <n v="13.3035"/>
  </r>
  <r>
    <n v="409"/>
    <s v="CA-2014-117457"/>
    <x v="3"/>
    <x v="166"/>
    <d v="2014-12-13T00:00:00"/>
    <s v="Standard Class"/>
    <s v="KH-16510"/>
    <s v="Keith Herrera"/>
    <x v="0"/>
    <x v="0"/>
    <s v="San Francisco"/>
    <x v="1"/>
    <n v="94110"/>
    <x v="1"/>
    <s v="FUR-TA-10002041"/>
    <x v="0"/>
    <x v="3"/>
    <s v="Bevis Round Conference Table Top, X-Base"/>
    <n v="1004.0239999999999"/>
    <n v="7"/>
    <n v="0.2"/>
    <n v="-112.95269999999994"/>
  </r>
  <r>
    <n v="410"/>
    <s v="CA-2014-117457"/>
    <x v="3"/>
    <x v="166"/>
    <d v="2014-12-13T00:00:00"/>
    <s v="Standard Class"/>
    <s v="KH-16510"/>
    <s v="Keith Herrera"/>
    <x v="0"/>
    <x v="0"/>
    <s v="San Francisco"/>
    <x v="1"/>
    <n v="94110"/>
    <x v="1"/>
    <s v="OFF-PA-10002893"/>
    <x v="1"/>
    <x v="10"/>
    <s v="Wirebound Service Call Books, 5 1/2&quot; x 4&quot;"/>
    <n v="9.68"/>
    <n v="1"/>
    <n v="0"/>
    <n v="4.6463999999999999"/>
  </r>
  <r>
    <n v="411"/>
    <s v="CA-2014-117457"/>
    <x v="3"/>
    <x v="166"/>
    <d v="2014-12-13T00:00:00"/>
    <s v="Standard Class"/>
    <s v="KH-16510"/>
    <s v="Keith Herrera"/>
    <x v="0"/>
    <x v="0"/>
    <s v="San Francisco"/>
    <x v="1"/>
    <n v="94110"/>
    <x v="1"/>
    <s v="OFF-LA-10003766"/>
    <x v="1"/>
    <x v="2"/>
    <s v="Self-Adhesive Removable Labels"/>
    <n v="28.349999999999998"/>
    <n v="9"/>
    <n v="0"/>
    <n v="13.608000000000001"/>
  </r>
  <r>
    <n v="412"/>
    <s v="CA-2014-117457"/>
    <x v="3"/>
    <x v="166"/>
    <d v="2014-12-13T00:00:00"/>
    <s v="Standard Class"/>
    <s v="KH-16510"/>
    <s v="Keith Herrera"/>
    <x v="0"/>
    <x v="0"/>
    <s v="San Francisco"/>
    <x v="1"/>
    <n v="94110"/>
    <x v="1"/>
    <s v="OFF-PA-10001970"/>
    <x v="1"/>
    <x v="10"/>
    <s v="Xerox 1908"/>
    <n v="55.98"/>
    <n v="1"/>
    <n v="0"/>
    <n v="27.430199999999999"/>
  </r>
  <r>
    <n v="413"/>
    <s v="CA-2014-117457"/>
    <x v="3"/>
    <x v="166"/>
    <d v="2014-12-13T00:00:00"/>
    <s v="Standard Class"/>
    <s v="KH-16510"/>
    <s v="Keith Herrera"/>
    <x v="0"/>
    <x v="0"/>
    <s v="San Francisco"/>
    <x v="1"/>
    <n v="94110"/>
    <x v="1"/>
    <s v="FUR-BO-10001972"/>
    <x v="0"/>
    <x v="0"/>
    <s v="O'Sullivan 4-Shelf Bookcase in Odessa Pine"/>
    <n v="1336.829"/>
    <n v="13"/>
    <n v="0.15"/>
    <n v="31.454799999999949"/>
  </r>
  <r>
    <n v="414"/>
    <s v="CA-2014-117457"/>
    <x v="3"/>
    <x v="166"/>
    <d v="2014-12-13T00:00:00"/>
    <s v="Standard Class"/>
    <s v="KH-16510"/>
    <s v="Keith Herrera"/>
    <x v="0"/>
    <x v="0"/>
    <s v="San Francisco"/>
    <x v="1"/>
    <n v="94110"/>
    <x v="1"/>
    <s v="FUR-CH-10003956"/>
    <x v="0"/>
    <x v="1"/>
    <s v="Novimex High-Tech Fabric Mesh Task Chair"/>
    <n v="113.56800000000001"/>
    <n v="2"/>
    <n v="0.2"/>
    <n v="-18.454800000000013"/>
  </r>
  <r>
    <n v="415"/>
    <s v="CA-2014-142636"/>
    <x v="3"/>
    <x v="132"/>
    <d v="2014-11-08T00:00:00"/>
    <s v="Standard Class"/>
    <s v="KC-16675"/>
    <s v="Kimberly Carter"/>
    <x v="1"/>
    <x v="0"/>
    <s v="Seattle"/>
    <x v="4"/>
    <n v="98105"/>
    <x v="1"/>
    <s v="OFF-PA-10000157"/>
    <x v="1"/>
    <x v="10"/>
    <s v="Xerox 191"/>
    <n v="139.86000000000001"/>
    <n v="7"/>
    <n v="0"/>
    <n v="65.734199999999987"/>
  </r>
  <r>
    <n v="416"/>
    <s v="CA-2014-142636"/>
    <x v="3"/>
    <x v="132"/>
    <d v="2014-11-08T00:00:00"/>
    <s v="Standard Class"/>
    <s v="KC-16675"/>
    <s v="Kimberly Carter"/>
    <x v="1"/>
    <x v="0"/>
    <s v="Seattle"/>
    <x v="4"/>
    <n v="98105"/>
    <x v="1"/>
    <s v="FUR-CH-10001891"/>
    <x v="0"/>
    <x v="1"/>
    <s v="Global Deluxe Office Fabric Chairs"/>
    <n v="307.13600000000002"/>
    <n v="4"/>
    <n v="0.2"/>
    <n v="26.874400000000023"/>
  </r>
  <r>
    <n v="417"/>
    <s v="CA-2014-122105"/>
    <x v="3"/>
    <x v="92"/>
    <d v="2014-06-29T00:00:00"/>
    <s v="Standard Class"/>
    <s v="CJ-12010"/>
    <s v="Caroline Jumper"/>
    <x v="0"/>
    <x v="0"/>
    <s v="Huntington Beach"/>
    <x v="1"/>
    <n v="92646"/>
    <x v="1"/>
    <s v="OFF-AR-10004344"/>
    <x v="1"/>
    <x v="6"/>
    <s v="Bulldog Vacuum Base Pencil Sharpener"/>
    <n v="95.92"/>
    <n v="8"/>
    <n v="0"/>
    <n v="25.898399999999995"/>
  </r>
  <r>
    <n v="418"/>
    <s v="CA-2013-148796"/>
    <x v="0"/>
    <x v="167"/>
    <d v="2013-04-19T00:00:00"/>
    <s v="Standard Class"/>
    <s v="PB-19150"/>
    <s v="Philip Brown"/>
    <x v="0"/>
    <x v="0"/>
    <s v="Los Angeles"/>
    <x v="1"/>
    <n v="90004"/>
    <x v="1"/>
    <s v="FUR-CH-10004886"/>
    <x v="0"/>
    <x v="1"/>
    <s v="Bevis Steel Folding Chairs"/>
    <n v="383.8"/>
    <n v="5"/>
    <n v="0.2"/>
    <n v="38.379999999999981"/>
  </r>
  <r>
    <n v="419"/>
    <s v="CA-2014-154816"/>
    <x v="3"/>
    <x v="44"/>
    <d v="2014-11-11T00:00:00"/>
    <s v="Standard Class"/>
    <s v="VB-21745"/>
    <s v="Victoria Brennan"/>
    <x v="1"/>
    <x v="0"/>
    <s v="Richmond"/>
    <x v="0"/>
    <n v="40475"/>
    <x v="0"/>
    <s v="OFF-PA-10003845"/>
    <x v="1"/>
    <x v="10"/>
    <s v="Xerox 1987"/>
    <n v="5.78"/>
    <n v="1"/>
    <n v="0"/>
    <n v="2.8322000000000003"/>
  </r>
  <r>
    <n v="420"/>
    <s v="CA-2014-110478"/>
    <x v="3"/>
    <x v="168"/>
    <d v="2014-03-10T00:00:00"/>
    <s v="Standard Class"/>
    <s v="SP-20860"/>
    <s v="Sung Pak"/>
    <x v="1"/>
    <x v="0"/>
    <s v="Los Angeles"/>
    <x v="1"/>
    <n v="90045"/>
    <x v="1"/>
    <s v="OFF-AR-10001573"/>
    <x v="1"/>
    <x v="6"/>
    <s v="American Pencil"/>
    <n v="9.32"/>
    <n v="4"/>
    <n v="0"/>
    <n v="2.702799999999999"/>
  </r>
  <r>
    <n v="421"/>
    <s v="CA-2014-110478"/>
    <x v="3"/>
    <x v="168"/>
    <d v="2014-03-10T00:00:00"/>
    <s v="Standard Class"/>
    <s v="SP-20860"/>
    <s v="Sung Pak"/>
    <x v="1"/>
    <x v="0"/>
    <s v="Los Angeles"/>
    <x v="1"/>
    <n v="90045"/>
    <x v="1"/>
    <s v="OFF-EN-10000483"/>
    <x v="1"/>
    <x v="12"/>
    <s v="White Envelopes, White Envelopes with Clear Poly Window"/>
    <n v="15.25"/>
    <n v="1"/>
    <n v="0"/>
    <n v="7.0149999999999988"/>
  </r>
  <r>
    <n v="422"/>
    <s v="CA-2011-142048"/>
    <x v="2"/>
    <x v="169"/>
    <d v="2011-06-25T00:00:00"/>
    <s v="First Class"/>
    <s v="JE-15745"/>
    <s v="Joel Eaton"/>
    <x v="0"/>
    <x v="0"/>
    <s v="Louisville"/>
    <x v="22"/>
    <n v="80027"/>
    <x v="1"/>
    <s v="TEC-AC-10004114"/>
    <x v="2"/>
    <x v="11"/>
    <s v="KeyTronic 6101 Series - Keyboard - Black"/>
    <n v="196.75200000000001"/>
    <n v="6"/>
    <n v="0.2"/>
    <n v="56.566200000000009"/>
  </r>
  <r>
    <n v="423"/>
    <s v="CA-2014-125388"/>
    <x v="3"/>
    <x v="15"/>
    <d v="2014-10-24T00:00:00"/>
    <s v="Standard Class"/>
    <s v="MP-17965"/>
    <s v="Michael Paige"/>
    <x v="1"/>
    <x v="0"/>
    <s v="Lawrence"/>
    <x v="31"/>
    <n v="1841"/>
    <x v="3"/>
    <s v="FUR-FU-10004712"/>
    <x v="0"/>
    <x v="5"/>
    <s v="Westinghouse Mesh Shade Clip-On Gooseneck Lamp, Black"/>
    <n v="56.56"/>
    <n v="4"/>
    <n v="0"/>
    <n v="14.705600000000004"/>
  </r>
  <r>
    <n v="424"/>
    <s v="CA-2014-125388"/>
    <x v="3"/>
    <x v="15"/>
    <d v="2014-10-24T00:00:00"/>
    <s v="Standard Class"/>
    <s v="MP-17965"/>
    <s v="Michael Paige"/>
    <x v="1"/>
    <x v="0"/>
    <s v="Lawrence"/>
    <x v="31"/>
    <n v="1841"/>
    <x v="3"/>
    <s v="OFF-ST-10000918"/>
    <x v="1"/>
    <x v="4"/>
    <s v="Crate-A-Files"/>
    <n v="32.700000000000003"/>
    <n v="3"/>
    <n v="0"/>
    <n v="8.5019999999999989"/>
  </r>
  <r>
    <n v="425"/>
    <s v="CA-2014-155705"/>
    <x v="3"/>
    <x v="170"/>
    <d v="2014-08-24T00:00:00"/>
    <s v="Second Class"/>
    <s v="NF-18385"/>
    <s v="Natalie Fritzler"/>
    <x v="0"/>
    <x v="0"/>
    <s v="Jackson"/>
    <x v="35"/>
    <n v="39212"/>
    <x v="0"/>
    <s v="FUR-CH-10000015"/>
    <x v="0"/>
    <x v="1"/>
    <s v="Hon Multipurpose Stacking Arm Chairs"/>
    <n v="866.4"/>
    <n v="4"/>
    <n v="0"/>
    <n v="225.26400000000001"/>
  </r>
  <r>
    <n v="426"/>
    <s v="CA-2014-149160"/>
    <x v="3"/>
    <x v="51"/>
    <d v="2014-11-27T00:00:00"/>
    <s v="Second Class"/>
    <s v="JM-15265"/>
    <s v="Janet Molinari"/>
    <x v="1"/>
    <x v="0"/>
    <s v="Canton"/>
    <x v="12"/>
    <n v="48187"/>
    <x v="2"/>
    <s v="FUR-FU-10003347"/>
    <x v="0"/>
    <x v="5"/>
    <s v="Coloredge Poster Frame"/>
    <n v="28.4"/>
    <n v="2"/>
    <n v="0"/>
    <n v="11.076000000000001"/>
  </r>
  <r>
    <n v="427"/>
    <s v="CA-2014-149160"/>
    <x v="3"/>
    <x v="51"/>
    <d v="2014-11-27T00:00:00"/>
    <s v="Second Class"/>
    <s v="JM-15265"/>
    <s v="Janet Molinari"/>
    <x v="1"/>
    <x v="0"/>
    <s v="Canton"/>
    <x v="12"/>
    <n v="48187"/>
    <x v="2"/>
    <s v="OFF-BI-10001543"/>
    <x v="1"/>
    <x v="8"/>
    <s v="GBC VeloBinder Manual Binding System"/>
    <n v="287.92"/>
    <n v="8"/>
    <n v="0"/>
    <n v="138.20160000000001"/>
  </r>
  <r>
    <n v="428"/>
    <s v="CA-2011-101476"/>
    <x v="2"/>
    <x v="171"/>
    <d v="2011-09-13T00:00:00"/>
    <s v="First Class"/>
    <s v="SD-20485"/>
    <s v="Shirley Daniels"/>
    <x v="2"/>
    <x v="0"/>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x v="0"/>
    <s v="San Antonio"/>
    <x v="5"/>
    <n v="78207"/>
    <x v="2"/>
    <s v="OFF-AR-10000369"/>
    <x v="1"/>
    <x v="6"/>
    <s v="Design Ebony Sketching Pencil"/>
    <n v="6.6719999999999988"/>
    <n v="6"/>
    <n v="0.2"/>
    <n v="0.50039999999999996"/>
  </r>
  <r>
    <n v="430"/>
    <s v="US-2013-123750"/>
    <x v="0"/>
    <x v="173"/>
    <d v="2013-04-22T00:00:00"/>
    <s v="Standard Class"/>
    <s v="RB-19795"/>
    <s v="Ross Baird"/>
    <x v="2"/>
    <x v="0"/>
    <s v="Gastonia"/>
    <x v="3"/>
    <n v="28052"/>
    <x v="0"/>
    <s v="OFF-BI-10004584"/>
    <x v="1"/>
    <x v="8"/>
    <s v="GBC ProClick 150 Presentation Binding System"/>
    <n v="189.58800000000005"/>
    <n v="2"/>
    <n v="0.7"/>
    <n v="-145.35079999999999"/>
  </r>
  <r>
    <n v="431"/>
    <s v="US-2013-123750"/>
    <x v="0"/>
    <x v="173"/>
    <d v="2013-04-22T00:00:00"/>
    <s v="Standard Class"/>
    <s v="RB-19795"/>
    <s v="Ross Baird"/>
    <x v="2"/>
    <x v="0"/>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x v="0"/>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x v="0"/>
    <s v="Gastonia"/>
    <x v="3"/>
    <n v="28052"/>
    <x v="0"/>
    <s v="OFF-ST-10000617"/>
    <x v="1"/>
    <x v="4"/>
    <s v="Woodgrain Magazine Files by Perma"/>
    <n v="4.7679999999999998"/>
    <n v="2"/>
    <n v="0.2"/>
    <n v="-0.7748000000000006"/>
  </r>
  <r>
    <n v="434"/>
    <s v="CA-2013-127369"/>
    <x v="0"/>
    <x v="112"/>
    <d v="2013-06-08T00:00:00"/>
    <s v="First Class"/>
    <s v="DB-13060"/>
    <s v="Dave Brooks"/>
    <x v="0"/>
    <x v="0"/>
    <s v="Lowell"/>
    <x v="31"/>
    <n v="1852"/>
    <x v="3"/>
    <s v="OFF-ST-10003306"/>
    <x v="1"/>
    <x v="4"/>
    <s v="Letter Size Cart"/>
    <n v="714.30000000000007"/>
    <n v="5"/>
    <n v="0"/>
    <n v="207.14699999999993"/>
  </r>
  <r>
    <n v="435"/>
    <s v="US-2011-150574"/>
    <x v="2"/>
    <x v="174"/>
    <d v="2011-12-25T00:00:00"/>
    <s v="Standard Class"/>
    <s v="MK-18160"/>
    <s v="Mike Kennedy"/>
    <x v="0"/>
    <x v="0"/>
    <s v="Jacksonville"/>
    <x v="2"/>
    <n v="32216"/>
    <x v="0"/>
    <s v="OFF-BI-10000773"/>
    <x v="1"/>
    <x v="8"/>
    <s v="Insertable Tab Post Binder Dividers"/>
    <n v="4.8120000000000003"/>
    <n v="2"/>
    <n v="0.7"/>
    <n v="-3.6891999999999996"/>
  </r>
  <r>
    <n v="436"/>
    <s v="US-2011-150574"/>
    <x v="2"/>
    <x v="174"/>
    <d v="2011-12-25T00:00:00"/>
    <s v="Standard Class"/>
    <s v="MK-18160"/>
    <s v="Mike Kennedy"/>
    <x v="0"/>
    <x v="0"/>
    <s v="Jacksonville"/>
    <x v="2"/>
    <n v="32216"/>
    <x v="0"/>
    <s v="TEC-AC-10002600"/>
    <x v="2"/>
    <x v="11"/>
    <s v="Belkin QODE FastFit Bluetooth Keyboard"/>
    <n v="247.8"/>
    <n v="5"/>
    <n v="0.2"/>
    <n v="-18.584999999999994"/>
  </r>
  <r>
    <n v="437"/>
    <s v="CA-2013-147375"/>
    <x v="0"/>
    <x v="1"/>
    <d v="2013-06-15T00:00:00"/>
    <s v="Second Class"/>
    <s v="PO-19180"/>
    <s v="Philisse Overcash"/>
    <x v="2"/>
    <x v="0"/>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x v="0"/>
    <s v="Chicago"/>
    <x v="10"/>
    <n v="60623"/>
    <x v="2"/>
    <s v="OFF-PA-10001970"/>
    <x v="1"/>
    <x v="10"/>
    <s v="Xerox 1908"/>
    <n v="313.488"/>
    <n v="7"/>
    <n v="0.2"/>
    <n v="113.63939999999998"/>
  </r>
  <r>
    <n v="439"/>
    <s v="CA-2014-130043"/>
    <x v="3"/>
    <x v="175"/>
    <d v="2014-09-20T00:00:00"/>
    <s v="Standard Class"/>
    <s v="BB-11545"/>
    <s v="Brenda Bowman"/>
    <x v="1"/>
    <x v="0"/>
    <s v="Houston"/>
    <x v="5"/>
    <n v="77070"/>
    <x v="2"/>
    <s v="OFF-PA-10002230"/>
    <x v="1"/>
    <x v="10"/>
    <s v="Xerox 1897"/>
    <n v="31.872000000000003"/>
    <n v="8"/>
    <n v="0.2"/>
    <n v="11.553600000000003"/>
  </r>
  <r>
    <n v="440"/>
    <s v="CA-2014-157252"/>
    <x v="3"/>
    <x v="176"/>
    <d v="2014-01-24T00:00:00"/>
    <s v="Second Class"/>
    <s v="CV-12805"/>
    <s v="Cynthia Voltz"/>
    <x v="1"/>
    <x v="0"/>
    <s v="New York City"/>
    <x v="15"/>
    <n v="10024"/>
    <x v="3"/>
    <s v="FUR-CH-10003396"/>
    <x v="0"/>
    <x v="1"/>
    <s v="Global Deluxe Steno Chair"/>
    <n v="207.84600000000003"/>
    <n v="3"/>
    <n v="0.1"/>
    <n v="2.3093999999999895"/>
  </r>
  <r>
    <n v="441"/>
    <s v="CA-2013-115756"/>
    <x v="0"/>
    <x v="64"/>
    <d v="2013-09-08T00:00:00"/>
    <s v="Second Class"/>
    <s v="PK-19075"/>
    <s v="Pete Kriz"/>
    <x v="0"/>
    <x v="0"/>
    <s v="Detroit"/>
    <x v="12"/>
    <n v="48227"/>
    <x v="2"/>
    <s v="FUR-FU-10000246"/>
    <x v="0"/>
    <x v="5"/>
    <s v="Aluminum Document Frame"/>
    <n v="12.22"/>
    <n v="1"/>
    <n v="0"/>
    <n v="3.6659999999999986"/>
  </r>
  <r>
    <n v="442"/>
    <s v="CA-2013-115756"/>
    <x v="0"/>
    <x v="64"/>
    <d v="2013-09-08T00:00:00"/>
    <s v="Second Class"/>
    <s v="PK-19075"/>
    <s v="Pete Kriz"/>
    <x v="0"/>
    <x v="0"/>
    <s v="Detroit"/>
    <x v="12"/>
    <n v="48227"/>
    <x v="2"/>
    <s v="OFF-ST-10000060"/>
    <x v="1"/>
    <x v="4"/>
    <s v="Fellowes Bankers Box Staxonsteel Drawer File/Stacking System"/>
    <n v="194.94"/>
    <n v="3"/>
    <n v="0"/>
    <n v="23.392800000000008"/>
  </r>
  <r>
    <n v="443"/>
    <s v="CA-2013-115756"/>
    <x v="0"/>
    <x v="64"/>
    <d v="2013-09-08T00:00:00"/>
    <s v="Second Class"/>
    <s v="PK-19075"/>
    <s v="Pete Kriz"/>
    <x v="0"/>
    <x v="0"/>
    <s v="Detroit"/>
    <x v="12"/>
    <n v="48227"/>
    <x v="2"/>
    <s v="OFF-ST-10003058"/>
    <x v="1"/>
    <x v="4"/>
    <s v="Eldon Mobile Mega Data Cart  Mega Stackable  Add-On Trays"/>
    <n v="70.949999999999989"/>
    <n v="3"/>
    <n v="0"/>
    <n v="20.575499999999998"/>
  </r>
  <r>
    <n v="444"/>
    <s v="CA-2013-115756"/>
    <x v="0"/>
    <x v="64"/>
    <d v="2013-09-08T00:00:00"/>
    <s v="Second Class"/>
    <s v="PK-19075"/>
    <s v="Pete Kriz"/>
    <x v="0"/>
    <x v="0"/>
    <s v="Detroit"/>
    <x v="12"/>
    <n v="48227"/>
    <x v="2"/>
    <s v="OFF-PA-10002222"/>
    <x v="1"/>
    <x v="10"/>
    <s v="Xerox Color Copier Paper, 11&quot; x 17&quot;, Ream"/>
    <n v="91.36"/>
    <n v="4"/>
    <n v="0"/>
    <n v="42.025599999999997"/>
  </r>
  <r>
    <n v="445"/>
    <s v="CA-2013-115756"/>
    <x v="0"/>
    <x v="64"/>
    <d v="2013-09-08T00:00:00"/>
    <s v="Second Class"/>
    <s v="PK-19075"/>
    <s v="Pete Kriz"/>
    <x v="0"/>
    <x v="0"/>
    <s v="Detroit"/>
    <x v="12"/>
    <n v="48227"/>
    <x v="2"/>
    <s v="FUR-CH-10002372"/>
    <x v="0"/>
    <x v="1"/>
    <s v="Office Star - Ergonomically Designed Knee Chair"/>
    <n v="242.94"/>
    <n v="3"/>
    <n v="0"/>
    <n v="29.152800000000013"/>
  </r>
  <r>
    <n v="446"/>
    <s v="CA-2013-115756"/>
    <x v="0"/>
    <x v="64"/>
    <d v="2013-09-08T00:00:00"/>
    <s v="Second Class"/>
    <s v="PK-19075"/>
    <s v="Pete Kriz"/>
    <x v="0"/>
    <x v="0"/>
    <s v="Detroit"/>
    <x v="12"/>
    <n v="48227"/>
    <x v="2"/>
    <s v="OFF-LA-10001317"/>
    <x v="1"/>
    <x v="2"/>
    <s v="Avery 520"/>
    <n v="22.05"/>
    <n v="7"/>
    <n v="0"/>
    <n v="10.584"/>
  </r>
  <r>
    <n v="447"/>
    <s v="CA-2014-154214"/>
    <x v="3"/>
    <x v="177"/>
    <d v="2014-03-26T00:00:00"/>
    <s v="Second Class"/>
    <s v="TB-21595"/>
    <s v="Troy Blackwell"/>
    <x v="0"/>
    <x v="0"/>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x v="0"/>
    <s v="Auburn"/>
    <x v="15"/>
    <n v="13021"/>
    <x v="3"/>
    <s v="OFF-AR-10000588"/>
    <x v="1"/>
    <x v="6"/>
    <s v="Newell 345"/>
    <n v="59.519999999999996"/>
    <n v="3"/>
    <n v="0"/>
    <n v="15.475200000000001"/>
  </r>
  <r>
    <n v="449"/>
    <s v="CA-2013-166674"/>
    <x v="0"/>
    <x v="178"/>
    <d v="2013-04-04T00:00:00"/>
    <s v="Second Class"/>
    <s v="RB-19360"/>
    <s v="Raymond Buch"/>
    <x v="0"/>
    <x v="0"/>
    <s v="Auburn"/>
    <x v="15"/>
    <n v="13021"/>
    <x v="3"/>
    <s v="OFF-ST-10001469"/>
    <x v="1"/>
    <x v="4"/>
    <s v="Fellowes Bankers Box Recycled Super Stor/Drawer"/>
    <n v="161.94"/>
    <n v="3"/>
    <n v="0"/>
    <n v="9.716399999999993"/>
  </r>
  <r>
    <n v="450"/>
    <s v="CA-2013-166674"/>
    <x v="0"/>
    <x v="178"/>
    <d v="2013-04-04T00:00:00"/>
    <s v="Second Class"/>
    <s v="RB-19360"/>
    <s v="Raymond Buch"/>
    <x v="0"/>
    <x v="0"/>
    <s v="Auburn"/>
    <x v="15"/>
    <n v="13021"/>
    <x v="3"/>
    <s v="OFF-AR-10001953"/>
    <x v="1"/>
    <x v="6"/>
    <s v="Boston 1645 Deluxe Heavier-Duty Electric Pencil Sharpener"/>
    <n v="263.88"/>
    <n v="6"/>
    <n v="0"/>
    <n v="71.247600000000006"/>
  </r>
  <r>
    <n v="451"/>
    <s v="CA-2013-166674"/>
    <x v="0"/>
    <x v="178"/>
    <d v="2013-04-04T00:00:00"/>
    <s v="Second Class"/>
    <s v="RB-19360"/>
    <s v="Raymond Buch"/>
    <x v="0"/>
    <x v="0"/>
    <s v="Auburn"/>
    <x v="15"/>
    <n v="13021"/>
    <x v="3"/>
    <s v="OFF-AR-10003156"/>
    <x v="1"/>
    <x v="6"/>
    <s v="50 Colored Long Pencils"/>
    <n v="30.48"/>
    <n v="3"/>
    <n v="0"/>
    <n v="7.9248000000000012"/>
  </r>
  <r>
    <n v="452"/>
    <s v="CA-2013-166674"/>
    <x v="0"/>
    <x v="178"/>
    <d v="2013-04-04T00:00:00"/>
    <s v="Second Class"/>
    <s v="RB-19360"/>
    <s v="Raymond Buch"/>
    <x v="0"/>
    <x v="0"/>
    <s v="Auburn"/>
    <x v="15"/>
    <n v="13021"/>
    <x v="3"/>
    <s v="OFF-AR-10004974"/>
    <x v="1"/>
    <x v="6"/>
    <s v="Newell 342"/>
    <n v="9.84"/>
    <n v="3"/>
    <n v="0"/>
    <n v="2.8535999999999988"/>
  </r>
  <r>
    <n v="453"/>
    <s v="CA-2013-166674"/>
    <x v="0"/>
    <x v="178"/>
    <d v="2013-04-04T00:00:00"/>
    <s v="Second Class"/>
    <s v="RB-19360"/>
    <s v="Raymond Buch"/>
    <x v="0"/>
    <x v="0"/>
    <s v="Auburn"/>
    <x v="15"/>
    <n v="13021"/>
    <x v="3"/>
    <s v="TEC-PH-10002365"/>
    <x v="2"/>
    <x v="7"/>
    <s v="Belkin Grip Candy Sheer Case / Cover for iPhone 5 and 5S"/>
    <n v="35.119999999999997"/>
    <n v="4"/>
    <n v="0"/>
    <n v="9.1311999999999998"/>
  </r>
  <r>
    <n v="454"/>
    <s v="CA-2014-147277"/>
    <x v="3"/>
    <x v="179"/>
    <d v="2014-10-25T00:00:00"/>
    <s v="Standard Class"/>
    <s v="EB-13705"/>
    <s v="Ed Braxton"/>
    <x v="1"/>
    <x v="0"/>
    <s v="Akron"/>
    <x v="24"/>
    <n v="44312"/>
    <x v="3"/>
    <s v="FUR-TA-10001539"/>
    <x v="0"/>
    <x v="3"/>
    <s v="Chromcraft Rectangular Conference Tables"/>
    <n v="284.36399999999998"/>
    <n v="2"/>
    <n v="0.4"/>
    <n v="-75.830400000000054"/>
  </r>
  <r>
    <n v="455"/>
    <s v="CA-2014-147277"/>
    <x v="3"/>
    <x v="179"/>
    <d v="2014-10-25T00:00:00"/>
    <s v="Standard Class"/>
    <s v="EB-13705"/>
    <s v="Ed Braxton"/>
    <x v="1"/>
    <x v="0"/>
    <s v="Akron"/>
    <x v="24"/>
    <n v="44312"/>
    <x v="3"/>
    <s v="OFF-ST-10000142"/>
    <x v="1"/>
    <x v="4"/>
    <s v="Deluxe Rollaway Locking File with Drawer"/>
    <n v="665.40800000000002"/>
    <n v="2"/>
    <n v="0.2"/>
    <n v="66.540799999999962"/>
  </r>
  <r>
    <n v="456"/>
    <s v="CA-2013-100153"/>
    <x v="0"/>
    <x v="180"/>
    <d v="2013-12-18T00:00:00"/>
    <s v="Standard Class"/>
    <s v="KH-16630"/>
    <s v="Ken Heidel"/>
    <x v="1"/>
    <x v="0"/>
    <s v="Norman"/>
    <x v="26"/>
    <n v="73071"/>
    <x v="2"/>
    <s v="TEC-AC-10001772"/>
    <x v="2"/>
    <x v="11"/>
    <s v="Memorex Mini Travel Drive 16 GB USB 2.0 Flash Drive"/>
    <n v="63.88"/>
    <n v="4"/>
    <n v="0"/>
    <n v="24.913200000000003"/>
  </r>
  <r>
    <n v="457"/>
    <s v="US-2011-110674"/>
    <x v="2"/>
    <x v="181"/>
    <d v="2011-02-19T00:00:00"/>
    <s v="Standard Class"/>
    <s v="SC-20095"/>
    <s v="Sanjit Chand"/>
    <x v="0"/>
    <x v="0"/>
    <s v="Concord"/>
    <x v="1"/>
    <n v="94521"/>
    <x v="1"/>
    <s v="FUR-CH-10000225"/>
    <x v="0"/>
    <x v="1"/>
    <s v="Global Geo Office Task Chair, Gray"/>
    <n v="129.56800000000001"/>
    <n v="2"/>
    <n v="0.2"/>
    <n v="-24.294000000000018"/>
  </r>
  <r>
    <n v="458"/>
    <s v="US-2013-157945"/>
    <x v="0"/>
    <x v="182"/>
    <d v="2013-10-02T00:00:00"/>
    <s v="Standard Class"/>
    <s v="NF-18385"/>
    <s v="Natalie Fritzler"/>
    <x v="0"/>
    <x v="0"/>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x v="0"/>
    <s v="Decatur"/>
    <x v="10"/>
    <n v="62521"/>
    <x v="2"/>
    <s v="OFF-EN-10001415"/>
    <x v="1"/>
    <x v="12"/>
    <s v="Staples"/>
    <n v="8.9280000000000008"/>
    <n v="2"/>
    <n v="0.2"/>
    <n v="3.3479999999999999"/>
  </r>
  <r>
    <n v="460"/>
    <s v="CA-2012-109638"/>
    <x v="1"/>
    <x v="83"/>
    <d v="2012-12-22T00:00:00"/>
    <s v="Standard Class"/>
    <s v="JH-15985"/>
    <s v="Joseph Holt"/>
    <x v="0"/>
    <x v="0"/>
    <s v="Seattle"/>
    <x v="4"/>
    <n v="98115"/>
    <x v="1"/>
    <s v="OFF-AP-10002472"/>
    <x v="1"/>
    <x v="9"/>
    <s v="3M Office Air Cleaner"/>
    <n v="103.92"/>
    <n v="4"/>
    <n v="0"/>
    <n v="36.372"/>
  </r>
  <r>
    <n v="461"/>
    <s v="CA-2012-109638"/>
    <x v="1"/>
    <x v="83"/>
    <d v="2012-12-22T00:00:00"/>
    <s v="Standard Class"/>
    <s v="JH-15985"/>
    <s v="Joseph Holt"/>
    <x v="0"/>
    <x v="0"/>
    <s v="Seattle"/>
    <x v="4"/>
    <n v="98115"/>
    <x v="1"/>
    <s v="TEC-AC-10004571"/>
    <x v="2"/>
    <x v="11"/>
    <s v="Logitech G700s Rechargeable Gaming Mouse"/>
    <n v="899.91"/>
    <n v="9"/>
    <n v="0"/>
    <n v="377.96220000000005"/>
  </r>
  <r>
    <n v="462"/>
    <s v="CA-2012-109638"/>
    <x v="1"/>
    <x v="83"/>
    <d v="2012-12-22T00:00:00"/>
    <s v="Standard Class"/>
    <s v="JH-15985"/>
    <s v="Joseph Holt"/>
    <x v="0"/>
    <x v="0"/>
    <s v="Seattle"/>
    <x v="4"/>
    <n v="98115"/>
    <x v="1"/>
    <s v="OFF-BI-10001098"/>
    <x v="1"/>
    <x v="8"/>
    <s v="Acco D-Ring Binder w/DublLock"/>
    <n v="51.311999999999998"/>
    <n v="3"/>
    <n v="0.2"/>
    <n v="18.600599999999996"/>
  </r>
  <r>
    <n v="463"/>
    <s v="CA-2013-109869"/>
    <x v="0"/>
    <x v="183"/>
    <d v="2013-04-30T00:00:00"/>
    <s v="Standard Class"/>
    <s v="TN-21040"/>
    <s v="Tanja Norvell"/>
    <x v="2"/>
    <x v="0"/>
    <s v="Phoenix"/>
    <x v="16"/>
    <n v="85023"/>
    <x v="1"/>
    <s v="FUR-FU-10000023"/>
    <x v="0"/>
    <x v="5"/>
    <s v="Eldon Wave Desk Accessories"/>
    <n v="23.56"/>
    <n v="5"/>
    <n v="0.2"/>
    <n v="7.0680000000000005"/>
  </r>
  <r>
    <n v="464"/>
    <s v="CA-2013-109869"/>
    <x v="0"/>
    <x v="183"/>
    <d v="2013-04-30T00:00:00"/>
    <s v="Standard Class"/>
    <s v="TN-21040"/>
    <s v="Tanja Norvell"/>
    <x v="2"/>
    <x v="0"/>
    <s v="Phoenix"/>
    <x v="16"/>
    <n v="85023"/>
    <x v="1"/>
    <s v="FUR-TA-10001889"/>
    <x v="0"/>
    <x v="3"/>
    <s v="Bush Advantage Collection Racetrack Conference Table"/>
    <n v="1272.6299999999999"/>
    <n v="6"/>
    <n v="0.5"/>
    <n v="-814.4831999999999"/>
  </r>
  <r>
    <n v="465"/>
    <s v="CA-2013-109869"/>
    <x v="0"/>
    <x v="183"/>
    <d v="2013-04-30T00:00:00"/>
    <s v="Standard Class"/>
    <s v="TN-21040"/>
    <s v="Tanja Norvell"/>
    <x v="2"/>
    <x v="0"/>
    <s v="Phoenix"/>
    <x v="16"/>
    <n v="85023"/>
    <x v="1"/>
    <s v="OFF-BI-10000315"/>
    <x v="1"/>
    <x v="8"/>
    <s v="Poly Designer Cover &amp; Back"/>
    <n v="28.484999999999999"/>
    <n v="5"/>
    <n v="0.7"/>
    <n v="-20.888999999999989"/>
  </r>
  <r>
    <n v="466"/>
    <s v="CA-2013-109869"/>
    <x v="0"/>
    <x v="183"/>
    <d v="2013-04-30T00:00:00"/>
    <s v="Standard Class"/>
    <s v="TN-21040"/>
    <s v="Tanja Norvell"/>
    <x v="2"/>
    <x v="0"/>
    <s v="Phoenix"/>
    <x v="16"/>
    <n v="85023"/>
    <x v="1"/>
    <s v="OFF-SU-10003505"/>
    <x v="1"/>
    <x v="14"/>
    <s v="Premier Electric Letter Opener"/>
    <n v="185.376"/>
    <n v="2"/>
    <n v="0.2"/>
    <n v="-34.758000000000017"/>
  </r>
  <r>
    <n v="467"/>
    <s v="CA-2013-109869"/>
    <x v="0"/>
    <x v="183"/>
    <d v="2013-04-30T00:00:00"/>
    <s v="Standard Class"/>
    <s v="TN-21040"/>
    <s v="Tanja Norvell"/>
    <x v="2"/>
    <x v="0"/>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x v="0"/>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x v="0"/>
    <s v="Amarillo"/>
    <x v="5"/>
    <n v="79109"/>
    <x v="2"/>
    <s v="FUR-BO-10002824"/>
    <x v="0"/>
    <x v="0"/>
    <s v="Bush Mission Pointe Library"/>
    <n v="205.33279999999996"/>
    <n v="2"/>
    <n v="0.32"/>
    <n v="-36.235200000000006"/>
  </r>
  <r>
    <n v="470"/>
    <s v="US-2013-100419"/>
    <x v="0"/>
    <x v="186"/>
    <d v="2013-12-21T00:00:00"/>
    <s v="Second Class"/>
    <s v="CC-12670"/>
    <s v="Craig Carreira"/>
    <x v="0"/>
    <x v="0"/>
    <s v="Chicago"/>
    <x v="10"/>
    <n v="60610"/>
    <x v="2"/>
    <s v="OFF-BI-10002194"/>
    <x v="1"/>
    <x v="8"/>
    <s v="Cardinal Hold-It CD Pocket"/>
    <n v="4.7879999999999985"/>
    <n v="3"/>
    <n v="0.8"/>
    <n v="-7.9001999999999999"/>
  </r>
  <r>
    <n v="471"/>
    <s v="CA-2012-154144"/>
    <x v="1"/>
    <x v="139"/>
    <d v="2012-12-24T00:00:00"/>
    <s v="Standard Class"/>
    <s v="MH-17785"/>
    <s v="Maya Herman"/>
    <x v="1"/>
    <x v="0"/>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x v="0"/>
    <s v="San Francisco"/>
    <x v="1"/>
    <n v="94110"/>
    <x v="1"/>
    <s v="OFF-ST-10002743"/>
    <x v="1"/>
    <x v="4"/>
    <s v="SAFCO Boltless Steel Shelving"/>
    <n v="340.92"/>
    <n v="3"/>
    <n v="0"/>
    <n v="3.4091999999999842"/>
  </r>
  <r>
    <n v="473"/>
    <s v="CA-2011-144666"/>
    <x v="2"/>
    <x v="187"/>
    <d v="2011-11-11T00:00:00"/>
    <s v="Second Class"/>
    <s v="JP-15520"/>
    <s v="Jeremy Pistek"/>
    <x v="0"/>
    <x v="0"/>
    <s v="San Francisco"/>
    <x v="1"/>
    <n v="94110"/>
    <x v="1"/>
    <s v="FUR-BO-10001601"/>
    <x v="0"/>
    <x v="0"/>
    <s v="Sauder Mission Library with Doors, Fruitwood Finish"/>
    <n v="222.66599999999997"/>
    <n v="2"/>
    <n v="0.15"/>
    <n v="10.478399999999979"/>
  </r>
  <r>
    <n v="474"/>
    <s v="CA-2011-144666"/>
    <x v="2"/>
    <x v="187"/>
    <d v="2011-11-11T00:00:00"/>
    <s v="Second Class"/>
    <s v="JP-15520"/>
    <s v="Jeremy Pistek"/>
    <x v="0"/>
    <x v="0"/>
    <s v="San Francisco"/>
    <x v="1"/>
    <n v="94110"/>
    <x v="1"/>
    <s v="TEC-PH-10002680"/>
    <x v="2"/>
    <x v="7"/>
    <s v="Samsung Galaxy Note 3"/>
    <n v="703.96800000000007"/>
    <n v="4"/>
    <n v="0.2"/>
    <n v="87.995999999999924"/>
  </r>
  <r>
    <n v="475"/>
    <s v="CA-2011-144666"/>
    <x v="2"/>
    <x v="187"/>
    <d v="2011-11-11T00:00:00"/>
    <s v="Second Class"/>
    <s v="JP-15520"/>
    <s v="Jeremy Pistek"/>
    <x v="0"/>
    <x v="0"/>
    <s v="San Francisco"/>
    <x v="1"/>
    <n v="94110"/>
    <x v="1"/>
    <s v="OFF-ST-10001321"/>
    <x v="1"/>
    <x v="4"/>
    <s v="Decoflex Hanging Personal Folder File, Blue"/>
    <n v="92.52"/>
    <n v="6"/>
    <n v="0"/>
    <n v="24.980400000000007"/>
  </r>
  <r>
    <n v="476"/>
    <s v="CA-2011-144666"/>
    <x v="2"/>
    <x v="187"/>
    <d v="2011-11-11T00:00:00"/>
    <s v="Second Class"/>
    <s v="JP-15520"/>
    <s v="Jeremy Pistek"/>
    <x v="0"/>
    <x v="0"/>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x v="0"/>
    <s v="San Francisco"/>
    <x v="1"/>
    <n v="94110"/>
    <x v="1"/>
    <s v="OFF-PA-10003465"/>
    <x v="1"/>
    <x v="10"/>
    <s v="Xerox 1912"/>
    <n v="94.85"/>
    <n v="5"/>
    <n v="0"/>
    <n v="45.527999999999992"/>
  </r>
  <r>
    <n v="478"/>
    <s v="CA-2013-103891"/>
    <x v="0"/>
    <x v="188"/>
    <d v="2013-07-20T00:00:00"/>
    <s v="Standard Class"/>
    <s v="KH-16690"/>
    <s v="Kristen Hastings"/>
    <x v="1"/>
    <x v="0"/>
    <s v="Los Angeles"/>
    <x v="1"/>
    <n v="90008"/>
    <x v="1"/>
    <s v="TEC-PH-10000149"/>
    <x v="2"/>
    <x v="7"/>
    <s v="Cisco SPA525G2 IP Phone - Wireless"/>
    <n v="95.76"/>
    <n v="6"/>
    <n v="0.2"/>
    <n v="7.1819999999999951"/>
  </r>
  <r>
    <n v="479"/>
    <s v="CA-2013-152632"/>
    <x v="0"/>
    <x v="189"/>
    <d v="2013-11-03T00:00:00"/>
    <s v="Standard Class"/>
    <s v="JE-15475"/>
    <s v="Jeremy Ellison"/>
    <x v="0"/>
    <x v="0"/>
    <s v="Troy"/>
    <x v="15"/>
    <n v="12180"/>
    <x v="3"/>
    <s v="FUR-FU-10002671"/>
    <x v="0"/>
    <x v="5"/>
    <s v="Electrix 20W Halogen Replacement Bulb for Zoom-In Desk Lamp"/>
    <n v="40.200000000000003"/>
    <n v="3"/>
    <n v="0"/>
    <n v="19.295999999999999"/>
  </r>
  <r>
    <n v="480"/>
    <s v="CA-2013-100790"/>
    <x v="0"/>
    <x v="190"/>
    <d v="2013-07-03T00:00:00"/>
    <s v="Standard Class"/>
    <s v="JG-15805"/>
    <s v="John Grady"/>
    <x v="1"/>
    <x v="0"/>
    <s v="New York City"/>
    <x v="15"/>
    <n v="10024"/>
    <x v="3"/>
    <s v="OFF-AR-10003045"/>
    <x v="1"/>
    <x v="6"/>
    <s v="Prang Colored Pencils"/>
    <n v="14.7"/>
    <n v="5"/>
    <n v="0"/>
    <n v="6.6150000000000002"/>
  </r>
  <r>
    <n v="481"/>
    <s v="CA-2013-100790"/>
    <x v="0"/>
    <x v="190"/>
    <d v="2013-07-03T00:00:00"/>
    <s v="Standard Class"/>
    <s v="JG-15805"/>
    <s v="John Grady"/>
    <x v="1"/>
    <x v="0"/>
    <s v="New York City"/>
    <x v="15"/>
    <n v="10024"/>
    <x v="3"/>
    <s v="OFF-ST-10000689"/>
    <x v="1"/>
    <x v="4"/>
    <s v="Fellowes Strictly Business Drawer File, Letter/Legal Size"/>
    <n v="704.25"/>
    <n v="5"/>
    <n v="0"/>
    <n v="84.51"/>
  </r>
  <r>
    <n v="482"/>
    <s v="CA-2011-134677"/>
    <x v="2"/>
    <x v="191"/>
    <d v="2011-10-10T00:00:00"/>
    <s v="Standard Class"/>
    <s v="XP-21865"/>
    <s v="Xylona Preis"/>
    <x v="0"/>
    <x v="0"/>
    <s v="San Diego"/>
    <x v="1"/>
    <n v="92024"/>
    <x v="1"/>
    <s v="TEC-AC-10001445"/>
    <x v="2"/>
    <x v="11"/>
    <s v="Imation USB 2.0 Swivel Flash Drive USB flash drive - 4 GB - Pink"/>
    <n v="9.09"/>
    <n v="3"/>
    <n v="0"/>
    <n v="1.9088999999999996"/>
  </r>
  <r>
    <n v="483"/>
    <s v="CA-2011-127691"/>
    <x v="2"/>
    <x v="192"/>
    <d v="2011-07-27T00:00:00"/>
    <s v="Standard Class"/>
    <s v="EM-14065"/>
    <s v="Erin Mull"/>
    <x v="0"/>
    <x v="0"/>
    <s v="New York City"/>
    <x v="15"/>
    <n v="10024"/>
    <x v="3"/>
    <s v="OFF-AR-10002053"/>
    <x v="1"/>
    <x v="6"/>
    <s v="Premium Writing Pencils, Soft, #2 by Central Association for the Blind"/>
    <n v="5.96"/>
    <n v="2"/>
    <n v="0"/>
    <n v="1.6688000000000001"/>
  </r>
  <r>
    <n v="484"/>
    <s v="CA-2011-127691"/>
    <x v="2"/>
    <x v="192"/>
    <d v="2011-07-27T00:00:00"/>
    <s v="Standard Class"/>
    <s v="EM-14065"/>
    <s v="Erin Mull"/>
    <x v="0"/>
    <x v="0"/>
    <s v="New York City"/>
    <x v="15"/>
    <n v="10024"/>
    <x v="3"/>
    <s v="TEC-AC-10002567"/>
    <x v="2"/>
    <x v="11"/>
    <s v="Logitech G602 Wireless Gaming Mouse"/>
    <n v="159.97999999999999"/>
    <n v="2"/>
    <n v="0"/>
    <n v="57.592799999999997"/>
  </r>
  <r>
    <n v="485"/>
    <s v="CA-2014-140963"/>
    <x v="3"/>
    <x v="193"/>
    <d v="2014-06-14T00:00:00"/>
    <s v="First Class"/>
    <s v="MT-18070"/>
    <s v="Michelle Tran"/>
    <x v="2"/>
    <x v="0"/>
    <s v="Los Angeles"/>
    <x v="1"/>
    <n v="90045"/>
    <x v="1"/>
    <s v="OFF-LA-10003923"/>
    <x v="1"/>
    <x v="2"/>
    <s v="Alphabetical Labels for Top Tab Filing"/>
    <n v="29.6"/>
    <n v="2"/>
    <n v="0"/>
    <n v="14.8"/>
  </r>
  <r>
    <n v="486"/>
    <s v="CA-2014-140963"/>
    <x v="3"/>
    <x v="193"/>
    <d v="2014-06-14T00:00:00"/>
    <s v="First Class"/>
    <s v="MT-18070"/>
    <s v="Michelle Tran"/>
    <x v="2"/>
    <x v="0"/>
    <s v="Los Angeles"/>
    <x v="1"/>
    <n v="90045"/>
    <x v="1"/>
    <s v="FUR-BO-10001337"/>
    <x v="0"/>
    <x v="0"/>
    <s v="O'Sullivan Living Dimensions 2-Shelf Bookcases"/>
    <n v="514.16499999999996"/>
    <n v="5"/>
    <n v="0.15"/>
    <n v="-30.24499999999999"/>
  </r>
  <r>
    <n v="487"/>
    <s v="CA-2014-140963"/>
    <x v="3"/>
    <x v="193"/>
    <d v="2014-06-14T00:00:00"/>
    <s v="First Class"/>
    <s v="MT-18070"/>
    <s v="Michelle Tran"/>
    <x v="2"/>
    <x v="0"/>
    <s v="Los Angeles"/>
    <x v="1"/>
    <n v="90045"/>
    <x v="1"/>
    <s v="TEC-PH-10001924"/>
    <x v="2"/>
    <x v="7"/>
    <s v="iHome FM Clock Radio with Lightning Dock"/>
    <n v="279.95999999999998"/>
    <n v="5"/>
    <n v="0.2"/>
    <n v="17.497500000000016"/>
  </r>
  <r>
    <n v="488"/>
    <s v="CA-2011-154627"/>
    <x v="2"/>
    <x v="194"/>
    <d v="2011-10-31T00:00:00"/>
    <s v="First Class"/>
    <s v="SA-20830"/>
    <s v="Sue Ann Reed"/>
    <x v="0"/>
    <x v="0"/>
    <s v="Chicago"/>
    <x v="10"/>
    <n v="60610"/>
    <x v="2"/>
    <s v="TEC-PH-10001363"/>
    <x v="2"/>
    <x v="7"/>
    <s v="Apple iPhone 5S"/>
    <n v="2735.9520000000002"/>
    <n v="6"/>
    <n v="0.2"/>
    <n v="341.99399999999969"/>
  </r>
  <r>
    <n v="489"/>
    <s v="CA-2011-133753"/>
    <x v="2"/>
    <x v="3"/>
    <d v="2011-06-13T00:00:00"/>
    <s v="Second Class"/>
    <s v="CW-11905"/>
    <s v="Carl Weiss"/>
    <x v="2"/>
    <x v="0"/>
    <s v="Huntsville"/>
    <x v="5"/>
    <n v="77340"/>
    <x v="2"/>
    <s v="TEC-PH-10000376"/>
    <x v="2"/>
    <x v="7"/>
    <s v="Square Credit Card Reader"/>
    <n v="7.9920000000000009"/>
    <n v="1"/>
    <n v="0.2"/>
    <n v="0.59940000000000015"/>
  </r>
  <r>
    <n v="490"/>
    <s v="CA-2011-133753"/>
    <x v="2"/>
    <x v="3"/>
    <d v="2011-06-13T00:00:00"/>
    <s v="Second Class"/>
    <s v="CW-11905"/>
    <s v="Carl Weiss"/>
    <x v="2"/>
    <x v="0"/>
    <s v="Huntsville"/>
    <x v="5"/>
    <n v="77340"/>
    <x v="2"/>
    <s v="TEC-AC-10000303"/>
    <x v="2"/>
    <x v="11"/>
    <s v="Logitech M510 Wireless Mouse"/>
    <n v="63.984000000000009"/>
    <n v="2"/>
    <n v="0.2"/>
    <n v="10.397399999999998"/>
  </r>
  <r>
    <n v="491"/>
    <s v="CA-2011-133753"/>
    <x v="2"/>
    <x v="3"/>
    <d v="2011-06-13T00:00:00"/>
    <s v="Second Class"/>
    <s v="CW-11905"/>
    <s v="Carl Weiss"/>
    <x v="2"/>
    <x v="0"/>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x v="0"/>
    <s v="Rochester"/>
    <x v="15"/>
    <n v="14609"/>
    <x v="3"/>
    <s v="OFF-ST-10001809"/>
    <x v="1"/>
    <x v="4"/>
    <s v="Fellowes Officeware Wire Shelving"/>
    <n v="449.15"/>
    <n v="5"/>
    <n v="0"/>
    <n v="8.9829999999999899"/>
  </r>
  <r>
    <n v="493"/>
    <s v="CA-2011-113362"/>
    <x v="2"/>
    <x v="80"/>
    <d v="2011-09-19T00:00:00"/>
    <s v="Standard Class"/>
    <s v="AJ-10960"/>
    <s v="Astrea Jones"/>
    <x v="0"/>
    <x v="0"/>
    <s v="Rochester"/>
    <x v="15"/>
    <n v="14609"/>
    <x v="3"/>
    <s v="OFF-EN-10003845"/>
    <x v="1"/>
    <x v="12"/>
    <s v="Colored Envelopes"/>
    <n v="11.07"/>
    <n v="3"/>
    <n v="0"/>
    <n v="5.0921999999999992"/>
  </r>
  <r>
    <n v="494"/>
    <s v="CA-2013-169166"/>
    <x v="0"/>
    <x v="195"/>
    <d v="2013-05-15T00:00:00"/>
    <s v="Standard Class"/>
    <s v="SS-20590"/>
    <s v="Sonia Sunley"/>
    <x v="0"/>
    <x v="0"/>
    <s v="Seattle"/>
    <x v="4"/>
    <n v="98115"/>
    <x v="1"/>
    <s v="TEC-AC-10000991"/>
    <x v="2"/>
    <x v="11"/>
    <s v="Sony Micro Vault Click 8 GB USB 2.0 Flash Drive"/>
    <n v="93.98"/>
    <n v="2"/>
    <n v="0"/>
    <n v="13.157200000000003"/>
  </r>
  <r>
    <n v="495"/>
    <s v="US-2013-120929"/>
    <x v="0"/>
    <x v="196"/>
    <d v="2013-03-22T00:00:00"/>
    <s v="Second Class"/>
    <s v="RO-19780"/>
    <s v="Rose O'Brian"/>
    <x v="0"/>
    <x v="0"/>
    <s v="Memphis"/>
    <x v="18"/>
    <n v="38109"/>
    <x v="0"/>
    <s v="FUR-TA-10001857"/>
    <x v="0"/>
    <x v="3"/>
    <s v="Balt Solid Wood Rectangular Table"/>
    <n v="189.88200000000001"/>
    <n v="3"/>
    <n v="0.4"/>
    <n v="-94.941000000000017"/>
  </r>
  <r>
    <n v="496"/>
    <s v="CA-2012-134782"/>
    <x v="1"/>
    <x v="17"/>
    <d v="2012-12-31T00:00:00"/>
    <s v="Standard Class"/>
    <s v="MD-17350"/>
    <s v="Maribeth Dona"/>
    <x v="0"/>
    <x v="0"/>
    <s v="Fayetteville"/>
    <x v="36"/>
    <n v="72701"/>
    <x v="0"/>
    <s v="OFF-EN-10001434"/>
    <x v="1"/>
    <x v="12"/>
    <s v="Strathmore #10 Envelopes, Ultimate White"/>
    <n v="105.42"/>
    <n v="2"/>
    <n v="0"/>
    <n v="51.655799999999999"/>
  </r>
  <r>
    <n v="497"/>
    <s v="CA-2013-126158"/>
    <x v="0"/>
    <x v="197"/>
    <d v="2013-08-01T00:00:00"/>
    <s v="Standard Class"/>
    <s v="SC-20095"/>
    <s v="Sanjit Chand"/>
    <x v="0"/>
    <x v="0"/>
    <s v="Costa Mesa"/>
    <x v="1"/>
    <n v="92627"/>
    <x v="1"/>
    <s v="OFF-BI-10002498"/>
    <x v="1"/>
    <x v="8"/>
    <s v="Clear Mylar Reinforcing Strips"/>
    <n v="119.61600000000001"/>
    <n v="8"/>
    <n v="0.2"/>
    <n v="40.370399999999997"/>
  </r>
  <r>
    <n v="498"/>
    <s v="CA-2013-126158"/>
    <x v="0"/>
    <x v="197"/>
    <d v="2013-08-01T00:00:00"/>
    <s v="Standard Class"/>
    <s v="SC-20095"/>
    <s v="Sanjit Chand"/>
    <x v="0"/>
    <x v="0"/>
    <s v="Costa Mesa"/>
    <x v="1"/>
    <n v="92627"/>
    <x v="1"/>
    <s v="FUR-FU-10004864"/>
    <x v="0"/>
    <x v="5"/>
    <s v="Howard Miller 14-1/2&quot; Diameter Chrome Round Wall Clock"/>
    <n v="255.76"/>
    <n v="4"/>
    <n v="0"/>
    <n v="81.843199999999996"/>
  </r>
  <r>
    <n v="499"/>
    <s v="CA-2013-126158"/>
    <x v="0"/>
    <x v="197"/>
    <d v="2013-08-01T00:00:00"/>
    <s v="Standard Class"/>
    <s v="SC-20095"/>
    <s v="Sanjit Chand"/>
    <x v="0"/>
    <x v="0"/>
    <s v="Costa Mesa"/>
    <x v="1"/>
    <n v="92627"/>
    <x v="1"/>
    <s v="FUR-CH-10002602"/>
    <x v="0"/>
    <x v="1"/>
    <s v="DMI Arturo Collection Mission-style Design Wood Chair"/>
    <n v="241.56799999999998"/>
    <n v="2"/>
    <n v="0.2"/>
    <n v="18.11760000000001"/>
  </r>
  <r>
    <n v="500"/>
    <s v="CA-2013-126158"/>
    <x v="0"/>
    <x v="197"/>
    <d v="2013-08-01T00:00:00"/>
    <s v="Standard Class"/>
    <s v="SC-20095"/>
    <s v="Sanjit Chand"/>
    <x v="0"/>
    <x v="0"/>
    <s v="Costa Mesa"/>
    <x v="1"/>
    <n v="92627"/>
    <x v="1"/>
    <s v="FUR-FU-10000073"/>
    <x v="0"/>
    <x v="5"/>
    <s v="Deflect-O Glasstique Clear Desk Accessories"/>
    <n v="69.3"/>
    <n v="9"/>
    <n v="0"/>
    <n v="22.868999999999996"/>
  </r>
  <r>
    <n v="501"/>
    <s v="US-2013-105578"/>
    <x v="0"/>
    <x v="198"/>
    <d v="2013-06-05T00:00:00"/>
    <s v="Standard Class"/>
    <s v="MY-17380"/>
    <s v="Maribeth Yedwab"/>
    <x v="1"/>
    <x v="0"/>
    <s v="Parker"/>
    <x v="22"/>
    <n v="80134"/>
    <x v="1"/>
    <s v="OFF-BI-10001670"/>
    <x v="1"/>
    <x v="8"/>
    <s v="Vinyl Sectional Post Binders"/>
    <n v="22.620000000000005"/>
    <n v="2"/>
    <n v="0.7"/>
    <n v="-15.079999999999998"/>
  </r>
  <r>
    <n v="502"/>
    <s v="US-2013-105578"/>
    <x v="0"/>
    <x v="198"/>
    <d v="2013-06-05T00:00:00"/>
    <s v="Standard Class"/>
    <s v="MY-17380"/>
    <s v="Maribeth Yedwab"/>
    <x v="1"/>
    <x v="0"/>
    <s v="Parker"/>
    <x v="22"/>
    <n v="80134"/>
    <x v="1"/>
    <s v="OFF-BI-10001658"/>
    <x v="1"/>
    <x v="8"/>
    <s v="GBC Standard Therm-A-Bind Covers"/>
    <n v="14.952000000000004"/>
    <n v="2"/>
    <n v="0.7"/>
    <n v="-11.961599999999997"/>
  </r>
  <r>
    <n v="503"/>
    <s v="US-2013-105578"/>
    <x v="0"/>
    <x v="198"/>
    <d v="2013-06-05T00:00:00"/>
    <s v="Standard Class"/>
    <s v="MY-17380"/>
    <s v="Maribeth Yedwab"/>
    <x v="1"/>
    <x v="0"/>
    <s v="Parker"/>
    <x v="22"/>
    <n v="80134"/>
    <x v="1"/>
    <s v="FUR-CH-10001215"/>
    <x v="0"/>
    <x v="1"/>
    <s v="Global Troy Executive Leather Low-Back Tilter"/>
    <n v="801.5680000000001"/>
    <n v="2"/>
    <n v="0.2"/>
    <n v="50.097999999999985"/>
  </r>
  <r>
    <n v="504"/>
    <s v="US-2013-105578"/>
    <x v="0"/>
    <x v="198"/>
    <d v="2013-06-05T00:00:00"/>
    <s v="Standard Class"/>
    <s v="MY-17380"/>
    <s v="Maribeth Yedwab"/>
    <x v="1"/>
    <x v="0"/>
    <s v="Parker"/>
    <x v="22"/>
    <n v="80134"/>
    <x v="1"/>
    <s v="OFF-BI-10000831"/>
    <x v="1"/>
    <x v="8"/>
    <s v="Storex Flexible Poly Binders with Double Pockets"/>
    <n v="2.3760000000000003"/>
    <n v="3"/>
    <n v="0.7"/>
    <n v="-1.9007999999999998"/>
  </r>
  <r>
    <n v="505"/>
    <s v="US-2013-105578"/>
    <x v="0"/>
    <x v="198"/>
    <d v="2013-06-05T00:00:00"/>
    <s v="Standard Class"/>
    <s v="MY-17380"/>
    <s v="Maribeth Yedwab"/>
    <x v="1"/>
    <x v="0"/>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x v="0"/>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x v="0"/>
    <s v="Atlanta"/>
    <x v="32"/>
    <n v="30318"/>
    <x v="0"/>
    <s v="OFF-AR-10001662"/>
    <x v="1"/>
    <x v="6"/>
    <s v="Rogers Handheld Barrel Pencil Sharpener"/>
    <n v="2.74"/>
    <n v="1"/>
    <n v="0"/>
    <n v="0.73980000000000024"/>
  </r>
  <r>
    <n v="508"/>
    <s v="CA-2012-145352"/>
    <x v="1"/>
    <x v="199"/>
    <d v="2012-03-22T00:00:00"/>
    <s v="Standard Class"/>
    <s v="CM-12385"/>
    <s v="Christopher Martinez"/>
    <x v="0"/>
    <x v="0"/>
    <s v="Atlanta"/>
    <x v="32"/>
    <n v="30318"/>
    <x v="0"/>
    <s v="OFF-AR-10003856"/>
    <x v="1"/>
    <x v="6"/>
    <s v="Newell 344"/>
    <n v="8.34"/>
    <n v="3"/>
    <n v="0"/>
    <n v="2.1683999999999997"/>
  </r>
  <r>
    <n v="509"/>
    <s v="CA-2012-145352"/>
    <x v="1"/>
    <x v="199"/>
    <d v="2012-03-22T00:00:00"/>
    <s v="Standard Class"/>
    <s v="CM-12385"/>
    <s v="Christopher Martinez"/>
    <x v="0"/>
    <x v="0"/>
    <s v="Atlanta"/>
    <x v="32"/>
    <n v="30318"/>
    <x v="0"/>
    <s v="OFF-ST-10001228"/>
    <x v="1"/>
    <x v="4"/>
    <s v="Personal File Boxes with Fold-Down Carry Handle"/>
    <n v="46.74"/>
    <n v="3"/>
    <n v="0"/>
    <n v="11.684999999999999"/>
  </r>
  <r>
    <n v="510"/>
    <s v="CA-2012-145352"/>
    <x v="1"/>
    <x v="199"/>
    <d v="2012-03-22T00:00:00"/>
    <s v="Standard Class"/>
    <s v="CM-12385"/>
    <s v="Christopher Martinez"/>
    <x v="0"/>
    <x v="0"/>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x v="0"/>
    <s v="Gladstone"/>
    <x v="25"/>
    <n v="64118"/>
    <x v="2"/>
    <s v="FUR-FU-10001290"/>
    <x v="0"/>
    <x v="5"/>
    <s v="Executive Impressions Supervisor Wall Clock"/>
    <n v="126.30000000000001"/>
    <n v="3"/>
    <n v="0"/>
    <n v="40.415999999999997"/>
  </r>
  <r>
    <n v="512"/>
    <s v="CA-2014-135307"/>
    <x v="3"/>
    <x v="200"/>
    <d v="2014-11-28T00:00:00"/>
    <s v="First Class"/>
    <s v="LS-17245"/>
    <s v="Lynn Smith"/>
    <x v="0"/>
    <x v="0"/>
    <s v="Gladstone"/>
    <x v="25"/>
    <n v="64118"/>
    <x v="2"/>
    <s v="TEC-AC-10002399"/>
    <x v="2"/>
    <x v="11"/>
    <s v="SanDisk Cruzer 32 GB USB Flash Drive"/>
    <n v="38.04"/>
    <n v="2"/>
    <n v="0"/>
    <n v="12.172799999999999"/>
  </r>
  <r>
    <n v="513"/>
    <s v="CA-2013-106341"/>
    <x v="0"/>
    <x v="201"/>
    <d v="2013-10-24T00:00:00"/>
    <s v="First Class"/>
    <s v="LF-17185"/>
    <s v="Luke Foster"/>
    <x v="0"/>
    <x v="0"/>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x v="0"/>
    <s v="Los Angeles"/>
    <x v="1"/>
    <n v="90049"/>
    <x v="1"/>
    <s v="OFF-AR-10003811"/>
    <x v="1"/>
    <x v="6"/>
    <s v="Newell 327"/>
    <n v="6.63"/>
    <n v="3"/>
    <n v="0"/>
    <n v="1.7901"/>
  </r>
  <r>
    <n v="515"/>
    <s v="CA-2014-163405"/>
    <x v="3"/>
    <x v="202"/>
    <d v="2014-12-26T00:00:00"/>
    <s v="Standard Class"/>
    <s v="BN-11515"/>
    <s v="Bradley Nguyen"/>
    <x v="0"/>
    <x v="0"/>
    <s v="Los Angeles"/>
    <x v="1"/>
    <n v="90049"/>
    <x v="1"/>
    <s v="OFF-AR-10001246"/>
    <x v="1"/>
    <x v="6"/>
    <s v="Newell 317"/>
    <n v="5.88"/>
    <n v="2"/>
    <n v="0"/>
    <n v="1.7051999999999996"/>
  </r>
  <r>
    <n v="516"/>
    <s v="CA-2014-127432"/>
    <x v="3"/>
    <x v="203"/>
    <d v="2014-01-28T00:00:00"/>
    <s v="Standard Class"/>
    <s v="AD-10180"/>
    <s v="Alan Dominguez"/>
    <x v="2"/>
    <x v="0"/>
    <s v="Great Falls"/>
    <x v="37"/>
    <n v="59405"/>
    <x v="1"/>
    <s v="TEC-CO-10003236"/>
    <x v="2"/>
    <x v="16"/>
    <s v="Canon Image Class D660 Copier"/>
    <n v="2999.95"/>
    <n v="5"/>
    <n v="0"/>
    <n v="1379.9769999999999"/>
  </r>
  <r>
    <n v="517"/>
    <s v="CA-2014-127432"/>
    <x v="3"/>
    <x v="203"/>
    <d v="2014-01-28T00:00:00"/>
    <s v="Standard Class"/>
    <s v="AD-10180"/>
    <s v="Alan Dominguez"/>
    <x v="2"/>
    <x v="0"/>
    <s v="Great Falls"/>
    <x v="37"/>
    <n v="59405"/>
    <x v="1"/>
    <s v="OFF-ST-10004507"/>
    <x v="1"/>
    <x v="4"/>
    <s v="Advantus Rolling Storage Box"/>
    <n v="51.449999999999996"/>
    <n v="3"/>
    <n v="0"/>
    <n v="13.891499999999999"/>
  </r>
  <r>
    <n v="518"/>
    <s v="CA-2014-127432"/>
    <x v="3"/>
    <x v="203"/>
    <d v="2014-01-28T00:00:00"/>
    <s v="Standard Class"/>
    <s v="AD-10180"/>
    <s v="Alan Dominguez"/>
    <x v="2"/>
    <x v="0"/>
    <s v="Great Falls"/>
    <x v="37"/>
    <n v="59405"/>
    <x v="1"/>
    <s v="OFF-PA-10001667"/>
    <x v="1"/>
    <x v="10"/>
    <s v="Great White Multi-Use Recycled Paper (20Lb. and 84 Bright)"/>
    <n v="11.96"/>
    <n v="2"/>
    <n v="0"/>
    <n v="5.3819999999999997"/>
  </r>
  <r>
    <n v="519"/>
    <s v="CA-2014-127432"/>
    <x v="3"/>
    <x v="203"/>
    <d v="2014-01-28T00:00:00"/>
    <s v="Standard Class"/>
    <s v="AD-10180"/>
    <s v="Alan Dominguez"/>
    <x v="2"/>
    <x v="0"/>
    <s v="Great Falls"/>
    <x v="37"/>
    <n v="59405"/>
    <x v="1"/>
    <s v="OFF-ST-10004459"/>
    <x v="1"/>
    <x v="4"/>
    <s v="Tennsco Single-Tier Lockers"/>
    <n v="1126.02"/>
    <n v="3"/>
    <n v="0"/>
    <n v="56.300999999999988"/>
  </r>
  <r>
    <n v="520"/>
    <s v="CA-2012-157812"/>
    <x v="1"/>
    <x v="204"/>
    <d v="2012-03-26T00:00:00"/>
    <s v="Standard Class"/>
    <s v="DB-13210"/>
    <s v="Dean Braden"/>
    <x v="0"/>
    <x v="0"/>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x v="0"/>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x v="0"/>
    <s v="Houston"/>
    <x v="5"/>
    <n v="77041"/>
    <x v="2"/>
    <s v="OFF-BI-10000285"/>
    <x v="1"/>
    <x v="8"/>
    <s v="XtraLife ClearVue Slant-D Ring Binders by Cardinal"/>
    <n v="14.111999999999997"/>
    <n v="9"/>
    <n v="0.8"/>
    <n v="-21.167999999999999"/>
  </r>
  <r>
    <n v="523"/>
    <s v="CA-2014-145142"/>
    <x v="3"/>
    <x v="205"/>
    <d v="2014-01-26T00:00:00"/>
    <s v="First Class"/>
    <s v="MC-17605"/>
    <s v="Matt Connell"/>
    <x v="1"/>
    <x v="0"/>
    <s v="Detroit"/>
    <x v="12"/>
    <n v="48234"/>
    <x v="2"/>
    <s v="FUR-TA-10001857"/>
    <x v="0"/>
    <x v="3"/>
    <s v="Balt Solid Wood Rectangular Table"/>
    <n v="210.98"/>
    <n v="2"/>
    <n v="0"/>
    <n v="21.097999999999985"/>
  </r>
  <r>
    <n v="524"/>
    <s v="US-2013-139486"/>
    <x v="0"/>
    <x v="206"/>
    <d v="2013-05-24T00:00:00"/>
    <s v="First Class"/>
    <s v="LH-17155"/>
    <s v="Logan Haushalter"/>
    <x v="0"/>
    <x v="0"/>
    <s v="Los Angeles"/>
    <x v="1"/>
    <n v="90032"/>
    <x v="1"/>
    <s v="TEC-PH-10003555"/>
    <x v="2"/>
    <x v="7"/>
    <s v="Motorola HK250 Universal Bluetooth Headset"/>
    <n v="55.176000000000002"/>
    <n v="3"/>
    <n v="0.2"/>
    <n v="-12.414599999999997"/>
  </r>
  <r>
    <n v="525"/>
    <s v="US-2013-139486"/>
    <x v="0"/>
    <x v="206"/>
    <d v="2013-05-24T00:00:00"/>
    <s v="First Class"/>
    <s v="LH-17155"/>
    <s v="Logan Haushalter"/>
    <x v="0"/>
    <x v="0"/>
    <s v="Los Angeles"/>
    <x v="1"/>
    <n v="90032"/>
    <x v="1"/>
    <s v="TEC-AC-10003832"/>
    <x v="2"/>
    <x v="11"/>
    <s v="Imation 16GB Mini TravelDrive USB 2.0 Flash Drive"/>
    <n v="66.260000000000005"/>
    <n v="2"/>
    <n v="0"/>
    <n v="27.166600000000003"/>
  </r>
  <r>
    <n v="526"/>
    <s v="CA-2012-158792"/>
    <x v="1"/>
    <x v="207"/>
    <d v="2013-01-02T00:00:00"/>
    <s v="Standard Class"/>
    <s v="BD-11605"/>
    <s v="Brian Dahlen"/>
    <x v="0"/>
    <x v="0"/>
    <s v="Lawrence"/>
    <x v="31"/>
    <n v="1841"/>
    <x v="3"/>
    <s v="OFF-FA-10002815"/>
    <x v="1"/>
    <x v="13"/>
    <s v="Staples"/>
    <n v="22.200000000000003"/>
    <n v="5"/>
    <n v="0"/>
    <n v="10.434000000000001"/>
  </r>
  <r>
    <n v="527"/>
    <s v="CA-2014-113558"/>
    <x v="3"/>
    <x v="208"/>
    <d v="2014-10-27T00:00:00"/>
    <s v="Standard Class"/>
    <s v="PH-18790"/>
    <s v="Patricia Hirasaki"/>
    <x v="2"/>
    <x v="0"/>
    <s v="Lakeland"/>
    <x v="2"/>
    <n v="33801"/>
    <x v="0"/>
    <s v="FUR-CH-10003379"/>
    <x v="0"/>
    <x v="1"/>
    <s v="Global Commerce Series High-Back Swivel/Tilt Chairs"/>
    <n v="683.95200000000011"/>
    <n v="3"/>
    <n v="0.2"/>
    <n v="42.746999999999986"/>
  </r>
  <r>
    <n v="528"/>
    <s v="CA-2014-113558"/>
    <x v="3"/>
    <x v="208"/>
    <d v="2014-10-27T00:00:00"/>
    <s v="Standard Class"/>
    <s v="PH-18790"/>
    <s v="Patricia Hirasaki"/>
    <x v="2"/>
    <x v="0"/>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x v="0"/>
    <s v="Philadelphia"/>
    <x v="9"/>
    <n v="19134"/>
    <x v="3"/>
    <s v="OFF-ST-10004963"/>
    <x v="1"/>
    <x v="4"/>
    <s v="Eldon Gobal File Keepers"/>
    <n v="36.336000000000006"/>
    <n v="3"/>
    <n v="0.2"/>
    <n v="-7.2672000000000043"/>
  </r>
  <r>
    <n v="530"/>
    <s v="US-2012-138303"/>
    <x v="1"/>
    <x v="37"/>
    <d v="2012-09-07T00:00:00"/>
    <s v="Standard Class"/>
    <s v="MG-18145"/>
    <s v="Mike Gockenbach"/>
    <x v="0"/>
    <x v="0"/>
    <s v="Philadelphia"/>
    <x v="9"/>
    <n v="19134"/>
    <x v="3"/>
    <s v="OFF-SU-10002881"/>
    <x v="1"/>
    <x v="14"/>
    <s v="Martin Yale Chadless Opener Electric Letter Opener"/>
    <n v="666.24800000000005"/>
    <n v="1"/>
    <n v="0.2"/>
    <n v="-149.9058"/>
  </r>
  <r>
    <n v="531"/>
    <s v="US-2012-138303"/>
    <x v="1"/>
    <x v="37"/>
    <d v="2012-09-07T00:00:00"/>
    <s v="Standard Class"/>
    <s v="MG-18145"/>
    <s v="Mike Gockenbach"/>
    <x v="0"/>
    <x v="0"/>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x v="0"/>
    <s v="Los Angeles"/>
    <x v="1"/>
    <n v="90036"/>
    <x v="1"/>
    <s v="FUR-CH-10000595"/>
    <x v="0"/>
    <x v="1"/>
    <s v="Safco Contoured Stacking Chairs"/>
    <n v="190.72000000000003"/>
    <n v="1"/>
    <n v="0.2"/>
    <n v="11.919999999999987"/>
  </r>
  <r>
    <n v="533"/>
    <s v="US-2014-129441"/>
    <x v="3"/>
    <x v="210"/>
    <d v="2014-09-12T00:00:00"/>
    <s v="Standard Class"/>
    <s v="JC-15340"/>
    <s v="Jasper Cacioppo"/>
    <x v="0"/>
    <x v="0"/>
    <s v="Los Angeles"/>
    <x v="1"/>
    <n v="90032"/>
    <x v="1"/>
    <s v="FUR-FU-10000448"/>
    <x v="0"/>
    <x v="5"/>
    <s v="Tenex Chairmats For Use With Carpeted Floors"/>
    <n v="47.94"/>
    <n v="3"/>
    <n v="0"/>
    <n v="2.3969999999999985"/>
  </r>
  <r>
    <n v="534"/>
    <s v="CA-2013-168753"/>
    <x v="0"/>
    <x v="211"/>
    <d v="2013-06-02T00:00:00"/>
    <s v="Second Class"/>
    <s v="RL-19615"/>
    <s v="Rob Lucas"/>
    <x v="0"/>
    <x v="0"/>
    <s v="Montgomery"/>
    <x v="19"/>
    <n v="36116"/>
    <x v="0"/>
    <s v="TEC-PH-10000984"/>
    <x v="2"/>
    <x v="7"/>
    <s v="Panasonic KX-TG9471B"/>
    <n v="979.95"/>
    <n v="5"/>
    <n v="0"/>
    <n v="274.38600000000008"/>
  </r>
  <r>
    <n v="535"/>
    <s v="CA-2013-168753"/>
    <x v="0"/>
    <x v="211"/>
    <d v="2013-06-02T00:00:00"/>
    <s v="Second Class"/>
    <s v="RL-19615"/>
    <s v="Rob Lucas"/>
    <x v="0"/>
    <x v="0"/>
    <s v="Montgomery"/>
    <x v="19"/>
    <n v="36116"/>
    <x v="0"/>
    <s v="OFF-BI-10002557"/>
    <x v="1"/>
    <x v="8"/>
    <s v="Presstex Flexible Ring Binders"/>
    <n v="22.75"/>
    <n v="5"/>
    <n v="0"/>
    <n v="11.375"/>
  </r>
  <r>
    <n v="536"/>
    <s v="CA-2013-126613"/>
    <x v="0"/>
    <x v="212"/>
    <d v="2013-07-17T00:00:00"/>
    <s v="Standard Class"/>
    <s v="AA-10375"/>
    <s v="Allen Armold"/>
    <x v="0"/>
    <x v="0"/>
    <s v="Mesa"/>
    <x v="16"/>
    <n v="85204"/>
    <x v="1"/>
    <s v="OFF-ST-10001325"/>
    <x v="1"/>
    <x v="4"/>
    <s v="Sterilite Officeware Hinged File Box"/>
    <n v="16.768000000000001"/>
    <n v="2"/>
    <n v="0.2"/>
    <n v="1.4672000000000001"/>
  </r>
  <r>
    <n v="537"/>
    <s v="US-2014-122637"/>
    <x v="3"/>
    <x v="213"/>
    <d v="2014-09-09T00:00:00"/>
    <s v="Second Class"/>
    <s v="EP-13915"/>
    <s v="Emily Phan"/>
    <x v="0"/>
    <x v="0"/>
    <s v="Chicago"/>
    <x v="10"/>
    <n v="60653"/>
    <x v="2"/>
    <s v="OFF-BI-10002429"/>
    <x v="1"/>
    <x v="8"/>
    <s v="Premier Elliptical Ring Binder, Black"/>
    <n v="42.615999999999993"/>
    <n v="7"/>
    <n v="0.8"/>
    <n v="-68.185600000000022"/>
  </r>
  <r>
    <n v="538"/>
    <s v="CA-2012-147851"/>
    <x v="1"/>
    <x v="155"/>
    <d v="2012-12-08T00:00:00"/>
    <s v="Standard Class"/>
    <s v="MP-17470"/>
    <s v="Mark Packer"/>
    <x v="2"/>
    <x v="0"/>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x v="0"/>
    <s v="Henderson"/>
    <x v="0"/>
    <n v="42420"/>
    <x v="0"/>
    <s v="OFF-AP-10001271"/>
    <x v="1"/>
    <x v="9"/>
    <s v="Eureka The Boss Cordless Rechargeable Stick Vac"/>
    <n v="152.94"/>
    <n v="3"/>
    <n v="0"/>
    <n v="41.293800000000005"/>
  </r>
  <r>
    <n v="540"/>
    <s v="CA-2012-134894"/>
    <x v="1"/>
    <x v="214"/>
    <d v="2012-12-11T00:00:00"/>
    <s v="Standard Class"/>
    <s v="DK-12985"/>
    <s v="Darren Koutras"/>
    <x v="0"/>
    <x v="0"/>
    <s v="Henderson"/>
    <x v="0"/>
    <n v="42420"/>
    <x v="0"/>
    <s v="FUR-CH-10002647"/>
    <x v="0"/>
    <x v="1"/>
    <s v="Situations Contoured Folding Chairs, 4/Set"/>
    <n v="283.92"/>
    <n v="4"/>
    <n v="0"/>
    <n v="70.980000000000018"/>
  </r>
  <r>
    <n v="541"/>
    <s v="CA-2011-140795"/>
    <x v="2"/>
    <x v="215"/>
    <d v="2011-02-04T00:00:00"/>
    <s v="First Class"/>
    <s v="BD-11500"/>
    <s v="Bradley Drucker"/>
    <x v="0"/>
    <x v="0"/>
    <s v="Green Bay"/>
    <x v="6"/>
    <n v="54302"/>
    <x v="2"/>
    <s v="TEC-AC-10001432"/>
    <x v="2"/>
    <x v="11"/>
    <s v="Enermax Aurora Lite Keyboard"/>
    <n v="468.90000000000003"/>
    <n v="6"/>
    <n v="0"/>
    <n v="206.31600000000006"/>
  </r>
  <r>
    <n v="542"/>
    <s v="CA-2013-136924"/>
    <x v="0"/>
    <x v="216"/>
    <d v="2013-07-18T00:00:00"/>
    <s v="First Class"/>
    <s v="ES-14080"/>
    <s v="Erin Smith"/>
    <x v="1"/>
    <x v="0"/>
    <s v="Tucson"/>
    <x v="16"/>
    <n v="85705"/>
    <x v="1"/>
    <s v="TEC-PH-10002262"/>
    <x v="2"/>
    <x v="7"/>
    <s v="LG Electronics Tone+ HBS-730 Bluetooth Headset"/>
    <n v="380.86400000000003"/>
    <n v="8"/>
    <n v="0.2"/>
    <n v="38.086400000000026"/>
  </r>
  <r>
    <n v="543"/>
    <s v="US-2012-120131"/>
    <x v="1"/>
    <x v="217"/>
    <d v="2012-12-23T00:00:00"/>
    <s v="Standard Class"/>
    <s v="LM-17065"/>
    <s v="Liz MacKendrick"/>
    <x v="0"/>
    <x v="0"/>
    <s v="Springfield"/>
    <x v="24"/>
    <n v="45503"/>
    <x v="3"/>
    <s v="OFF-ST-10001809"/>
    <x v="1"/>
    <x v="4"/>
    <s v="Fellowes Officeware Wire Shelving"/>
    <n v="646.77600000000007"/>
    <n v="9"/>
    <n v="0.2"/>
    <n v="-145.52460000000002"/>
  </r>
  <r>
    <n v="544"/>
    <s v="CA-2011-103849"/>
    <x v="2"/>
    <x v="218"/>
    <d v="2011-05-16T00:00:00"/>
    <s v="Standard Class"/>
    <s v="PG-18895"/>
    <s v="Paul Gonzalez"/>
    <x v="0"/>
    <x v="0"/>
    <s v="Fort Worth"/>
    <x v="5"/>
    <n v="76106"/>
    <x v="2"/>
    <s v="TEC-AC-10001465"/>
    <x v="2"/>
    <x v="11"/>
    <s v="SanDisk Cruzer 64 GB USB Flash Drive"/>
    <n v="58.112000000000002"/>
    <n v="2"/>
    <n v="0.2"/>
    <n v="7.263999999999994"/>
  </r>
  <r>
    <n v="545"/>
    <s v="CA-2011-103849"/>
    <x v="2"/>
    <x v="218"/>
    <d v="2011-05-16T00:00:00"/>
    <s v="Standard Class"/>
    <s v="PG-18895"/>
    <s v="Paul Gonzalez"/>
    <x v="0"/>
    <x v="0"/>
    <s v="Fort Worth"/>
    <x v="5"/>
    <n v="76106"/>
    <x v="2"/>
    <s v="TEC-PH-10002597"/>
    <x v="2"/>
    <x v="7"/>
    <s v="Xblue XB-1670-86 X16 Small Office Telephone - Titanium"/>
    <n v="100.792"/>
    <n v="1"/>
    <n v="0.2"/>
    <n v="6.2995000000000019"/>
  </r>
  <r>
    <n v="546"/>
    <s v="CA-2011-103849"/>
    <x v="2"/>
    <x v="218"/>
    <d v="2011-05-16T00:00:00"/>
    <s v="Standard Class"/>
    <s v="PG-18895"/>
    <s v="Paul Gonzalez"/>
    <x v="0"/>
    <x v="0"/>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x v="0"/>
    <s v="New York City"/>
    <x v="15"/>
    <n v="10035"/>
    <x v="3"/>
    <s v="OFF-BI-10000404"/>
    <x v="1"/>
    <x v="8"/>
    <s v="Avery Printable Repositionable Plastic Tabs"/>
    <n v="41.28"/>
    <n v="6"/>
    <n v="0.2"/>
    <n v="13.931999999999999"/>
  </r>
  <r>
    <n v="548"/>
    <s v="CA-2014-162929"/>
    <x v="3"/>
    <x v="123"/>
    <d v="2014-11-23T00:00:00"/>
    <s v="First Class"/>
    <s v="AS-10135"/>
    <s v="Adrian Shami"/>
    <x v="2"/>
    <x v="0"/>
    <s v="New York City"/>
    <x v="15"/>
    <n v="10035"/>
    <x v="3"/>
    <s v="OFF-PA-10002986"/>
    <x v="1"/>
    <x v="10"/>
    <s v="Xerox 1898"/>
    <n v="13.36"/>
    <n v="2"/>
    <n v="0"/>
    <n v="6.4127999999999998"/>
  </r>
  <r>
    <n v="549"/>
    <s v="CA-2012-113173"/>
    <x v="1"/>
    <x v="219"/>
    <d v="2012-11-17T00:00:00"/>
    <s v="Second Class"/>
    <s v="DK-13225"/>
    <s v="Dean Katz"/>
    <x v="1"/>
    <x v="0"/>
    <s v="Chicago"/>
    <x v="10"/>
    <n v="60653"/>
    <x v="2"/>
    <s v="OFF-ST-10000604"/>
    <x v="1"/>
    <x v="4"/>
    <s v="Home/Office Personal File Carts"/>
    <n v="250.27199999999999"/>
    <n v="9"/>
    <n v="0.2"/>
    <n v="15.641999999999982"/>
  </r>
  <r>
    <n v="550"/>
    <s v="CA-2012-113173"/>
    <x v="1"/>
    <x v="219"/>
    <d v="2012-11-17T00:00:00"/>
    <s v="Second Class"/>
    <s v="DK-13225"/>
    <s v="Dean Katz"/>
    <x v="1"/>
    <x v="0"/>
    <s v="Chicago"/>
    <x v="10"/>
    <n v="60653"/>
    <x v="2"/>
    <s v="OFF-BI-10004738"/>
    <x v="1"/>
    <x v="8"/>
    <s v="Flexible Leather- Look Classic Collection Ring Binder"/>
    <n v="11.363999999999997"/>
    <n v="3"/>
    <n v="0.8"/>
    <n v="-17.045999999999999"/>
  </r>
  <r>
    <n v="551"/>
    <s v="CA-2012-113173"/>
    <x v="1"/>
    <x v="219"/>
    <d v="2012-11-17T00:00:00"/>
    <s v="Second Class"/>
    <s v="DK-13225"/>
    <s v="Dean Katz"/>
    <x v="1"/>
    <x v="0"/>
    <s v="Chicago"/>
    <x v="10"/>
    <n v="60653"/>
    <x v="2"/>
    <s v="OFF-SU-10001935"/>
    <x v="1"/>
    <x v="14"/>
    <s v="Staples"/>
    <n v="8.7200000000000006"/>
    <n v="5"/>
    <n v="0.2"/>
    <n v="-1.7440000000000015"/>
  </r>
  <r>
    <n v="552"/>
    <s v="CA-2013-136406"/>
    <x v="0"/>
    <x v="173"/>
    <d v="2013-04-18T00:00:00"/>
    <s v="Second Class"/>
    <s v="BD-11320"/>
    <s v="Bill Donatelli"/>
    <x v="0"/>
    <x v="0"/>
    <s v="San Francisco"/>
    <x v="1"/>
    <n v="94110"/>
    <x v="1"/>
    <s v="FUR-CH-10002024"/>
    <x v="0"/>
    <x v="1"/>
    <s v="HON 5400 Series Task Chairs for Big and Tall"/>
    <n v="1121.568"/>
    <n v="2"/>
    <n v="0.2"/>
    <n v="0"/>
  </r>
  <r>
    <n v="553"/>
    <s v="CA-2014-112774"/>
    <x v="3"/>
    <x v="220"/>
    <d v="2014-09-13T00:00:00"/>
    <s v="First Class"/>
    <s v="RC-19960"/>
    <s v="Ryan Crowe"/>
    <x v="0"/>
    <x v="0"/>
    <s v="Jacksonville"/>
    <x v="2"/>
    <n v="32216"/>
    <x v="0"/>
    <s v="FUR-FU-10003039"/>
    <x v="0"/>
    <x v="5"/>
    <s v="Howard Miller 11-1/2&quot; Diameter Grantwood Wall Clock"/>
    <n v="34.504000000000005"/>
    <n v="1"/>
    <n v="0.2"/>
    <n v="6.0381999999999998"/>
  </r>
  <r>
    <n v="554"/>
    <s v="CA-2014-101945"/>
    <x v="3"/>
    <x v="221"/>
    <d v="2014-11-29T00:00:00"/>
    <s v="Standard Class"/>
    <s v="GT-14710"/>
    <s v="Greg Tran"/>
    <x v="0"/>
    <x v="0"/>
    <s v="Houston"/>
    <x v="5"/>
    <n v="77070"/>
    <x v="2"/>
    <s v="OFF-FA-10004248"/>
    <x v="1"/>
    <x v="13"/>
    <s v="Advantus T-Pin Paper Clips"/>
    <n v="10.824"/>
    <n v="3"/>
    <n v="0.2"/>
    <n v="2.5707"/>
  </r>
  <r>
    <n v="555"/>
    <s v="CA-2014-100650"/>
    <x v="3"/>
    <x v="222"/>
    <d v="2014-07-04T00:00:00"/>
    <s v="Second Class"/>
    <s v="DK-13225"/>
    <s v="Dean Katz"/>
    <x v="1"/>
    <x v="0"/>
    <s v="Anaheim"/>
    <x v="1"/>
    <n v="92804"/>
    <x v="1"/>
    <s v="OFF-ST-10001780"/>
    <x v="1"/>
    <x v="4"/>
    <s v="Tennsco 16-Compartment Lockers with Coat Rack"/>
    <n v="1295.78"/>
    <n v="2"/>
    <n v="0"/>
    <n v="310.98720000000003"/>
  </r>
  <r>
    <n v="556"/>
    <s v="CA-2011-155852"/>
    <x v="2"/>
    <x v="223"/>
    <d v="2011-03-07T00:00:00"/>
    <s v="Second Class"/>
    <s v="AJ-10945"/>
    <s v="Ashley Jarboe"/>
    <x v="0"/>
    <x v="0"/>
    <s v="Wilmington"/>
    <x v="3"/>
    <n v="28403"/>
    <x v="0"/>
    <s v="OFF-AR-10003560"/>
    <x v="1"/>
    <x v="6"/>
    <s v="Zebra Zazzle Fluorescent Highlighters"/>
    <n v="19.456000000000003"/>
    <n v="4"/>
    <n v="0.2"/>
    <n v="3.4047999999999981"/>
  </r>
  <r>
    <n v="557"/>
    <s v="CA-2013-113243"/>
    <x v="0"/>
    <x v="224"/>
    <d v="2013-06-16T00:00:00"/>
    <s v="Standard Class"/>
    <s v="OT-18730"/>
    <s v="Olvera Toch"/>
    <x v="0"/>
    <x v="0"/>
    <s v="Los Angeles"/>
    <x v="1"/>
    <n v="90045"/>
    <x v="1"/>
    <s v="OFF-LA-10001297"/>
    <x v="1"/>
    <x v="2"/>
    <s v="Avery 473"/>
    <n v="20.7"/>
    <n v="2"/>
    <n v="0"/>
    <n v="9.9359999999999999"/>
  </r>
  <r>
    <n v="558"/>
    <s v="CA-2013-113243"/>
    <x v="0"/>
    <x v="224"/>
    <d v="2013-06-16T00:00:00"/>
    <s v="Standard Class"/>
    <s v="OT-18730"/>
    <s v="Olvera Toch"/>
    <x v="0"/>
    <x v="0"/>
    <s v="Los Angeles"/>
    <x v="1"/>
    <n v="90045"/>
    <x v="1"/>
    <s v="FUR-TA-10004256"/>
    <x v="0"/>
    <x v="3"/>
    <s v="Bretford “Just In Time” Height-Adjustable Multi-Task Work Tables"/>
    <n v="1335.68"/>
    <n v="4"/>
    <n v="0.2"/>
    <n v="-217.04800000000017"/>
  </r>
  <r>
    <n v="559"/>
    <s v="CA-2013-113243"/>
    <x v="0"/>
    <x v="224"/>
    <d v="2013-06-16T00:00:00"/>
    <s v="Standard Class"/>
    <s v="OT-18730"/>
    <s v="Olvera Toch"/>
    <x v="0"/>
    <x v="0"/>
    <s v="Los Angeles"/>
    <x v="1"/>
    <n v="90045"/>
    <x v="1"/>
    <s v="OFF-PA-10003441"/>
    <x v="1"/>
    <x v="10"/>
    <s v="Xerox 226"/>
    <n v="32.400000000000006"/>
    <n v="5"/>
    <n v="0"/>
    <n v="15.552000000000001"/>
  </r>
  <r>
    <n v="560"/>
    <s v="CA-2014-118731"/>
    <x v="3"/>
    <x v="225"/>
    <d v="2014-11-23T00:00:00"/>
    <s v="Second Class"/>
    <s v="LP-17080"/>
    <s v="Liz Pelletier"/>
    <x v="0"/>
    <x v="0"/>
    <s v="San Francisco"/>
    <x v="1"/>
    <n v="94110"/>
    <x v="1"/>
    <s v="FUR-FU-10003347"/>
    <x v="0"/>
    <x v="5"/>
    <s v="Coloredge Poster Frame"/>
    <n v="42.599999999999994"/>
    <n v="3"/>
    <n v="0"/>
    <n v="16.614000000000001"/>
  </r>
  <r>
    <n v="561"/>
    <s v="CA-2014-118731"/>
    <x v="3"/>
    <x v="225"/>
    <d v="2014-11-23T00:00:00"/>
    <s v="Second Class"/>
    <s v="LP-17080"/>
    <s v="Liz Pelletier"/>
    <x v="0"/>
    <x v="0"/>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x v="0"/>
    <s v="Tampa"/>
    <x v="2"/>
    <n v="33614"/>
    <x v="0"/>
    <s v="OFF-AP-10003914"/>
    <x v="1"/>
    <x v="9"/>
    <s v="Sanitaire Vibra Groomer IR Commercial Upright Vacuum, Replacement Belts"/>
    <n v="13"/>
    <n v="5"/>
    <n v="0.2"/>
    <n v="1.3000000000000007"/>
  </r>
  <r>
    <n v="563"/>
    <s v="CA-2011-145576"/>
    <x v="2"/>
    <x v="80"/>
    <d v="2011-09-18T00:00:00"/>
    <s v="Second Class"/>
    <s v="CA-12775"/>
    <s v="Cynthia Arntzen"/>
    <x v="0"/>
    <x v="0"/>
    <s v="Tampa"/>
    <x v="2"/>
    <n v="33614"/>
    <x v="0"/>
    <s v="FUR-FU-10004020"/>
    <x v="0"/>
    <x v="5"/>
    <s v="Advantus Panel Wall Acrylic Frame"/>
    <n v="13.128"/>
    <n v="3"/>
    <n v="0.2"/>
    <n v="3.7743000000000002"/>
  </r>
  <r>
    <n v="564"/>
    <s v="CA-2012-130736"/>
    <x v="1"/>
    <x v="214"/>
    <d v="2012-12-09T00:00:00"/>
    <s v="First Class"/>
    <s v="JF-15490"/>
    <s v="Jeremy Farry"/>
    <x v="0"/>
    <x v="0"/>
    <s v="Seattle"/>
    <x v="4"/>
    <n v="98105"/>
    <x v="1"/>
    <s v="OFF-FA-10003467"/>
    <x v="1"/>
    <x v="13"/>
    <s v="Alliance Big Bands Rubber Bands, 12/Pack"/>
    <n v="3.96"/>
    <n v="2"/>
    <n v="0"/>
    <n v="0"/>
  </r>
  <r>
    <n v="565"/>
    <s v="CA-2012-130736"/>
    <x v="1"/>
    <x v="214"/>
    <d v="2012-12-09T00:00:00"/>
    <s v="First Class"/>
    <s v="JF-15490"/>
    <s v="Jeremy Farry"/>
    <x v="0"/>
    <x v="0"/>
    <s v="Seattle"/>
    <x v="4"/>
    <n v="98105"/>
    <x v="1"/>
    <s v="OFF-LA-10000634"/>
    <x v="1"/>
    <x v="2"/>
    <s v="Avery 509"/>
    <n v="2.61"/>
    <n v="1"/>
    <n v="0"/>
    <n v="1.2005999999999999"/>
  </r>
  <r>
    <n v="566"/>
    <s v="CA-2014-137099"/>
    <x v="3"/>
    <x v="226"/>
    <d v="2014-12-11T00:00:00"/>
    <s v="First Class"/>
    <s v="FP-14320"/>
    <s v="Frank Preis"/>
    <x v="0"/>
    <x v="0"/>
    <s v="Los Angeles"/>
    <x v="1"/>
    <n v="90008"/>
    <x v="1"/>
    <s v="TEC-PH-10002496"/>
    <x v="2"/>
    <x v="7"/>
    <s v="Cisco SPA301"/>
    <n v="374.37600000000003"/>
    <n v="3"/>
    <n v="0.2"/>
    <n v="46.796999999999983"/>
  </r>
  <r>
    <n v="567"/>
    <s v="CA-2014-156951"/>
    <x v="3"/>
    <x v="172"/>
    <d v="2014-10-09T00:00:00"/>
    <s v="Standard Class"/>
    <s v="EB-13840"/>
    <s v="Ellis Ballard"/>
    <x v="1"/>
    <x v="0"/>
    <s v="Seattle"/>
    <x v="4"/>
    <n v="98105"/>
    <x v="1"/>
    <s v="OFF-PA-10004530"/>
    <x v="1"/>
    <x v="10"/>
    <s v="Personal Creations Ink Jet Cards and Labels"/>
    <n v="91.84"/>
    <n v="8"/>
    <n v="0"/>
    <n v="45.001600000000003"/>
  </r>
  <r>
    <n v="568"/>
    <s v="CA-2014-156951"/>
    <x v="3"/>
    <x v="172"/>
    <d v="2014-10-09T00:00:00"/>
    <s v="Standard Class"/>
    <s v="EB-13840"/>
    <s v="Ellis Ballard"/>
    <x v="1"/>
    <x v="0"/>
    <s v="Seattle"/>
    <x v="4"/>
    <n v="98105"/>
    <x v="1"/>
    <s v="OFF-BI-10001107"/>
    <x v="1"/>
    <x v="8"/>
    <s v="GBC White Gloss Covers, Plain Front"/>
    <n v="81.088000000000008"/>
    <n v="7"/>
    <n v="0.2"/>
    <n v="27.3672"/>
  </r>
  <r>
    <n v="569"/>
    <s v="CA-2014-156951"/>
    <x v="3"/>
    <x v="172"/>
    <d v="2014-10-09T00:00:00"/>
    <s v="Standard Class"/>
    <s v="EB-13840"/>
    <s v="Ellis Ballard"/>
    <x v="1"/>
    <x v="0"/>
    <s v="Seattle"/>
    <x v="4"/>
    <n v="98105"/>
    <x v="1"/>
    <s v="OFF-PA-10004451"/>
    <x v="1"/>
    <x v="10"/>
    <s v="Xerox 222"/>
    <n v="19.440000000000001"/>
    <n v="3"/>
    <n v="0"/>
    <n v="9.3312000000000008"/>
  </r>
  <r>
    <n v="570"/>
    <s v="CA-2014-156951"/>
    <x v="3"/>
    <x v="172"/>
    <d v="2014-10-09T00:00:00"/>
    <s v="Standard Class"/>
    <s v="EB-13840"/>
    <s v="Ellis Ballard"/>
    <x v="1"/>
    <x v="0"/>
    <s v="Seattle"/>
    <x v="4"/>
    <n v="98105"/>
    <x v="1"/>
    <s v="FUR-CH-10004997"/>
    <x v="0"/>
    <x v="1"/>
    <s v="Hon Every-Day Series Multi-Task Chairs"/>
    <n v="451.15199999999993"/>
    <n v="3"/>
    <n v="0.2"/>
    <n v="0"/>
  </r>
  <r>
    <n v="571"/>
    <s v="CA-2014-164826"/>
    <x v="3"/>
    <x v="116"/>
    <d v="2015-01-05T00:00:00"/>
    <s v="Standard Class"/>
    <s v="JF-15415"/>
    <s v="Jennifer Ferguson"/>
    <x v="0"/>
    <x v="0"/>
    <s v="New York City"/>
    <x v="15"/>
    <n v="10024"/>
    <x v="3"/>
    <s v="OFF-LA-10001297"/>
    <x v="1"/>
    <x v="2"/>
    <s v="Avery 473"/>
    <n v="72.45"/>
    <n v="7"/>
    <n v="0"/>
    <n v="34.775999999999996"/>
  </r>
  <r>
    <n v="572"/>
    <s v="CA-2014-164826"/>
    <x v="3"/>
    <x v="116"/>
    <d v="2015-01-05T00:00:00"/>
    <s v="Standard Class"/>
    <s v="JF-15415"/>
    <s v="Jennifer Ferguson"/>
    <x v="0"/>
    <x v="0"/>
    <s v="New York City"/>
    <x v="15"/>
    <n v="10024"/>
    <x v="3"/>
    <s v="OFF-FA-10000585"/>
    <x v="1"/>
    <x v="13"/>
    <s v="OIC Bulk Pack Metal Binder Clips"/>
    <n v="13.96"/>
    <n v="4"/>
    <n v="0"/>
    <n v="6.4215999999999998"/>
  </r>
  <r>
    <n v="573"/>
    <s v="CA-2014-164826"/>
    <x v="3"/>
    <x v="116"/>
    <d v="2015-01-05T00:00:00"/>
    <s v="Standard Class"/>
    <s v="JF-15415"/>
    <s v="Jennifer Ferguson"/>
    <x v="0"/>
    <x v="0"/>
    <s v="New York City"/>
    <x v="15"/>
    <n v="10024"/>
    <x v="3"/>
    <s v="OFF-BI-10001922"/>
    <x v="1"/>
    <x v="8"/>
    <s v="Storex Dura Pro Binders"/>
    <n v="33.264000000000003"/>
    <n v="7"/>
    <n v="0.2"/>
    <n v="11.226599999999999"/>
  </r>
  <r>
    <n v="574"/>
    <s v="CA-2014-164826"/>
    <x v="3"/>
    <x v="116"/>
    <d v="2015-01-05T00:00:00"/>
    <s v="Standard Class"/>
    <s v="JF-15415"/>
    <s v="Jennifer Ferguson"/>
    <x v="0"/>
    <x v="0"/>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x v="0"/>
    <s v="Marysville"/>
    <x v="4"/>
    <n v="98270"/>
    <x v="1"/>
    <s v="OFF-AR-10003394"/>
    <x v="1"/>
    <x v="6"/>
    <s v="Newell 332"/>
    <n v="8.82"/>
    <n v="3"/>
    <n v="0"/>
    <n v="2.3814000000000002"/>
  </r>
  <r>
    <n v="576"/>
    <s v="CA-2012-149713"/>
    <x v="1"/>
    <x v="227"/>
    <d v="2012-09-22T00:00:00"/>
    <s v="Second Class"/>
    <s v="TG-21640"/>
    <s v="Trudy Glocke"/>
    <x v="0"/>
    <x v="0"/>
    <s v="Long Beach"/>
    <x v="1"/>
    <n v="90805"/>
    <x v="1"/>
    <s v="OFF-PA-10004530"/>
    <x v="1"/>
    <x v="10"/>
    <s v="Personal Creations Ink Jet Cards and Labels"/>
    <n v="160.72"/>
    <n v="14"/>
    <n v="0"/>
    <n v="78.752800000000008"/>
  </r>
  <r>
    <n v="577"/>
    <s v="CA-2012-149713"/>
    <x v="1"/>
    <x v="227"/>
    <d v="2012-09-22T00:00:00"/>
    <s v="Second Class"/>
    <s v="TG-21640"/>
    <s v="Trudy Glocke"/>
    <x v="0"/>
    <x v="0"/>
    <s v="Long Beach"/>
    <x v="1"/>
    <n v="90805"/>
    <x v="1"/>
    <s v="OFF-PA-10001450"/>
    <x v="1"/>
    <x v="10"/>
    <s v="Rediform S.O.S. Phone Message Books"/>
    <n v="19.920000000000002"/>
    <n v="4"/>
    <n v="0"/>
    <n v="9.7608000000000015"/>
  </r>
  <r>
    <n v="578"/>
    <s v="CA-2012-149713"/>
    <x v="1"/>
    <x v="227"/>
    <d v="2012-09-22T00:00:00"/>
    <s v="Second Class"/>
    <s v="TG-21640"/>
    <s v="Trudy Glocke"/>
    <x v="0"/>
    <x v="0"/>
    <s v="Long Beach"/>
    <x v="1"/>
    <n v="90805"/>
    <x v="1"/>
    <s v="OFF-SU-10001574"/>
    <x v="1"/>
    <x v="14"/>
    <s v="Acme Value Line Scissors"/>
    <n v="7.3"/>
    <n v="2"/>
    <n v="0"/>
    <n v="2.1899999999999995"/>
  </r>
  <r>
    <n v="579"/>
    <s v="CA-2014-118640"/>
    <x v="3"/>
    <x v="228"/>
    <d v="2014-07-27T00:00:00"/>
    <s v="Standard Class"/>
    <s v="CS-11950"/>
    <s v="Carlos Soltero"/>
    <x v="0"/>
    <x v="0"/>
    <s v="Chicago"/>
    <x v="10"/>
    <n v="60610"/>
    <x v="2"/>
    <s v="OFF-ST-10002974"/>
    <x v="1"/>
    <x v="4"/>
    <s v="Trav-L-File Heavy-Duty Shuttle II, Black"/>
    <n v="69.712000000000003"/>
    <n v="2"/>
    <n v="0.2"/>
    <n v="8.7139999999999951"/>
  </r>
  <r>
    <n v="580"/>
    <s v="CA-2014-118640"/>
    <x v="3"/>
    <x v="228"/>
    <d v="2014-07-27T00:00:00"/>
    <s v="Standard Class"/>
    <s v="CS-11950"/>
    <s v="Carlos Soltero"/>
    <x v="0"/>
    <x v="0"/>
    <s v="Chicago"/>
    <x v="10"/>
    <n v="60610"/>
    <x v="2"/>
    <s v="FUR-FU-10001475"/>
    <x v="0"/>
    <x v="5"/>
    <s v="Contract Clock, 14&quot;, Brown"/>
    <n v="8.7919999999999998"/>
    <n v="1"/>
    <n v="0.6"/>
    <n v="-5.7148000000000003"/>
  </r>
  <r>
    <n v="581"/>
    <s v="CA-2012-132906"/>
    <x v="1"/>
    <x v="229"/>
    <d v="2012-09-14T00:00:00"/>
    <s v="Standard Class"/>
    <s v="CC-12145"/>
    <s v="Charles Crestani"/>
    <x v="0"/>
    <x v="0"/>
    <s v="Los Angeles"/>
    <x v="1"/>
    <n v="90004"/>
    <x v="1"/>
    <s v="OFF-SU-10004498"/>
    <x v="1"/>
    <x v="14"/>
    <s v="Martin-Yale Premier Letter Opener"/>
    <n v="51.52"/>
    <n v="4"/>
    <n v="0"/>
    <n v="1.5456000000000003"/>
  </r>
  <r>
    <n v="582"/>
    <s v="CA-2014-145233"/>
    <x v="3"/>
    <x v="96"/>
    <d v="2014-12-06T00:00:00"/>
    <s v="Standard Class"/>
    <s v="DV-13465"/>
    <s v="Dianna Vittorini"/>
    <x v="0"/>
    <x v="0"/>
    <s v="Denver"/>
    <x v="22"/>
    <n v="80219"/>
    <x v="1"/>
    <s v="TEC-PH-10004977"/>
    <x v="2"/>
    <x v="7"/>
    <s v="GE 30524EE4"/>
    <n v="470.37600000000009"/>
    <n v="3"/>
    <n v="0.2"/>
    <n v="52.917299999999955"/>
  </r>
  <r>
    <n v="583"/>
    <s v="CA-2014-145233"/>
    <x v="3"/>
    <x v="96"/>
    <d v="2014-12-06T00:00:00"/>
    <s v="Standard Class"/>
    <s v="DV-13465"/>
    <s v="Dianna Vittorini"/>
    <x v="0"/>
    <x v="0"/>
    <s v="Denver"/>
    <x v="22"/>
    <n v="80219"/>
    <x v="1"/>
    <s v="TEC-PH-10000586"/>
    <x v="2"/>
    <x v="7"/>
    <s v="AT&amp;T SB67148 SynJ"/>
    <n v="105.584"/>
    <n v="2"/>
    <n v="0.2"/>
    <n v="9.2386000000000053"/>
  </r>
  <r>
    <n v="584"/>
    <s v="CA-2014-145233"/>
    <x v="3"/>
    <x v="96"/>
    <d v="2014-12-06T00:00:00"/>
    <s v="Standard Class"/>
    <s v="DV-13465"/>
    <s v="Dianna Vittorini"/>
    <x v="0"/>
    <x v="0"/>
    <s v="Denver"/>
    <x v="22"/>
    <n v="80219"/>
    <x v="1"/>
    <s v="OFF-AP-10000358"/>
    <x v="1"/>
    <x v="9"/>
    <s v="Fellowes Basic Home/Office Series Surge Protectors"/>
    <n v="31.152000000000001"/>
    <n v="3"/>
    <n v="0.2"/>
    <n v="3.5045999999999964"/>
  </r>
  <r>
    <n v="585"/>
    <s v="CA-2014-145233"/>
    <x v="3"/>
    <x v="96"/>
    <d v="2014-12-06T00:00:00"/>
    <s v="Standard Class"/>
    <s v="DV-13465"/>
    <s v="Dianna Vittorini"/>
    <x v="0"/>
    <x v="0"/>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x v="0"/>
    <s v="Denver"/>
    <x v="22"/>
    <n v="80219"/>
    <x v="1"/>
    <s v="TEC-PH-10001254"/>
    <x v="2"/>
    <x v="7"/>
    <s v="Jabra BIZ 2300 Duo QD Duo Corded Headset"/>
    <n v="406.36799999999999"/>
    <n v="4"/>
    <n v="0.2"/>
    <n v="30.477599999999981"/>
  </r>
  <r>
    <n v="587"/>
    <s v="CA-2012-128139"/>
    <x v="1"/>
    <x v="230"/>
    <d v="2012-07-09T00:00:00"/>
    <s v="Standard Class"/>
    <s v="BD-11725"/>
    <s v="Bruce Degenhardt"/>
    <x v="0"/>
    <x v="0"/>
    <s v="Richmond"/>
    <x v="0"/>
    <n v="40475"/>
    <x v="0"/>
    <s v="FUR-CH-10003956"/>
    <x v="0"/>
    <x v="1"/>
    <s v="Novimex High-Tech Fabric Mesh Task Chair"/>
    <n v="70.98"/>
    <n v="1"/>
    <n v="0"/>
    <n v="4.968599999999995"/>
  </r>
  <r>
    <n v="588"/>
    <s v="CA-2012-128139"/>
    <x v="1"/>
    <x v="230"/>
    <d v="2012-07-09T00:00:00"/>
    <s v="Standard Class"/>
    <s v="BD-11725"/>
    <s v="Bruce Degenhardt"/>
    <x v="0"/>
    <x v="0"/>
    <s v="Richmond"/>
    <x v="0"/>
    <n v="40475"/>
    <x v="0"/>
    <s v="OFF-LA-10003930"/>
    <x v="1"/>
    <x v="2"/>
    <s v="Dot Matrix Printer Tape Reel Labels, White, 5000/Box"/>
    <n v="294.93"/>
    <n v="3"/>
    <n v="0"/>
    <n v="144.51570000000001"/>
  </r>
  <r>
    <n v="589"/>
    <s v="US-2013-156986"/>
    <x v="0"/>
    <x v="231"/>
    <d v="2013-03-25T00:00:00"/>
    <s v="Standard Class"/>
    <s v="ZC-21910"/>
    <s v="Zuschuss Carroll"/>
    <x v="0"/>
    <x v="0"/>
    <s v="Salem"/>
    <x v="21"/>
    <n v="97301"/>
    <x v="1"/>
    <s v="TEC-PH-10003800"/>
    <x v="2"/>
    <x v="7"/>
    <s v="i.Sound Portable Power - 8000 mAh"/>
    <n v="84.784000000000006"/>
    <n v="2"/>
    <n v="0.2"/>
    <n v="-20.136200000000006"/>
  </r>
  <r>
    <n v="590"/>
    <s v="US-2013-156986"/>
    <x v="0"/>
    <x v="231"/>
    <d v="2013-03-25T00:00:00"/>
    <s v="Standard Class"/>
    <s v="ZC-21910"/>
    <s v="Zuschuss Carroll"/>
    <x v="0"/>
    <x v="0"/>
    <s v="Salem"/>
    <x v="21"/>
    <n v="97301"/>
    <x v="1"/>
    <s v="OFF-PA-10002005"/>
    <x v="1"/>
    <x v="10"/>
    <s v="Xerox 225"/>
    <n v="20.736000000000004"/>
    <n v="4"/>
    <n v="0.2"/>
    <n v="7.2576000000000001"/>
  </r>
  <r>
    <n v="591"/>
    <s v="US-2013-156986"/>
    <x v="0"/>
    <x v="231"/>
    <d v="2013-03-25T00:00:00"/>
    <s v="Standard Class"/>
    <s v="ZC-21910"/>
    <s v="Zuschuss Carroll"/>
    <x v="0"/>
    <x v="0"/>
    <s v="Salem"/>
    <x v="21"/>
    <n v="97301"/>
    <x v="1"/>
    <s v="OFF-BI-10002498"/>
    <x v="1"/>
    <x v="8"/>
    <s v="Clear Mylar Reinforcing Strips"/>
    <n v="16.821000000000005"/>
    <n v="3"/>
    <n v="0.7"/>
    <n v="-12.896100000000004"/>
  </r>
  <r>
    <n v="592"/>
    <s v="US-2013-156986"/>
    <x v="0"/>
    <x v="231"/>
    <d v="2013-03-25T00:00:00"/>
    <s v="Standard Class"/>
    <s v="ZC-21910"/>
    <s v="Zuschuss Carroll"/>
    <x v="0"/>
    <x v="0"/>
    <s v="Salem"/>
    <x v="21"/>
    <n v="97301"/>
    <x v="1"/>
    <s v="OFF-PA-10004101"/>
    <x v="1"/>
    <x v="10"/>
    <s v="Xerox 1894"/>
    <n v="10.368000000000002"/>
    <n v="2"/>
    <n v="0.2"/>
    <n v="3.6288"/>
  </r>
  <r>
    <n v="593"/>
    <s v="CA-2011-135405"/>
    <x v="2"/>
    <x v="232"/>
    <d v="2011-01-14T00:00:00"/>
    <s v="Standard Class"/>
    <s v="MS-17830"/>
    <s v="Melanie Seite"/>
    <x v="0"/>
    <x v="0"/>
    <s v="Laredo"/>
    <x v="5"/>
    <n v="78041"/>
    <x v="2"/>
    <s v="OFF-AR-10004078"/>
    <x v="1"/>
    <x v="6"/>
    <s v="Newell 312"/>
    <n v="9.3439999999999994"/>
    <n v="2"/>
    <n v="0.2"/>
    <n v="1.1679999999999997"/>
  </r>
  <r>
    <n v="594"/>
    <s v="CA-2011-135405"/>
    <x v="2"/>
    <x v="232"/>
    <d v="2011-01-14T00:00:00"/>
    <s v="Standard Class"/>
    <s v="MS-17830"/>
    <s v="Melanie Seite"/>
    <x v="0"/>
    <x v="0"/>
    <s v="Laredo"/>
    <x v="5"/>
    <n v="78041"/>
    <x v="2"/>
    <s v="TEC-AC-10001266"/>
    <x v="2"/>
    <x v="11"/>
    <s v="Memorex Micro Travel Drive 8 GB"/>
    <n v="31.200000000000003"/>
    <n v="3"/>
    <n v="0.2"/>
    <n v="9.7499999999999964"/>
  </r>
  <r>
    <n v="595"/>
    <s v="CA-2011-131450"/>
    <x v="2"/>
    <x v="233"/>
    <d v="2011-08-15T00:00:00"/>
    <s v="Standard Class"/>
    <s v="LR-16915"/>
    <s v="Lena Radford"/>
    <x v="0"/>
    <x v="0"/>
    <s v="San Diego"/>
    <x v="1"/>
    <n v="92024"/>
    <x v="1"/>
    <s v="OFF-AP-10004708"/>
    <x v="1"/>
    <x v="9"/>
    <s v="Fellowes Superior 10 Outlet Split Surge Protector"/>
    <n v="76.12"/>
    <n v="2"/>
    <n v="0"/>
    <n v="22.074799999999996"/>
  </r>
  <r>
    <n v="596"/>
    <s v="CA-2011-131450"/>
    <x v="2"/>
    <x v="233"/>
    <d v="2011-08-15T00:00:00"/>
    <s v="Standard Class"/>
    <s v="LR-16915"/>
    <s v="Lena Radford"/>
    <x v="0"/>
    <x v="0"/>
    <s v="San Diego"/>
    <x v="1"/>
    <n v="92024"/>
    <x v="1"/>
    <s v="TEC-CO-10004115"/>
    <x v="2"/>
    <x v="16"/>
    <s v="Sharp AL-1530CS Digital Copier"/>
    <n v="1199.9760000000001"/>
    <n v="3"/>
    <n v="0.2"/>
    <n v="434.99130000000002"/>
  </r>
  <r>
    <n v="597"/>
    <s v="CA-2011-131450"/>
    <x v="2"/>
    <x v="233"/>
    <d v="2011-08-15T00:00:00"/>
    <s v="Standard Class"/>
    <s v="LR-16915"/>
    <s v="Lena Radford"/>
    <x v="0"/>
    <x v="0"/>
    <s v="San Diego"/>
    <x v="1"/>
    <n v="92024"/>
    <x v="1"/>
    <s v="TEC-PH-10002398"/>
    <x v="2"/>
    <x v="7"/>
    <s v="AT&amp;T 1070 Corded Phone"/>
    <n v="445.96000000000004"/>
    <n v="5"/>
    <n v="0.2"/>
    <n v="55.744999999999948"/>
  </r>
  <r>
    <n v="598"/>
    <s v="CA-2011-131450"/>
    <x v="2"/>
    <x v="233"/>
    <d v="2011-08-15T00:00:00"/>
    <s v="Standard Class"/>
    <s v="LR-16915"/>
    <s v="Lena Radford"/>
    <x v="0"/>
    <x v="0"/>
    <s v="San Diego"/>
    <x v="1"/>
    <n v="92024"/>
    <x v="1"/>
    <s v="FUR-FU-10001979"/>
    <x v="0"/>
    <x v="5"/>
    <s v="Dana Halogen Swing-Arm Architect Lamp"/>
    <n v="327.76"/>
    <n v="8"/>
    <n v="0"/>
    <n v="91.772800000000018"/>
  </r>
  <r>
    <n v="599"/>
    <s v="CA-2013-120180"/>
    <x v="0"/>
    <x v="216"/>
    <d v="2013-07-17T00:00:00"/>
    <s v="First Class"/>
    <s v="TP-21130"/>
    <s v="Theone Pippenger"/>
    <x v="0"/>
    <x v="0"/>
    <s v="Philadelphia"/>
    <x v="9"/>
    <n v="19134"/>
    <x v="3"/>
    <s v="OFF-SU-10004115"/>
    <x v="1"/>
    <x v="14"/>
    <s v="Acme Stainless Steel Office Snips"/>
    <n v="11.632"/>
    <n v="2"/>
    <n v="0.2"/>
    <n v="1.0178000000000007"/>
  </r>
  <r>
    <n v="600"/>
    <s v="US-2013-100720"/>
    <x v="0"/>
    <x v="87"/>
    <d v="2013-07-22T00:00:00"/>
    <s v="Standard Class"/>
    <s v="CK-12205"/>
    <s v="Chloris Kastensmidt"/>
    <x v="0"/>
    <x v="0"/>
    <s v="Philadelphia"/>
    <x v="9"/>
    <n v="19120"/>
    <x v="3"/>
    <s v="TEC-PH-10001425"/>
    <x v="2"/>
    <x v="7"/>
    <s v="Mophie Juice Pack Helium for iPhone"/>
    <n v="143.98199999999997"/>
    <n v="3"/>
    <n v="0.4"/>
    <n v="-28.796400000000006"/>
  </r>
  <r>
    <n v="601"/>
    <s v="US-2013-100720"/>
    <x v="0"/>
    <x v="87"/>
    <d v="2013-07-22T00:00:00"/>
    <s v="Standard Class"/>
    <s v="CK-12205"/>
    <s v="Chloris Kastensmidt"/>
    <x v="0"/>
    <x v="0"/>
    <s v="Philadelphia"/>
    <x v="9"/>
    <n v="19120"/>
    <x v="3"/>
    <s v="TEC-PH-10003963"/>
    <x v="2"/>
    <x v="7"/>
    <s v="GE 2-Jack Phone Line Splitter"/>
    <n v="494.37599999999998"/>
    <n v="4"/>
    <n v="0.4"/>
    <n v="-115.35440000000006"/>
  </r>
  <r>
    <n v="602"/>
    <s v="US-2013-100720"/>
    <x v="0"/>
    <x v="87"/>
    <d v="2013-07-22T00:00:00"/>
    <s v="Standard Class"/>
    <s v="CK-12205"/>
    <s v="Chloris Kastensmidt"/>
    <x v="0"/>
    <x v="0"/>
    <s v="Philadelphia"/>
    <x v="9"/>
    <n v="19120"/>
    <x v="3"/>
    <s v="OFF-SU-10001574"/>
    <x v="1"/>
    <x v="14"/>
    <s v="Acme Value Line Scissors"/>
    <n v="5.84"/>
    <n v="2"/>
    <n v="0.2"/>
    <n v="0.72999999999999954"/>
  </r>
  <r>
    <n v="603"/>
    <s v="CA-2011-149958"/>
    <x v="2"/>
    <x v="234"/>
    <d v="2011-03-19T00:00:00"/>
    <s v="Standard Class"/>
    <s v="AS-10240"/>
    <s v="Alan Shonely"/>
    <x v="0"/>
    <x v="0"/>
    <s v="Tampa"/>
    <x v="2"/>
    <n v="33614"/>
    <x v="0"/>
    <s v="OFF-ST-10001490"/>
    <x v="1"/>
    <x v="4"/>
    <s v="Hot File 7-Pocket, Floor Stand"/>
    <n v="142.77600000000001"/>
    <n v="1"/>
    <n v="0.2"/>
    <n v="17.84699999999998"/>
  </r>
  <r>
    <n v="604"/>
    <s v="CA-2011-149958"/>
    <x v="2"/>
    <x v="234"/>
    <d v="2011-03-19T00:00:00"/>
    <s v="Standard Class"/>
    <s v="AS-10240"/>
    <s v="Alan Shonely"/>
    <x v="0"/>
    <x v="0"/>
    <s v="Tampa"/>
    <x v="2"/>
    <n v="33614"/>
    <x v="0"/>
    <s v="FUR-FU-10001756"/>
    <x v="0"/>
    <x v="5"/>
    <s v="Eldon Expressions Desk Accessory, Wood Photo Frame, Mahogany"/>
    <n v="45.695999999999998"/>
    <n v="3"/>
    <n v="0.2"/>
    <n v="5.1407999999999916"/>
  </r>
  <r>
    <n v="605"/>
    <s v="CA-2011-149958"/>
    <x v="2"/>
    <x v="234"/>
    <d v="2011-03-19T00:00:00"/>
    <s v="Standard Class"/>
    <s v="AS-10240"/>
    <s v="Alan Shonely"/>
    <x v="0"/>
    <x v="0"/>
    <s v="Tampa"/>
    <x v="2"/>
    <n v="33614"/>
    <x v="0"/>
    <s v="OFF-BI-10000773"/>
    <x v="1"/>
    <x v="8"/>
    <s v="Insertable Tab Post Binder Dividers"/>
    <n v="7.218"/>
    <n v="3"/>
    <n v="0.7"/>
    <n v="-5.5338000000000012"/>
  </r>
  <r>
    <n v="606"/>
    <s v="CA-2011-149958"/>
    <x v="2"/>
    <x v="234"/>
    <d v="2011-03-19T00:00:00"/>
    <s v="Standard Class"/>
    <s v="AS-10240"/>
    <s v="Alan Shonely"/>
    <x v="0"/>
    <x v="0"/>
    <s v="Tampa"/>
    <x v="2"/>
    <n v="33614"/>
    <x v="0"/>
    <s v="OFF-BI-10001543"/>
    <x v="1"/>
    <x v="8"/>
    <s v="GBC VeloBinder Manual Binding System"/>
    <n v="43.188000000000009"/>
    <n v="4"/>
    <n v="0.7"/>
    <n v="-31.671199999999999"/>
  </r>
  <r>
    <n v="607"/>
    <s v="CA-2011-149958"/>
    <x v="2"/>
    <x v="234"/>
    <d v="2011-03-19T00:00:00"/>
    <s v="Standard Class"/>
    <s v="AS-10240"/>
    <s v="Alan Shonely"/>
    <x v="0"/>
    <x v="0"/>
    <s v="Tampa"/>
    <x v="2"/>
    <n v="33614"/>
    <x v="0"/>
    <s v="OFF-PA-10002120"/>
    <x v="1"/>
    <x v="10"/>
    <s v="Xerox 1889"/>
    <n v="131.904"/>
    <n v="3"/>
    <n v="0.2"/>
    <n v="47.815200000000004"/>
  </r>
  <r>
    <n v="608"/>
    <s v="US-2011-105767"/>
    <x v="2"/>
    <x v="235"/>
    <d v="2011-05-27T00:00:00"/>
    <s v="Standard Class"/>
    <s v="AR-10510"/>
    <s v="Andrew Roberts"/>
    <x v="0"/>
    <x v="0"/>
    <s v="Philadelphia"/>
    <x v="9"/>
    <n v="19134"/>
    <x v="3"/>
    <s v="OFF-BI-10000848"/>
    <x v="1"/>
    <x v="8"/>
    <s v="Angle-D Ring Binders"/>
    <n v="3.2820000000000005"/>
    <n v="2"/>
    <n v="0.7"/>
    <n v="-2.6256000000000004"/>
  </r>
  <r>
    <n v="609"/>
    <s v="US-2011-105767"/>
    <x v="2"/>
    <x v="235"/>
    <d v="2011-05-27T00:00:00"/>
    <s v="Standard Class"/>
    <s v="AR-10510"/>
    <s v="Andrew Roberts"/>
    <x v="0"/>
    <x v="0"/>
    <s v="Philadelphia"/>
    <x v="9"/>
    <n v="19134"/>
    <x v="3"/>
    <s v="OFF-AR-10001246"/>
    <x v="1"/>
    <x v="6"/>
    <s v="Newell 317"/>
    <n v="21.167999999999999"/>
    <n v="9"/>
    <n v="0.2"/>
    <n v="2.3813999999999984"/>
  </r>
  <r>
    <n v="610"/>
    <s v="US-2011-105767"/>
    <x v="2"/>
    <x v="235"/>
    <d v="2011-05-27T00:00:00"/>
    <s v="Standard Class"/>
    <s v="AR-10510"/>
    <s v="Andrew Roberts"/>
    <x v="0"/>
    <x v="0"/>
    <s v="Philadelphia"/>
    <x v="9"/>
    <n v="19134"/>
    <x v="3"/>
    <s v="TEC-PH-10003092"/>
    <x v="2"/>
    <x v="7"/>
    <s v="Motorola L804"/>
    <n v="55.188000000000002"/>
    <n v="2"/>
    <n v="0.4"/>
    <n v="-10.117800000000003"/>
  </r>
  <r>
    <n v="611"/>
    <s v="CA-2013-161816"/>
    <x v="0"/>
    <x v="236"/>
    <d v="2013-05-02T00:00:00"/>
    <s v="First Class"/>
    <s v="NB-18655"/>
    <s v="Nona Balk"/>
    <x v="1"/>
    <x v="0"/>
    <s v="Dallas"/>
    <x v="5"/>
    <n v="75217"/>
    <x v="2"/>
    <s v="TEC-PH-10003012"/>
    <x v="2"/>
    <x v="7"/>
    <s v="Nortel Meridian M3904 Professional Digital phone"/>
    <n v="369.57600000000002"/>
    <n v="3"/>
    <n v="0.2"/>
    <n v="41.577299999999951"/>
  </r>
  <r>
    <n v="612"/>
    <s v="CA-2013-161816"/>
    <x v="0"/>
    <x v="236"/>
    <d v="2013-05-02T00:00:00"/>
    <s v="First Class"/>
    <s v="NB-18655"/>
    <s v="Nona Balk"/>
    <x v="1"/>
    <x v="0"/>
    <s v="Dallas"/>
    <x v="5"/>
    <n v="75217"/>
    <x v="2"/>
    <s v="OFF-LA-10004345"/>
    <x v="1"/>
    <x v="2"/>
    <s v="Avery 493"/>
    <n v="15.712000000000002"/>
    <n v="4"/>
    <n v="0.2"/>
    <n v="5.6955999999999989"/>
  </r>
  <r>
    <n v="613"/>
    <s v="CA-2013-121223"/>
    <x v="0"/>
    <x v="108"/>
    <d v="2013-09-14T00:00:00"/>
    <s v="Second Class"/>
    <s v="GD-14590"/>
    <s v="Giulietta Dortch"/>
    <x v="1"/>
    <x v="0"/>
    <s v="Philadelphia"/>
    <x v="9"/>
    <n v="19143"/>
    <x v="3"/>
    <s v="OFF-PA-10001204"/>
    <x v="1"/>
    <x v="10"/>
    <s v="Xerox 1972"/>
    <n v="8.4480000000000004"/>
    <n v="2"/>
    <n v="0.2"/>
    <n v="2.6399999999999997"/>
  </r>
  <r>
    <n v="614"/>
    <s v="CA-2013-121223"/>
    <x v="0"/>
    <x v="108"/>
    <d v="2013-09-14T00:00:00"/>
    <s v="Second Class"/>
    <s v="GD-14590"/>
    <s v="Giulietta Dortch"/>
    <x v="1"/>
    <x v="0"/>
    <s v="Philadelphia"/>
    <x v="9"/>
    <n v="19143"/>
    <x v="3"/>
    <s v="TEC-PH-10004667"/>
    <x v="2"/>
    <x v="7"/>
    <s v="Cisco 8x8 Inc. 6753i IP Business Phone System"/>
    <n v="728.94600000000003"/>
    <n v="9"/>
    <n v="0.4"/>
    <n v="-157.93830000000008"/>
  </r>
  <r>
    <n v="615"/>
    <s v="CA-2014-138611"/>
    <x v="3"/>
    <x v="237"/>
    <d v="2014-11-18T00:00:00"/>
    <s v="Second Class"/>
    <s v="CK-12595"/>
    <s v="Clytie Kelty"/>
    <x v="0"/>
    <x v="0"/>
    <s v="Grove City"/>
    <x v="24"/>
    <n v="43123"/>
    <x v="3"/>
    <s v="TEC-PH-10000011"/>
    <x v="2"/>
    <x v="7"/>
    <s v="PureGear Roll-On Screen Protector"/>
    <n v="119.93999999999998"/>
    <n v="10"/>
    <n v="0.4"/>
    <n v="15.99199999999999"/>
  </r>
  <r>
    <n v="616"/>
    <s v="CA-2014-138611"/>
    <x v="3"/>
    <x v="237"/>
    <d v="2014-11-18T00:00:00"/>
    <s v="Second Class"/>
    <s v="CK-12595"/>
    <s v="Clytie Kelty"/>
    <x v="0"/>
    <x v="0"/>
    <s v="Grove City"/>
    <x v="24"/>
    <n v="43123"/>
    <x v="3"/>
    <s v="OFF-BI-10002949"/>
    <x v="1"/>
    <x v="8"/>
    <s v="Prestige Round Ring Binders"/>
    <n v="3.6480000000000006"/>
    <n v="2"/>
    <n v="0.7"/>
    <n v="-2.7967999999999993"/>
  </r>
  <r>
    <n v="617"/>
    <s v="CA-2014-117947"/>
    <x v="3"/>
    <x v="238"/>
    <d v="2014-08-24T00:00:00"/>
    <s v="Second Class"/>
    <s v="NG-18355"/>
    <s v="Nat Gilpin"/>
    <x v="1"/>
    <x v="0"/>
    <s v="New York City"/>
    <x v="15"/>
    <n v="10011"/>
    <x v="3"/>
    <s v="FUR-FU-10003849"/>
    <x v="0"/>
    <x v="5"/>
    <s v="DAX Metal Frame, Desktop, Stepped-Edge"/>
    <n v="40.479999999999997"/>
    <n v="2"/>
    <n v="0"/>
    <n v="15.787199999999999"/>
  </r>
  <r>
    <n v="618"/>
    <s v="CA-2014-117947"/>
    <x v="3"/>
    <x v="238"/>
    <d v="2014-08-24T00:00:00"/>
    <s v="Second Class"/>
    <s v="NG-18355"/>
    <s v="Nat Gilpin"/>
    <x v="1"/>
    <x v="0"/>
    <s v="New York City"/>
    <x v="15"/>
    <n v="10011"/>
    <x v="3"/>
    <s v="FUR-FU-10000010"/>
    <x v="0"/>
    <x v="5"/>
    <s v="DAX Value U-Channel Document Frames, Easel Back"/>
    <n v="9.94"/>
    <n v="2"/>
    <n v="0"/>
    <n v="3.0813999999999995"/>
  </r>
  <r>
    <n v="619"/>
    <s v="CA-2014-117947"/>
    <x v="3"/>
    <x v="238"/>
    <d v="2014-08-24T00:00:00"/>
    <s v="Second Class"/>
    <s v="NG-18355"/>
    <s v="Nat Gilpin"/>
    <x v="1"/>
    <x v="0"/>
    <s v="New York City"/>
    <x v="15"/>
    <n v="10011"/>
    <x v="3"/>
    <s v="OFF-BI-10002824"/>
    <x v="1"/>
    <x v="8"/>
    <s v="Recycled Easel Ring Binders"/>
    <n v="107.42400000000001"/>
    <n v="9"/>
    <n v="0.2"/>
    <n v="33.569999999999986"/>
  </r>
  <r>
    <n v="620"/>
    <s v="CA-2014-117947"/>
    <x v="3"/>
    <x v="238"/>
    <d v="2014-08-24T00:00:00"/>
    <s v="Second Class"/>
    <s v="NG-18355"/>
    <s v="Nat Gilpin"/>
    <x v="1"/>
    <x v="0"/>
    <s v="New York City"/>
    <x v="15"/>
    <n v="10011"/>
    <x v="3"/>
    <s v="TEC-PH-10002538"/>
    <x v="2"/>
    <x v="7"/>
    <s v="Grandstream GXP1160 VoIP phone"/>
    <n v="37.909999999999997"/>
    <n v="1"/>
    <n v="0"/>
    <n v="10.993899999999996"/>
  </r>
  <r>
    <n v="621"/>
    <s v="CA-2014-117947"/>
    <x v="3"/>
    <x v="238"/>
    <d v="2014-08-24T00:00:00"/>
    <s v="Second Class"/>
    <s v="NG-18355"/>
    <s v="Nat Gilpin"/>
    <x v="1"/>
    <x v="0"/>
    <s v="New York City"/>
    <x v="15"/>
    <n v="10011"/>
    <x v="3"/>
    <s v="FUR-FU-10000521"/>
    <x v="0"/>
    <x v="5"/>
    <s v="Seth Thomas 14&quot; Putty-Colored Wall Clock"/>
    <n v="88.02"/>
    <n v="3"/>
    <n v="0"/>
    <n v="27.286199999999994"/>
  </r>
  <r>
    <n v="622"/>
    <s v="US-2011-111171"/>
    <x v="2"/>
    <x v="58"/>
    <d v="2011-12-31T00:00:00"/>
    <s v="Standard Class"/>
    <s v="CA-12265"/>
    <s v="Christina Anderson"/>
    <x v="0"/>
    <x v="0"/>
    <s v="Chicago"/>
    <x v="10"/>
    <n v="60610"/>
    <x v="2"/>
    <s v="OFF-BI-10002103"/>
    <x v="1"/>
    <x v="8"/>
    <s v="Cardinal Slant-D Ring Binder, Heavy Gauge Vinyl"/>
    <n v="8.6899999999999977"/>
    <n v="5"/>
    <n v="0.8"/>
    <n v="-14.773"/>
  </r>
  <r>
    <n v="623"/>
    <s v="CA-2012-138009"/>
    <x v="1"/>
    <x v="239"/>
    <d v="2012-12-03T00:00:00"/>
    <s v="Standard Class"/>
    <s v="SF-20965"/>
    <s v="Sylvia Foulston"/>
    <x v="1"/>
    <x v="0"/>
    <s v="Dearborn"/>
    <x v="12"/>
    <n v="48126"/>
    <x v="2"/>
    <s v="FUR-CH-10004853"/>
    <x v="0"/>
    <x v="1"/>
    <s v="Global Manager's Adjustable Task Chair, Storm"/>
    <n v="301.95999999999998"/>
    <n v="2"/>
    <n v="0"/>
    <n v="87.568399999999968"/>
  </r>
  <r>
    <n v="624"/>
    <s v="CA-2012-138009"/>
    <x v="1"/>
    <x v="239"/>
    <d v="2012-12-03T00:00:00"/>
    <s v="Standard Class"/>
    <s v="SF-20965"/>
    <s v="Sylvia Foulston"/>
    <x v="1"/>
    <x v="0"/>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x v="0"/>
    <s v="Dearborn"/>
    <x v="12"/>
    <n v="48126"/>
    <x v="2"/>
    <s v="OFF-ST-10001272"/>
    <x v="1"/>
    <x v="4"/>
    <s v="Mini 13-1/2 Capacity Data Binder Rack, Pearl"/>
    <n v="523.48"/>
    <n v="4"/>
    <n v="0"/>
    <n v="130.87"/>
  </r>
  <r>
    <n v="626"/>
    <s v="CA-2012-138009"/>
    <x v="1"/>
    <x v="239"/>
    <d v="2012-12-03T00:00:00"/>
    <s v="Standard Class"/>
    <s v="SF-20965"/>
    <s v="Sylvia Foulston"/>
    <x v="1"/>
    <x v="0"/>
    <s v="Dearborn"/>
    <x v="12"/>
    <n v="48126"/>
    <x v="2"/>
    <s v="OFF-AR-10004042"/>
    <x v="1"/>
    <x v="6"/>
    <s v="BOSTON Model 1800 Electric Pencil Sharpeners, Putty/Woodgrain"/>
    <n v="161.82"/>
    <n v="9"/>
    <n v="0"/>
    <n v="46.927799999999984"/>
  </r>
  <r>
    <n v="627"/>
    <s v="CA-2014-163020"/>
    <x v="3"/>
    <x v="175"/>
    <d v="2014-09-20T00:00:00"/>
    <s v="Standard Class"/>
    <s v="MO-17800"/>
    <s v="Meg O'Connel"/>
    <x v="2"/>
    <x v="0"/>
    <s v="New York City"/>
    <x v="15"/>
    <n v="10009"/>
    <x v="3"/>
    <s v="FUR-FU-10000221"/>
    <x v="0"/>
    <x v="5"/>
    <s v="Master Caster Door Stop, Brown"/>
    <n v="35.56"/>
    <n v="7"/>
    <n v="0"/>
    <n v="12.090399999999999"/>
  </r>
  <r>
    <n v="628"/>
    <s v="CA-2014-153787"/>
    <x v="3"/>
    <x v="240"/>
    <d v="2014-05-24T00:00:00"/>
    <s v="Standard Class"/>
    <s v="AT-10735"/>
    <s v="Annie Thurman"/>
    <x v="0"/>
    <x v="0"/>
    <s v="Seattle"/>
    <x v="4"/>
    <n v="98115"/>
    <x v="1"/>
    <s v="OFF-AP-10001563"/>
    <x v="1"/>
    <x v="9"/>
    <s v="Belkin Premiere Surge Master II 8-outlet surge protector"/>
    <n v="97.16"/>
    <n v="2"/>
    <n v="0"/>
    <n v="28.176399999999987"/>
  </r>
  <r>
    <n v="629"/>
    <s v="CA-2014-133431"/>
    <x v="3"/>
    <x v="94"/>
    <d v="2014-12-22T00:00:00"/>
    <s v="Standard Class"/>
    <s v="LC-17140"/>
    <s v="Logan Currie"/>
    <x v="0"/>
    <x v="0"/>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x v="0"/>
    <s v="San Francisco"/>
    <x v="1"/>
    <n v="94122"/>
    <x v="1"/>
    <s v="OFF-PA-10002615"/>
    <x v="1"/>
    <x v="10"/>
    <s v="Ampad Gold Fibre Wirebound Steno Books, 6&quot; x 9&quot;, Gregg Ruled"/>
    <n v="13.23"/>
    <n v="3"/>
    <n v="0"/>
    <n v="6.0857999999999999"/>
  </r>
  <r>
    <n v="631"/>
    <s v="US-2013-135720"/>
    <x v="0"/>
    <x v="25"/>
    <d v="2013-12-14T00:00:00"/>
    <s v="Second Class"/>
    <s v="FM-14380"/>
    <s v="Fred McMath"/>
    <x v="0"/>
    <x v="0"/>
    <s v="Aurora"/>
    <x v="22"/>
    <n v="80013"/>
    <x v="1"/>
    <s v="OFF-ST-10001963"/>
    <x v="1"/>
    <x v="4"/>
    <s v="Tennsco Regal Shelving Units"/>
    <n v="243.38400000000001"/>
    <n v="3"/>
    <n v="0.2"/>
    <n v="-51.719100000000012"/>
  </r>
  <r>
    <n v="632"/>
    <s v="US-2013-135720"/>
    <x v="0"/>
    <x v="25"/>
    <d v="2013-12-14T00:00:00"/>
    <s v="Second Class"/>
    <s v="FM-14380"/>
    <s v="Fred McMath"/>
    <x v="0"/>
    <x v="0"/>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x v="0"/>
    <s v="Aurora"/>
    <x v="22"/>
    <n v="80013"/>
    <x v="1"/>
    <s v="TEC-PH-10002103"/>
    <x v="2"/>
    <x v="7"/>
    <s v="Jabra SPEAK 410"/>
    <n v="300.76799999999997"/>
    <n v="4"/>
    <n v="0.2"/>
    <n v="30.076800000000006"/>
  </r>
  <r>
    <n v="634"/>
    <s v="CA-2014-144694"/>
    <x v="3"/>
    <x v="241"/>
    <d v="2014-09-27T00:00:00"/>
    <s v="Second Class"/>
    <s v="BD-11605"/>
    <s v="Brian Dahlen"/>
    <x v="0"/>
    <x v="0"/>
    <s v="Miami"/>
    <x v="2"/>
    <n v="33180"/>
    <x v="0"/>
    <s v="TEC-AC-10002857"/>
    <x v="2"/>
    <x v="11"/>
    <s v="Verbatim 25 GB 6x Blu-ray Single Layer Recordable Disc, 1/Pack"/>
    <n v="17.880000000000003"/>
    <n v="3"/>
    <n v="0.2"/>
    <n v="2.458499999999999"/>
  </r>
  <r>
    <n v="635"/>
    <s v="CA-2014-144694"/>
    <x v="3"/>
    <x v="241"/>
    <d v="2014-09-27T00:00:00"/>
    <s v="Second Class"/>
    <s v="BD-11605"/>
    <s v="Brian Dahlen"/>
    <x v="0"/>
    <x v="0"/>
    <s v="Miami"/>
    <x v="2"/>
    <n v="33180"/>
    <x v="0"/>
    <s v="OFF-LA-10003930"/>
    <x v="1"/>
    <x v="2"/>
    <s v="Dot Matrix Printer Tape Reel Labels, White, 5000/Box"/>
    <n v="235.94400000000002"/>
    <n v="3"/>
    <n v="0.2"/>
    <n v="85.529700000000005"/>
  </r>
  <r>
    <n v="636"/>
    <s v="CA-2012-168004"/>
    <x v="1"/>
    <x v="242"/>
    <d v="2012-10-09T00:00:00"/>
    <s v="Second Class"/>
    <s v="DJ-13420"/>
    <s v="Denny Joy"/>
    <x v="1"/>
    <x v="0"/>
    <s v="Warner Robins"/>
    <x v="32"/>
    <n v="31088"/>
    <x v="0"/>
    <s v="FUR-CH-10001482"/>
    <x v="0"/>
    <x v="1"/>
    <s v="Office Star - Mesh Screen back chair with Vinyl seat"/>
    <n v="392.93999999999994"/>
    <n v="3"/>
    <n v="0"/>
    <n v="43.223399999999984"/>
  </r>
  <r>
    <n v="637"/>
    <s v="US-2013-123470"/>
    <x v="0"/>
    <x v="243"/>
    <d v="2013-08-22T00:00:00"/>
    <s v="Standard Class"/>
    <s v="ME-17725"/>
    <s v="Max Engle"/>
    <x v="0"/>
    <x v="0"/>
    <s v="Aurora"/>
    <x v="22"/>
    <n v="80013"/>
    <x v="1"/>
    <s v="OFF-BI-10001989"/>
    <x v="1"/>
    <x v="8"/>
    <s v="Premium Transparent Presentation Covers by GBC"/>
    <n v="18.882000000000005"/>
    <n v="3"/>
    <n v="0.7"/>
    <n v="-13.846800000000002"/>
  </r>
  <r>
    <n v="638"/>
    <s v="US-2013-123470"/>
    <x v="0"/>
    <x v="243"/>
    <d v="2013-08-22T00:00:00"/>
    <s v="Standard Class"/>
    <s v="ME-17725"/>
    <s v="Max Engle"/>
    <x v="0"/>
    <x v="0"/>
    <s v="Aurora"/>
    <x v="22"/>
    <n v="80013"/>
    <x v="1"/>
    <s v="OFF-AP-10003287"/>
    <x v="1"/>
    <x v="9"/>
    <s v="Tripp Lite TLP810NET Broadband Surge for Modem/Fax"/>
    <n v="122.328"/>
    <n v="3"/>
    <n v="0.2"/>
    <n v="12.232799999999997"/>
  </r>
  <r>
    <n v="639"/>
    <s v="CA-2013-115917"/>
    <x v="0"/>
    <x v="244"/>
    <d v="2013-05-26T00:00:00"/>
    <s v="Standard Class"/>
    <s v="RB-19465"/>
    <s v="Rick Bensley"/>
    <x v="2"/>
    <x v="0"/>
    <s v="Vallejo"/>
    <x v="1"/>
    <n v="94591"/>
    <x v="1"/>
    <s v="FUR-FU-10000576"/>
    <x v="0"/>
    <x v="5"/>
    <s v="Luxo Professional Fluorescent Magnifier Lamp with Clamp-Mount Base"/>
    <n v="1049.2"/>
    <n v="5"/>
    <n v="0"/>
    <n v="272.79200000000003"/>
  </r>
  <r>
    <n v="640"/>
    <s v="CA-2013-115917"/>
    <x v="0"/>
    <x v="244"/>
    <d v="2013-05-26T00:00:00"/>
    <s v="Standard Class"/>
    <s v="RB-19465"/>
    <s v="Rick Bensley"/>
    <x v="2"/>
    <x v="0"/>
    <s v="Vallejo"/>
    <x v="1"/>
    <n v="94591"/>
    <x v="1"/>
    <s v="OFF-BI-10004728"/>
    <x v="1"/>
    <x v="8"/>
    <s v="Wilson Jones Turn Tabs Binder Tool for Ring Binders"/>
    <n v="15.424000000000001"/>
    <n v="4"/>
    <n v="0.2"/>
    <n v="5.0128000000000004"/>
  </r>
  <r>
    <n v="641"/>
    <s v="CA-2013-147067"/>
    <x v="0"/>
    <x v="122"/>
    <d v="2013-12-23T00:00:00"/>
    <s v="Standard Class"/>
    <s v="JD-16150"/>
    <s v="Justin Deggeller"/>
    <x v="1"/>
    <x v="0"/>
    <s v="Minneapolis"/>
    <x v="11"/>
    <n v="55407"/>
    <x v="2"/>
    <s v="FUR-FU-10000732"/>
    <x v="0"/>
    <x v="5"/>
    <s v="Eldon 200 Class Desk Accessories"/>
    <n v="18.84"/>
    <n v="3"/>
    <n v="0"/>
    <n v="6.0287999999999995"/>
  </r>
  <r>
    <n v="642"/>
    <s v="CA-2014-167913"/>
    <x v="3"/>
    <x v="245"/>
    <d v="2014-08-04T00:00:00"/>
    <s v="Second Class"/>
    <s v="JL-15835"/>
    <s v="John Lee"/>
    <x v="0"/>
    <x v="0"/>
    <s v="Mission Viejo"/>
    <x v="1"/>
    <n v="92691"/>
    <x v="1"/>
    <s v="OFF-ST-10000585"/>
    <x v="1"/>
    <x v="4"/>
    <s v="Economy Rollaway Files"/>
    <n v="330.4"/>
    <n v="2"/>
    <n v="0"/>
    <n v="85.903999999999996"/>
  </r>
  <r>
    <n v="643"/>
    <s v="CA-2014-167913"/>
    <x v="3"/>
    <x v="245"/>
    <d v="2014-08-04T00:00:00"/>
    <s v="Second Class"/>
    <s v="JL-15835"/>
    <s v="John Lee"/>
    <x v="0"/>
    <x v="0"/>
    <s v="Mission Viejo"/>
    <x v="1"/>
    <n v="92691"/>
    <x v="1"/>
    <s v="OFF-LA-10002787"/>
    <x v="1"/>
    <x v="2"/>
    <s v="Avery 480"/>
    <n v="26.25"/>
    <n v="7"/>
    <n v="0"/>
    <n v="12.599999999999998"/>
  </r>
  <r>
    <n v="644"/>
    <s v="CA-2014-106103"/>
    <x v="3"/>
    <x v="193"/>
    <d v="2014-06-16T00:00:00"/>
    <s v="Standard Class"/>
    <s v="SC-20305"/>
    <s v="Sean Christensen"/>
    <x v="0"/>
    <x v="0"/>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x v="0"/>
    <s v="Plainfield"/>
    <x v="30"/>
    <n v="7060"/>
    <x v="3"/>
    <s v="OFF-PA-10001934"/>
    <x v="1"/>
    <x v="10"/>
    <s v="Xerox 1993"/>
    <n v="6.48"/>
    <n v="1"/>
    <n v="0"/>
    <n v="3.1752000000000002"/>
  </r>
  <r>
    <n v="646"/>
    <s v="CA-2014-126221"/>
    <x v="3"/>
    <x v="247"/>
    <d v="2015-01-06T00:00:00"/>
    <s v="Standard Class"/>
    <s v="CC-12430"/>
    <s v="Chuck Clark"/>
    <x v="2"/>
    <x v="0"/>
    <s v="Columbus"/>
    <x v="14"/>
    <n v="47201"/>
    <x v="2"/>
    <s v="OFF-AP-10002457"/>
    <x v="1"/>
    <x v="9"/>
    <s v="Eureka The Boss Plus 12-Amp Hard Box Upright Vacuum, Red"/>
    <n v="209.3"/>
    <n v="2"/>
    <n v="0"/>
    <n v="56.510999999999996"/>
  </r>
  <r>
    <n v="647"/>
    <s v="CA-2013-103947"/>
    <x v="0"/>
    <x v="178"/>
    <d v="2013-04-09T00:00:00"/>
    <s v="Standard Class"/>
    <s v="BB-10990"/>
    <s v="Barry Blumstein"/>
    <x v="1"/>
    <x v="0"/>
    <s v="Sierra Vista"/>
    <x v="16"/>
    <n v="85635"/>
    <x v="1"/>
    <s v="OFF-FA-10003112"/>
    <x v="1"/>
    <x v="13"/>
    <s v="Staples"/>
    <n v="31.560000000000002"/>
    <n v="5"/>
    <n v="0.2"/>
    <n v="9.8624999999999972"/>
  </r>
  <r>
    <n v="648"/>
    <s v="CA-2013-103947"/>
    <x v="0"/>
    <x v="178"/>
    <d v="2013-04-09T00:00:00"/>
    <s v="Standard Class"/>
    <s v="BB-10990"/>
    <s v="Barry Blumstein"/>
    <x v="1"/>
    <x v="0"/>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x v="0"/>
    <s v="Vancouver"/>
    <x v="4"/>
    <n v="98661"/>
    <x v="1"/>
    <s v="FUR-FU-10001935"/>
    <x v="0"/>
    <x v="5"/>
    <s v="3M Hangers With Command Adhesive"/>
    <n v="14.8"/>
    <n v="4"/>
    <n v="0"/>
    <n v="6.0680000000000014"/>
  </r>
  <r>
    <n v="650"/>
    <s v="CA-2013-160745"/>
    <x v="0"/>
    <x v="25"/>
    <d v="2013-12-17T00:00:00"/>
    <s v="Second Class"/>
    <s v="AR-10825"/>
    <s v="Anthony Rawles"/>
    <x v="1"/>
    <x v="0"/>
    <s v="Vancouver"/>
    <x v="4"/>
    <n v="98661"/>
    <x v="1"/>
    <s v="TEC-PH-10003273"/>
    <x v="2"/>
    <x v="7"/>
    <s v="AT&amp;T TR1909W"/>
    <n v="302.37599999999998"/>
    <n v="3"/>
    <n v="0.2"/>
    <n v="22.678200000000018"/>
  </r>
  <r>
    <n v="651"/>
    <s v="CA-2013-160745"/>
    <x v="0"/>
    <x v="25"/>
    <d v="2013-12-17T00:00:00"/>
    <s v="Second Class"/>
    <s v="AR-10825"/>
    <s v="Anthony Rawles"/>
    <x v="1"/>
    <x v="0"/>
    <s v="Vancouver"/>
    <x v="4"/>
    <n v="98661"/>
    <x v="1"/>
    <s v="TEC-AC-10001142"/>
    <x v="2"/>
    <x v="11"/>
    <s v="First Data FD10 PIN Pad"/>
    <n v="316"/>
    <n v="4"/>
    <n v="0"/>
    <n v="31.599999999999966"/>
  </r>
  <r>
    <n v="652"/>
    <s v="CA-2013-132661"/>
    <x v="0"/>
    <x v="248"/>
    <d v="2013-10-30T00:00:00"/>
    <s v="Standard Class"/>
    <s v="SR-20740"/>
    <s v="Steven Roelle"/>
    <x v="2"/>
    <x v="0"/>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x v="0"/>
    <s v="New York City"/>
    <x v="15"/>
    <n v="10035"/>
    <x v="3"/>
    <s v="OFF-PA-10003892"/>
    <x v="1"/>
    <x v="10"/>
    <s v="Xerox 1943"/>
    <n v="97.82"/>
    <n v="2"/>
    <n v="0"/>
    <n v="45.975399999999993"/>
  </r>
  <r>
    <n v="654"/>
    <s v="CA-2014-140844"/>
    <x v="3"/>
    <x v="249"/>
    <d v="2014-06-24T00:00:00"/>
    <s v="Standard Class"/>
    <s v="AR-10405"/>
    <s v="Allen Rosenblatt"/>
    <x v="1"/>
    <x v="0"/>
    <s v="New York City"/>
    <x v="15"/>
    <n v="10035"/>
    <x v="3"/>
    <s v="TEC-AC-10001101"/>
    <x v="2"/>
    <x v="11"/>
    <s v="Sony 16GB Class 10 Micro SDHC R40 Memory Card"/>
    <n v="103.12"/>
    <n v="8"/>
    <n v="0"/>
    <n v="10.311999999999998"/>
  </r>
  <r>
    <n v="655"/>
    <s v="CA-2013-137239"/>
    <x v="0"/>
    <x v="250"/>
    <d v="2013-08-29T00:00:00"/>
    <s v="Standard Class"/>
    <s v="CR-12730"/>
    <s v="Craig Reiter"/>
    <x v="0"/>
    <x v="0"/>
    <s v="Columbus"/>
    <x v="24"/>
    <n v="43229"/>
    <x v="3"/>
    <s v="OFF-AP-10002439"/>
    <x v="1"/>
    <x v="9"/>
    <s v="Tripp Lite Isotel 8 Ultra 8 Outlet Metal Surge"/>
    <n v="113.55200000000001"/>
    <n v="2"/>
    <n v="0.2"/>
    <n v="8.5163999999999938"/>
  </r>
  <r>
    <n v="656"/>
    <s v="CA-2013-137239"/>
    <x v="0"/>
    <x v="250"/>
    <d v="2013-08-29T00:00:00"/>
    <s v="Standard Class"/>
    <s v="CR-12730"/>
    <s v="Craig Reiter"/>
    <x v="0"/>
    <x v="0"/>
    <s v="Columbus"/>
    <x v="24"/>
    <n v="43229"/>
    <x v="3"/>
    <s v="OFF-BI-10002827"/>
    <x v="1"/>
    <x v="8"/>
    <s v="Avery Durable Poly Binders"/>
    <n v="3.3180000000000005"/>
    <n v="2"/>
    <n v="0.7"/>
    <n v="-2.6543999999999999"/>
  </r>
  <r>
    <n v="657"/>
    <s v="CA-2013-137239"/>
    <x v="0"/>
    <x v="250"/>
    <d v="2013-08-29T00:00:00"/>
    <s v="Standard Class"/>
    <s v="CR-12730"/>
    <s v="Craig Reiter"/>
    <x v="0"/>
    <x v="0"/>
    <s v="Columbus"/>
    <x v="24"/>
    <n v="43229"/>
    <x v="3"/>
    <s v="OFF-EN-10002230"/>
    <x v="1"/>
    <x v="12"/>
    <s v="Airmail Envelopes"/>
    <n v="134.28800000000001"/>
    <n v="2"/>
    <n v="0.2"/>
    <n v="45.322199999999995"/>
  </r>
  <r>
    <n v="658"/>
    <s v="US-2013-156097"/>
    <x v="0"/>
    <x v="251"/>
    <d v="2013-09-20T00:00:00"/>
    <s v="Same Day"/>
    <s v="EH-14125"/>
    <s v="Eugene Hildebrand"/>
    <x v="2"/>
    <x v="0"/>
    <s v="Aurora"/>
    <x v="10"/>
    <n v="60505"/>
    <x v="2"/>
    <s v="FUR-CH-10001215"/>
    <x v="0"/>
    <x v="1"/>
    <s v="Global Troy Executive Leather Low-Back Tilter"/>
    <n v="701.37199999999996"/>
    <n v="2"/>
    <n v="0.3"/>
    <n v="-50.098000000000013"/>
  </r>
  <r>
    <n v="659"/>
    <s v="US-2013-156097"/>
    <x v="0"/>
    <x v="251"/>
    <d v="2013-09-20T00:00:00"/>
    <s v="Same Day"/>
    <s v="EH-14125"/>
    <s v="Eugene Hildebrand"/>
    <x v="2"/>
    <x v="0"/>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x v="0"/>
    <s v="Arlington"/>
    <x v="5"/>
    <n v="76017"/>
    <x v="2"/>
    <s v="OFF-ST-10001490"/>
    <x v="1"/>
    <x v="4"/>
    <s v="Hot File 7-Pocket, Floor Stand"/>
    <n v="999.43200000000002"/>
    <n v="7"/>
    <n v="0.2"/>
    <n v="124.92899999999986"/>
  </r>
  <r>
    <n v="661"/>
    <s v="CA-2012-146563"/>
    <x v="1"/>
    <x v="252"/>
    <d v="2012-08-28T00:00:00"/>
    <s v="Standard Class"/>
    <s v="CB-12025"/>
    <s v="Cassandra Brandow"/>
    <x v="0"/>
    <x v="0"/>
    <s v="Arlington"/>
    <x v="5"/>
    <n v="76017"/>
    <x v="2"/>
    <s v="OFF-ST-10001511"/>
    <x v="1"/>
    <x v="4"/>
    <s v="Space Solutions Commercial Steel Shelving"/>
    <n v="724.08"/>
    <n v="14"/>
    <n v="0.2"/>
    <n v="-135.7650000000001"/>
  </r>
  <r>
    <n v="662"/>
    <s v="CA-2012-146563"/>
    <x v="1"/>
    <x v="252"/>
    <d v="2012-08-28T00:00:00"/>
    <s v="Standard Class"/>
    <s v="CB-12025"/>
    <s v="Cassandra Brandow"/>
    <x v="0"/>
    <x v="0"/>
    <s v="Arlington"/>
    <x v="5"/>
    <n v="76017"/>
    <x v="2"/>
    <s v="FUR-TA-10001768"/>
    <x v="0"/>
    <x v="3"/>
    <s v="Hon Racetrack Conference Tables"/>
    <n v="918.78499999999985"/>
    <n v="5"/>
    <n v="0.3"/>
    <n v="-118.12950000000006"/>
  </r>
  <r>
    <n v="663"/>
    <s v="CA-2012-146563"/>
    <x v="1"/>
    <x v="252"/>
    <d v="2012-08-28T00:00:00"/>
    <s v="Standard Class"/>
    <s v="CB-12025"/>
    <s v="Cassandra Brandow"/>
    <x v="0"/>
    <x v="0"/>
    <s v="Arlington"/>
    <x v="5"/>
    <n v="76017"/>
    <x v="2"/>
    <s v="OFF-BI-10003981"/>
    <x v="1"/>
    <x v="8"/>
    <s v="Avery Durable Plastic 1&quot; Binders"/>
    <n v="2.7239999999999993"/>
    <n v="3"/>
    <n v="0.8"/>
    <n v="-4.2222000000000008"/>
  </r>
  <r>
    <n v="664"/>
    <s v="CA-2013-123666"/>
    <x v="0"/>
    <x v="253"/>
    <d v="2013-03-31T00:00:00"/>
    <s v="Standard Class"/>
    <s v="SP-20545"/>
    <s v="Sibella Parks"/>
    <x v="1"/>
    <x v="0"/>
    <s v="New York City"/>
    <x v="15"/>
    <n v="10011"/>
    <x v="3"/>
    <s v="OFF-ST-10001522"/>
    <x v="1"/>
    <x v="4"/>
    <s v="Gould Plastics 18-Pocket Panel Bin, 34w x 5-1/4d x 20-1/2h"/>
    <n v="459.95"/>
    <n v="5"/>
    <n v="0"/>
    <n v="18.397999999999968"/>
  </r>
  <r>
    <n v="665"/>
    <s v="CA-2013-143308"/>
    <x v="0"/>
    <x v="254"/>
    <d v="2013-11-05T00:00:00"/>
    <s v="Same Day"/>
    <s v="RC-19825"/>
    <s v="Roy Collins"/>
    <x v="0"/>
    <x v="0"/>
    <s v="Louisville"/>
    <x v="0"/>
    <n v="40214"/>
    <x v="0"/>
    <s v="OFF-FA-10000621"/>
    <x v="1"/>
    <x v="13"/>
    <s v="OIC Colored Binder Clips, Assorted Sizes"/>
    <n v="10.74"/>
    <n v="3"/>
    <n v="0"/>
    <n v="5.2625999999999999"/>
  </r>
  <r>
    <n v="666"/>
    <s v="CA-2014-132682"/>
    <x v="3"/>
    <x v="110"/>
    <d v="2014-06-11T00:00:00"/>
    <s v="Second Class"/>
    <s v="TH-21235"/>
    <s v="Tiffany House"/>
    <x v="1"/>
    <x v="0"/>
    <s v="Dallas"/>
    <x v="5"/>
    <n v="75081"/>
    <x v="2"/>
    <s v="OFF-SU-10004231"/>
    <x v="1"/>
    <x v="14"/>
    <s v="Acme Tagit Stainless Steel Antibacterial Scissors"/>
    <n v="23.76"/>
    <n v="3"/>
    <n v="0.2"/>
    <n v="2.0789999999999997"/>
  </r>
  <r>
    <n v="667"/>
    <s v="CA-2014-132682"/>
    <x v="3"/>
    <x v="110"/>
    <d v="2014-06-11T00:00:00"/>
    <s v="Second Class"/>
    <s v="TH-21235"/>
    <s v="Tiffany House"/>
    <x v="1"/>
    <x v="0"/>
    <s v="Dallas"/>
    <x v="5"/>
    <n v="75081"/>
    <x v="2"/>
    <s v="OFF-PA-10000474"/>
    <x v="1"/>
    <x v="10"/>
    <s v="Staples"/>
    <n v="85.055999999999997"/>
    <n v="3"/>
    <n v="0.2"/>
    <n v="28.706399999999991"/>
  </r>
  <r>
    <n v="668"/>
    <s v="CA-2014-132682"/>
    <x v="3"/>
    <x v="110"/>
    <d v="2014-06-11T00:00:00"/>
    <s v="Second Class"/>
    <s v="TH-21235"/>
    <s v="Tiffany House"/>
    <x v="1"/>
    <x v="0"/>
    <s v="Dallas"/>
    <x v="5"/>
    <n v="75081"/>
    <x v="2"/>
    <s v="TEC-PH-10004042"/>
    <x v="2"/>
    <x v="7"/>
    <s v="ClearOne Communications CHAT 70 OC Speaker Phone"/>
    <n v="381.57600000000002"/>
    <n v="3"/>
    <n v="0.2"/>
    <n v="28.618200000000002"/>
  </r>
  <r>
    <n v="669"/>
    <s v="CA-2011-156314"/>
    <x v="2"/>
    <x v="163"/>
    <d v="2011-12-26T00:00:00"/>
    <s v="First Class"/>
    <s v="RP-19390"/>
    <s v="Resi Pölking"/>
    <x v="0"/>
    <x v="0"/>
    <s v="Cleveland"/>
    <x v="24"/>
    <n v="44105"/>
    <x v="3"/>
    <s v="FUR-FU-10003096"/>
    <x v="0"/>
    <x v="5"/>
    <s v="Master Giant Foot Doorstop, Safety Yellow"/>
    <n v="30.36"/>
    <n v="5"/>
    <n v="0.2"/>
    <n v="8.7285000000000004"/>
  </r>
  <r>
    <n v="670"/>
    <s v="US-2014-106663"/>
    <x v="3"/>
    <x v="255"/>
    <d v="2014-06-14T00:00:00"/>
    <s v="Standard Class"/>
    <s v="MO-17800"/>
    <s v="Meg O'Connel"/>
    <x v="2"/>
    <x v="0"/>
    <s v="Chicago"/>
    <x v="10"/>
    <n v="60653"/>
    <x v="2"/>
    <s v="FUR-FU-10002759"/>
    <x v="0"/>
    <x v="5"/>
    <s v="12-1/2 Diameter Round Wall Clock"/>
    <n v="23.976000000000003"/>
    <n v="3"/>
    <n v="0.6"/>
    <n v="-14.385599999999997"/>
  </r>
  <r>
    <n v="671"/>
    <s v="US-2014-106663"/>
    <x v="3"/>
    <x v="255"/>
    <d v="2014-06-14T00:00:00"/>
    <s v="Standard Class"/>
    <s v="MO-17800"/>
    <s v="Meg O'Connel"/>
    <x v="2"/>
    <x v="0"/>
    <s v="Chicago"/>
    <x v="10"/>
    <n v="60653"/>
    <x v="2"/>
    <s v="FUR-TA-10000688"/>
    <x v="0"/>
    <x v="3"/>
    <s v="Chromcraft Bull-Nose Wood Round Conference Table Top, Wood Base"/>
    <n v="108.925"/>
    <n v="1"/>
    <n v="0.5"/>
    <n v="-71.890500000000017"/>
  </r>
  <r>
    <n v="672"/>
    <s v="US-2014-106663"/>
    <x v="3"/>
    <x v="255"/>
    <d v="2014-06-14T00:00:00"/>
    <s v="Standard Class"/>
    <s v="MO-17800"/>
    <s v="Meg O'Connel"/>
    <x v="2"/>
    <x v="0"/>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x v="0"/>
    <s v="Quincy"/>
    <x v="10"/>
    <n v="62301"/>
    <x v="2"/>
    <s v="OFF-AR-10001954"/>
    <x v="1"/>
    <x v="6"/>
    <s v="Newell 331"/>
    <n v="19.559999999999999"/>
    <n v="5"/>
    <n v="0.2"/>
    <n v="1.7115"/>
  </r>
  <r>
    <n v="674"/>
    <s v="CA-2014-130351"/>
    <x v="3"/>
    <x v="256"/>
    <d v="2014-12-09T00:00:00"/>
    <s v="First Class"/>
    <s v="RB-19570"/>
    <s v="Rob Beeghly"/>
    <x v="0"/>
    <x v="0"/>
    <s v="Columbus"/>
    <x v="14"/>
    <n v="47201"/>
    <x v="2"/>
    <s v="OFF-AP-10004532"/>
    <x v="1"/>
    <x v="9"/>
    <s v="Kensington 6 Outlet Guardian Standard Surge Protector"/>
    <n v="61.44"/>
    <n v="3"/>
    <n v="0"/>
    <n v="16.588799999999999"/>
  </r>
  <r>
    <n v="675"/>
    <s v="CA-2014-130351"/>
    <x v="3"/>
    <x v="256"/>
    <d v="2014-12-09T00:00:00"/>
    <s v="First Class"/>
    <s v="RB-19570"/>
    <s v="Rob Beeghly"/>
    <x v="0"/>
    <x v="0"/>
    <s v="Columbus"/>
    <x v="14"/>
    <n v="47201"/>
    <x v="2"/>
    <s v="OFF-PA-10002137"/>
    <x v="1"/>
    <x v="10"/>
    <s v="Southworth 100% Résumé Paper, 24lb."/>
    <n v="38.9"/>
    <n v="5"/>
    <n v="0"/>
    <n v="17.504999999999995"/>
  </r>
  <r>
    <n v="676"/>
    <s v="CA-2014-130351"/>
    <x v="3"/>
    <x v="256"/>
    <d v="2014-12-09T00:00:00"/>
    <s v="First Class"/>
    <s v="RB-19570"/>
    <s v="Rob Beeghly"/>
    <x v="0"/>
    <x v="0"/>
    <s v="Columbus"/>
    <x v="14"/>
    <n v="47201"/>
    <x v="2"/>
    <s v="TEC-AC-10003832"/>
    <x v="2"/>
    <x v="11"/>
    <s v="Imation 16GB Mini TravelDrive USB 2.0 Flash Drive"/>
    <n v="99.390000000000015"/>
    <n v="3"/>
    <n v="0"/>
    <n v="40.749900000000004"/>
  </r>
  <r>
    <n v="677"/>
    <s v="US-2014-119438"/>
    <x v="3"/>
    <x v="257"/>
    <d v="2014-03-24T00:00:00"/>
    <s v="Standard Class"/>
    <s v="CD-11980"/>
    <s v="Carol Darley"/>
    <x v="0"/>
    <x v="0"/>
    <s v="Tyler"/>
    <x v="5"/>
    <n v="75701"/>
    <x v="2"/>
    <s v="OFF-AP-10000804"/>
    <x v="1"/>
    <x v="9"/>
    <s v="Hoover Portapower Portable Vacuum"/>
    <n v="2.6879999999999997"/>
    <n v="3"/>
    <n v="0.8"/>
    <n v="-7.3920000000000021"/>
  </r>
  <r>
    <n v="678"/>
    <s v="US-2014-119438"/>
    <x v="3"/>
    <x v="257"/>
    <d v="2014-03-24T00:00:00"/>
    <s v="Standard Class"/>
    <s v="CD-11980"/>
    <s v="Carol Darley"/>
    <x v="0"/>
    <x v="0"/>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x v="0"/>
    <s v="Tyler"/>
    <x v="5"/>
    <n v="75701"/>
    <x v="2"/>
    <s v="FUR-FU-10003553"/>
    <x v="0"/>
    <x v="5"/>
    <s v="Howard Miller 13-1/2&quot; Diameter Rosebrook Wall Clock"/>
    <n v="82.524000000000001"/>
    <n v="3"/>
    <n v="0.6"/>
    <n v="-41.261999999999972"/>
  </r>
  <r>
    <n v="680"/>
    <s v="US-2014-119438"/>
    <x v="3"/>
    <x v="257"/>
    <d v="2014-03-24T00:00:00"/>
    <s v="Standard Class"/>
    <s v="CD-11980"/>
    <s v="Carol Darley"/>
    <x v="0"/>
    <x v="0"/>
    <s v="Tyler"/>
    <x v="5"/>
    <n v="75701"/>
    <x v="2"/>
    <s v="OFF-BI-10004632"/>
    <x v="1"/>
    <x v="8"/>
    <s v="Ibico Hi-Tech Manual Binding System"/>
    <n v="182.99399999999997"/>
    <n v="3"/>
    <n v="0.8"/>
    <n v="-320.23950000000013"/>
  </r>
  <r>
    <n v="681"/>
    <s v="CA-2013-164511"/>
    <x v="0"/>
    <x v="258"/>
    <d v="2013-11-25T00:00:00"/>
    <s v="Standard Class"/>
    <s v="DJ-13630"/>
    <s v="Doug Jacobs"/>
    <x v="0"/>
    <x v="0"/>
    <s v="New York City"/>
    <x v="15"/>
    <n v="10024"/>
    <x v="3"/>
    <s v="OFF-BI-10003305"/>
    <x v="1"/>
    <x v="8"/>
    <s v="Avery Hanging File Binders"/>
    <n v="14.352000000000002"/>
    <n v="3"/>
    <n v="0.2"/>
    <n v="4.6643999999999988"/>
  </r>
  <r>
    <n v="682"/>
    <s v="CA-2013-164511"/>
    <x v="0"/>
    <x v="258"/>
    <d v="2013-11-25T00:00:00"/>
    <s v="Standard Class"/>
    <s v="DJ-13630"/>
    <s v="Doug Jacobs"/>
    <x v="0"/>
    <x v="0"/>
    <s v="New York City"/>
    <x v="15"/>
    <n v="10024"/>
    <x v="3"/>
    <s v="OFF-ST-10002583"/>
    <x v="1"/>
    <x v="4"/>
    <s v="Fellowes Neat Ideas Storage Cubes"/>
    <n v="64.959999999999994"/>
    <n v="2"/>
    <n v="0"/>
    <n v="2.598399999999998"/>
  </r>
  <r>
    <n v="683"/>
    <s v="CA-2013-164511"/>
    <x v="0"/>
    <x v="258"/>
    <d v="2013-11-25T00:00:00"/>
    <s v="Standard Class"/>
    <s v="DJ-13630"/>
    <s v="Doug Jacobs"/>
    <x v="0"/>
    <x v="0"/>
    <s v="New York City"/>
    <x v="15"/>
    <n v="10024"/>
    <x v="3"/>
    <s v="OFF-ST-10004507"/>
    <x v="1"/>
    <x v="4"/>
    <s v="Advantus Rolling Storage Box"/>
    <n v="68.599999999999994"/>
    <n v="4"/>
    <n v="0"/>
    <n v="18.521999999999998"/>
  </r>
  <r>
    <n v="684"/>
    <s v="US-2014-168116"/>
    <x v="3"/>
    <x v="259"/>
    <d v="2014-11-05T00:00:00"/>
    <s v="Same Day"/>
    <s v="GT-14635"/>
    <s v="Grant Thornton"/>
    <x v="1"/>
    <x v="0"/>
    <s v="Burlington"/>
    <x v="3"/>
    <n v="27217"/>
    <x v="0"/>
    <s v="TEC-MA-10004125"/>
    <x v="2"/>
    <x v="15"/>
    <s v="Cubify CubeX 3D Printer Triple Head Print"/>
    <n v="7999.98"/>
    <n v="4"/>
    <n v="0.5"/>
    <n v="-3839.9903999999988"/>
  </r>
  <r>
    <n v="685"/>
    <s v="US-2014-168116"/>
    <x v="3"/>
    <x v="259"/>
    <d v="2014-11-05T00:00:00"/>
    <s v="Same Day"/>
    <s v="GT-14635"/>
    <s v="Grant Thornton"/>
    <x v="1"/>
    <x v="0"/>
    <s v="Burlington"/>
    <x v="3"/>
    <n v="27217"/>
    <x v="0"/>
    <s v="OFF-AP-10002457"/>
    <x v="1"/>
    <x v="9"/>
    <s v="Eureka The Boss Plus 12-Amp Hard Box Upright Vacuum, Red"/>
    <n v="167.44000000000003"/>
    <n v="2"/>
    <n v="0.2"/>
    <n v="14.650999999999989"/>
  </r>
  <r>
    <n v="686"/>
    <s v="CA-2011-157784"/>
    <x v="2"/>
    <x v="260"/>
    <d v="2011-07-08T00:00:00"/>
    <s v="First Class"/>
    <s v="MC-17845"/>
    <s v="Michael Chen"/>
    <x v="0"/>
    <x v="0"/>
    <s v="Jackson"/>
    <x v="35"/>
    <n v="39212"/>
    <x v="0"/>
    <s v="TEC-AC-10003911"/>
    <x v="2"/>
    <x v="11"/>
    <s v="NETGEAR AC1750 Dual Band Gigabit Smart WiFi Router"/>
    <n v="479.97"/>
    <n v="3"/>
    <n v="0"/>
    <n v="163.18979999999999"/>
  </r>
  <r>
    <n v="687"/>
    <s v="CA-2011-157784"/>
    <x v="2"/>
    <x v="260"/>
    <d v="2011-07-08T00:00:00"/>
    <s v="First Class"/>
    <s v="MC-17845"/>
    <s v="Michael Chen"/>
    <x v="0"/>
    <x v="0"/>
    <s v="Jackson"/>
    <x v="35"/>
    <n v="39212"/>
    <x v="0"/>
    <s v="OFF-LA-10001934"/>
    <x v="1"/>
    <x v="2"/>
    <s v="Avery 516"/>
    <n v="14.62"/>
    <n v="2"/>
    <n v="0"/>
    <n v="6.8713999999999995"/>
  </r>
  <r>
    <n v="688"/>
    <s v="CA-2011-157784"/>
    <x v="2"/>
    <x v="260"/>
    <d v="2011-07-08T00:00:00"/>
    <s v="First Class"/>
    <s v="MC-17845"/>
    <s v="Michael Chen"/>
    <x v="0"/>
    <x v="0"/>
    <s v="Jackson"/>
    <x v="35"/>
    <n v="39212"/>
    <x v="0"/>
    <s v="OFF-PA-10000304"/>
    <x v="1"/>
    <x v="10"/>
    <s v="Xerox 1995"/>
    <n v="19.440000000000001"/>
    <n v="3"/>
    <n v="0"/>
    <n v="9.3312000000000008"/>
  </r>
  <r>
    <n v="689"/>
    <s v="CA-2014-161480"/>
    <x v="3"/>
    <x v="53"/>
    <d v="2014-12-30T00:00:00"/>
    <s v="Standard Class"/>
    <s v="RA-19285"/>
    <s v="Ralph Arnett"/>
    <x v="0"/>
    <x v="0"/>
    <s v="New York City"/>
    <x v="15"/>
    <n v="10035"/>
    <x v="3"/>
    <s v="FUR-BO-10004015"/>
    <x v="0"/>
    <x v="0"/>
    <s v="Bush Andora Bookcase, Maple/Graphite Gray Finish"/>
    <n v="191.98400000000001"/>
    <n v="2"/>
    <n v="0.2"/>
    <n v="4.7995999999999768"/>
  </r>
  <r>
    <n v="690"/>
    <s v="US-2011-117135"/>
    <x v="2"/>
    <x v="261"/>
    <d v="2011-06-23T00:00:00"/>
    <s v="Second Class"/>
    <s v="NP-18325"/>
    <s v="Naresj Patel"/>
    <x v="0"/>
    <x v="0"/>
    <s v="Waynesboro"/>
    <x v="17"/>
    <n v="22980"/>
    <x v="0"/>
    <s v="FUR-FU-10004071"/>
    <x v="0"/>
    <x v="5"/>
    <s v="Luxo Professional Magnifying Clamp-On Fluorescent Lamps"/>
    <n v="104.01"/>
    <n v="1"/>
    <n v="0"/>
    <n v="14.561400000000006"/>
  </r>
  <r>
    <n v="691"/>
    <s v="US-2011-117135"/>
    <x v="2"/>
    <x v="261"/>
    <d v="2011-06-23T00:00:00"/>
    <s v="Second Class"/>
    <s v="NP-18325"/>
    <s v="Naresj Patel"/>
    <x v="0"/>
    <x v="0"/>
    <s v="Waynesboro"/>
    <x v="17"/>
    <n v="22980"/>
    <x v="0"/>
    <s v="TEC-PH-10002033"/>
    <x v="2"/>
    <x v="7"/>
    <s v="Konftel 250 Conference phone - Charcoal black"/>
    <n v="284.82"/>
    <n v="1"/>
    <n v="0"/>
    <n v="74.053200000000004"/>
  </r>
  <r>
    <n v="692"/>
    <s v="US-2011-117135"/>
    <x v="2"/>
    <x v="261"/>
    <d v="2011-06-23T00:00:00"/>
    <s v="Second Class"/>
    <s v="NP-18325"/>
    <s v="Naresj Patel"/>
    <x v="0"/>
    <x v="0"/>
    <s v="Waynesboro"/>
    <x v="17"/>
    <n v="22980"/>
    <x v="0"/>
    <s v="OFF-ST-10002444"/>
    <x v="1"/>
    <x v="4"/>
    <s v="Recycled Eldon Regeneration Jumbo File"/>
    <n v="36.839999999999996"/>
    <n v="3"/>
    <n v="0"/>
    <n v="10.315199999999999"/>
  </r>
  <r>
    <n v="693"/>
    <s v="CA-2012-131534"/>
    <x v="1"/>
    <x v="262"/>
    <d v="2012-04-02T00:00:00"/>
    <s v="Standard Class"/>
    <s v="AB-10165"/>
    <s v="Alan Barnes"/>
    <x v="0"/>
    <x v="0"/>
    <s v="Los Angeles"/>
    <x v="1"/>
    <n v="90036"/>
    <x v="1"/>
    <s v="TEC-AC-10002253"/>
    <x v="2"/>
    <x v="11"/>
    <s v="Imation Bio 8GB USB Flash Drive Imation Corp"/>
    <n v="166.24"/>
    <n v="1"/>
    <n v="0"/>
    <n v="24.936000000000007"/>
  </r>
  <r>
    <n v="694"/>
    <s v="CA-2012-131534"/>
    <x v="1"/>
    <x v="262"/>
    <d v="2012-04-02T00:00:00"/>
    <s v="Standard Class"/>
    <s v="AB-10165"/>
    <s v="Alan Barnes"/>
    <x v="0"/>
    <x v="0"/>
    <s v="Los Angeles"/>
    <x v="1"/>
    <n v="90036"/>
    <x v="1"/>
    <s v="OFF-PA-10000743"/>
    <x v="1"/>
    <x v="10"/>
    <s v="Xerox 1977"/>
    <n v="33.4"/>
    <n v="5"/>
    <n v="0"/>
    <n v="16.032"/>
  </r>
  <r>
    <n v="695"/>
    <s v="CA-2012-119291"/>
    <x v="1"/>
    <x v="263"/>
    <d v="2012-05-17T00:00:00"/>
    <s v="First Class"/>
    <s v="JO-15550"/>
    <s v="Jesus Ocampo"/>
    <x v="2"/>
    <x v="0"/>
    <s v="Chester"/>
    <x v="9"/>
    <n v="19013"/>
    <x v="3"/>
    <s v="OFF-AR-10003373"/>
    <x v="1"/>
    <x v="6"/>
    <s v="Boston School Pro Electric Pencil Sharpener, 1670"/>
    <n v="198.27200000000002"/>
    <n v="8"/>
    <n v="0.2"/>
    <n v="17.34879999999999"/>
  </r>
  <r>
    <n v="696"/>
    <s v="CA-2012-119291"/>
    <x v="1"/>
    <x v="263"/>
    <d v="2012-05-17T00:00:00"/>
    <s v="First Class"/>
    <s v="JO-15550"/>
    <s v="Jesus Ocampo"/>
    <x v="2"/>
    <x v="0"/>
    <s v="Chester"/>
    <x v="9"/>
    <n v="19013"/>
    <x v="3"/>
    <s v="OFF-LA-10002312"/>
    <x v="1"/>
    <x v="2"/>
    <s v="Avery 490"/>
    <n v="47.360000000000007"/>
    <n v="4"/>
    <n v="0.2"/>
    <n v="17.759999999999998"/>
  </r>
  <r>
    <n v="697"/>
    <s v="CA-2012-119291"/>
    <x v="1"/>
    <x v="263"/>
    <d v="2012-05-17T00:00:00"/>
    <s v="First Class"/>
    <s v="JO-15550"/>
    <s v="Jesus Ocampo"/>
    <x v="2"/>
    <x v="0"/>
    <s v="Chester"/>
    <x v="9"/>
    <n v="19013"/>
    <x v="3"/>
    <s v="OFF-EN-10000927"/>
    <x v="1"/>
    <x v="12"/>
    <s v="Jet-Pak Recycled Peel 'N' Seal Padded Mailers"/>
    <n v="200.98400000000004"/>
    <n v="7"/>
    <n v="0.2"/>
    <n v="62.807499999999976"/>
  </r>
  <r>
    <n v="698"/>
    <s v="CA-2012-119291"/>
    <x v="1"/>
    <x v="263"/>
    <d v="2012-05-17T00:00:00"/>
    <s v="First Class"/>
    <s v="JO-15550"/>
    <s v="Jesus Ocampo"/>
    <x v="2"/>
    <x v="0"/>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x v="0"/>
    <s v="Chester"/>
    <x v="9"/>
    <n v="19013"/>
    <x v="3"/>
    <s v="OFF-AR-10001118"/>
    <x v="1"/>
    <x v="6"/>
    <s v="Binney &amp; Smith Crayola Metallic Crayons, 16-Color Pack"/>
    <n v="2.6960000000000002"/>
    <n v="1"/>
    <n v="0.2"/>
    <n v="0.8088000000000003"/>
  </r>
  <r>
    <n v="700"/>
    <s v="CA-2012-119291"/>
    <x v="1"/>
    <x v="263"/>
    <d v="2012-05-17T00:00:00"/>
    <s v="First Class"/>
    <s v="JO-15550"/>
    <s v="Jesus Ocampo"/>
    <x v="2"/>
    <x v="0"/>
    <s v="Chester"/>
    <x v="9"/>
    <n v="19013"/>
    <x v="3"/>
    <s v="OFF-BI-10001575"/>
    <x v="1"/>
    <x v="8"/>
    <s v="GBC Linen Binding Covers"/>
    <n v="18.588000000000005"/>
    <n v="2"/>
    <n v="0.7"/>
    <n v="-13.6312"/>
  </r>
  <r>
    <n v="701"/>
    <s v="CA-2012-119291"/>
    <x v="1"/>
    <x v="263"/>
    <d v="2012-05-17T00:00:00"/>
    <s v="First Class"/>
    <s v="JO-15550"/>
    <s v="Jesus Ocampo"/>
    <x v="2"/>
    <x v="0"/>
    <s v="Chester"/>
    <x v="9"/>
    <n v="19013"/>
    <x v="3"/>
    <s v="OFF-BI-10001982"/>
    <x v="1"/>
    <x v="8"/>
    <s v="Wilson Jones Custom Binder Spines &amp; Labels"/>
    <n v="4.8960000000000008"/>
    <n v="3"/>
    <n v="0.7"/>
    <n v="-3.4271999999999991"/>
  </r>
  <r>
    <n v="702"/>
    <s v="CA-2014-114552"/>
    <x v="3"/>
    <x v="264"/>
    <d v="2014-09-09T00:00:00"/>
    <s v="Standard Class"/>
    <s v="Dl-13600"/>
    <s v="Dorris liebe"/>
    <x v="1"/>
    <x v="0"/>
    <s v="Cleveland"/>
    <x v="24"/>
    <n v="44105"/>
    <x v="3"/>
    <s v="FUR-FU-10002960"/>
    <x v="0"/>
    <x v="5"/>
    <s v="Eldon 200 Class Desk Accessories, Burgundy"/>
    <n v="15.072000000000003"/>
    <n v="3"/>
    <n v="0.2"/>
    <n v="4.1448"/>
  </r>
  <r>
    <n v="703"/>
    <s v="CA-2013-163755"/>
    <x v="0"/>
    <x v="254"/>
    <d v="2013-11-09T00:00:00"/>
    <s v="Second Class"/>
    <s v="AS-10285"/>
    <s v="Alejandro Savely"/>
    <x v="1"/>
    <x v="0"/>
    <s v="Seattle"/>
    <x v="4"/>
    <n v="98103"/>
    <x v="1"/>
    <s v="FUR-FU-10003394"/>
    <x v="0"/>
    <x v="5"/>
    <s v="Tenex &quot;The Solids&quot; Textured Chair Mats"/>
    <n v="209.88"/>
    <n v="3"/>
    <n v="0"/>
    <n v="35.679599999999979"/>
  </r>
  <r>
    <n v="704"/>
    <s v="CA-2012-142027"/>
    <x v="1"/>
    <x v="265"/>
    <d v="2012-04-14T00:00:00"/>
    <s v="Standard Class"/>
    <s v="JK-15370"/>
    <s v="Jay Kimmel"/>
    <x v="0"/>
    <x v="0"/>
    <s v="Long Beach"/>
    <x v="1"/>
    <n v="90805"/>
    <x v="1"/>
    <s v="FUR-TA-10002774"/>
    <x v="0"/>
    <x v="3"/>
    <s v="Laminate Occasional Tables"/>
    <n v="369.91200000000003"/>
    <n v="3"/>
    <n v="0.2"/>
    <n v="-13.871700000000047"/>
  </r>
  <r>
    <n v="705"/>
    <s v="CA-2011-138527"/>
    <x v="2"/>
    <x v="171"/>
    <d v="2011-09-17T00:00:00"/>
    <s v="Standard Class"/>
    <s v="BN-11470"/>
    <s v="Brad Norvell"/>
    <x v="1"/>
    <x v="0"/>
    <s v="Cary"/>
    <x v="3"/>
    <n v="27511"/>
    <x v="0"/>
    <s v="OFF-PA-10001800"/>
    <x v="1"/>
    <x v="10"/>
    <s v="Xerox 220"/>
    <n v="10.368000000000002"/>
    <n v="2"/>
    <n v="0.2"/>
    <n v="3.6288"/>
  </r>
  <r>
    <n v="706"/>
    <s v="CA-2011-138527"/>
    <x v="2"/>
    <x v="171"/>
    <d v="2011-09-17T00:00:00"/>
    <s v="Standard Class"/>
    <s v="BN-11470"/>
    <s v="Brad Norvell"/>
    <x v="1"/>
    <x v="0"/>
    <s v="Cary"/>
    <x v="3"/>
    <n v="27511"/>
    <x v="0"/>
    <s v="OFF-AP-10001469"/>
    <x v="1"/>
    <x v="9"/>
    <s v="Fellowes 8 Outlet Superior Workstation Surge Protector"/>
    <n v="166.84"/>
    <n v="5"/>
    <n v="0.2"/>
    <n v="18.769499999999987"/>
  </r>
  <r>
    <n v="707"/>
    <s v="CA-2011-138527"/>
    <x v="2"/>
    <x v="171"/>
    <d v="2011-09-17T00:00:00"/>
    <s v="Standard Class"/>
    <s v="BN-11470"/>
    <s v="Brad Norvell"/>
    <x v="1"/>
    <x v="0"/>
    <s v="Cary"/>
    <x v="3"/>
    <n v="27511"/>
    <x v="0"/>
    <s v="TEC-AC-10002399"/>
    <x v="2"/>
    <x v="11"/>
    <s v="SanDisk Cruzer 32 GB USB Flash Drive"/>
    <n v="15.216000000000001"/>
    <n v="1"/>
    <n v="0.2"/>
    <n v="2.2823999999999991"/>
  </r>
  <r>
    <n v="708"/>
    <s v="CA-2011-112158"/>
    <x v="2"/>
    <x v="266"/>
    <d v="2011-12-04T00:00:00"/>
    <s v="First Class"/>
    <s v="DP-13165"/>
    <s v="David Philippe"/>
    <x v="0"/>
    <x v="0"/>
    <s v="New York City"/>
    <x v="15"/>
    <n v="10035"/>
    <x v="3"/>
    <s v="TEC-AC-10003628"/>
    <x v="2"/>
    <x v="11"/>
    <s v="Logitech 910-002974 M325 Wireless Mouse for Web Scrolling"/>
    <n v="119.96"/>
    <n v="4"/>
    <n v="0"/>
    <n v="52.78240000000001"/>
  </r>
  <r>
    <n v="709"/>
    <s v="CA-2011-112158"/>
    <x v="2"/>
    <x v="266"/>
    <d v="2011-12-04T00:00:00"/>
    <s v="First Class"/>
    <s v="DP-13165"/>
    <s v="David Philippe"/>
    <x v="0"/>
    <x v="0"/>
    <s v="New York City"/>
    <x v="15"/>
    <n v="10035"/>
    <x v="3"/>
    <s v="FUR-BO-10003272"/>
    <x v="0"/>
    <x v="0"/>
    <s v="O'Sullivan Living Dimensions 5-Shelf Bookcases"/>
    <n v="883.92"/>
    <n v="5"/>
    <n v="0.2"/>
    <n v="-110.49000000000007"/>
  </r>
  <r>
    <n v="710"/>
    <s v="CA-2011-112158"/>
    <x v="2"/>
    <x v="266"/>
    <d v="2011-12-04T00:00:00"/>
    <s v="First Class"/>
    <s v="DP-13165"/>
    <s v="David Philippe"/>
    <x v="0"/>
    <x v="0"/>
    <s v="New York City"/>
    <x v="15"/>
    <n v="10035"/>
    <x v="3"/>
    <s v="OFF-BI-10000050"/>
    <x v="1"/>
    <x v="8"/>
    <s v="Angle-D Binders with Locking Rings, Label Holders"/>
    <n v="46.72"/>
    <n v="8"/>
    <n v="0.2"/>
    <n v="15.767999999999997"/>
  </r>
  <r>
    <n v="711"/>
    <s v="CA-2011-113887"/>
    <x v="2"/>
    <x v="267"/>
    <d v="2011-04-07T00:00:00"/>
    <s v="First Class"/>
    <s v="TH-21550"/>
    <s v="Tracy Hopkins"/>
    <x v="2"/>
    <x v="0"/>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x v="0"/>
    <s v="Palm Coast"/>
    <x v="2"/>
    <n v="32137"/>
    <x v="0"/>
    <s v="OFF-EN-10001219"/>
    <x v="1"/>
    <x v="12"/>
    <s v="#10- 4 1/8&quot; x 9 1/2&quot; Security-Tint Envelopes"/>
    <n v="24.448"/>
    <n v="4"/>
    <n v="0.2"/>
    <n v="8.8623999999999992"/>
  </r>
  <r>
    <n v="713"/>
    <s v="US-2014-100048"/>
    <x v="3"/>
    <x v="240"/>
    <d v="2014-05-25T00:00:00"/>
    <s v="Standard Class"/>
    <s v="RS-19765"/>
    <s v="Roland Schwarz"/>
    <x v="1"/>
    <x v="0"/>
    <s v="Mount Vernon"/>
    <x v="15"/>
    <n v="10550"/>
    <x v="3"/>
    <s v="OFF-AP-10001154"/>
    <x v="1"/>
    <x v="9"/>
    <s v="Bionaire Personal Warm Mist Humidifier/Vaporizer"/>
    <n v="281.34000000000003"/>
    <n v="6"/>
    <n v="0"/>
    <n v="109.72260000000001"/>
  </r>
  <r>
    <n v="714"/>
    <s v="US-2014-100048"/>
    <x v="3"/>
    <x v="240"/>
    <d v="2014-05-25T00:00:00"/>
    <s v="Standard Class"/>
    <s v="RS-19765"/>
    <s v="Roland Schwarz"/>
    <x v="1"/>
    <x v="0"/>
    <s v="Mount Vernon"/>
    <x v="15"/>
    <n v="10550"/>
    <x v="3"/>
    <s v="TEC-PH-10003012"/>
    <x v="2"/>
    <x v="7"/>
    <s v="Nortel Meridian M3904 Professional Digital phone"/>
    <n v="307.98"/>
    <n v="2"/>
    <n v="0"/>
    <n v="89.314199999999971"/>
  </r>
  <r>
    <n v="715"/>
    <s v="US-2014-100048"/>
    <x v="3"/>
    <x v="240"/>
    <d v="2014-05-25T00:00:00"/>
    <s v="Standard Class"/>
    <s v="RS-19765"/>
    <s v="Roland Schwarz"/>
    <x v="1"/>
    <x v="0"/>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x v="0"/>
    <s v="Seattle"/>
    <x v="4"/>
    <n v="98105"/>
    <x v="1"/>
    <s v="OFF-BI-10003355"/>
    <x v="1"/>
    <x v="8"/>
    <s v="Cardinal Holdit Business Card Pockets"/>
    <n v="19.920000000000002"/>
    <n v="5"/>
    <n v="0.2"/>
    <n v="6.9719999999999995"/>
  </r>
  <r>
    <n v="717"/>
    <s v="CA-2011-130092"/>
    <x v="2"/>
    <x v="269"/>
    <d v="2011-01-15T00:00:00"/>
    <s v="First Class"/>
    <s v="SV-20365"/>
    <s v="Seth Vernon"/>
    <x v="0"/>
    <x v="0"/>
    <s v="Dover"/>
    <x v="13"/>
    <n v="19901"/>
    <x v="3"/>
    <s v="FUR-FU-10000010"/>
    <x v="0"/>
    <x v="5"/>
    <s v="DAX Value U-Channel Document Frames, Easel Back"/>
    <n v="9.94"/>
    <n v="2"/>
    <n v="0"/>
    <n v="3.0813999999999995"/>
  </r>
  <r>
    <n v="718"/>
    <s v="CA-2014-108910"/>
    <x v="3"/>
    <x v="241"/>
    <d v="2014-09-30T00:00:00"/>
    <s v="Standard Class"/>
    <s v="KC-16540"/>
    <s v="Kelly Collister"/>
    <x v="0"/>
    <x v="0"/>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x v="0"/>
    <s v="Orem"/>
    <x v="7"/>
    <n v="84057"/>
    <x v="1"/>
    <s v="OFF-BI-10001658"/>
    <x v="1"/>
    <x v="8"/>
    <s v="GBC Standard Therm-A-Bind Covers"/>
    <n v="59.808000000000007"/>
    <n v="3"/>
    <n v="0.2"/>
    <n v="19.4376"/>
  </r>
  <r>
    <n v="720"/>
    <s v="CA-2011-104472"/>
    <x v="2"/>
    <x v="270"/>
    <d v="2011-06-07T00:00:00"/>
    <s v="Standard Class"/>
    <s v="CK-12325"/>
    <s v="Christine Kargatis"/>
    <x v="2"/>
    <x v="0"/>
    <s v="Orem"/>
    <x v="7"/>
    <n v="84057"/>
    <x v="1"/>
    <s v="FUR-FU-10000246"/>
    <x v="0"/>
    <x v="5"/>
    <s v="Aluminum Document Frame"/>
    <n v="73.320000000000007"/>
    <n v="6"/>
    <n v="0"/>
    <n v="21.995999999999992"/>
  </r>
  <r>
    <n v="721"/>
    <s v="CA-2013-112942"/>
    <x v="0"/>
    <x v="271"/>
    <d v="2013-02-18T00:00:00"/>
    <s v="Standard Class"/>
    <s v="RD-19810"/>
    <s v="Ross DeVincentis"/>
    <x v="2"/>
    <x v="0"/>
    <s v="Los Angeles"/>
    <x v="1"/>
    <n v="90045"/>
    <x v="1"/>
    <s v="OFF-PA-10004092"/>
    <x v="1"/>
    <x v="10"/>
    <s v="Tops Green Bar Computer Printout Paper"/>
    <n v="146.82"/>
    <n v="3"/>
    <n v="0"/>
    <n v="73.41"/>
  </r>
  <r>
    <n v="722"/>
    <s v="CA-2013-142335"/>
    <x v="0"/>
    <x v="272"/>
    <d v="2013-12-20T00:00:00"/>
    <s v="Standard Class"/>
    <s v="MP-17965"/>
    <s v="Michael Paige"/>
    <x v="1"/>
    <x v="0"/>
    <s v="Detroit"/>
    <x v="12"/>
    <n v="48205"/>
    <x v="2"/>
    <s v="FUR-TA-10000198"/>
    <x v="0"/>
    <x v="3"/>
    <s v="Chromcraft Bull-Nose Wood Oval Conference Tables &amp; Bases"/>
    <n v="1652.94"/>
    <n v="3"/>
    <n v="0"/>
    <n v="231.41160000000002"/>
  </r>
  <r>
    <n v="723"/>
    <s v="CA-2013-142335"/>
    <x v="0"/>
    <x v="272"/>
    <d v="2013-12-20T00:00:00"/>
    <s v="Standard Class"/>
    <s v="MP-17965"/>
    <s v="Michael Paige"/>
    <x v="1"/>
    <x v="0"/>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x v="0"/>
    <s v="Philadelphia"/>
    <x v="9"/>
    <n v="19140"/>
    <x v="3"/>
    <s v="FUR-FU-10000222"/>
    <x v="0"/>
    <x v="5"/>
    <s v="Seth Thomas 16&quot; Steel Case Clock"/>
    <n v="129.91999999999999"/>
    <n v="5"/>
    <n v="0.2"/>
    <n v="21.112000000000002"/>
  </r>
  <r>
    <n v="725"/>
    <s v="CA-2013-114713"/>
    <x v="0"/>
    <x v="274"/>
    <d v="2013-07-13T00:00:00"/>
    <s v="Standard Class"/>
    <s v="SC-20695"/>
    <s v="Steve Chapman"/>
    <x v="1"/>
    <x v="0"/>
    <s v="Hialeah"/>
    <x v="2"/>
    <n v="33012"/>
    <x v="0"/>
    <s v="OFF-SU-10004664"/>
    <x v="1"/>
    <x v="14"/>
    <s v="Acme Softgrip Scissors"/>
    <n v="45.584000000000003"/>
    <n v="7"/>
    <n v="0.2"/>
    <n v="5.1281999999999996"/>
  </r>
  <r>
    <n v="726"/>
    <s v="CA-2014-144113"/>
    <x v="3"/>
    <x v="118"/>
    <d v="2014-09-21T00:00:00"/>
    <s v="Standard Class"/>
    <s v="JF-15355"/>
    <s v="Jay Fein"/>
    <x v="0"/>
    <x v="0"/>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x v="0"/>
    <s v="Austin"/>
    <x v="5"/>
    <n v="78745"/>
    <x v="2"/>
    <s v="TEC-PH-10002170"/>
    <x v="2"/>
    <x v="7"/>
    <s v="ClearSounds CSC500 Amplified Spirit Phone Corded phone"/>
    <n v="55.991999999999997"/>
    <n v="1"/>
    <n v="0.2"/>
    <n v="5.5992000000000015"/>
  </r>
  <r>
    <n v="728"/>
    <s v="US-2013-150861"/>
    <x v="0"/>
    <x v="275"/>
    <d v="2013-12-07T00:00:00"/>
    <s v="First Class"/>
    <s v="EG-13900"/>
    <s v="Emily Grady"/>
    <x v="0"/>
    <x v="0"/>
    <s v="Oceanside"/>
    <x v="15"/>
    <n v="11572"/>
    <x v="3"/>
    <s v="OFF-PA-10001954"/>
    <x v="1"/>
    <x v="10"/>
    <s v="Xerox 1964"/>
    <n v="182.72"/>
    <n v="8"/>
    <n v="0"/>
    <n v="84.051199999999994"/>
  </r>
  <r>
    <n v="729"/>
    <s v="US-2013-150861"/>
    <x v="0"/>
    <x v="275"/>
    <d v="2013-12-07T00:00:00"/>
    <s v="First Class"/>
    <s v="EG-13900"/>
    <s v="Emily Grady"/>
    <x v="0"/>
    <x v="0"/>
    <s v="Oceanside"/>
    <x v="15"/>
    <n v="11572"/>
    <x v="3"/>
    <s v="FUR-TA-10002228"/>
    <x v="0"/>
    <x v="3"/>
    <s v="Bevis Traditional Conference Table Top, Plinth Base"/>
    <n v="400.03199999999998"/>
    <n v="2"/>
    <n v="0.4"/>
    <n v="-153.34560000000005"/>
  </r>
  <r>
    <n v="730"/>
    <s v="US-2013-150861"/>
    <x v="0"/>
    <x v="275"/>
    <d v="2013-12-07T00:00:00"/>
    <s v="First Class"/>
    <s v="EG-13900"/>
    <s v="Emily Grady"/>
    <x v="0"/>
    <x v="0"/>
    <s v="Oceanside"/>
    <x v="15"/>
    <n v="11572"/>
    <x v="3"/>
    <s v="OFF-ST-10004634"/>
    <x v="1"/>
    <x v="4"/>
    <s v="Personal Folder Holder, Ebony"/>
    <n v="33.630000000000003"/>
    <n v="3"/>
    <n v="0"/>
    <n v="10.088999999999999"/>
  </r>
  <r>
    <n v="731"/>
    <s v="US-2013-150861"/>
    <x v="0"/>
    <x v="275"/>
    <d v="2013-12-07T00:00:00"/>
    <s v="First Class"/>
    <s v="EG-13900"/>
    <s v="Emily Grady"/>
    <x v="0"/>
    <x v="0"/>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x v="0"/>
    <s v="Oceanside"/>
    <x v="15"/>
    <n v="11572"/>
    <x v="3"/>
    <s v="OFF-LA-10001317"/>
    <x v="1"/>
    <x v="2"/>
    <s v="Avery 520"/>
    <n v="6.3"/>
    <n v="2"/>
    <n v="0"/>
    <n v="3.024"/>
  </r>
  <r>
    <n v="733"/>
    <s v="CA-2014-131954"/>
    <x v="3"/>
    <x v="276"/>
    <d v="2014-01-26T00:00:00"/>
    <s v="Standard Class"/>
    <s v="DS-13030"/>
    <s v="Darrin Sayre"/>
    <x v="2"/>
    <x v="0"/>
    <s v="Seattle"/>
    <x v="4"/>
    <n v="98115"/>
    <x v="1"/>
    <s v="OFF-ST-10000736"/>
    <x v="1"/>
    <x v="4"/>
    <s v="Carina Double Wide Media Storage Towers in Natural &amp; Black"/>
    <n v="242.94"/>
    <n v="3"/>
    <n v="0"/>
    <n v="9.7175999999999902"/>
  </r>
  <r>
    <n v="734"/>
    <s v="CA-2014-131954"/>
    <x v="3"/>
    <x v="276"/>
    <d v="2014-01-26T00:00:00"/>
    <s v="Standard Class"/>
    <s v="DS-13030"/>
    <s v="Darrin Sayre"/>
    <x v="2"/>
    <x v="0"/>
    <s v="Seattle"/>
    <x v="4"/>
    <n v="98115"/>
    <x v="1"/>
    <s v="TEC-AC-10003610"/>
    <x v="2"/>
    <x v="11"/>
    <s v="Logitech Illuminated - Keyboard"/>
    <n v="179.97"/>
    <n v="3"/>
    <n v="0"/>
    <n v="86.385600000000011"/>
  </r>
  <r>
    <n v="735"/>
    <s v="CA-2014-131954"/>
    <x v="3"/>
    <x v="276"/>
    <d v="2014-01-26T00:00:00"/>
    <s v="Standard Class"/>
    <s v="DS-13030"/>
    <s v="Darrin Sayre"/>
    <x v="2"/>
    <x v="0"/>
    <s v="Seattle"/>
    <x v="4"/>
    <n v="98115"/>
    <x v="1"/>
    <s v="OFF-BI-10003982"/>
    <x v="1"/>
    <x v="8"/>
    <s v="Wilson Jones Century Plastic Molded Ring Binders"/>
    <n v="99.695999999999998"/>
    <n v="6"/>
    <n v="0.2"/>
    <n v="33.647399999999998"/>
  </r>
  <r>
    <n v="736"/>
    <s v="CA-2014-131954"/>
    <x v="3"/>
    <x v="276"/>
    <d v="2014-01-26T00:00:00"/>
    <s v="Standard Class"/>
    <s v="DS-13030"/>
    <s v="Darrin Sayre"/>
    <x v="2"/>
    <x v="0"/>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x v="0"/>
    <s v="Seattle"/>
    <x v="4"/>
    <n v="98115"/>
    <x v="1"/>
    <s v="FUR-BO-10001619"/>
    <x v="0"/>
    <x v="0"/>
    <s v="O'Sullivan Cherrywood Estates Traditional Bookcase"/>
    <n v="84.98"/>
    <n v="1"/>
    <n v="0"/>
    <n v="18.695599999999999"/>
  </r>
  <r>
    <n v="738"/>
    <s v="CA-2014-131954"/>
    <x v="3"/>
    <x v="276"/>
    <d v="2014-01-26T00:00:00"/>
    <s v="Standard Class"/>
    <s v="DS-13030"/>
    <s v="Darrin Sayre"/>
    <x v="2"/>
    <x v="0"/>
    <s v="Seattle"/>
    <x v="4"/>
    <n v="98115"/>
    <x v="1"/>
    <s v="OFF-BI-10000138"/>
    <x v="1"/>
    <x v="8"/>
    <s v="Acco Translucent Poly Ring Binders"/>
    <n v="18.72"/>
    <n v="5"/>
    <n v="0.2"/>
    <n v="6.5519999999999996"/>
  </r>
  <r>
    <n v="739"/>
    <s v="CA-2011-132500"/>
    <x v="2"/>
    <x v="78"/>
    <d v="2011-09-12T00:00:00"/>
    <s v="Standard Class"/>
    <s v="GZ-14470"/>
    <s v="Gary Zandusky"/>
    <x v="0"/>
    <x v="0"/>
    <s v="San Francisco"/>
    <x v="1"/>
    <n v="94110"/>
    <x v="1"/>
    <s v="TEC-AC-10001383"/>
    <x v="2"/>
    <x v="11"/>
    <s v="Logitech Wireless Touch Keyboard K400"/>
    <n v="49.98"/>
    <n v="2"/>
    <n v="0"/>
    <n v="8.4965999999999937"/>
  </r>
  <r>
    <n v="740"/>
    <s v="CA-2011-112326"/>
    <x v="2"/>
    <x v="277"/>
    <d v="2011-01-09T00:00:00"/>
    <s v="Standard Class"/>
    <s v="PO-19195"/>
    <s v="Phillina Ober"/>
    <x v="2"/>
    <x v="0"/>
    <s v="Naperville"/>
    <x v="10"/>
    <n v="60540"/>
    <x v="2"/>
    <s v="OFF-LA-10003223"/>
    <x v="1"/>
    <x v="2"/>
    <s v="Avery 508"/>
    <n v="11.784000000000001"/>
    <n v="3"/>
    <n v="0.2"/>
    <n v="4.2716999999999992"/>
  </r>
  <r>
    <n v="741"/>
    <s v="CA-2011-112326"/>
    <x v="2"/>
    <x v="277"/>
    <d v="2011-01-09T00:00:00"/>
    <s v="Standard Class"/>
    <s v="PO-19195"/>
    <s v="Phillina Ober"/>
    <x v="2"/>
    <x v="0"/>
    <s v="Naperville"/>
    <x v="10"/>
    <n v="60540"/>
    <x v="2"/>
    <s v="OFF-ST-10002743"/>
    <x v="1"/>
    <x v="4"/>
    <s v="SAFCO Boltless Steel Shelving"/>
    <n v="272.73599999999999"/>
    <n v="3"/>
    <n v="0.2"/>
    <n v="-64.774800000000013"/>
  </r>
  <r>
    <n v="742"/>
    <s v="CA-2011-112326"/>
    <x v="2"/>
    <x v="277"/>
    <d v="2011-01-09T00:00:00"/>
    <s v="Standard Class"/>
    <s v="PO-19195"/>
    <s v="Phillina Ober"/>
    <x v="2"/>
    <x v="0"/>
    <s v="Naperville"/>
    <x v="10"/>
    <n v="60540"/>
    <x v="2"/>
    <s v="OFF-BI-10004094"/>
    <x v="1"/>
    <x v="8"/>
    <s v="GBC Standard Plastic Binding Systems Combs"/>
    <n v="3.5399999999999991"/>
    <n v="2"/>
    <n v="0.8"/>
    <n v="-5.4870000000000001"/>
  </r>
  <r>
    <n v="743"/>
    <s v="US-2013-146710"/>
    <x v="0"/>
    <x v="278"/>
    <d v="2013-09-02T00:00:00"/>
    <s v="Standard Class"/>
    <s v="SS-20875"/>
    <s v="Sung Shariari"/>
    <x v="0"/>
    <x v="0"/>
    <s v="Dallas"/>
    <x v="5"/>
    <n v="75220"/>
    <x v="2"/>
    <s v="OFF-SU-10004498"/>
    <x v="1"/>
    <x v="14"/>
    <s v="Martin-Yale Premier Letter Opener"/>
    <n v="51.52000000000001"/>
    <n v="5"/>
    <n v="0.2"/>
    <n v="-10.948000000000002"/>
  </r>
  <r>
    <n v="744"/>
    <s v="US-2013-146710"/>
    <x v="0"/>
    <x v="278"/>
    <d v="2013-09-02T00:00:00"/>
    <s v="Standard Class"/>
    <s v="SS-20875"/>
    <s v="Sung Shariari"/>
    <x v="0"/>
    <x v="0"/>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x v="0"/>
    <s v="Dallas"/>
    <x v="5"/>
    <n v="75220"/>
    <x v="2"/>
    <s v="OFF-PA-10004971"/>
    <x v="1"/>
    <x v="10"/>
    <s v="Xerox 196"/>
    <n v="4.6240000000000006"/>
    <n v="1"/>
    <n v="0.2"/>
    <n v="1.6762000000000001"/>
  </r>
  <r>
    <n v="746"/>
    <s v="US-2013-146710"/>
    <x v="0"/>
    <x v="278"/>
    <d v="2013-09-02T00:00:00"/>
    <s v="Standard Class"/>
    <s v="SS-20875"/>
    <s v="Sung Shariari"/>
    <x v="0"/>
    <x v="0"/>
    <s v="Dallas"/>
    <x v="5"/>
    <n v="75220"/>
    <x v="2"/>
    <s v="OFF-SU-10004261"/>
    <x v="1"/>
    <x v="14"/>
    <s v="Fiskars 8&quot; Scissors, 2/Pack"/>
    <n v="55.167999999999999"/>
    <n v="4"/>
    <n v="0.2"/>
    <n v="6.2063999999999897"/>
  </r>
  <r>
    <n v="747"/>
    <s v="CA-2011-124429"/>
    <x v="2"/>
    <x v="279"/>
    <d v="2011-05-27T00:00:00"/>
    <s v="Same Day"/>
    <s v="MH-17785"/>
    <s v="Maya Herman"/>
    <x v="1"/>
    <x v="0"/>
    <s v="San Diego"/>
    <x v="1"/>
    <n v="92105"/>
    <x v="1"/>
    <s v="FUR-TA-10002607"/>
    <x v="0"/>
    <x v="3"/>
    <s v="KI Conference Tables"/>
    <n v="567.12"/>
    <n v="10"/>
    <n v="0.2"/>
    <n v="-28.355999999999952"/>
  </r>
  <r>
    <n v="748"/>
    <s v="CA-2011-124429"/>
    <x v="2"/>
    <x v="279"/>
    <d v="2011-05-27T00:00:00"/>
    <s v="Same Day"/>
    <s v="MH-17785"/>
    <s v="Maya Herman"/>
    <x v="1"/>
    <x v="0"/>
    <s v="San Diego"/>
    <x v="1"/>
    <n v="92105"/>
    <x v="1"/>
    <s v="OFF-ST-10001809"/>
    <x v="1"/>
    <x v="4"/>
    <s v="Fellowes Officeware Wire Shelving"/>
    <n v="359.32"/>
    <n v="4"/>
    <n v="0"/>
    <n v="7.1863999999999919"/>
  </r>
  <r>
    <n v="749"/>
    <s v="CA-2013-150889"/>
    <x v="0"/>
    <x v="231"/>
    <d v="2013-03-23T00:00:00"/>
    <s v="Second Class"/>
    <s v="PB-19105"/>
    <s v="Peter Bühler"/>
    <x v="0"/>
    <x v="0"/>
    <s v="Evanston"/>
    <x v="10"/>
    <n v="60201"/>
    <x v="2"/>
    <s v="TEC-PH-10000004"/>
    <x v="2"/>
    <x v="7"/>
    <s v="Belkin iPhone and iPad Lightning Cable"/>
    <n v="11.992000000000001"/>
    <n v="1"/>
    <n v="0.2"/>
    <n v="0.89939999999999909"/>
  </r>
  <r>
    <n v="750"/>
    <s v="CA-2014-126074"/>
    <x v="3"/>
    <x v="280"/>
    <d v="2014-10-07T00:00:00"/>
    <s v="Standard Class"/>
    <s v="RF-19735"/>
    <s v="Roland Fjeld"/>
    <x v="0"/>
    <x v="0"/>
    <s v="Trenton"/>
    <x v="12"/>
    <n v="48183"/>
    <x v="2"/>
    <s v="OFF-BI-10003638"/>
    <x v="1"/>
    <x v="8"/>
    <s v="GBC Durable Plastic Covers"/>
    <n v="58.050000000000004"/>
    <n v="3"/>
    <n v="0"/>
    <n v="26.702999999999999"/>
  </r>
  <r>
    <n v="751"/>
    <s v="CA-2014-126074"/>
    <x v="3"/>
    <x v="280"/>
    <d v="2014-10-07T00:00:00"/>
    <s v="Standard Class"/>
    <s v="RF-19735"/>
    <s v="Roland Fjeld"/>
    <x v="0"/>
    <x v="0"/>
    <s v="Trenton"/>
    <x v="12"/>
    <n v="48183"/>
    <x v="2"/>
    <s v="FUR-FU-10003577"/>
    <x v="0"/>
    <x v="5"/>
    <s v="Nu-Dell Leatherette Frames"/>
    <n v="157.74"/>
    <n v="11"/>
    <n v="0"/>
    <n v="56.7864"/>
  </r>
  <r>
    <n v="752"/>
    <s v="CA-2014-126074"/>
    <x v="3"/>
    <x v="280"/>
    <d v="2014-10-07T00:00:00"/>
    <s v="Standard Class"/>
    <s v="RF-19735"/>
    <s v="Roland Fjeld"/>
    <x v="0"/>
    <x v="0"/>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x v="0"/>
    <s v="Trenton"/>
    <x v="12"/>
    <n v="48183"/>
    <x v="2"/>
    <s v="OFF-BI-10000546"/>
    <x v="1"/>
    <x v="8"/>
    <s v="Avery Durable Binders"/>
    <n v="2.88"/>
    <n v="1"/>
    <n v="0"/>
    <n v="1.4112"/>
  </r>
  <r>
    <n v="754"/>
    <s v="CA-2013-110499"/>
    <x v="0"/>
    <x v="281"/>
    <d v="2013-04-10T00:00:00"/>
    <s v="First Class"/>
    <s v="YC-21895"/>
    <s v="Yoseph Carroll"/>
    <x v="1"/>
    <x v="0"/>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x v="0"/>
    <s v="Los Angeles"/>
    <x v="1"/>
    <n v="90036"/>
    <x v="1"/>
    <s v="FUR-FU-10002759"/>
    <x v="0"/>
    <x v="5"/>
    <s v="12-1/2 Diameter Round Wall Clock"/>
    <n v="79.92"/>
    <n v="4"/>
    <n v="0"/>
    <n v="28.7712"/>
  </r>
  <r>
    <n v="756"/>
    <s v="CA-2013-140928"/>
    <x v="0"/>
    <x v="31"/>
    <d v="2013-09-23T00:00:00"/>
    <s v="Standard Class"/>
    <s v="NB-18655"/>
    <s v="Nona Balk"/>
    <x v="1"/>
    <x v="0"/>
    <s v="Jacksonville"/>
    <x v="2"/>
    <n v="32216"/>
    <x v="0"/>
    <s v="FUR-TA-10001095"/>
    <x v="0"/>
    <x v="3"/>
    <s v="Chromcraft Round Conference Tables"/>
    <n v="383.43799999999999"/>
    <n v="4"/>
    <n v="0.45"/>
    <n v="-167.3184"/>
  </r>
  <r>
    <n v="757"/>
    <s v="CA-2011-106803"/>
    <x v="2"/>
    <x v="282"/>
    <d v="2012-01-02T00:00:00"/>
    <s v="Standard Class"/>
    <s v="DC-13285"/>
    <s v="Debra Catini"/>
    <x v="0"/>
    <x v="0"/>
    <s v="Cottage Grove"/>
    <x v="11"/>
    <n v="55016"/>
    <x v="2"/>
    <s v="OFF-ST-10002444"/>
    <x v="1"/>
    <x v="4"/>
    <s v="Recycled Eldon Regeneration Jumbo File"/>
    <n v="24.56"/>
    <n v="2"/>
    <n v="0"/>
    <n v="6.8767999999999994"/>
  </r>
  <r>
    <n v="758"/>
    <s v="CA-2011-106803"/>
    <x v="2"/>
    <x v="282"/>
    <d v="2012-01-02T00:00:00"/>
    <s v="Standard Class"/>
    <s v="DC-13285"/>
    <s v="Debra Catini"/>
    <x v="0"/>
    <x v="0"/>
    <s v="Cottage Grove"/>
    <x v="11"/>
    <n v="55016"/>
    <x v="2"/>
    <s v="TEC-AC-10001267"/>
    <x v="2"/>
    <x v="11"/>
    <s v="Imation 32GB Pocket Pro USB 3.0 Flash Drive - 32 GB - Black - 1 P ..."/>
    <n v="119.8"/>
    <n v="4"/>
    <n v="0"/>
    <n v="47.92"/>
  </r>
  <r>
    <n v="759"/>
    <s v="CA-2014-117240"/>
    <x v="3"/>
    <x v="283"/>
    <d v="2014-07-29T00:00:00"/>
    <s v="Standard Class"/>
    <s v="CP-12340"/>
    <s v="Christine Phan"/>
    <x v="1"/>
    <x v="0"/>
    <s v="New York City"/>
    <x v="15"/>
    <n v="10009"/>
    <x v="3"/>
    <s v="OFF-BI-10000848"/>
    <x v="1"/>
    <x v="8"/>
    <s v="Angle-D Ring Binders"/>
    <n v="13.128"/>
    <n v="3"/>
    <n v="0.2"/>
    <n v="4.2665999999999986"/>
  </r>
  <r>
    <n v="760"/>
    <s v="CA-2014-133333"/>
    <x v="3"/>
    <x v="65"/>
    <d v="2014-09-23T00:00:00"/>
    <s v="Standard Class"/>
    <s v="BF-11020"/>
    <s v="Barry Französisch"/>
    <x v="1"/>
    <x v="0"/>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x v="0"/>
    <s v="Los Angeles"/>
    <x v="1"/>
    <n v="90004"/>
    <x v="1"/>
    <s v="OFF-PA-10003441"/>
    <x v="1"/>
    <x v="10"/>
    <s v="Xerox 226"/>
    <n v="58.320000000000007"/>
    <n v="9"/>
    <n v="0"/>
    <n v="27.993600000000001"/>
  </r>
  <r>
    <n v="762"/>
    <s v="CA-2014-126046"/>
    <x v="3"/>
    <x v="132"/>
    <d v="2014-11-08T00:00:00"/>
    <s v="Standard Class"/>
    <s v="JC-16105"/>
    <s v="Julie Creighton"/>
    <x v="1"/>
    <x v="0"/>
    <s v="Atlanta"/>
    <x v="32"/>
    <n v="30318"/>
    <x v="0"/>
    <s v="OFF-LA-10004484"/>
    <x v="1"/>
    <x v="2"/>
    <s v="Avery 476"/>
    <n v="12.39"/>
    <n v="3"/>
    <n v="0"/>
    <n v="5.6993999999999998"/>
  </r>
  <r>
    <n v="763"/>
    <s v="CA-2012-114923"/>
    <x v="1"/>
    <x v="285"/>
    <d v="2012-02-13T00:00:00"/>
    <s v="Standard Class"/>
    <s v="LH-17020"/>
    <s v="Lisa Hazard"/>
    <x v="0"/>
    <x v="0"/>
    <s v="Columbus"/>
    <x v="24"/>
    <n v="43229"/>
    <x v="3"/>
    <s v="TEC-PH-10003931"/>
    <x v="2"/>
    <x v="7"/>
    <s v="JBL Micro Wireless Portable Bluetooth Speaker"/>
    <n v="107.982"/>
    <n v="3"/>
    <n v="0.4"/>
    <n v="-26.995499999999993"/>
  </r>
  <r>
    <n v="764"/>
    <s v="CA-2011-162775"/>
    <x v="2"/>
    <x v="286"/>
    <d v="2011-01-16T00:00:00"/>
    <s v="Second Class"/>
    <s v="CS-12250"/>
    <s v="Chris Selesnick"/>
    <x v="1"/>
    <x v="0"/>
    <s v="Bossier City"/>
    <x v="28"/>
    <n v="71111"/>
    <x v="0"/>
    <s v="OFF-EN-10001990"/>
    <x v="1"/>
    <x v="12"/>
    <s v="Staples"/>
    <n v="11.36"/>
    <n v="2"/>
    <n v="0"/>
    <n v="5.3391999999999991"/>
  </r>
  <r>
    <n v="765"/>
    <s v="CA-2011-162775"/>
    <x v="2"/>
    <x v="286"/>
    <d v="2011-01-16T00:00:00"/>
    <s v="Second Class"/>
    <s v="CS-12250"/>
    <s v="Chris Selesnick"/>
    <x v="1"/>
    <x v="0"/>
    <s v="Bossier City"/>
    <x v="28"/>
    <n v="71111"/>
    <x v="0"/>
    <s v="OFF-EN-10001532"/>
    <x v="1"/>
    <x v="12"/>
    <s v="Brown Kraft Recycled Envelopes"/>
    <n v="50.94"/>
    <n v="3"/>
    <n v="0"/>
    <n v="25.47"/>
  </r>
  <r>
    <n v="766"/>
    <s v="CA-2011-162775"/>
    <x v="2"/>
    <x v="286"/>
    <d v="2011-01-16T00:00:00"/>
    <s v="Second Class"/>
    <s v="CS-12250"/>
    <s v="Chris Selesnick"/>
    <x v="1"/>
    <x v="0"/>
    <s v="Bossier City"/>
    <x v="28"/>
    <n v="71111"/>
    <x v="0"/>
    <s v="TEC-AC-10003174"/>
    <x v="2"/>
    <x v="11"/>
    <s v="Plantronics S12 Corded Telephone Headset System"/>
    <n v="646.74"/>
    <n v="6"/>
    <n v="0"/>
    <n v="258.69600000000003"/>
  </r>
  <r>
    <n v="767"/>
    <s v="CA-2011-162775"/>
    <x v="2"/>
    <x v="286"/>
    <d v="2011-01-16T00:00:00"/>
    <s v="Second Class"/>
    <s v="CS-12250"/>
    <s v="Chris Selesnick"/>
    <x v="1"/>
    <x v="0"/>
    <s v="Bossier City"/>
    <x v="28"/>
    <n v="71111"/>
    <x v="0"/>
    <s v="OFF-BI-10004187"/>
    <x v="1"/>
    <x v="8"/>
    <s v="Staples"/>
    <n v="5.64"/>
    <n v="3"/>
    <n v="0"/>
    <n v="2.7071999999999994"/>
  </r>
  <r>
    <n v="768"/>
    <s v="CA-2011-162775"/>
    <x v="2"/>
    <x v="286"/>
    <d v="2011-01-16T00:00:00"/>
    <s v="Second Class"/>
    <s v="CS-12250"/>
    <s v="Chris Selesnick"/>
    <x v="1"/>
    <x v="0"/>
    <s v="Bossier City"/>
    <x v="28"/>
    <n v="71111"/>
    <x v="0"/>
    <s v="OFF-ST-10000025"/>
    <x v="1"/>
    <x v="4"/>
    <s v="Fellowes Stor/Drawer Steel Plus Storage Drawers"/>
    <n v="572.58000000000004"/>
    <n v="6"/>
    <n v="0"/>
    <n v="34.354799999999955"/>
  </r>
  <r>
    <n v="769"/>
    <s v="CA-2011-106810"/>
    <x v="2"/>
    <x v="287"/>
    <d v="2011-05-20T00:00:00"/>
    <s v="Standard Class"/>
    <s v="AJ-10795"/>
    <s v="Anthony Johnson"/>
    <x v="1"/>
    <x v="0"/>
    <s v="Saint Petersburg"/>
    <x v="2"/>
    <n v="33710"/>
    <x v="0"/>
    <s v="FUR-FU-10004306"/>
    <x v="0"/>
    <x v="5"/>
    <s v="Electrix Halogen Magnifier Lamp"/>
    <n v="310.88000000000005"/>
    <n v="2"/>
    <n v="0.2"/>
    <n v="23.315999999999988"/>
  </r>
  <r>
    <n v="770"/>
    <s v="CA-2013-157245"/>
    <x v="0"/>
    <x v="288"/>
    <d v="2013-05-25T00:00:00"/>
    <s v="Standard Class"/>
    <s v="LE-16810"/>
    <s v="Laurel Elliston"/>
    <x v="0"/>
    <x v="0"/>
    <s v="Arlington"/>
    <x v="17"/>
    <n v="22204"/>
    <x v="0"/>
    <s v="FUR-CH-10003746"/>
    <x v="0"/>
    <x v="1"/>
    <s v="Hon 4070 Series Pagoda Round Back Stacking Chairs"/>
    <n v="641.96"/>
    <n v="2"/>
    <n v="0"/>
    <n v="179.74880000000002"/>
  </r>
  <r>
    <n v="771"/>
    <s v="CA-2014-104220"/>
    <x v="3"/>
    <x v="289"/>
    <d v="2014-02-06T00:00:00"/>
    <s v="Standard Class"/>
    <s v="BV-11245"/>
    <s v="Benjamin Venier"/>
    <x v="1"/>
    <x v="0"/>
    <s v="Des Moines"/>
    <x v="23"/>
    <n v="50315"/>
    <x v="2"/>
    <s v="OFF-BI-10001036"/>
    <x v="1"/>
    <x v="8"/>
    <s v="Cardinal EasyOpen D-Ring Binders"/>
    <n v="18.28"/>
    <n v="2"/>
    <n v="0"/>
    <n v="9.14"/>
  </r>
  <r>
    <n v="772"/>
    <s v="CA-2014-104220"/>
    <x v="3"/>
    <x v="289"/>
    <d v="2014-02-06T00:00:00"/>
    <s v="Standard Class"/>
    <s v="BV-11245"/>
    <s v="Benjamin Venier"/>
    <x v="1"/>
    <x v="0"/>
    <s v="Des Moines"/>
    <x v="23"/>
    <n v="50315"/>
    <x v="2"/>
    <s v="TEC-PH-10004614"/>
    <x v="2"/>
    <x v="7"/>
    <s v="AT&amp;T 841000 Phone"/>
    <n v="207"/>
    <n v="3"/>
    <n v="0"/>
    <n v="51.75"/>
  </r>
  <r>
    <n v="773"/>
    <s v="CA-2014-104220"/>
    <x v="3"/>
    <x v="289"/>
    <d v="2014-02-06T00:00:00"/>
    <s v="Standard Class"/>
    <s v="BV-11245"/>
    <s v="Benjamin Venier"/>
    <x v="1"/>
    <x v="0"/>
    <s v="Des Moines"/>
    <x v="23"/>
    <n v="50315"/>
    <x v="2"/>
    <s v="OFF-BI-10000301"/>
    <x v="1"/>
    <x v="8"/>
    <s v="GBC Instant Report Kit"/>
    <n v="32.35"/>
    <n v="5"/>
    <n v="0"/>
    <n v="16.175000000000001"/>
  </r>
  <r>
    <n v="774"/>
    <s v="CA-2014-104220"/>
    <x v="3"/>
    <x v="289"/>
    <d v="2014-02-06T00:00:00"/>
    <s v="Standard Class"/>
    <s v="BV-11245"/>
    <s v="Benjamin Venier"/>
    <x v="1"/>
    <x v="0"/>
    <s v="Des Moines"/>
    <x v="23"/>
    <n v="50315"/>
    <x v="2"/>
    <s v="OFF-BI-10003910"/>
    <x v="1"/>
    <x v="8"/>
    <s v="DXL Angle-View Binders with Locking Rings by Samsill"/>
    <n v="7.71"/>
    <n v="1"/>
    <n v="0"/>
    <n v="3.4695"/>
  </r>
  <r>
    <n v="775"/>
    <s v="CA-2014-104220"/>
    <x v="3"/>
    <x v="289"/>
    <d v="2014-02-06T00:00:00"/>
    <s v="Standard Class"/>
    <s v="BV-11245"/>
    <s v="Benjamin Venier"/>
    <x v="1"/>
    <x v="0"/>
    <s v="Des Moines"/>
    <x v="23"/>
    <n v="50315"/>
    <x v="2"/>
    <s v="OFF-AR-10004648"/>
    <x v="1"/>
    <x v="6"/>
    <s v="Boston 19500 Mighty Mite Electric Pencil Sharpener"/>
    <n v="40.299999999999997"/>
    <n v="2"/>
    <n v="0"/>
    <n v="10.881"/>
  </r>
  <r>
    <n v="776"/>
    <s v="CA-2014-104220"/>
    <x v="3"/>
    <x v="289"/>
    <d v="2014-02-06T00:00:00"/>
    <s v="Standard Class"/>
    <s v="BV-11245"/>
    <s v="Benjamin Venier"/>
    <x v="1"/>
    <x v="0"/>
    <s v="Des Moines"/>
    <x v="23"/>
    <n v="50315"/>
    <x v="2"/>
    <s v="FUR-FU-10002597"/>
    <x v="0"/>
    <x v="5"/>
    <s v="C-Line Magnetic Cubicle Keepers, Clear Polypropylene"/>
    <n v="34.580000000000005"/>
    <n v="7"/>
    <n v="0"/>
    <n v="14.523600000000002"/>
  </r>
  <r>
    <n v="777"/>
    <s v="CA-2011-165974"/>
    <x v="2"/>
    <x v="290"/>
    <d v="2011-07-06T00:00:00"/>
    <s v="Standard Class"/>
    <s v="DL-12865"/>
    <s v="Dan Lawera"/>
    <x v="0"/>
    <x v="0"/>
    <s v="Cincinnati"/>
    <x v="24"/>
    <n v="45231"/>
    <x v="3"/>
    <s v="OFF-AR-10003405"/>
    <x v="1"/>
    <x v="6"/>
    <s v="Dixon My First Ticonderoga Pencil, #2"/>
    <n v="32.76"/>
    <n v="7"/>
    <n v="0.2"/>
    <n v="3.6854999999999958"/>
  </r>
  <r>
    <n v="778"/>
    <s v="CA-2012-144267"/>
    <x v="1"/>
    <x v="291"/>
    <d v="2012-08-23T00:00:00"/>
    <s v="First Class"/>
    <s v="NZ-18565"/>
    <s v="Nick Zandusky"/>
    <x v="2"/>
    <x v="0"/>
    <s v="San Francisco"/>
    <x v="1"/>
    <n v="94110"/>
    <x v="1"/>
    <s v="FUR-CH-10002335"/>
    <x v="0"/>
    <x v="1"/>
    <s v="Hon GuestStacker Chair"/>
    <n v="544.00800000000004"/>
    <n v="3"/>
    <n v="0.2"/>
    <n v="40.800600000000003"/>
  </r>
  <r>
    <n v="779"/>
    <s v="CA-2012-144267"/>
    <x v="1"/>
    <x v="291"/>
    <d v="2012-08-23T00:00:00"/>
    <s v="First Class"/>
    <s v="NZ-18565"/>
    <s v="Nick Zandusky"/>
    <x v="2"/>
    <x v="0"/>
    <s v="San Francisco"/>
    <x v="1"/>
    <n v="94110"/>
    <x v="1"/>
    <s v="OFF-PA-10000157"/>
    <x v="1"/>
    <x v="10"/>
    <s v="Xerox 191"/>
    <n v="59.94"/>
    <n v="3"/>
    <n v="0"/>
    <n v="28.171799999999998"/>
  </r>
  <r>
    <n v="780"/>
    <s v="CA-2012-144267"/>
    <x v="1"/>
    <x v="291"/>
    <d v="2012-08-23T00:00:00"/>
    <s v="First Class"/>
    <s v="NZ-18565"/>
    <s v="Nick Zandusky"/>
    <x v="2"/>
    <x v="0"/>
    <s v="San Francisco"/>
    <x v="1"/>
    <n v="94110"/>
    <x v="1"/>
    <s v="OFF-PA-10001947"/>
    <x v="1"/>
    <x v="10"/>
    <s v="Xerox 1974"/>
    <n v="23.92"/>
    <n v="4"/>
    <n v="0"/>
    <n v="11.720800000000001"/>
  </r>
  <r>
    <n v="781"/>
    <s v="CA-2012-144267"/>
    <x v="1"/>
    <x v="291"/>
    <d v="2012-08-23T00:00:00"/>
    <s v="First Class"/>
    <s v="NZ-18565"/>
    <s v="Nick Zandusky"/>
    <x v="2"/>
    <x v="0"/>
    <s v="San Francisco"/>
    <x v="1"/>
    <n v="94110"/>
    <x v="1"/>
    <s v="OFF-PA-10003657"/>
    <x v="1"/>
    <x v="10"/>
    <s v="Xerox 1927"/>
    <n v="4.28"/>
    <n v="1"/>
    <n v="0"/>
    <n v="1.9259999999999997"/>
  </r>
  <r>
    <n v="782"/>
    <s v="US-2012-157014"/>
    <x v="1"/>
    <x v="292"/>
    <d v="2012-10-06T00:00:00"/>
    <s v="Second Class"/>
    <s v="BM-11785"/>
    <s v="Bryan Mills"/>
    <x v="0"/>
    <x v="0"/>
    <s v="Columbus"/>
    <x v="24"/>
    <n v="43229"/>
    <x v="3"/>
    <s v="OFF-BI-10001098"/>
    <x v="1"/>
    <x v="8"/>
    <s v="Acco D-Ring Binder w/DublLock"/>
    <n v="32.07"/>
    <n v="5"/>
    <n v="0.7"/>
    <n v="-22.448999999999991"/>
  </r>
  <r>
    <n v="783"/>
    <s v="US-2012-157014"/>
    <x v="1"/>
    <x v="292"/>
    <d v="2012-10-06T00:00:00"/>
    <s v="Second Class"/>
    <s v="BM-11785"/>
    <s v="Bryan Mills"/>
    <x v="0"/>
    <x v="0"/>
    <s v="Columbus"/>
    <x v="24"/>
    <n v="43229"/>
    <x v="3"/>
    <s v="TEC-AC-10002167"/>
    <x v="2"/>
    <x v="11"/>
    <s v="Imation 8gb Micro Traveldrive Usb 2.0 Flash Drive"/>
    <n v="24"/>
    <n v="2"/>
    <n v="0.2"/>
    <n v="-2.6999999999999993"/>
  </r>
  <r>
    <n v="784"/>
    <s v="US-2012-157014"/>
    <x v="1"/>
    <x v="292"/>
    <d v="2012-10-06T00:00:00"/>
    <s v="Second Class"/>
    <s v="BM-11785"/>
    <s v="Bryan Mills"/>
    <x v="0"/>
    <x v="0"/>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x v="0"/>
    <s v="Columbus"/>
    <x v="24"/>
    <n v="43229"/>
    <x v="3"/>
    <s v="TEC-AC-10000057"/>
    <x v="2"/>
    <x v="11"/>
    <s v="Microsoft Natural Ergonomic Keyboard 4000"/>
    <n v="47.984000000000002"/>
    <n v="2"/>
    <n v="0.2"/>
    <n v="0.59979999999999656"/>
  </r>
  <r>
    <n v="786"/>
    <s v="CA-2012-154921"/>
    <x v="1"/>
    <x v="293"/>
    <d v="2012-05-28T00:00:00"/>
    <s v="Standard Class"/>
    <s v="EA-14035"/>
    <s v="Erin Ashbrook"/>
    <x v="1"/>
    <x v="0"/>
    <s v="Columbia"/>
    <x v="20"/>
    <n v="29203"/>
    <x v="0"/>
    <s v="OFF-EN-10000056"/>
    <x v="1"/>
    <x v="12"/>
    <s v="Cameo Buff Policy Envelopes"/>
    <n v="186.69"/>
    <n v="3"/>
    <n v="0"/>
    <n v="87.744299999999981"/>
  </r>
  <r>
    <n v="787"/>
    <s v="CA-2014-129567"/>
    <x v="3"/>
    <x v="294"/>
    <d v="2014-03-22T00:00:00"/>
    <s v="Second Class"/>
    <s v="CL-12565"/>
    <s v="Clay Ludtke"/>
    <x v="0"/>
    <x v="0"/>
    <s v="Lancaster"/>
    <x v="1"/>
    <n v="93534"/>
    <x v="1"/>
    <s v="OFF-BI-10000014"/>
    <x v="1"/>
    <x v="8"/>
    <s v="Heavy-Duty E-Z-D Binders"/>
    <n v="17.456"/>
    <n v="2"/>
    <n v="0.2"/>
    <n v="5.8914"/>
  </r>
  <r>
    <n v="788"/>
    <s v="CA-2012-154620"/>
    <x v="1"/>
    <x v="295"/>
    <d v="2012-12-16T00:00:00"/>
    <s v="Standard Class"/>
    <s v="LT-17110"/>
    <s v="Liz Thompson"/>
    <x v="0"/>
    <x v="0"/>
    <s v="Lancaster"/>
    <x v="1"/>
    <n v="93534"/>
    <x v="1"/>
    <s v="FUR-CH-10004675"/>
    <x v="0"/>
    <x v="1"/>
    <s v="Lifetime Advantage Folding Chairs, 4/Carton"/>
    <n v="348.92800000000005"/>
    <n v="2"/>
    <n v="0.2"/>
    <n v="34.89279999999998"/>
  </r>
  <r>
    <n v="789"/>
    <s v="CA-2012-115938"/>
    <x v="1"/>
    <x v="153"/>
    <d v="2012-06-30T00:00:00"/>
    <s v="Standard Class"/>
    <s v="SA-20830"/>
    <s v="Sue Ann Reed"/>
    <x v="0"/>
    <x v="0"/>
    <s v="Richmond"/>
    <x v="17"/>
    <n v="23223"/>
    <x v="0"/>
    <s v="OFF-BI-10001543"/>
    <x v="1"/>
    <x v="8"/>
    <s v="GBC VeloBinder Manual Binding System"/>
    <n v="143.96"/>
    <n v="4"/>
    <n v="0"/>
    <n v="69.100800000000007"/>
  </r>
  <r>
    <n v="790"/>
    <s v="CA-2012-115938"/>
    <x v="1"/>
    <x v="153"/>
    <d v="2012-06-30T00:00:00"/>
    <s v="Standard Class"/>
    <s v="SA-20830"/>
    <s v="Sue Ann Reed"/>
    <x v="0"/>
    <x v="0"/>
    <s v="Richmond"/>
    <x v="17"/>
    <n v="23223"/>
    <x v="0"/>
    <s v="OFF-ST-10001321"/>
    <x v="1"/>
    <x v="4"/>
    <s v="Decoflex Hanging Personal Folder File, Blue"/>
    <n v="15.42"/>
    <n v="1"/>
    <n v="0"/>
    <n v="4.1634000000000011"/>
  </r>
  <r>
    <n v="791"/>
    <s v="CA-2012-115938"/>
    <x v="1"/>
    <x v="153"/>
    <d v="2012-06-30T00:00:00"/>
    <s v="Standard Class"/>
    <s v="SA-20830"/>
    <s v="Sue Ann Reed"/>
    <x v="0"/>
    <x v="0"/>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x v="0"/>
    <s v="Richmond"/>
    <x v="17"/>
    <n v="23223"/>
    <x v="0"/>
    <s v="FUR-CH-10003199"/>
    <x v="0"/>
    <x v="1"/>
    <s v="Office Star - Contemporary Task Swivel Chair"/>
    <n v="332.94"/>
    <n v="3"/>
    <n v="0"/>
    <n v="79.905599999999993"/>
  </r>
  <r>
    <n v="793"/>
    <s v="CA-2013-105256"/>
    <x v="0"/>
    <x v="244"/>
    <d v="2013-05-21T00:00:00"/>
    <s v="Same Day"/>
    <s v="JK-15730"/>
    <s v="Joe Kamberova"/>
    <x v="0"/>
    <x v="0"/>
    <s v="Asheville"/>
    <x v="3"/>
    <n v="28806"/>
    <x v="0"/>
    <s v="TEC-PH-10001530"/>
    <x v="2"/>
    <x v="7"/>
    <s v="Cisco Unified IP Phone 7945G VoIP phone"/>
    <n v="1363.96"/>
    <n v="5"/>
    <n v="0.2"/>
    <n v="85.247500000000002"/>
  </r>
  <r>
    <n v="794"/>
    <s v="CA-2011-156433"/>
    <x v="2"/>
    <x v="59"/>
    <d v="2011-09-26T00:00:00"/>
    <s v="Standard Class"/>
    <s v="ES-14020"/>
    <s v="Erica Smith"/>
    <x v="0"/>
    <x v="0"/>
    <s v="San Francisco"/>
    <x v="1"/>
    <n v="94110"/>
    <x v="1"/>
    <s v="OFF-LA-10001569"/>
    <x v="1"/>
    <x v="2"/>
    <s v="Avery 499"/>
    <n v="9.9600000000000009"/>
    <n v="2"/>
    <n v="0"/>
    <n v="4.5815999999999999"/>
  </r>
  <r>
    <n v="795"/>
    <s v="CA-2011-156433"/>
    <x v="2"/>
    <x v="59"/>
    <d v="2011-09-26T00:00:00"/>
    <s v="Standard Class"/>
    <s v="ES-14020"/>
    <s v="Erica Smith"/>
    <x v="0"/>
    <x v="0"/>
    <s v="San Francisco"/>
    <x v="1"/>
    <n v="94110"/>
    <x v="1"/>
    <s v="OFF-PA-10003724"/>
    <x v="1"/>
    <x v="10"/>
    <s v="Wirebound Message Book, 4 per Page"/>
    <n v="21.72"/>
    <n v="4"/>
    <n v="0"/>
    <n v="10.642799999999999"/>
  </r>
  <r>
    <n v="796"/>
    <s v="CA-2014-151428"/>
    <x v="3"/>
    <x v="296"/>
    <d v="2014-09-27T00:00:00"/>
    <s v="Standard Class"/>
    <s v="RH-19495"/>
    <s v="Rick Hansen"/>
    <x v="0"/>
    <x v="0"/>
    <s v="Rochester"/>
    <x v="11"/>
    <n v="55901"/>
    <x v="2"/>
    <s v="OFF-BI-10000546"/>
    <x v="1"/>
    <x v="8"/>
    <s v="Avery Durable Binders"/>
    <n v="20.16"/>
    <n v="7"/>
    <n v="0"/>
    <n v="9.8783999999999992"/>
  </r>
  <r>
    <n v="797"/>
    <s v="CA-2012-124653"/>
    <x v="1"/>
    <x v="100"/>
    <d v="2012-12-26T00:00:00"/>
    <s v="First Class"/>
    <s v="DB-13120"/>
    <s v="David Bremer"/>
    <x v="1"/>
    <x v="0"/>
    <s v="Rochester"/>
    <x v="15"/>
    <n v="14609"/>
    <x v="3"/>
    <s v="OFF-PA-10000176"/>
    <x v="1"/>
    <x v="10"/>
    <s v="Xerox 1887"/>
    <n v="132.79"/>
    <n v="7"/>
    <n v="0"/>
    <n v="63.739199999999997"/>
  </r>
  <r>
    <n v="798"/>
    <s v="CA-2012-124653"/>
    <x v="1"/>
    <x v="100"/>
    <d v="2012-12-26T00:00:00"/>
    <s v="First Class"/>
    <s v="DB-13120"/>
    <s v="David Bremer"/>
    <x v="1"/>
    <x v="0"/>
    <s v="Rochester"/>
    <x v="15"/>
    <n v="14609"/>
    <x v="3"/>
    <s v="OFF-PA-10002365"/>
    <x v="1"/>
    <x v="10"/>
    <s v="Xerox 1967"/>
    <n v="12.96"/>
    <n v="2"/>
    <n v="0"/>
    <n v="6.2208000000000006"/>
  </r>
  <r>
    <n v="799"/>
    <s v="CA-2012-124653"/>
    <x v="1"/>
    <x v="100"/>
    <d v="2012-12-26T00:00:00"/>
    <s v="First Class"/>
    <s v="DB-13120"/>
    <s v="David Bremer"/>
    <x v="1"/>
    <x v="0"/>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x v="0"/>
    <s v="Lake Elsinore"/>
    <x v="1"/>
    <n v="92530"/>
    <x v="1"/>
    <s v="FUR-CH-10002647"/>
    <x v="0"/>
    <x v="1"/>
    <s v="Situations Contoured Folding Chairs, 4/Set"/>
    <n v="283.92"/>
    <n v="5"/>
    <n v="0.2"/>
    <n v="17.745000000000019"/>
  </r>
  <r>
    <n v="801"/>
    <s v="CA-2014-105809"/>
    <x v="3"/>
    <x v="297"/>
    <d v="2014-02-24T00:00:00"/>
    <s v="First Class"/>
    <s v="HW-14935"/>
    <s v="Helen Wasserman"/>
    <x v="1"/>
    <x v="0"/>
    <s v="San Diego"/>
    <x v="1"/>
    <n v="92105"/>
    <x v="1"/>
    <s v="FUR-FU-10004090"/>
    <x v="0"/>
    <x v="5"/>
    <s v="Executive Impressions 14&quot; Contract Wall Clock"/>
    <n v="22.23"/>
    <n v="1"/>
    <n v="0"/>
    <n v="7.3358999999999988"/>
  </r>
  <r>
    <n v="802"/>
    <s v="CA-2014-105809"/>
    <x v="3"/>
    <x v="297"/>
    <d v="2014-02-24T00:00:00"/>
    <s v="First Class"/>
    <s v="HW-14935"/>
    <s v="Helen Wasserman"/>
    <x v="1"/>
    <x v="0"/>
    <s v="San Diego"/>
    <x v="1"/>
    <n v="92105"/>
    <x v="1"/>
    <s v="TEC-PH-10001580"/>
    <x v="2"/>
    <x v="7"/>
    <s v="Logitech Mobile Speakerphone P710e - speaker phone"/>
    <n v="215.96799999999999"/>
    <n v="2"/>
    <n v="0.2"/>
    <n v="18.897199999999991"/>
  </r>
  <r>
    <n v="803"/>
    <s v="CA-2013-136133"/>
    <x v="0"/>
    <x v="298"/>
    <d v="2013-08-24T00:00:00"/>
    <s v="Second Class"/>
    <s v="HW-14935"/>
    <s v="Helen Wasserman"/>
    <x v="1"/>
    <x v="0"/>
    <s v="New York City"/>
    <x v="15"/>
    <n v="10024"/>
    <x v="3"/>
    <s v="OFF-AP-10000576"/>
    <x v="1"/>
    <x v="9"/>
    <s v="Belkin 7 Outlet SurgeMaster II"/>
    <n v="355.32"/>
    <n v="9"/>
    <n v="0"/>
    <n v="99.48960000000001"/>
  </r>
  <r>
    <n v="804"/>
    <s v="CA-2013-115504"/>
    <x v="0"/>
    <x v="299"/>
    <d v="2013-03-18T00:00:00"/>
    <s v="Standard Class"/>
    <s v="MC-18130"/>
    <s v="Mike Caudle"/>
    <x v="1"/>
    <x v="0"/>
    <s v="Monroe"/>
    <x v="28"/>
    <n v="71203"/>
    <x v="0"/>
    <s v="OFF-PA-10003953"/>
    <x v="1"/>
    <x v="10"/>
    <s v="Xerox 218"/>
    <n v="12.96"/>
    <n v="2"/>
    <n v="0"/>
    <n v="6.2208000000000006"/>
  </r>
  <r>
    <n v="805"/>
    <s v="CA-2014-135783"/>
    <x v="3"/>
    <x v="300"/>
    <d v="2014-04-25T00:00:00"/>
    <s v="First Class"/>
    <s v="GM-14440"/>
    <s v="Gary McGarr"/>
    <x v="0"/>
    <x v="0"/>
    <s v="San Francisco"/>
    <x v="1"/>
    <n v="94122"/>
    <x v="1"/>
    <s v="FUR-FU-10000794"/>
    <x v="0"/>
    <x v="5"/>
    <s v="Eldon Stackable Tray, Side-Load, Legal, Smoke"/>
    <n v="18.28"/>
    <n v="2"/>
    <n v="0"/>
    <n v="6.2151999999999994"/>
  </r>
  <r>
    <n v="806"/>
    <s v="CA-2011-134313"/>
    <x v="2"/>
    <x v="301"/>
    <d v="2011-11-07T00:00:00"/>
    <s v="Standard Class"/>
    <s v="RA-19915"/>
    <s v="Russell Applegate"/>
    <x v="0"/>
    <x v="0"/>
    <s v="Denver"/>
    <x v="22"/>
    <n v="80219"/>
    <x v="1"/>
    <s v="OFF-AR-10001897"/>
    <x v="1"/>
    <x v="6"/>
    <s v="Model L Table or Wall-Mount Pencil Sharpener"/>
    <n v="43.176000000000002"/>
    <n v="3"/>
    <n v="0.2"/>
    <n v="4.3176000000000005"/>
  </r>
  <r>
    <n v="807"/>
    <s v="CA-2011-134313"/>
    <x v="2"/>
    <x v="301"/>
    <d v="2011-11-07T00:00:00"/>
    <s v="Standard Class"/>
    <s v="RA-19915"/>
    <s v="Russell Applegate"/>
    <x v="0"/>
    <x v="0"/>
    <s v="Denver"/>
    <x v="22"/>
    <n v="80219"/>
    <x v="1"/>
    <s v="TEC-PH-10001795"/>
    <x v="2"/>
    <x v="7"/>
    <s v="ClearOne CHATAttach 160 - speaker phone"/>
    <n v="1983.9680000000001"/>
    <n v="4"/>
    <n v="0.2"/>
    <n v="247.99599999999981"/>
  </r>
  <r>
    <n v="808"/>
    <s v="CA-2012-140921"/>
    <x v="1"/>
    <x v="302"/>
    <d v="2012-02-05T00:00:00"/>
    <s v="First Class"/>
    <s v="AA-10375"/>
    <s v="Allen Armold"/>
    <x v="0"/>
    <x v="0"/>
    <s v="Omaha"/>
    <x v="8"/>
    <n v="68104"/>
    <x v="2"/>
    <s v="FUR-FU-10003347"/>
    <x v="0"/>
    <x v="5"/>
    <s v="Coloredge Poster Frame"/>
    <n v="28.4"/>
    <n v="2"/>
    <n v="0"/>
    <n v="11.076000000000001"/>
  </r>
  <r>
    <n v="809"/>
    <s v="CA-2012-140921"/>
    <x v="1"/>
    <x v="302"/>
    <d v="2012-02-05T00:00:00"/>
    <s v="First Class"/>
    <s v="AA-10375"/>
    <s v="Allen Armold"/>
    <x v="0"/>
    <x v="0"/>
    <s v="Omaha"/>
    <x v="8"/>
    <n v="68104"/>
    <x v="2"/>
    <s v="TEC-AC-10004901"/>
    <x v="2"/>
    <x v="11"/>
    <s v="Kensington SlimBlade Notebook Wireless Mouse with Nano Receiver "/>
    <n v="149.97"/>
    <n v="3"/>
    <n v="0"/>
    <n v="50.989800000000002"/>
  </r>
  <r>
    <n v="810"/>
    <s v="CA-2011-151995"/>
    <x v="2"/>
    <x v="303"/>
    <d v="2011-10-15T00:00:00"/>
    <s v="First Class"/>
    <s v="ZC-21910"/>
    <s v="Zuschuss Carroll"/>
    <x v="0"/>
    <x v="0"/>
    <s v="Edmonds"/>
    <x v="4"/>
    <n v="98026"/>
    <x v="1"/>
    <s v="OFF-AR-10003190"/>
    <x v="1"/>
    <x v="6"/>
    <s v="Newell 32"/>
    <n v="11.52"/>
    <n v="4"/>
    <n v="0"/>
    <n v="3.2256"/>
  </r>
  <r>
    <n v="811"/>
    <s v="CA-2011-151995"/>
    <x v="2"/>
    <x v="303"/>
    <d v="2011-10-15T00:00:00"/>
    <s v="First Class"/>
    <s v="ZC-21910"/>
    <s v="Zuschuss Carroll"/>
    <x v="0"/>
    <x v="0"/>
    <s v="Edmonds"/>
    <x v="4"/>
    <n v="98026"/>
    <x v="1"/>
    <s v="FUR-TA-10002903"/>
    <x v="0"/>
    <x v="3"/>
    <s v="Bevis Round Bullnose 29&quot; High Table Top"/>
    <n v="1298.55"/>
    <n v="5"/>
    <n v="0"/>
    <n v="311.65199999999999"/>
  </r>
  <r>
    <n v="812"/>
    <s v="CA-2011-151995"/>
    <x v="2"/>
    <x v="303"/>
    <d v="2011-10-15T00:00:00"/>
    <s v="First Class"/>
    <s v="ZC-21910"/>
    <s v="Zuschuss Carroll"/>
    <x v="0"/>
    <x v="0"/>
    <s v="Edmonds"/>
    <x v="4"/>
    <n v="98026"/>
    <x v="1"/>
    <s v="OFF-AP-10000240"/>
    <x v="1"/>
    <x v="9"/>
    <s v="Belkin F9G930V10-GRY 9 Outlet Surge"/>
    <n v="213.92"/>
    <n v="4"/>
    <n v="0"/>
    <n v="62.036799999999971"/>
  </r>
  <r>
    <n v="813"/>
    <s v="CA-2011-151995"/>
    <x v="2"/>
    <x v="303"/>
    <d v="2011-10-15T00:00:00"/>
    <s v="First Class"/>
    <s v="ZC-21910"/>
    <s v="Zuschuss Carroll"/>
    <x v="0"/>
    <x v="0"/>
    <s v="Edmonds"/>
    <x v="4"/>
    <n v="98026"/>
    <x v="1"/>
    <s v="TEC-AC-10001101"/>
    <x v="2"/>
    <x v="11"/>
    <s v="Sony 16GB Class 10 Micro SDHC R40 Memory Card"/>
    <n v="25.78"/>
    <n v="2"/>
    <n v="0"/>
    <n v="2.5779999999999994"/>
  </r>
  <r>
    <n v="814"/>
    <s v="CA-2014-143686"/>
    <x v="3"/>
    <x v="304"/>
    <d v="2014-05-15T00:00:00"/>
    <s v="Same Day"/>
    <s v="PJ-19015"/>
    <s v="Pauline Johnson"/>
    <x v="0"/>
    <x v="0"/>
    <s v="Santa Ana"/>
    <x v="1"/>
    <n v="92704"/>
    <x v="1"/>
    <s v="FUR-FU-10000794"/>
    <x v="0"/>
    <x v="5"/>
    <s v="Eldon Stackable Tray, Side-Load, Legal, Smoke"/>
    <n v="18.28"/>
    <n v="2"/>
    <n v="0"/>
    <n v="6.2151999999999994"/>
  </r>
  <r>
    <n v="815"/>
    <s v="CA-2014-143686"/>
    <x v="3"/>
    <x v="304"/>
    <d v="2014-05-15T00:00:00"/>
    <s v="Same Day"/>
    <s v="PJ-19015"/>
    <s v="Pauline Johnson"/>
    <x v="0"/>
    <x v="0"/>
    <s v="Santa Ana"/>
    <x v="1"/>
    <n v="92704"/>
    <x v="1"/>
    <s v="TEC-AC-10001838"/>
    <x v="2"/>
    <x v="11"/>
    <s v="Razer Tiamat Over Ear 7.1 Surround Sound PC Gaming Headset"/>
    <n v="1399.93"/>
    <n v="7"/>
    <n v="0"/>
    <n v="601.96990000000005"/>
  </r>
  <r>
    <n v="816"/>
    <s v="CA-2012-106565"/>
    <x v="1"/>
    <x v="305"/>
    <d v="2012-03-23T00:00:00"/>
    <s v="First Class"/>
    <s v="BW-11110"/>
    <s v="Bart Watters"/>
    <x v="1"/>
    <x v="0"/>
    <s v="Milwaukee"/>
    <x v="6"/>
    <n v="53209"/>
    <x v="2"/>
    <s v="OFF-PA-10000061"/>
    <x v="1"/>
    <x v="10"/>
    <s v="Xerox 205"/>
    <n v="51.84"/>
    <n v="8"/>
    <n v="0"/>
    <n v="24.883200000000002"/>
  </r>
  <r>
    <n v="817"/>
    <s v="CA-2013-149370"/>
    <x v="0"/>
    <x v="306"/>
    <d v="2013-09-20T00:00:00"/>
    <s v="Standard Class"/>
    <s v="DB-13210"/>
    <s v="Dean Braden"/>
    <x v="0"/>
    <x v="0"/>
    <s v="Philadelphia"/>
    <x v="9"/>
    <n v="19140"/>
    <x v="3"/>
    <s v="OFF-PA-10003651"/>
    <x v="1"/>
    <x v="10"/>
    <s v="Xerox 1968"/>
    <n v="5.3440000000000003"/>
    <n v="1"/>
    <n v="0.2"/>
    <n v="1.8703999999999998"/>
  </r>
  <r>
    <n v="818"/>
    <s v="CA-2011-140858"/>
    <x v="2"/>
    <x v="307"/>
    <d v="2011-07-02T00:00:00"/>
    <s v="Standard Class"/>
    <s v="CA-12775"/>
    <s v="Cynthia Arntzen"/>
    <x v="0"/>
    <x v="0"/>
    <s v="Philadelphia"/>
    <x v="9"/>
    <n v="19140"/>
    <x v="3"/>
    <s v="OFF-PA-10000304"/>
    <x v="1"/>
    <x v="10"/>
    <s v="Xerox 1995"/>
    <n v="41.472000000000008"/>
    <n v="8"/>
    <n v="0.2"/>
    <n v="14.5152"/>
  </r>
  <r>
    <n v="819"/>
    <s v="CA-2011-140858"/>
    <x v="2"/>
    <x v="307"/>
    <d v="2011-07-02T00:00:00"/>
    <s v="Standard Class"/>
    <s v="CA-12775"/>
    <s v="Cynthia Arntzen"/>
    <x v="0"/>
    <x v="0"/>
    <s v="Philadelphia"/>
    <x v="9"/>
    <n v="19140"/>
    <x v="3"/>
    <s v="OFF-BI-10003094"/>
    <x v="1"/>
    <x v="8"/>
    <s v="Self-Adhesive Ring Binder Labels"/>
    <n v="3.168000000000001"/>
    <n v="3"/>
    <n v="0.7"/>
    <n v="-2.4287999999999998"/>
  </r>
  <r>
    <n v="820"/>
    <s v="CA-2011-140858"/>
    <x v="2"/>
    <x v="307"/>
    <d v="2011-07-02T00:00:00"/>
    <s v="Standard Class"/>
    <s v="CA-12775"/>
    <s v="Cynthia Arntzen"/>
    <x v="0"/>
    <x v="0"/>
    <s v="Philadelphia"/>
    <x v="9"/>
    <n v="19140"/>
    <x v="3"/>
    <s v="FUR-CH-10001394"/>
    <x v="0"/>
    <x v="1"/>
    <s v="Global Leather Executive Chair"/>
    <n v="1228.4649999999999"/>
    <n v="5"/>
    <n v="0.3"/>
    <n v="0"/>
  </r>
  <r>
    <n v="821"/>
    <s v="CA-2011-140858"/>
    <x v="2"/>
    <x v="307"/>
    <d v="2011-07-02T00:00:00"/>
    <s v="Standard Class"/>
    <s v="CA-12775"/>
    <s v="Cynthia Arntzen"/>
    <x v="0"/>
    <x v="0"/>
    <s v="Philadelphia"/>
    <x v="9"/>
    <n v="19140"/>
    <x v="3"/>
    <s v="OFF-BI-10004230"/>
    <x v="1"/>
    <x v="8"/>
    <s v="GBC Recycled Grain Textured Covers"/>
    <n v="31.086000000000006"/>
    <n v="3"/>
    <n v="0.7"/>
    <n v="-22.796399999999991"/>
  </r>
  <r>
    <n v="822"/>
    <s v="CA-2011-140858"/>
    <x v="2"/>
    <x v="307"/>
    <d v="2011-07-02T00:00:00"/>
    <s v="Standard Class"/>
    <s v="CA-12775"/>
    <s v="Cynthia Arntzen"/>
    <x v="0"/>
    <x v="0"/>
    <s v="Philadelphia"/>
    <x v="9"/>
    <n v="19140"/>
    <x v="3"/>
    <s v="OFF-PA-10003395"/>
    <x v="1"/>
    <x v="10"/>
    <s v="Xerox 1941"/>
    <n v="335.52"/>
    <n v="4"/>
    <n v="0.2"/>
    <n v="117.43199999999999"/>
  </r>
  <r>
    <n v="823"/>
    <s v="CA-2014-101434"/>
    <x v="3"/>
    <x v="308"/>
    <d v="2014-06-28T00:00:00"/>
    <s v="Standard Class"/>
    <s v="TR-21325"/>
    <s v="Toby Ritter"/>
    <x v="0"/>
    <x v="0"/>
    <s v="Belleville"/>
    <x v="30"/>
    <n v="7109"/>
    <x v="3"/>
    <s v="TEC-AC-10002402"/>
    <x v="2"/>
    <x v="11"/>
    <s v="Razer Kraken PRO Over Ear PC and Music Headset"/>
    <n v="239.96999999999997"/>
    <n v="3"/>
    <n v="0"/>
    <n v="71.990999999999985"/>
  </r>
  <r>
    <n v="824"/>
    <s v="CA-2014-101434"/>
    <x v="3"/>
    <x v="308"/>
    <d v="2014-06-28T00:00:00"/>
    <s v="Standard Class"/>
    <s v="TR-21325"/>
    <s v="Toby Ritter"/>
    <x v="0"/>
    <x v="0"/>
    <s v="Belleville"/>
    <x v="30"/>
    <n v="7109"/>
    <x v="3"/>
    <s v="OFF-LA-10003223"/>
    <x v="1"/>
    <x v="2"/>
    <s v="Avery 508"/>
    <n v="9.82"/>
    <n v="2"/>
    <n v="0"/>
    <n v="4.8117999999999999"/>
  </r>
  <r>
    <n v="825"/>
    <s v="US-2011-102071"/>
    <x v="2"/>
    <x v="309"/>
    <d v="2011-05-15T00:00:00"/>
    <s v="Standard Class"/>
    <s v="PG-18820"/>
    <s v="Patrick Gardner"/>
    <x v="0"/>
    <x v="0"/>
    <s v="San Francisco"/>
    <x v="1"/>
    <n v="94110"/>
    <x v="1"/>
    <s v="TEC-AC-10003441"/>
    <x v="2"/>
    <x v="11"/>
    <s v="Kingston Digital DataTraveler 32GB USB 2.0"/>
    <n v="67.8"/>
    <n v="4"/>
    <n v="0"/>
    <n v="4.0679999999999978"/>
  </r>
  <r>
    <n v="826"/>
    <s v="US-2011-102071"/>
    <x v="2"/>
    <x v="309"/>
    <d v="2011-05-15T00:00:00"/>
    <s v="Standard Class"/>
    <s v="PG-18820"/>
    <s v="Patrick Gardner"/>
    <x v="0"/>
    <x v="0"/>
    <s v="San Francisco"/>
    <x v="1"/>
    <n v="94110"/>
    <x v="1"/>
    <s v="TEC-AC-10000109"/>
    <x v="2"/>
    <x v="11"/>
    <s v="Sony Micro Vault Click 16 GB USB 2.0 Flash Drive"/>
    <n v="167.97"/>
    <n v="3"/>
    <n v="0"/>
    <n v="40.31280000000001"/>
  </r>
  <r>
    <n v="827"/>
    <s v="CA-2014-126956"/>
    <x v="3"/>
    <x v="170"/>
    <d v="2014-08-29T00:00:00"/>
    <s v="Standard Class"/>
    <s v="GT-14710"/>
    <s v="Greg Tran"/>
    <x v="0"/>
    <x v="0"/>
    <s v="Lakeville"/>
    <x v="11"/>
    <n v="55044"/>
    <x v="2"/>
    <s v="OFF-FA-10002280"/>
    <x v="1"/>
    <x v="13"/>
    <s v="Advantus Plastic Paper Clips"/>
    <n v="35"/>
    <n v="7"/>
    <n v="0"/>
    <n v="16.8"/>
  </r>
  <r>
    <n v="828"/>
    <s v="CA-2014-126956"/>
    <x v="3"/>
    <x v="170"/>
    <d v="2014-08-29T00:00:00"/>
    <s v="Standard Class"/>
    <s v="GT-14710"/>
    <s v="Greg Tran"/>
    <x v="0"/>
    <x v="0"/>
    <s v="Lakeville"/>
    <x v="11"/>
    <n v="55044"/>
    <x v="2"/>
    <s v="OFF-SU-10000381"/>
    <x v="1"/>
    <x v="14"/>
    <s v="Acme Forged Steel Scissors with Black Enamel Handles"/>
    <n v="37.24"/>
    <n v="4"/>
    <n v="0"/>
    <n v="10.799599999999998"/>
  </r>
  <r>
    <n v="829"/>
    <s v="CA-2014-126956"/>
    <x v="3"/>
    <x v="170"/>
    <d v="2014-08-29T00:00:00"/>
    <s v="Standard Class"/>
    <s v="GT-14710"/>
    <s v="Greg Tran"/>
    <x v="0"/>
    <x v="0"/>
    <s v="Lakeville"/>
    <x v="11"/>
    <n v="55044"/>
    <x v="2"/>
    <s v="OFF-EN-10004459"/>
    <x v="1"/>
    <x v="12"/>
    <s v="Security-Tint Envelopes"/>
    <n v="15.28"/>
    <n v="2"/>
    <n v="0"/>
    <n v="7.4871999999999996"/>
  </r>
  <r>
    <n v="830"/>
    <s v="CA-2014-129462"/>
    <x v="3"/>
    <x v="114"/>
    <d v="2014-06-22T00:00:00"/>
    <s v="Second Class"/>
    <s v="JE-15745"/>
    <s v="Joel Eaton"/>
    <x v="0"/>
    <x v="0"/>
    <s v="Florence"/>
    <x v="0"/>
    <n v="41042"/>
    <x v="0"/>
    <s v="FUR-CH-10000665"/>
    <x v="0"/>
    <x v="1"/>
    <s v="Global Airflow Leather Mesh Back Chair, Black"/>
    <n v="301.95999999999998"/>
    <n v="2"/>
    <n v="0"/>
    <n v="90.587999999999965"/>
  </r>
  <r>
    <n v="831"/>
    <s v="CA-2014-129462"/>
    <x v="3"/>
    <x v="114"/>
    <d v="2014-06-22T00:00:00"/>
    <s v="Second Class"/>
    <s v="JE-15745"/>
    <s v="Joel Eaton"/>
    <x v="0"/>
    <x v="0"/>
    <s v="Florence"/>
    <x v="0"/>
    <n v="41042"/>
    <x v="0"/>
    <s v="OFF-AP-10003884"/>
    <x v="1"/>
    <x v="9"/>
    <s v="Fellowes Smart Surge Ten-Outlet Protector, Platinum"/>
    <n v="180.66"/>
    <n v="3"/>
    <n v="0"/>
    <n v="50.584800000000008"/>
  </r>
  <r>
    <n v="832"/>
    <s v="CA-2014-129462"/>
    <x v="3"/>
    <x v="114"/>
    <d v="2014-06-22T00:00:00"/>
    <s v="Second Class"/>
    <s v="JE-15745"/>
    <s v="Joel Eaton"/>
    <x v="0"/>
    <x v="0"/>
    <s v="Florence"/>
    <x v="0"/>
    <n v="41042"/>
    <x v="0"/>
    <s v="TEC-PH-10001557"/>
    <x v="2"/>
    <x v="7"/>
    <s v="Pyle PMP37LED"/>
    <n v="191.98"/>
    <n v="2"/>
    <n v="0"/>
    <n v="51.834599999999995"/>
  </r>
  <r>
    <n v="833"/>
    <s v="CA-2014-129462"/>
    <x v="3"/>
    <x v="114"/>
    <d v="2014-06-22T00:00:00"/>
    <s v="Second Class"/>
    <s v="JE-15745"/>
    <s v="Joel Eaton"/>
    <x v="0"/>
    <x v="0"/>
    <s v="Florence"/>
    <x v="0"/>
    <n v="41042"/>
    <x v="0"/>
    <s v="TEC-PH-10002085"/>
    <x v="2"/>
    <x v="7"/>
    <s v="Clarity 53712"/>
    <n v="65.989999999999995"/>
    <n v="1"/>
    <n v="0"/>
    <n v="17.157400000000003"/>
  </r>
  <r>
    <n v="834"/>
    <s v="CA-2013-165316"/>
    <x v="0"/>
    <x v="310"/>
    <d v="2013-07-28T00:00:00"/>
    <s v="Standard Class"/>
    <s v="JB-15400"/>
    <s v="Jennifer Braxton"/>
    <x v="1"/>
    <x v="0"/>
    <s v="Tampa"/>
    <x v="2"/>
    <n v="33614"/>
    <x v="0"/>
    <s v="OFF-AR-10002956"/>
    <x v="1"/>
    <x v="6"/>
    <s v="Boston 16801 Nautilus Battery Pencil Sharpener"/>
    <n v="35.216000000000001"/>
    <n v="2"/>
    <n v="0.2"/>
    <n v="2.6411999999999995"/>
  </r>
  <r>
    <n v="835"/>
    <s v="CA-2013-165316"/>
    <x v="0"/>
    <x v="310"/>
    <d v="2013-07-28T00:00:00"/>
    <s v="Standard Class"/>
    <s v="JB-15400"/>
    <s v="Jennifer Braxton"/>
    <x v="1"/>
    <x v="0"/>
    <s v="Tampa"/>
    <x v="2"/>
    <n v="33614"/>
    <x v="0"/>
    <s v="OFF-AP-10003266"/>
    <x v="1"/>
    <x v="9"/>
    <s v="Holmes Replacement Filter for HEPA Air Cleaner, Large Room"/>
    <n v="23.696000000000002"/>
    <n v="2"/>
    <n v="0.2"/>
    <n v="6.5164"/>
  </r>
  <r>
    <n v="836"/>
    <s v="CA-2013-165316"/>
    <x v="0"/>
    <x v="310"/>
    <d v="2013-07-28T00:00:00"/>
    <s v="Standard Class"/>
    <s v="JB-15400"/>
    <s v="Jennifer Braxton"/>
    <x v="1"/>
    <x v="0"/>
    <s v="Tampa"/>
    <x v="2"/>
    <n v="33614"/>
    <x v="0"/>
    <s v="TEC-MA-10004002"/>
    <x v="2"/>
    <x v="15"/>
    <s v="Zebra GX420t Direct Thermal/Thermal Transfer Printer"/>
    <n v="265.47500000000002"/>
    <n v="1"/>
    <n v="0.5"/>
    <n v="-111.49950000000007"/>
  </r>
  <r>
    <n v="837"/>
    <s v="US-2011-115987"/>
    <x v="2"/>
    <x v="78"/>
    <d v="2011-09-13T00:00:00"/>
    <s v="Second Class"/>
    <s v="LH-17020"/>
    <s v="Lisa Hazard"/>
    <x v="0"/>
    <x v="0"/>
    <s v="Tyler"/>
    <x v="5"/>
    <n v="75701"/>
    <x v="2"/>
    <s v="OFF-BI-10001071"/>
    <x v="1"/>
    <x v="8"/>
    <s v="GBC ProClick Punch Binding System"/>
    <n v="51.183999999999983"/>
    <n v="4"/>
    <n v="0.8"/>
    <n v="-79.335199999999986"/>
  </r>
  <r>
    <n v="838"/>
    <s v="US-2014-156083"/>
    <x v="3"/>
    <x v="259"/>
    <d v="2014-11-12T00:00:00"/>
    <s v="Standard Class"/>
    <s v="JL-15175"/>
    <s v="James Lanier"/>
    <x v="2"/>
    <x v="0"/>
    <s v="Columbia"/>
    <x v="18"/>
    <n v="38401"/>
    <x v="0"/>
    <s v="OFF-PA-10001560"/>
    <x v="1"/>
    <x v="10"/>
    <s v="Adams Telephone Message Books, 5 1/4” x 11”"/>
    <n v="9.6640000000000015"/>
    <n v="2"/>
    <n v="0.2"/>
    <n v="3.2615999999999996"/>
  </r>
  <r>
    <n v="839"/>
    <s v="US-2013-137547"/>
    <x v="0"/>
    <x v="311"/>
    <d v="2013-03-13T00:00:00"/>
    <s v="Standard Class"/>
    <s v="EB-13705"/>
    <s v="Ed Braxton"/>
    <x v="1"/>
    <x v="0"/>
    <s v="Fort Worth"/>
    <x v="5"/>
    <n v="76106"/>
    <x v="2"/>
    <s v="TEC-PH-10002365"/>
    <x v="2"/>
    <x v="7"/>
    <s v="Belkin Grip Candy Sheer Case / Cover for iPhone 5 and 5S"/>
    <n v="21.071999999999999"/>
    <n v="3"/>
    <n v="0.2"/>
    <n v="1.5804"/>
  </r>
  <r>
    <n v="840"/>
    <s v="CA-2012-100454"/>
    <x v="1"/>
    <x v="312"/>
    <d v="2012-11-25T00:00:00"/>
    <s v="Standard Class"/>
    <s v="BM-11650"/>
    <s v="Brian Moss"/>
    <x v="1"/>
    <x v="0"/>
    <s v="New York City"/>
    <x v="15"/>
    <n v="10035"/>
    <x v="3"/>
    <s v="OFF-AR-10004648"/>
    <x v="1"/>
    <x v="6"/>
    <s v="Boston 19500 Mighty Mite Electric Pencil Sharpener"/>
    <n v="60.449999999999996"/>
    <n v="3"/>
    <n v="0"/>
    <n v="16.3215"/>
  </r>
  <r>
    <n v="841"/>
    <s v="CA-2012-100454"/>
    <x v="1"/>
    <x v="312"/>
    <d v="2012-11-25T00:00:00"/>
    <s v="Standard Class"/>
    <s v="BM-11650"/>
    <s v="Brian Moss"/>
    <x v="1"/>
    <x v="0"/>
    <s v="New York City"/>
    <x v="15"/>
    <n v="10035"/>
    <x v="3"/>
    <s v="OFF-AR-10002578"/>
    <x v="1"/>
    <x v="6"/>
    <s v="Newell 335"/>
    <n v="11.52"/>
    <n v="4"/>
    <n v="0"/>
    <n v="3.3407999999999998"/>
  </r>
  <r>
    <n v="842"/>
    <s v="CA-2012-100454"/>
    <x v="1"/>
    <x v="312"/>
    <d v="2012-11-25T00:00:00"/>
    <s v="Standard Class"/>
    <s v="BM-11650"/>
    <s v="Brian Moss"/>
    <x v="1"/>
    <x v="0"/>
    <s v="New York City"/>
    <x v="15"/>
    <n v="10035"/>
    <x v="3"/>
    <s v="FUR-BO-10001519"/>
    <x v="0"/>
    <x v="0"/>
    <s v="O'Sullivan 3-Shelf Heavy-Duty Bookcases"/>
    <n v="186.048"/>
    <n v="4"/>
    <n v="0.2"/>
    <n v="9.3024000000000058"/>
  </r>
  <r>
    <n v="843"/>
    <s v="CA-2013-161669"/>
    <x v="0"/>
    <x v="77"/>
    <d v="2013-11-10T00:00:00"/>
    <s v="First Class"/>
    <s v="EM-14095"/>
    <s v="Eudokia Martin"/>
    <x v="1"/>
    <x v="0"/>
    <s v="Los Angeles"/>
    <x v="1"/>
    <n v="90036"/>
    <x v="1"/>
    <s v="OFF-BI-10001294"/>
    <x v="1"/>
    <x v="8"/>
    <s v="Fellowes Binding Cases"/>
    <n v="37.44"/>
    <n v="4"/>
    <n v="0.2"/>
    <n v="11.699999999999996"/>
  </r>
  <r>
    <n v="844"/>
    <s v="CA-2013-161669"/>
    <x v="0"/>
    <x v="77"/>
    <d v="2013-11-10T00:00:00"/>
    <s v="First Class"/>
    <s v="EM-14095"/>
    <s v="Eudokia Martin"/>
    <x v="1"/>
    <x v="0"/>
    <s v="Los Angeles"/>
    <x v="1"/>
    <n v="90036"/>
    <x v="1"/>
    <s v="OFF-BI-10001636"/>
    <x v="1"/>
    <x v="8"/>
    <s v="Ibico Plastic and Wire Spiral Binding Combs"/>
    <n v="26.975999999999999"/>
    <n v="4"/>
    <n v="0.2"/>
    <n v="8.767199999999999"/>
  </r>
  <r>
    <n v="845"/>
    <s v="CA-2013-161669"/>
    <x v="0"/>
    <x v="77"/>
    <d v="2013-11-10T00:00:00"/>
    <s v="First Class"/>
    <s v="EM-14095"/>
    <s v="Eudokia Martin"/>
    <x v="1"/>
    <x v="0"/>
    <s v="Los Angeles"/>
    <x v="1"/>
    <n v="90036"/>
    <x v="1"/>
    <s v="OFF-SU-10002503"/>
    <x v="1"/>
    <x v="14"/>
    <s v="Acme Preferred Stainless Steel Scissors"/>
    <n v="11.36"/>
    <n v="2"/>
    <n v="0"/>
    <n v="3.2943999999999996"/>
  </r>
  <r>
    <n v="846"/>
    <s v="CA-2013-161669"/>
    <x v="0"/>
    <x v="77"/>
    <d v="2013-11-10T00:00:00"/>
    <s v="First Class"/>
    <s v="EM-14095"/>
    <s v="Eudokia Martin"/>
    <x v="1"/>
    <x v="0"/>
    <s v="Los Angeles"/>
    <x v="1"/>
    <n v="90036"/>
    <x v="1"/>
    <s v="OFF-LA-10004093"/>
    <x v="1"/>
    <x v="2"/>
    <s v="Avery 486"/>
    <n v="14.62"/>
    <n v="2"/>
    <n v="0"/>
    <n v="6.8713999999999995"/>
  </r>
  <r>
    <n v="847"/>
    <s v="CA-2012-114300"/>
    <x v="1"/>
    <x v="313"/>
    <d v="2012-10-17T00:00:00"/>
    <s v="Standard Class"/>
    <s v="AF-10885"/>
    <s v="Art Foster"/>
    <x v="0"/>
    <x v="0"/>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x v="0"/>
    <s v="Louisville"/>
    <x v="0"/>
    <n v="40214"/>
    <x v="0"/>
    <s v="FUR-CH-10001891"/>
    <x v="0"/>
    <x v="1"/>
    <s v="Global Deluxe Office Fabric Chairs"/>
    <n v="287.94"/>
    <n v="3"/>
    <n v="0"/>
    <n v="77.743800000000022"/>
  </r>
  <r>
    <n v="849"/>
    <s v="CA-2014-107503"/>
    <x v="3"/>
    <x v="314"/>
    <d v="2014-01-07T00:00:00"/>
    <s v="Standard Class"/>
    <s v="GA-14725"/>
    <s v="Guy Armstrong"/>
    <x v="0"/>
    <x v="0"/>
    <s v="Lorain"/>
    <x v="24"/>
    <n v="44052"/>
    <x v="3"/>
    <s v="FUR-FU-10003878"/>
    <x v="0"/>
    <x v="5"/>
    <s v="Linden 10&quot; Round Wall Clock, Black"/>
    <n v="48.896000000000001"/>
    <n v="4"/>
    <n v="0.2"/>
    <n v="8.5567999999999991"/>
  </r>
  <r>
    <n v="850"/>
    <s v="CA-2011-107755"/>
    <x v="2"/>
    <x v="315"/>
    <d v="2011-02-13T00:00:00"/>
    <s v="Standard Class"/>
    <s v="CK-12760"/>
    <s v="Cyma Kinney"/>
    <x v="1"/>
    <x v="0"/>
    <s v="Linden"/>
    <x v="30"/>
    <n v="7036"/>
    <x v="3"/>
    <s v="TEC-AC-10000710"/>
    <x v="2"/>
    <x v="11"/>
    <s v="Maxell DVD-RAM Discs"/>
    <n v="115.36"/>
    <n v="7"/>
    <n v="0"/>
    <n v="49.604800000000012"/>
  </r>
  <r>
    <n v="851"/>
    <s v="CA-2013-152534"/>
    <x v="0"/>
    <x v="23"/>
    <d v="2013-06-26T00:00:00"/>
    <s v="Second Class"/>
    <s v="DP-13105"/>
    <s v="Dave Poirier"/>
    <x v="1"/>
    <x v="0"/>
    <s v="Salinas"/>
    <x v="1"/>
    <n v="93905"/>
    <x v="1"/>
    <s v="OFF-AR-10002335"/>
    <x v="1"/>
    <x v="6"/>
    <s v="DIXON Oriole Pencils"/>
    <n v="5.16"/>
    <n v="2"/>
    <n v="0"/>
    <n v="1.3416000000000001"/>
  </r>
  <r>
    <n v="852"/>
    <s v="CA-2013-152534"/>
    <x v="0"/>
    <x v="23"/>
    <d v="2013-06-26T00:00:00"/>
    <s v="Second Class"/>
    <s v="DP-13105"/>
    <s v="Dave Poirier"/>
    <x v="1"/>
    <x v="0"/>
    <s v="Salinas"/>
    <x v="1"/>
    <n v="93905"/>
    <x v="1"/>
    <s v="OFF-PA-10001870"/>
    <x v="1"/>
    <x v="10"/>
    <s v="Xerox 202"/>
    <n v="38.880000000000003"/>
    <n v="6"/>
    <n v="0"/>
    <n v="18.662400000000002"/>
  </r>
  <r>
    <n v="853"/>
    <s v="CA-2013-113747"/>
    <x v="0"/>
    <x v="316"/>
    <d v="2013-06-05T00:00:00"/>
    <s v="Standard Class"/>
    <s v="VD-21670"/>
    <s v="Valerie Dominguez"/>
    <x v="0"/>
    <x v="0"/>
    <s v="Jackson"/>
    <x v="35"/>
    <n v="39212"/>
    <x v="0"/>
    <s v="OFF-AR-10003373"/>
    <x v="1"/>
    <x v="6"/>
    <s v="Boston School Pro Electric Pencil Sharpener, 1670"/>
    <n v="185.88"/>
    <n v="6"/>
    <n v="0"/>
    <n v="50.187599999999996"/>
  </r>
  <r>
    <n v="854"/>
    <s v="CA-2013-123274"/>
    <x v="0"/>
    <x v="317"/>
    <d v="2013-02-24T00:00:00"/>
    <s v="Standard Class"/>
    <s v="GT-14710"/>
    <s v="Greg Tran"/>
    <x v="0"/>
    <x v="0"/>
    <s v="New York City"/>
    <x v="15"/>
    <n v="10035"/>
    <x v="3"/>
    <s v="FUR-FU-10004090"/>
    <x v="0"/>
    <x v="5"/>
    <s v="Executive Impressions 14&quot; Contract Wall Clock"/>
    <n v="44.46"/>
    <n v="2"/>
    <n v="0"/>
    <n v="14.671799999999998"/>
  </r>
  <r>
    <n v="855"/>
    <s v="CA-2013-123274"/>
    <x v="0"/>
    <x v="317"/>
    <d v="2013-02-24T00:00:00"/>
    <s v="Standard Class"/>
    <s v="GT-14710"/>
    <s v="Greg Tran"/>
    <x v="0"/>
    <x v="0"/>
    <s v="New York City"/>
    <x v="15"/>
    <n v="10035"/>
    <x v="3"/>
    <s v="OFF-ST-10000736"/>
    <x v="1"/>
    <x v="4"/>
    <s v="Carina Double Wide Media Storage Towers in Natural &amp; Black"/>
    <n v="242.94"/>
    <n v="3"/>
    <n v="0"/>
    <n v="9.7175999999999902"/>
  </r>
  <r>
    <n v="856"/>
    <s v="CA-2011-125612"/>
    <x v="2"/>
    <x v="93"/>
    <d v="2011-08-08T00:00:00"/>
    <s v="Standard Class"/>
    <s v="BK-11260"/>
    <s v="Berenike Kampe"/>
    <x v="0"/>
    <x v="0"/>
    <s v="New York City"/>
    <x v="15"/>
    <n v="10035"/>
    <x v="3"/>
    <s v="OFF-PA-10001019"/>
    <x v="1"/>
    <x v="10"/>
    <s v="Xerox 1884"/>
    <n v="39.96"/>
    <n v="2"/>
    <n v="0"/>
    <n v="18.781199999999998"/>
  </r>
  <r>
    <n v="857"/>
    <s v="CA-2011-125612"/>
    <x v="2"/>
    <x v="93"/>
    <d v="2011-08-08T00:00:00"/>
    <s v="Standard Class"/>
    <s v="BK-11260"/>
    <s v="Berenike Kampe"/>
    <x v="0"/>
    <x v="0"/>
    <s v="New York City"/>
    <x v="15"/>
    <n v="10035"/>
    <x v="3"/>
    <s v="OFF-SU-10002537"/>
    <x v="1"/>
    <x v="14"/>
    <s v="Acme Box Cutter Scissors"/>
    <n v="102.30000000000001"/>
    <n v="10"/>
    <n v="0"/>
    <n v="26.598000000000006"/>
  </r>
  <r>
    <n v="858"/>
    <s v="CA-2011-125612"/>
    <x v="2"/>
    <x v="93"/>
    <d v="2011-08-08T00:00:00"/>
    <s v="Standard Class"/>
    <s v="BK-11260"/>
    <s v="Berenike Kampe"/>
    <x v="0"/>
    <x v="0"/>
    <s v="New York City"/>
    <x v="15"/>
    <n v="10035"/>
    <x v="3"/>
    <s v="OFF-ST-10003221"/>
    <x v="1"/>
    <x v="4"/>
    <s v="Staples"/>
    <n v="21.36"/>
    <n v="2"/>
    <n v="0"/>
    <n v="5.7672000000000008"/>
  </r>
  <r>
    <n v="859"/>
    <s v="CA-2014-161984"/>
    <x v="3"/>
    <x v="318"/>
    <d v="2014-04-16T00:00:00"/>
    <s v="Standard Class"/>
    <s v="SJ-20125"/>
    <s v="Sanjit Jacobs"/>
    <x v="2"/>
    <x v="0"/>
    <s v="New Brunswick"/>
    <x v="30"/>
    <n v="8901"/>
    <x v="3"/>
    <s v="OFF-PA-10004569"/>
    <x v="1"/>
    <x v="10"/>
    <s v="Wirebound Message Books, Two 4 1/4&quot; x 5&quot; Forms per Page"/>
    <n v="7.61"/>
    <n v="1"/>
    <n v="0"/>
    <n v="3.5766999999999998"/>
  </r>
  <r>
    <n v="860"/>
    <s v="CA-2014-161984"/>
    <x v="3"/>
    <x v="318"/>
    <d v="2014-04-16T00:00:00"/>
    <s v="Standard Class"/>
    <s v="SJ-20125"/>
    <s v="Sanjit Jacobs"/>
    <x v="2"/>
    <x v="0"/>
    <s v="New Brunswick"/>
    <x v="30"/>
    <n v="8901"/>
    <x v="3"/>
    <s v="OFF-FA-10000624"/>
    <x v="1"/>
    <x v="13"/>
    <s v="OIC Binder Clips"/>
    <n v="7.16"/>
    <n v="2"/>
    <n v="0"/>
    <n v="3.58"/>
  </r>
  <r>
    <n v="861"/>
    <s v="CA-2011-133851"/>
    <x v="2"/>
    <x v="3"/>
    <d v="2011-06-16T00:00:00"/>
    <s v="Standard Class"/>
    <s v="CM-12445"/>
    <s v="Chuck Magee"/>
    <x v="0"/>
    <x v="0"/>
    <s v="San Francisco"/>
    <x v="1"/>
    <n v="94122"/>
    <x v="1"/>
    <s v="OFF-SU-10001225"/>
    <x v="1"/>
    <x v="14"/>
    <s v="Staples"/>
    <n v="7.36"/>
    <n v="2"/>
    <n v="0"/>
    <n v="0.14719999999999978"/>
  </r>
  <r>
    <n v="862"/>
    <s v="CA-2011-133851"/>
    <x v="2"/>
    <x v="3"/>
    <d v="2011-06-16T00:00:00"/>
    <s v="Standard Class"/>
    <s v="CM-12445"/>
    <s v="Chuck Magee"/>
    <x v="0"/>
    <x v="0"/>
    <s v="San Francisco"/>
    <x v="1"/>
    <n v="94122"/>
    <x v="1"/>
    <s v="OFF-AR-10003752"/>
    <x v="1"/>
    <x v="6"/>
    <s v="Deluxe Chalkboard Eraser Cleaner"/>
    <n v="23.1"/>
    <n v="2"/>
    <n v="0"/>
    <n v="10.625999999999999"/>
  </r>
  <r>
    <n v="863"/>
    <s v="CA-2013-134474"/>
    <x v="0"/>
    <x v="319"/>
    <d v="2013-01-07T00:00:00"/>
    <s v="Second Class"/>
    <s v="AJ-10795"/>
    <s v="Anthony Johnson"/>
    <x v="1"/>
    <x v="0"/>
    <s v="Jacksonville"/>
    <x v="2"/>
    <n v="32216"/>
    <x v="0"/>
    <s v="TEC-AC-10001714"/>
    <x v="2"/>
    <x v="11"/>
    <s v="Logitech MX Performance Wireless Mouse"/>
    <n v="191.47200000000001"/>
    <n v="6"/>
    <n v="0.2"/>
    <n v="40.687800000000003"/>
  </r>
  <r>
    <n v="864"/>
    <s v="CA-2013-134474"/>
    <x v="0"/>
    <x v="319"/>
    <d v="2013-01-07T00:00:00"/>
    <s v="Second Class"/>
    <s v="AJ-10795"/>
    <s v="Anthony Johnson"/>
    <x v="1"/>
    <x v="0"/>
    <s v="Jacksonville"/>
    <x v="2"/>
    <n v="32216"/>
    <x v="0"/>
    <s v="OFF-AR-10003958"/>
    <x v="1"/>
    <x v="6"/>
    <s v="Newell 337"/>
    <n v="5.2480000000000002"/>
    <n v="2"/>
    <n v="0.2"/>
    <n v="0.59039999999999915"/>
  </r>
  <r>
    <n v="865"/>
    <s v="CA-2013-134474"/>
    <x v="0"/>
    <x v="319"/>
    <d v="2013-01-07T00:00:00"/>
    <s v="Second Class"/>
    <s v="AJ-10795"/>
    <s v="Anthony Johnson"/>
    <x v="1"/>
    <x v="0"/>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x v="0"/>
    <s v="Springfield"/>
    <x v="17"/>
    <n v="22153"/>
    <x v="0"/>
    <s v="OFF-LA-10004272"/>
    <x v="1"/>
    <x v="2"/>
    <s v="Avery 482"/>
    <n v="2.89"/>
    <n v="1"/>
    <n v="0"/>
    <n v="1.3583000000000001"/>
  </r>
  <r>
    <n v="867"/>
    <s v="CA-2011-149020"/>
    <x v="2"/>
    <x v="320"/>
    <d v="2011-01-16T00:00:00"/>
    <s v="Standard Class"/>
    <s v="AJ-10780"/>
    <s v="Anthony Jacobs"/>
    <x v="1"/>
    <x v="0"/>
    <s v="Springfield"/>
    <x v="17"/>
    <n v="22153"/>
    <x v="0"/>
    <s v="FUR-FU-10000965"/>
    <x v="0"/>
    <x v="5"/>
    <s v="Howard Miller 11-1/2&quot; Diameter Ridgewood Wall Clock"/>
    <n v="51.94"/>
    <n v="1"/>
    <n v="0"/>
    <n v="21.295400000000001"/>
  </r>
  <r>
    <n v="868"/>
    <s v="CA-2013-134362"/>
    <x v="0"/>
    <x v="321"/>
    <d v="2013-10-03T00:00:00"/>
    <s v="First Class"/>
    <s v="LS-16945"/>
    <s v="Linda Southworth"/>
    <x v="1"/>
    <x v="0"/>
    <s v="Philadelphia"/>
    <x v="9"/>
    <n v="19140"/>
    <x v="3"/>
    <s v="OFF-LA-10004853"/>
    <x v="1"/>
    <x v="2"/>
    <s v="Avery 483"/>
    <n v="15.936000000000002"/>
    <n v="4"/>
    <n v="0.2"/>
    <n v="5.1791999999999998"/>
  </r>
  <r>
    <n v="869"/>
    <s v="CA-2011-136742"/>
    <x v="2"/>
    <x v="322"/>
    <d v="2011-04-10T00:00:00"/>
    <s v="Standard Class"/>
    <s v="GP-14740"/>
    <s v="Guy Phonely"/>
    <x v="1"/>
    <x v="0"/>
    <s v="Lancaster"/>
    <x v="9"/>
    <n v="17602"/>
    <x v="3"/>
    <s v="OFF-BI-10003719"/>
    <x v="1"/>
    <x v="8"/>
    <s v="Large Capacity Hanging Post Binders"/>
    <n v="44.910000000000011"/>
    <n v="6"/>
    <n v="0.7"/>
    <n v="-35.927999999999997"/>
  </r>
  <r>
    <n v="870"/>
    <s v="CA-2013-158099"/>
    <x v="0"/>
    <x v="323"/>
    <d v="2013-09-06T00:00:00"/>
    <s v="First Class"/>
    <s v="PK-18910"/>
    <s v="Paul Knutson"/>
    <x v="2"/>
    <x v="0"/>
    <s v="Philadelphia"/>
    <x v="9"/>
    <n v="19143"/>
    <x v="3"/>
    <s v="OFF-BI-10000545"/>
    <x v="1"/>
    <x v="8"/>
    <s v="GBC Ibimaster 500 Manual ProClick Binding System"/>
    <n v="1141.4700000000003"/>
    <n v="5"/>
    <n v="0.7"/>
    <n v="-760.98000000000025"/>
  </r>
  <r>
    <n v="871"/>
    <s v="CA-2013-158099"/>
    <x v="0"/>
    <x v="323"/>
    <d v="2013-09-06T00:00:00"/>
    <s v="First Class"/>
    <s v="PK-18910"/>
    <s v="Paul Knutson"/>
    <x v="2"/>
    <x v="0"/>
    <s v="Philadelphia"/>
    <x v="9"/>
    <n v="19143"/>
    <x v="3"/>
    <s v="TEC-PH-10002496"/>
    <x v="2"/>
    <x v="7"/>
    <s v="Cisco SPA301"/>
    <n v="280.78200000000004"/>
    <n v="3"/>
    <n v="0.4"/>
    <n v="-46.797000000000025"/>
  </r>
  <r>
    <n v="872"/>
    <s v="CA-2012-131128"/>
    <x v="1"/>
    <x v="324"/>
    <d v="2012-10-20T00:00:00"/>
    <s v="First Class"/>
    <s v="TB-21520"/>
    <s v="Tracy Blumstein"/>
    <x v="0"/>
    <x v="0"/>
    <s v="Concord"/>
    <x v="38"/>
    <n v="3301"/>
    <x v="3"/>
    <s v="OFF-PA-10003591"/>
    <x v="1"/>
    <x v="10"/>
    <s v="Southworth 100% Cotton The Best Paper"/>
    <n v="34.44"/>
    <n v="3"/>
    <n v="0"/>
    <n v="17.22"/>
  </r>
  <r>
    <n v="873"/>
    <s v="CA-2011-148488"/>
    <x v="2"/>
    <x v="325"/>
    <d v="2011-12-15T00:00:00"/>
    <s v="Standard Class"/>
    <s v="SM-20005"/>
    <s v="Sally Matthias"/>
    <x v="0"/>
    <x v="0"/>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x v="0"/>
    <s v="New York City"/>
    <x v="15"/>
    <n v="10009"/>
    <x v="3"/>
    <s v="OFF-BI-10000315"/>
    <x v="1"/>
    <x v="8"/>
    <s v="Poly Designer Cover &amp; Back"/>
    <n v="106.34399999999999"/>
    <n v="7"/>
    <n v="0.2"/>
    <n v="37.220399999999998"/>
  </r>
  <r>
    <n v="875"/>
    <s v="CA-2014-114636"/>
    <x v="3"/>
    <x v="326"/>
    <d v="2014-08-30T00:00:00"/>
    <s v="Standard Class"/>
    <s v="GA-14725"/>
    <s v="Guy Armstrong"/>
    <x v="0"/>
    <x v="0"/>
    <s v="Charlotte"/>
    <x v="3"/>
    <n v="28205"/>
    <x v="0"/>
    <s v="OFF-PA-10001790"/>
    <x v="1"/>
    <x v="10"/>
    <s v="Xerox 1910"/>
    <n v="192.16000000000003"/>
    <n v="5"/>
    <n v="0.2"/>
    <n v="67.255999999999986"/>
  </r>
  <r>
    <n v="876"/>
    <s v="CA-2013-116736"/>
    <x v="0"/>
    <x v="327"/>
    <d v="2013-01-21T00:00:00"/>
    <s v="Standard Class"/>
    <s v="CC-12430"/>
    <s v="Chuck Clark"/>
    <x v="2"/>
    <x v="0"/>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x v="0"/>
    <s v="Concord"/>
    <x v="38"/>
    <n v="3301"/>
    <x v="3"/>
    <s v="TEC-AC-10003628"/>
    <x v="2"/>
    <x v="11"/>
    <s v="Logitech 910-002974 M325 Wireless Mouse for Web Scrolling"/>
    <n v="29.99"/>
    <n v="1"/>
    <n v="0"/>
    <n v="13.195600000000002"/>
  </r>
  <r>
    <n v="878"/>
    <s v="CA-2013-116736"/>
    <x v="0"/>
    <x v="327"/>
    <d v="2013-01-21T00:00:00"/>
    <s v="Standard Class"/>
    <s v="CC-12430"/>
    <s v="Chuck Clark"/>
    <x v="2"/>
    <x v="0"/>
    <s v="Concord"/>
    <x v="38"/>
    <n v="3301"/>
    <x v="3"/>
    <s v="TEC-AC-10002049"/>
    <x v="2"/>
    <x v="11"/>
    <s v="Logitech G19 Programmable Gaming Keyboard"/>
    <n v="371.96999999999997"/>
    <n v="3"/>
    <n v="0"/>
    <n v="66.954599999999971"/>
  </r>
  <r>
    <n v="879"/>
    <s v="US-2011-158638"/>
    <x v="2"/>
    <x v="328"/>
    <d v="2011-09-21T00:00:00"/>
    <s v="Standard Class"/>
    <s v="AG-10765"/>
    <s v="Anthony Garverick"/>
    <x v="2"/>
    <x v="0"/>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x v="0"/>
    <s v="New York City"/>
    <x v="15"/>
    <n v="10024"/>
    <x v="3"/>
    <s v="OFF-BI-10003984"/>
    <x v="1"/>
    <x v="8"/>
    <s v="Lock-Up Easel 'Spel-Binder'"/>
    <n v="68.472000000000008"/>
    <n v="3"/>
    <n v="0.2"/>
    <n v="23.109299999999998"/>
  </r>
  <r>
    <n v="881"/>
    <s v="CA-2014-111689"/>
    <x v="3"/>
    <x v="329"/>
    <d v="2014-12-03T00:00:00"/>
    <s v="Second Class"/>
    <s v="HP-14815"/>
    <s v="Harold Pawlan"/>
    <x v="2"/>
    <x v="0"/>
    <s v="New York City"/>
    <x v="15"/>
    <n v="10024"/>
    <x v="3"/>
    <s v="FUR-CH-10004287"/>
    <x v="0"/>
    <x v="1"/>
    <s v="SAFCO Arco Folding Chair"/>
    <n v="1242.8999999999999"/>
    <n v="5"/>
    <n v="0.1"/>
    <n v="262.38999999999987"/>
  </r>
  <r>
    <n v="882"/>
    <s v="CA-2012-129098"/>
    <x v="1"/>
    <x v="330"/>
    <d v="2012-10-13T00:00:00"/>
    <s v="Standard Class"/>
    <s v="DK-13090"/>
    <s v="Dave Kipp"/>
    <x v="0"/>
    <x v="0"/>
    <s v="Springfield"/>
    <x v="17"/>
    <n v="22153"/>
    <x v="0"/>
    <s v="OFF-ST-10001321"/>
    <x v="1"/>
    <x v="4"/>
    <s v="Decoflex Hanging Personal Folder File, Blue"/>
    <n v="30.84"/>
    <n v="2"/>
    <n v="0"/>
    <n v="8.3268000000000022"/>
  </r>
  <r>
    <n v="883"/>
    <s v="US-2014-123463"/>
    <x v="3"/>
    <x v="331"/>
    <d v="2014-12-24T00:00:00"/>
    <s v="Same Day"/>
    <s v="GZ-14470"/>
    <s v="Gary Zandusky"/>
    <x v="0"/>
    <x v="0"/>
    <s v="San Francisco"/>
    <x v="1"/>
    <n v="94109"/>
    <x v="1"/>
    <s v="OFF-AR-10001118"/>
    <x v="1"/>
    <x v="6"/>
    <s v="Binney &amp; Smith Crayola Metallic Crayons, 16-Color Pack"/>
    <n v="13.48"/>
    <n v="4"/>
    <n v="0"/>
    <n v="5.9312000000000014"/>
  </r>
  <r>
    <n v="884"/>
    <s v="CA-2013-165148"/>
    <x v="0"/>
    <x v="332"/>
    <d v="2013-10-25T00:00:00"/>
    <s v="First Class"/>
    <s v="PM-19135"/>
    <s v="Peter McVee"/>
    <x v="2"/>
    <x v="0"/>
    <s v="Detroit"/>
    <x v="12"/>
    <n v="48227"/>
    <x v="2"/>
    <s v="FUR-FU-10000732"/>
    <x v="0"/>
    <x v="5"/>
    <s v="Eldon 200 Class Desk Accessories"/>
    <n v="31.400000000000002"/>
    <n v="5"/>
    <n v="0"/>
    <n v="10.047999999999998"/>
  </r>
  <r>
    <n v="885"/>
    <s v="CA-2011-134061"/>
    <x v="2"/>
    <x v="333"/>
    <d v="2011-05-04T00:00:00"/>
    <s v="Standard Class"/>
    <s v="LL-16840"/>
    <s v="Lauren Leatherbury"/>
    <x v="0"/>
    <x v="0"/>
    <s v="Rochester"/>
    <x v="15"/>
    <n v="14609"/>
    <x v="3"/>
    <s v="FUR-FU-10001424"/>
    <x v="0"/>
    <x v="5"/>
    <s v="Dax Clear Box Frame"/>
    <n v="17.46"/>
    <n v="2"/>
    <n v="0"/>
    <n v="5.936399999999999"/>
  </r>
  <r>
    <n v="886"/>
    <s v="CA-2012-143602"/>
    <x v="1"/>
    <x v="334"/>
    <d v="2012-04-28T00:00:00"/>
    <s v="Second Class"/>
    <s v="JS-15595"/>
    <s v="Jill Stevenson"/>
    <x v="1"/>
    <x v="0"/>
    <s v="Los Angeles"/>
    <x v="1"/>
    <n v="90045"/>
    <x v="1"/>
    <s v="OFF-BI-10002071"/>
    <x v="1"/>
    <x v="8"/>
    <s v="Fellowes Black Plastic Comb Bindings"/>
    <n v="13.943999999999999"/>
    <n v="3"/>
    <n v="0.2"/>
    <n v="4.5317999999999996"/>
  </r>
  <r>
    <n v="887"/>
    <s v="CA-2014-115364"/>
    <x v="3"/>
    <x v="335"/>
    <d v="2014-07-03T00:00:00"/>
    <s v="Standard Class"/>
    <s v="OT-18730"/>
    <s v="Olvera Toch"/>
    <x v="0"/>
    <x v="0"/>
    <s v="San Diego"/>
    <x v="1"/>
    <n v="92105"/>
    <x v="1"/>
    <s v="OFF-ST-10002486"/>
    <x v="1"/>
    <x v="4"/>
    <s v="Eldon Shelf Savers Cubes and Bins"/>
    <n v="83.76"/>
    <n v="12"/>
    <n v="0"/>
    <n v="1.6751999999999967"/>
  </r>
  <r>
    <n v="888"/>
    <s v="CA-2014-150707"/>
    <x v="3"/>
    <x v="336"/>
    <d v="2014-10-20T00:00:00"/>
    <s v="Standard Class"/>
    <s v="EL-13735"/>
    <s v="Ed Ludwig"/>
    <x v="2"/>
    <x v="0"/>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x v="0"/>
    <s v="San Francisco"/>
    <x v="1"/>
    <n v="94122"/>
    <x v="1"/>
    <s v="OFF-PA-10003845"/>
    <x v="1"/>
    <x v="10"/>
    <s v="Xerox 1987"/>
    <n v="34.68"/>
    <n v="6"/>
    <n v="0"/>
    <n v="16.993200000000002"/>
  </r>
  <r>
    <n v="890"/>
    <s v="CA-2014-132934"/>
    <x v="3"/>
    <x v="308"/>
    <d v="2014-06-27T00:00:00"/>
    <s v="Standard Class"/>
    <s v="JE-15475"/>
    <s v="Jeremy Ellison"/>
    <x v="0"/>
    <x v="0"/>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x v="0"/>
    <s v="New Rochelle"/>
    <x v="15"/>
    <n v="10801"/>
    <x v="3"/>
    <s v="OFF-BI-10001098"/>
    <x v="1"/>
    <x v="8"/>
    <s v="Acco D-Ring Binder w/DublLock"/>
    <n v="51.311999999999998"/>
    <n v="3"/>
    <n v="0.2"/>
    <n v="18.600599999999996"/>
  </r>
  <r>
    <n v="892"/>
    <s v="CA-2014-133256"/>
    <x v="3"/>
    <x v="335"/>
    <d v="2014-06-28T00:00:00"/>
    <s v="First Class"/>
    <s v="TH-21550"/>
    <s v="Tracy Hopkins"/>
    <x v="2"/>
    <x v="0"/>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x v="0"/>
    <s v="Detroit"/>
    <x v="12"/>
    <n v="48227"/>
    <x v="2"/>
    <s v="OFF-AR-10003158"/>
    <x v="1"/>
    <x v="6"/>
    <s v="Fluorescent Highlighters by Dixon"/>
    <n v="15.92"/>
    <n v="4"/>
    <n v="0"/>
    <n v="5.4127999999999989"/>
  </r>
  <r>
    <n v="894"/>
    <s v="CA-2014-133256"/>
    <x v="3"/>
    <x v="335"/>
    <d v="2014-06-28T00:00:00"/>
    <s v="First Class"/>
    <s v="TH-21550"/>
    <s v="Tracy Hopkins"/>
    <x v="2"/>
    <x v="0"/>
    <s v="Detroit"/>
    <x v="12"/>
    <n v="48227"/>
    <x v="2"/>
    <s v="TEC-PH-10002660"/>
    <x v="2"/>
    <x v="7"/>
    <s v="Nortel Networks T7316 E Nt8 B27"/>
    <n v="543.91999999999996"/>
    <n v="8"/>
    <n v="0"/>
    <n v="135.98000000000002"/>
  </r>
  <r>
    <n v="895"/>
    <s v="CA-2013-105494"/>
    <x v="0"/>
    <x v="338"/>
    <d v="2013-11-13T00:00:00"/>
    <s v="First Class"/>
    <s v="PC-18745"/>
    <s v="Pamela Coakley"/>
    <x v="1"/>
    <x v="0"/>
    <s v="San Francisco"/>
    <x v="1"/>
    <n v="94122"/>
    <x v="1"/>
    <s v="OFF-ST-10002205"/>
    <x v="1"/>
    <x v="4"/>
    <s v="File Shuttle I and Handi-File"/>
    <n v="155.82000000000002"/>
    <n v="7"/>
    <n v="0"/>
    <n v="42.071400000000011"/>
  </r>
  <r>
    <n v="896"/>
    <s v="CA-2013-105494"/>
    <x v="0"/>
    <x v="338"/>
    <d v="2013-11-13T00:00:00"/>
    <s v="First Class"/>
    <s v="PC-18745"/>
    <s v="Pamela Coakley"/>
    <x v="1"/>
    <x v="0"/>
    <s v="San Francisco"/>
    <x v="1"/>
    <n v="94122"/>
    <x v="1"/>
    <s v="OFF-BI-10003364"/>
    <x v="1"/>
    <x v="8"/>
    <s v="Binding Machine Supplies"/>
    <n v="70.00800000000001"/>
    <n v="3"/>
    <n v="0.2"/>
    <n v="24.502800000000001"/>
  </r>
  <r>
    <n v="897"/>
    <s v="CA-2013-140634"/>
    <x v="0"/>
    <x v="339"/>
    <d v="2013-10-07T00:00:00"/>
    <s v="Second Class"/>
    <s v="HL-15040"/>
    <s v="Hunter Lopez"/>
    <x v="0"/>
    <x v="0"/>
    <s v="Houston"/>
    <x v="5"/>
    <n v="77095"/>
    <x v="2"/>
    <s v="OFF-EN-10001099"/>
    <x v="1"/>
    <x v="12"/>
    <s v="Staples"/>
    <n v="15.648"/>
    <n v="2"/>
    <n v="0.2"/>
    <n v="5.0855999999999986"/>
  </r>
  <r>
    <n v="898"/>
    <s v="CA-2011-144407"/>
    <x v="2"/>
    <x v="340"/>
    <d v="2011-09-15T00:00:00"/>
    <s v="Standard Class"/>
    <s v="MS-17365"/>
    <s v="Maribeth Schnelling"/>
    <x v="0"/>
    <x v="0"/>
    <s v="Detroit"/>
    <x v="12"/>
    <n v="48227"/>
    <x v="2"/>
    <s v="OFF-LA-10003923"/>
    <x v="1"/>
    <x v="2"/>
    <s v="Alphabetical Labels for Top Tab Filing"/>
    <n v="103.60000000000001"/>
    <n v="7"/>
    <n v="0"/>
    <n v="51.800000000000004"/>
  </r>
  <r>
    <n v="899"/>
    <s v="CA-2014-160983"/>
    <x v="3"/>
    <x v="341"/>
    <d v="2014-11-01T00:00:00"/>
    <s v="Second Class"/>
    <s v="GB-14530"/>
    <s v="George Bell"/>
    <x v="1"/>
    <x v="0"/>
    <s v="Auburn"/>
    <x v="15"/>
    <n v="13021"/>
    <x v="3"/>
    <s v="OFF-PA-10002250"/>
    <x v="1"/>
    <x v="10"/>
    <s v="Things To Do Today Pad"/>
    <n v="46.96"/>
    <n v="8"/>
    <n v="0"/>
    <n v="22.540800000000001"/>
  </r>
  <r>
    <n v="900"/>
    <s v="US-2013-114622"/>
    <x v="0"/>
    <x v="342"/>
    <d v="2013-04-13T00:00:00"/>
    <s v="First Class"/>
    <s v="JR-16210"/>
    <s v="Justin Ritter"/>
    <x v="1"/>
    <x v="0"/>
    <s v="Springfield"/>
    <x v="24"/>
    <n v="45503"/>
    <x v="3"/>
    <s v="OFF-BI-10004716"/>
    <x v="1"/>
    <x v="8"/>
    <s v="Wilson Jones Hanging Recycled Pressboard Data Binders"/>
    <n v="8.9040000000000017"/>
    <n v="2"/>
    <n v="0.7"/>
    <n v="-6.5296000000000003"/>
  </r>
  <r>
    <n v="901"/>
    <s v="CA-2014-150959"/>
    <x v="3"/>
    <x v="343"/>
    <d v="2014-11-14T00:00:00"/>
    <s v="First Class"/>
    <s v="TD-20995"/>
    <s v="Tamara Dahlen"/>
    <x v="0"/>
    <x v="0"/>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x v="0"/>
    <s v="Garland"/>
    <x v="5"/>
    <n v="75043"/>
    <x v="2"/>
    <s v="OFF-BI-10001510"/>
    <x v="1"/>
    <x v="8"/>
    <s v="Deluxe Heavy-Duty Vinyl Round Ring Binder"/>
    <n v="18.335999999999999"/>
    <n v="4"/>
    <n v="0.8"/>
    <n v="-32.088000000000008"/>
  </r>
  <r>
    <n v="903"/>
    <s v="CA-2014-132353"/>
    <x v="3"/>
    <x v="175"/>
    <d v="2014-09-18T00:00:00"/>
    <s v="First Class"/>
    <s v="DB-13060"/>
    <s v="Dave Brooks"/>
    <x v="0"/>
    <x v="0"/>
    <s v="Chicago"/>
    <x v="10"/>
    <n v="60653"/>
    <x v="2"/>
    <s v="TEC-PH-10004536"/>
    <x v="2"/>
    <x v="7"/>
    <s v="Avaya 5420 Digital phone"/>
    <n v="323.97600000000006"/>
    <n v="3"/>
    <n v="0.2"/>
    <n v="20.248499999999993"/>
  </r>
  <r>
    <n v="904"/>
    <s v="CA-2013-130477"/>
    <x v="0"/>
    <x v="143"/>
    <d v="2013-04-13T00:00:00"/>
    <s v="Standard Class"/>
    <s v="LC-17140"/>
    <s v="Logan Currie"/>
    <x v="0"/>
    <x v="0"/>
    <s v="Los Angeles"/>
    <x v="1"/>
    <n v="90032"/>
    <x v="1"/>
    <s v="OFF-PA-10002947"/>
    <x v="1"/>
    <x v="10"/>
    <s v="Xerox 1923"/>
    <n v="20.04"/>
    <n v="3"/>
    <n v="0"/>
    <n v="9.6191999999999993"/>
  </r>
  <r>
    <n v="905"/>
    <s v="CA-2013-130477"/>
    <x v="0"/>
    <x v="143"/>
    <d v="2013-04-13T00:00:00"/>
    <s v="Standard Class"/>
    <s v="LC-17140"/>
    <s v="Logan Currie"/>
    <x v="0"/>
    <x v="0"/>
    <s v="Los Angeles"/>
    <x v="1"/>
    <n v="90032"/>
    <x v="1"/>
    <s v="OFF-ST-10002583"/>
    <x v="1"/>
    <x v="4"/>
    <s v="Fellowes Neat Ideas Storage Cubes"/>
    <n v="64.959999999999994"/>
    <n v="2"/>
    <n v="0"/>
    <n v="2.598399999999998"/>
  </r>
  <r>
    <n v="906"/>
    <s v="CA-2013-130477"/>
    <x v="0"/>
    <x v="143"/>
    <d v="2013-04-13T00:00:00"/>
    <s v="Standard Class"/>
    <s v="LC-17140"/>
    <s v="Logan Currie"/>
    <x v="0"/>
    <x v="0"/>
    <s v="Los Angeles"/>
    <x v="1"/>
    <n v="90032"/>
    <x v="1"/>
    <s v="OFF-PA-10000019"/>
    <x v="1"/>
    <x v="10"/>
    <s v="Xerox 1931"/>
    <n v="12.96"/>
    <n v="2"/>
    <n v="0"/>
    <n v="6.2208000000000006"/>
  </r>
  <r>
    <n v="907"/>
    <s v="CA-2014-143259"/>
    <x v="3"/>
    <x v="247"/>
    <d v="2015-01-04T00:00:00"/>
    <s v="Standard Class"/>
    <s v="PO-18865"/>
    <s v="Patrick O'Donnell"/>
    <x v="0"/>
    <x v="0"/>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x v="0"/>
    <s v="New York City"/>
    <x v="15"/>
    <n v="10009"/>
    <x v="3"/>
    <s v="TEC-PH-10004774"/>
    <x v="2"/>
    <x v="7"/>
    <s v="Gear Head AU3700S Headset"/>
    <n v="90.93"/>
    <n v="7"/>
    <n v="0"/>
    <n v="2.7278999999999964"/>
  </r>
  <r>
    <n v="909"/>
    <s v="CA-2014-143259"/>
    <x v="3"/>
    <x v="247"/>
    <d v="2015-01-04T00:00:00"/>
    <s v="Standard Class"/>
    <s v="PO-18865"/>
    <s v="Patrick O'Donnell"/>
    <x v="0"/>
    <x v="0"/>
    <s v="New York City"/>
    <x v="15"/>
    <n v="10009"/>
    <x v="3"/>
    <s v="OFF-BI-10003684"/>
    <x v="1"/>
    <x v="8"/>
    <s v="Wilson Jones Legal Size Ring Binders"/>
    <n v="52.775999999999996"/>
    <n v="3"/>
    <n v="0.2"/>
    <n v="19.791"/>
  </r>
  <r>
    <n v="910"/>
    <s v="CA-2014-137596"/>
    <x v="3"/>
    <x v="264"/>
    <d v="2014-09-08T00:00:00"/>
    <s v="Standard Class"/>
    <s v="BE-11335"/>
    <s v="Bill Eplett"/>
    <x v="2"/>
    <x v="0"/>
    <s v="Jackson"/>
    <x v="12"/>
    <n v="49201"/>
    <x v="2"/>
    <s v="TEC-PH-10001494"/>
    <x v="2"/>
    <x v="7"/>
    <s v="Polycom CX600 IP Phone VoIP phone"/>
    <n v="1199.8"/>
    <n v="4"/>
    <n v="0"/>
    <n v="323.94600000000003"/>
  </r>
  <r>
    <n v="911"/>
    <s v="CA-2014-137596"/>
    <x v="3"/>
    <x v="264"/>
    <d v="2014-09-08T00:00:00"/>
    <s v="Standard Class"/>
    <s v="BE-11335"/>
    <s v="Bill Eplett"/>
    <x v="2"/>
    <x v="0"/>
    <s v="Jackson"/>
    <x v="12"/>
    <n v="49201"/>
    <x v="2"/>
    <s v="TEC-AC-10004666"/>
    <x v="2"/>
    <x v="11"/>
    <s v="Maxell iVDR EX 500GB Cartridge"/>
    <n v="1928.7800000000002"/>
    <n v="7"/>
    <n v="0"/>
    <n v="829.37540000000024"/>
  </r>
  <r>
    <n v="912"/>
    <s v="CA-2014-137596"/>
    <x v="3"/>
    <x v="264"/>
    <d v="2014-09-08T00:00:00"/>
    <s v="Standard Class"/>
    <s v="BE-11335"/>
    <s v="Bill Eplett"/>
    <x v="2"/>
    <x v="0"/>
    <s v="Jackson"/>
    <x v="12"/>
    <n v="49201"/>
    <x v="2"/>
    <s v="OFF-ST-10003816"/>
    <x v="1"/>
    <x v="4"/>
    <s v="Fellowes High-Stak Drawer Files"/>
    <n v="352.38"/>
    <n v="2"/>
    <n v="0"/>
    <n v="81.047399999999982"/>
  </r>
  <r>
    <n v="913"/>
    <s v="CA-2012-133627"/>
    <x v="1"/>
    <x v="70"/>
    <d v="2012-06-07T00:00:00"/>
    <s v="Standard Class"/>
    <s v="SC-20050"/>
    <s v="Sample Company A"/>
    <x v="2"/>
    <x v="0"/>
    <s v="Norwich"/>
    <x v="29"/>
    <n v="6360"/>
    <x v="3"/>
    <s v="FUR-FU-10001935"/>
    <x v="0"/>
    <x v="5"/>
    <s v="3M Hangers With Command Adhesive"/>
    <n v="22.200000000000003"/>
    <n v="6"/>
    <n v="0"/>
    <n v="9.1020000000000021"/>
  </r>
  <r>
    <n v="914"/>
    <s v="CA-2014-102519"/>
    <x v="3"/>
    <x v="344"/>
    <d v="2014-11-30T00:00:00"/>
    <s v="First Class"/>
    <s v="BM-11650"/>
    <s v="Brian Moss"/>
    <x v="1"/>
    <x v="0"/>
    <s v="Milwaukee"/>
    <x v="6"/>
    <n v="53209"/>
    <x v="2"/>
    <s v="FUR-FU-10004091"/>
    <x v="0"/>
    <x v="5"/>
    <s v="Howard Miller 13&quot; Diameter Goldtone Round Wall Clock"/>
    <n v="46.94"/>
    <n v="1"/>
    <n v="0"/>
    <n v="19.2454"/>
  </r>
  <r>
    <n v="915"/>
    <s v="CA-2014-102519"/>
    <x v="3"/>
    <x v="344"/>
    <d v="2014-11-30T00:00:00"/>
    <s v="First Class"/>
    <s v="BM-11650"/>
    <s v="Brian Moss"/>
    <x v="1"/>
    <x v="0"/>
    <s v="Milwaukee"/>
    <x v="6"/>
    <n v="53209"/>
    <x v="2"/>
    <s v="TEC-AC-10001772"/>
    <x v="2"/>
    <x v="11"/>
    <s v="Memorex Mini Travel Drive 16 GB USB 2.0 Flash Drive"/>
    <n v="143.73000000000002"/>
    <n v="9"/>
    <n v="0"/>
    <n v="56.054700000000011"/>
  </r>
  <r>
    <n v="916"/>
    <s v="US-2011-141215"/>
    <x v="2"/>
    <x v="345"/>
    <d v="2011-06-21T00:00:00"/>
    <s v="Standard Class"/>
    <s v="KL-16555"/>
    <s v="Kelly Lampkin"/>
    <x v="1"/>
    <x v="0"/>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x v="0"/>
    <s v="San Antonio"/>
    <x v="5"/>
    <n v="78207"/>
    <x v="2"/>
    <s v="FUR-CH-10003379"/>
    <x v="0"/>
    <x v="1"/>
    <s v="Global Commerce Series High-Back Swivel/Tilt Chairs"/>
    <n v="797.94399999999996"/>
    <n v="4"/>
    <n v="0.3"/>
    <n v="-56.995999999999981"/>
  </r>
  <r>
    <n v="918"/>
    <s v="US-2011-141215"/>
    <x v="2"/>
    <x v="345"/>
    <d v="2011-06-21T00:00:00"/>
    <s v="Standard Class"/>
    <s v="KL-16555"/>
    <s v="Kelly Lampkin"/>
    <x v="1"/>
    <x v="0"/>
    <s v="San Antonio"/>
    <x v="5"/>
    <n v="78207"/>
    <x v="2"/>
    <s v="OFF-BI-10002706"/>
    <x v="1"/>
    <x v="8"/>
    <s v="Avery Premier Heavy-Duty Binder with Round Locking Rings"/>
    <n v="8.5679999999999978"/>
    <n v="3"/>
    <n v="0.8"/>
    <n v="-14.5656"/>
  </r>
  <r>
    <n v="919"/>
    <s v="CA-2013-165218"/>
    <x v="0"/>
    <x v="346"/>
    <d v="2013-03-12T00:00:00"/>
    <s v="Standard Class"/>
    <s v="RW-19630"/>
    <s v="Rob Williams"/>
    <x v="1"/>
    <x v="0"/>
    <s v="Dallas"/>
    <x v="5"/>
    <n v="75220"/>
    <x v="2"/>
    <s v="OFF-EN-10000056"/>
    <x v="1"/>
    <x v="12"/>
    <s v="Cameo Buff Policy Envelopes"/>
    <n v="149.352"/>
    <n v="3"/>
    <n v="0.2"/>
    <n v="50.40629999999998"/>
  </r>
  <r>
    <n v="920"/>
    <s v="CA-2013-165218"/>
    <x v="0"/>
    <x v="346"/>
    <d v="2013-03-12T00:00:00"/>
    <s v="Standard Class"/>
    <s v="RW-19630"/>
    <s v="Rob Williams"/>
    <x v="1"/>
    <x v="0"/>
    <s v="Dallas"/>
    <x v="5"/>
    <n v="75220"/>
    <x v="2"/>
    <s v="OFF-ST-10001558"/>
    <x v="1"/>
    <x v="4"/>
    <s v="Acco Perma 4000 Stacking Storage Drawers"/>
    <n v="12.991999999999999"/>
    <n v="1"/>
    <n v="0.2"/>
    <n v="-0.81199999999999983"/>
  </r>
  <r>
    <n v="921"/>
    <s v="CA-2011-138296"/>
    <x v="2"/>
    <x v="29"/>
    <d v="2011-12-12T00:00:00"/>
    <s v="Standard Class"/>
    <s v="RC-19825"/>
    <s v="Roy Collins"/>
    <x v="0"/>
    <x v="0"/>
    <s v="Alexandria"/>
    <x v="17"/>
    <n v="22304"/>
    <x v="0"/>
    <s v="OFF-ST-10002444"/>
    <x v="1"/>
    <x v="4"/>
    <s v="Recycled Eldon Regeneration Jumbo File"/>
    <n v="24.56"/>
    <n v="2"/>
    <n v="0"/>
    <n v="6.8767999999999994"/>
  </r>
  <r>
    <n v="922"/>
    <s v="CA-2012-111164"/>
    <x v="1"/>
    <x v="347"/>
    <d v="2012-04-15T00:00:00"/>
    <s v="Standard Class"/>
    <s v="SE-20110"/>
    <s v="Sanjit Engle"/>
    <x v="0"/>
    <x v="0"/>
    <s v="New York City"/>
    <x v="15"/>
    <n v="10009"/>
    <x v="3"/>
    <s v="TEC-AC-10002473"/>
    <x v="2"/>
    <x v="11"/>
    <s v="Maxell 4.7GB DVD-R"/>
    <n v="85.14"/>
    <n v="3"/>
    <n v="0"/>
    <n v="34.907399999999996"/>
  </r>
  <r>
    <n v="923"/>
    <s v="CA-2012-111164"/>
    <x v="1"/>
    <x v="347"/>
    <d v="2012-04-15T00:00:00"/>
    <s v="Standard Class"/>
    <s v="SE-20110"/>
    <s v="Sanjit Engle"/>
    <x v="0"/>
    <x v="0"/>
    <s v="New York City"/>
    <x v="15"/>
    <n v="10009"/>
    <x v="3"/>
    <s v="TEC-PH-10004531"/>
    <x v="2"/>
    <x v="7"/>
    <s v="OtterBox Commuter Series Case - iPhone 5 &amp; 5s"/>
    <n v="21.99"/>
    <n v="1"/>
    <n v="0"/>
    <n v="10.555199999999999"/>
  </r>
  <r>
    <n v="924"/>
    <s v="CA-2012-111164"/>
    <x v="1"/>
    <x v="347"/>
    <d v="2012-04-15T00:00:00"/>
    <s v="Standard Class"/>
    <s v="SE-20110"/>
    <s v="Sanjit Engle"/>
    <x v="0"/>
    <x v="0"/>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x v="0"/>
    <s v="New York City"/>
    <x v="15"/>
    <n v="10011"/>
    <x v="3"/>
    <s v="OFF-BI-10003650"/>
    <x v="1"/>
    <x v="8"/>
    <s v="GBC DocuBind 300 Electric Binding Machine"/>
    <n v="841.5680000000001"/>
    <n v="2"/>
    <n v="0.2"/>
    <n v="294.54879999999991"/>
  </r>
  <r>
    <n v="926"/>
    <s v="CA-2011-132962"/>
    <x v="2"/>
    <x v="103"/>
    <d v="2011-09-16T00:00:00"/>
    <s v="First Class"/>
    <s v="JM-15535"/>
    <s v="Jessica Myrick"/>
    <x v="0"/>
    <x v="0"/>
    <s v="Philadelphia"/>
    <x v="9"/>
    <n v="19143"/>
    <x v="3"/>
    <s v="OFF-PA-10003543"/>
    <x v="1"/>
    <x v="10"/>
    <s v="Xerox 1985"/>
    <n v="15.552000000000003"/>
    <n v="3"/>
    <n v="0.2"/>
    <n v="5.4432"/>
  </r>
  <r>
    <n v="927"/>
    <s v="CA-2011-132962"/>
    <x v="2"/>
    <x v="103"/>
    <d v="2011-09-16T00:00:00"/>
    <s v="First Class"/>
    <s v="JM-15535"/>
    <s v="Jessica Myrick"/>
    <x v="0"/>
    <x v="0"/>
    <s v="Philadelphia"/>
    <x v="9"/>
    <n v="19143"/>
    <x v="3"/>
    <s v="TEC-AC-10004353"/>
    <x v="2"/>
    <x v="11"/>
    <s v="Hypercom P1300 Pinpad"/>
    <n v="252.00000000000003"/>
    <n v="5"/>
    <n v="0.2"/>
    <n v="53.550000000000004"/>
  </r>
  <r>
    <n v="928"/>
    <s v="CA-2012-115091"/>
    <x v="1"/>
    <x v="348"/>
    <d v="2012-10-09T00:00:00"/>
    <s v="Standard Class"/>
    <s v="JJ-15760"/>
    <s v="Joel Jenkins"/>
    <x v="2"/>
    <x v="0"/>
    <s v="Springfield"/>
    <x v="17"/>
    <n v="22153"/>
    <x v="0"/>
    <s v="OFF-AR-10000658"/>
    <x v="1"/>
    <x v="6"/>
    <s v="Newell 324"/>
    <n v="46.2"/>
    <n v="4"/>
    <n v="0"/>
    <n v="12.936"/>
  </r>
  <r>
    <n v="929"/>
    <s v="CA-2012-115091"/>
    <x v="1"/>
    <x v="348"/>
    <d v="2012-10-09T00:00:00"/>
    <s v="Standard Class"/>
    <s v="JJ-15760"/>
    <s v="Joel Jenkins"/>
    <x v="2"/>
    <x v="0"/>
    <s v="Springfield"/>
    <x v="17"/>
    <n v="22153"/>
    <x v="0"/>
    <s v="OFF-AP-10000696"/>
    <x v="1"/>
    <x v="9"/>
    <s v="Holmes Odor Grabber"/>
    <n v="28.84"/>
    <n v="2"/>
    <n v="0"/>
    <n v="9.517199999999999"/>
  </r>
  <r>
    <n v="930"/>
    <s v="CA-2014-144932"/>
    <x v="3"/>
    <x v="349"/>
    <d v="2014-04-18T00:00:00"/>
    <s v="First Class"/>
    <s v="AB-10165"/>
    <s v="Alan Barnes"/>
    <x v="0"/>
    <x v="0"/>
    <s v="Toledo"/>
    <x v="24"/>
    <n v="43615"/>
    <x v="3"/>
    <s v="OFF-AR-10003560"/>
    <x v="1"/>
    <x v="6"/>
    <s v="Zebra Zazzle Fluorescent Highlighters"/>
    <n v="14.592000000000002"/>
    <n v="3"/>
    <n v="0.2"/>
    <n v="2.5535999999999985"/>
  </r>
  <r>
    <n v="931"/>
    <s v="CA-2014-144932"/>
    <x v="3"/>
    <x v="349"/>
    <d v="2014-04-18T00:00:00"/>
    <s v="First Class"/>
    <s v="AB-10165"/>
    <s v="Alan Barnes"/>
    <x v="0"/>
    <x v="0"/>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x v="0"/>
    <s v="Toledo"/>
    <x v="24"/>
    <n v="43615"/>
    <x v="3"/>
    <s v="OFF-PA-10004971"/>
    <x v="1"/>
    <x v="10"/>
    <s v="Xerox 196"/>
    <n v="13.872000000000002"/>
    <n v="3"/>
    <n v="0.2"/>
    <n v="5.0286000000000008"/>
  </r>
  <r>
    <n v="933"/>
    <s v="CA-2014-114216"/>
    <x v="3"/>
    <x v="264"/>
    <d v="2014-09-07T00:00:00"/>
    <s v="Standard Class"/>
    <s v="RK-19300"/>
    <s v="Ralph Kennedy"/>
    <x v="0"/>
    <x v="0"/>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x v="0"/>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x v="0"/>
    <s v="Philadelphia"/>
    <x v="9"/>
    <n v="19120"/>
    <x v="3"/>
    <s v="OFF-BI-10004826"/>
    <x v="1"/>
    <x v="8"/>
    <s v="JM Magazine Binder"/>
    <n v="29.718000000000007"/>
    <n v="6"/>
    <n v="0.7"/>
    <n v="-21.793199999999992"/>
  </r>
  <r>
    <n v="936"/>
    <s v="CA-2013-140081"/>
    <x v="0"/>
    <x v="23"/>
    <d v="2013-06-25T00:00:00"/>
    <s v="Standard Class"/>
    <s v="CG-12040"/>
    <s v="Catherine Glotzbach"/>
    <x v="2"/>
    <x v="0"/>
    <s v="Philadelphia"/>
    <x v="9"/>
    <n v="19120"/>
    <x v="3"/>
    <s v="OFF-PA-10001870"/>
    <x v="1"/>
    <x v="10"/>
    <s v="Xerox 202"/>
    <n v="15.552000000000003"/>
    <n v="3"/>
    <n v="0.2"/>
    <n v="5.4432"/>
  </r>
  <r>
    <n v="937"/>
    <s v="CA-2013-140081"/>
    <x v="0"/>
    <x v="23"/>
    <d v="2013-06-25T00:00:00"/>
    <s v="Standard Class"/>
    <s v="CG-12040"/>
    <s v="Catherine Glotzbach"/>
    <x v="2"/>
    <x v="0"/>
    <s v="Philadelphia"/>
    <x v="9"/>
    <n v="19120"/>
    <x v="3"/>
    <s v="OFF-AP-10001058"/>
    <x v="1"/>
    <x v="9"/>
    <s v="Sanyo 2.5 Cubic Foot Mid-Size Office Refrigerators"/>
    <n v="447.69600000000003"/>
    <n v="2"/>
    <n v="0.2"/>
    <n v="33.577199999999976"/>
  </r>
  <r>
    <n v="938"/>
    <s v="US-2014-111745"/>
    <x v="3"/>
    <x v="60"/>
    <d v="2014-11-07T00:00:00"/>
    <s v="First Class"/>
    <s v="RA-19885"/>
    <s v="Ruben Ausman"/>
    <x v="1"/>
    <x v="0"/>
    <s v="Farmington"/>
    <x v="27"/>
    <n v="87401"/>
    <x v="1"/>
    <s v="TEC-AC-10003911"/>
    <x v="2"/>
    <x v="11"/>
    <s v="NETGEAR AC1750 Dual Band Gigabit Smart WiFi Router"/>
    <n v="159.99"/>
    <n v="1"/>
    <n v="0"/>
    <n v="54.396599999999992"/>
  </r>
  <r>
    <n v="939"/>
    <s v="CA-2012-148250"/>
    <x v="1"/>
    <x v="350"/>
    <d v="2012-12-17T00:00:00"/>
    <s v="Standard Class"/>
    <s v="RP-19270"/>
    <s v="Rachel Payne"/>
    <x v="1"/>
    <x v="0"/>
    <s v="Riverside"/>
    <x v="1"/>
    <n v="92503"/>
    <x v="1"/>
    <s v="OFF-PA-10000289"/>
    <x v="1"/>
    <x v="10"/>
    <s v="Xerox 213"/>
    <n v="12.96"/>
    <n v="2"/>
    <n v="0"/>
    <n v="6.2208000000000006"/>
  </r>
  <r>
    <n v="940"/>
    <s v="CA-2012-148250"/>
    <x v="1"/>
    <x v="350"/>
    <d v="2012-12-17T00:00:00"/>
    <s v="Standard Class"/>
    <s v="RP-19270"/>
    <s v="Rachel Payne"/>
    <x v="1"/>
    <x v="0"/>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x v="0"/>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x v="0"/>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x v="0"/>
    <s v="Torrance"/>
    <x v="1"/>
    <n v="90503"/>
    <x v="1"/>
    <s v="FUR-TA-10000577"/>
    <x v="0"/>
    <x v="3"/>
    <s v="Bretford CR4500 Series Slim Rectangular Table"/>
    <n v="1114.2719999999999"/>
    <n v="4"/>
    <n v="0.2"/>
    <n v="41.785200000000032"/>
  </r>
  <r>
    <n v="944"/>
    <s v="CA-2012-120880"/>
    <x v="1"/>
    <x v="352"/>
    <d v="2012-06-03T00:00:00"/>
    <s v="Standard Class"/>
    <s v="JL-15850"/>
    <s v="John Lucas"/>
    <x v="0"/>
    <x v="0"/>
    <s v="Seattle"/>
    <x v="4"/>
    <n v="98105"/>
    <x v="1"/>
    <s v="OFF-PA-10004101"/>
    <x v="1"/>
    <x v="10"/>
    <s v="Xerox 1894"/>
    <n v="32.400000000000006"/>
    <n v="5"/>
    <n v="0"/>
    <n v="15.552000000000001"/>
  </r>
  <r>
    <n v="945"/>
    <s v="CA-2012-120880"/>
    <x v="1"/>
    <x v="352"/>
    <d v="2012-06-03T00:00:00"/>
    <s v="Standard Class"/>
    <s v="JL-15850"/>
    <s v="John Lucas"/>
    <x v="0"/>
    <x v="0"/>
    <s v="Seattle"/>
    <x v="4"/>
    <n v="98105"/>
    <x v="1"/>
    <s v="OFF-ST-10001496"/>
    <x v="1"/>
    <x v="4"/>
    <s v="Standard Rollaway File with Lock"/>
    <n v="540.56999999999994"/>
    <n v="3"/>
    <n v="0"/>
    <n v="140.54820000000001"/>
  </r>
  <r>
    <n v="946"/>
    <s v="CA-2012-120880"/>
    <x v="1"/>
    <x v="352"/>
    <d v="2012-06-03T00:00:00"/>
    <s v="Standard Class"/>
    <s v="JL-15850"/>
    <s v="John Lucas"/>
    <x v="0"/>
    <x v="0"/>
    <s v="Seattle"/>
    <x v="4"/>
    <n v="98105"/>
    <x v="1"/>
    <s v="OFF-BI-10002931"/>
    <x v="1"/>
    <x v="8"/>
    <s v="Avery Trapezoid Extra Heavy Duty 4&quot; Binders"/>
    <n v="167.76"/>
    <n v="5"/>
    <n v="0.2"/>
    <n v="62.91"/>
  </r>
  <r>
    <n v="947"/>
    <s v="US-2012-140200"/>
    <x v="1"/>
    <x v="353"/>
    <d v="2012-07-28T00:00:00"/>
    <s v="First Class"/>
    <s v="CA-12775"/>
    <s v="Cynthia Arntzen"/>
    <x v="0"/>
    <x v="0"/>
    <s v="Mesa"/>
    <x v="16"/>
    <n v="85204"/>
    <x v="1"/>
    <s v="FUR-TA-10002356"/>
    <x v="0"/>
    <x v="3"/>
    <s v="Bevis Boat-Shaped Conference Table"/>
    <n v="393.16500000000002"/>
    <n v="3"/>
    <n v="0.5"/>
    <n v="-204.44580000000005"/>
  </r>
  <r>
    <n v="948"/>
    <s v="US-2014-110576"/>
    <x v="3"/>
    <x v="354"/>
    <d v="2014-12-03T00:00:00"/>
    <s v="Standard Class"/>
    <s v="RB-19795"/>
    <s v="Ross Baird"/>
    <x v="2"/>
    <x v="0"/>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x v="0"/>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x v="0"/>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x v="0"/>
    <s v="Philadelphia"/>
    <x v="9"/>
    <n v="19120"/>
    <x v="3"/>
    <s v="OFF-PA-10000788"/>
    <x v="1"/>
    <x v="10"/>
    <s v="Xerox 210"/>
    <n v="15.552000000000003"/>
    <n v="3"/>
    <n v="0.2"/>
    <n v="5.4432"/>
  </r>
  <r>
    <n v="952"/>
    <s v="US-2014-110576"/>
    <x v="3"/>
    <x v="354"/>
    <d v="2014-12-03T00:00:00"/>
    <s v="Standard Class"/>
    <s v="RB-19795"/>
    <s v="Ross Baird"/>
    <x v="2"/>
    <x v="0"/>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x v="0"/>
    <s v="Philadelphia"/>
    <x v="9"/>
    <n v="19143"/>
    <x v="3"/>
    <s v="FUR-FU-10001940"/>
    <x v="0"/>
    <x v="5"/>
    <s v="Staples"/>
    <n v="25.472000000000001"/>
    <n v="4"/>
    <n v="0.2"/>
    <n v="7.6416000000000022"/>
  </r>
  <r>
    <n v="954"/>
    <s v="CA-2014-136539"/>
    <x v="3"/>
    <x v="116"/>
    <d v="2015-01-02T00:00:00"/>
    <s v="Standard Class"/>
    <s v="GH-14665"/>
    <s v="Greg Hansen"/>
    <x v="0"/>
    <x v="0"/>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x v="0"/>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x v="0"/>
    <s v="Jackson"/>
    <x v="35"/>
    <n v="39212"/>
    <x v="0"/>
    <s v="OFF-ST-10000604"/>
    <x v="1"/>
    <x v="4"/>
    <s v="Home/Office Personal File Carts"/>
    <n v="173.79999999999998"/>
    <n v="5"/>
    <n v="0"/>
    <n v="43.449999999999989"/>
  </r>
  <r>
    <n v="957"/>
    <s v="CA-2014-102414"/>
    <x v="3"/>
    <x v="356"/>
    <d v="2014-05-19T00:00:00"/>
    <s v="Second Class"/>
    <s v="JA-15970"/>
    <s v="Joseph Airdo"/>
    <x v="0"/>
    <x v="0"/>
    <s v="Phoenix"/>
    <x v="16"/>
    <n v="85023"/>
    <x v="1"/>
    <s v="TEC-PH-10002923"/>
    <x v="2"/>
    <x v="7"/>
    <s v="Logitech B530 USB Headset - headset - Full size, Binaural"/>
    <n v="29.592000000000002"/>
    <n v="1"/>
    <n v="0.2"/>
    <n v="2.5893000000000006"/>
  </r>
  <r>
    <n v="958"/>
    <s v="CA-2014-102414"/>
    <x v="3"/>
    <x v="356"/>
    <d v="2014-05-19T00:00:00"/>
    <s v="Second Class"/>
    <s v="JA-15970"/>
    <s v="Joseph Airdo"/>
    <x v="0"/>
    <x v="0"/>
    <s v="Phoenix"/>
    <x v="16"/>
    <n v="85023"/>
    <x v="1"/>
    <s v="OFF-BI-10004465"/>
    <x v="1"/>
    <x v="8"/>
    <s v="Avery Durable Slant Ring Binders"/>
    <n v="4.7520000000000007"/>
    <n v="2"/>
    <n v="0.7"/>
    <n v="-3.1679999999999993"/>
  </r>
  <r>
    <n v="959"/>
    <s v="CA-2014-102414"/>
    <x v="3"/>
    <x v="356"/>
    <d v="2014-05-19T00:00:00"/>
    <s v="Second Class"/>
    <s v="JA-15970"/>
    <s v="Joseph Airdo"/>
    <x v="0"/>
    <x v="0"/>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x v="0"/>
    <s v="Oceanside"/>
    <x v="1"/>
    <n v="92054"/>
    <x v="1"/>
    <s v="FUR-FU-10004188"/>
    <x v="0"/>
    <x v="5"/>
    <s v="Luxo Professional Combination Clamp-On Lamps"/>
    <n v="204.6"/>
    <n v="2"/>
    <n v="0"/>
    <n v="53.195999999999998"/>
  </r>
  <r>
    <n v="961"/>
    <s v="CA-2014-152142"/>
    <x v="3"/>
    <x v="237"/>
    <d v="2014-11-20T00:00:00"/>
    <s v="Standard Class"/>
    <s v="LW-16990"/>
    <s v="Lindsay Williams"/>
    <x v="1"/>
    <x v="0"/>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x v="0"/>
    <s v="Fayetteville"/>
    <x v="36"/>
    <n v="72701"/>
    <x v="0"/>
    <s v="OFF-BI-10000145"/>
    <x v="1"/>
    <x v="8"/>
    <s v="Zipper Ring Binder Pockets"/>
    <n v="6.24"/>
    <n v="2"/>
    <n v="0"/>
    <n v="3.0575999999999999"/>
  </r>
  <r>
    <n v="963"/>
    <s v="CA-2013-120859"/>
    <x v="0"/>
    <x v="142"/>
    <d v="2013-09-05T00:00:00"/>
    <s v="First Class"/>
    <s v="CV-12805"/>
    <s v="Cynthia Voltz"/>
    <x v="1"/>
    <x v="0"/>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x v="0"/>
    <s v="Boca Raton"/>
    <x v="2"/>
    <n v="33433"/>
    <x v="0"/>
    <s v="OFF-LA-10001613"/>
    <x v="1"/>
    <x v="2"/>
    <s v="Avery File Folder Labels"/>
    <n v="4.6079999999999997"/>
    <n v="2"/>
    <n v="0.2"/>
    <n v="1.6704000000000001"/>
  </r>
  <r>
    <n v="965"/>
    <s v="CA-2014-135279"/>
    <x v="3"/>
    <x v="359"/>
    <d v="2014-04-12T00:00:00"/>
    <s v="First Class"/>
    <s v="BS-11800"/>
    <s v="Bryan Spruell"/>
    <x v="2"/>
    <x v="0"/>
    <s v="New York City"/>
    <x v="15"/>
    <n v="10011"/>
    <x v="3"/>
    <s v="OFF-LA-10004055"/>
    <x v="1"/>
    <x v="2"/>
    <s v="Color-Coded Legal Exhibit Labels"/>
    <n v="9.82"/>
    <n v="2"/>
    <n v="0"/>
    <n v="4.8117999999999999"/>
  </r>
  <r>
    <n v="966"/>
    <s v="CA-2014-135279"/>
    <x v="3"/>
    <x v="359"/>
    <d v="2014-04-12T00:00:00"/>
    <s v="First Class"/>
    <s v="BS-11800"/>
    <s v="Bryan Spruell"/>
    <x v="2"/>
    <x v="0"/>
    <s v="New York City"/>
    <x v="15"/>
    <n v="10011"/>
    <x v="3"/>
    <s v="OFF-AR-10004344"/>
    <x v="1"/>
    <x v="6"/>
    <s v="Bulldog Vacuum Base Pencil Sharpener"/>
    <n v="35.97"/>
    <n v="3"/>
    <n v="0"/>
    <n v="9.7118999999999982"/>
  </r>
  <r>
    <n v="967"/>
    <s v="CA-2014-135279"/>
    <x v="3"/>
    <x v="359"/>
    <d v="2014-04-12T00:00:00"/>
    <s v="First Class"/>
    <s v="BS-11800"/>
    <s v="Bryan Spruell"/>
    <x v="2"/>
    <x v="0"/>
    <s v="New York City"/>
    <x v="15"/>
    <n v="10011"/>
    <x v="3"/>
    <s v="OFF-PA-10004621"/>
    <x v="1"/>
    <x v="10"/>
    <s v="Xerox 212"/>
    <n v="12.96"/>
    <n v="2"/>
    <n v="0"/>
    <n v="6.2208000000000006"/>
  </r>
  <r>
    <n v="968"/>
    <s v="CA-2014-135279"/>
    <x v="3"/>
    <x v="359"/>
    <d v="2014-04-12T00:00:00"/>
    <s v="First Class"/>
    <s v="BS-11800"/>
    <s v="Bryan Spruell"/>
    <x v="2"/>
    <x v="0"/>
    <s v="New York City"/>
    <x v="15"/>
    <n v="10011"/>
    <x v="3"/>
    <s v="OFF-PA-10001281"/>
    <x v="1"/>
    <x v="10"/>
    <s v="Computer Printout Paper with Letter-Trim Fine Perforations"/>
    <n v="191.6"/>
    <n v="4"/>
    <n v="0"/>
    <n v="91.967999999999989"/>
  </r>
  <r>
    <n v="969"/>
    <s v="CA-2014-135279"/>
    <x v="3"/>
    <x v="359"/>
    <d v="2014-04-12T00:00:00"/>
    <s v="First Class"/>
    <s v="BS-11800"/>
    <s v="Bryan Spruell"/>
    <x v="2"/>
    <x v="0"/>
    <s v="New York City"/>
    <x v="15"/>
    <n v="10011"/>
    <x v="3"/>
    <s v="OFF-LA-10001613"/>
    <x v="1"/>
    <x v="2"/>
    <s v="Avery File Folder Labels"/>
    <n v="8.64"/>
    <n v="3"/>
    <n v="0"/>
    <n v="4.2336"/>
  </r>
  <r>
    <n v="970"/>
    <s v="CA-2014-135279"/>
    <x v="3"/>
    <x v="359"/>
    <d v="2014-04-12T00:00:00"/>
    <s v="First Class"/>
    <s v="BS-11800"/>
    <s v="Bryan Spruell"/>
    <x v="2"/>
    <x v="0"/>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x v="0"/>
    <s v="Philadelphia"/>
    <x v="9"/>
    <n v="19134"/>
    <x v="3"/>
    <s v="FUR-FU-10001095"/>
    <x v="0"/>
    <x v="5"/>
    <s v="DAX Black Cherry Wood-Tone Poster Frame"/>
    <n v="127.10400000000001"/>
    <n v="6"/>
    <n v="0.2"/>
    <n v="28.598399999999998"/>
  </r>
  <r>
    <n v="972"/>
    <s v="CA-2011-115791"/>
    <x v="2"/>
    <x v="360"/>
    <d v="2011-01-19T00:00:00"/>
    <s v="Second Class"/>
    <s v="DL-13315"/>
    <s v="Delfina Latchford"/>
    <x v="0"/>
    <x v="0"/>
    <s v="Philadelphia"/>
    <x v="9"/>
    <n v="19134"/>
    <x v="3"/>
    <s v="TEC-PH-10004614"/>
    <x v="2"/>
    <x v="7"/>
    <s v="AT&amp;T 841000 Phone"/>
    <n v="124.19999999999999"/>
    <n v="3"/>
    <n v="0.4"/>
    <n v="-31.050000000000011"/>
  </r>
  <r>
    <n v="973"/>
    <s v="CA-2011-115791"/>
    <x v="2"/>
    <x v="360"/>
    <d v="2011-01-19T00:00:00"/>
    <s v="Second Class"/>
    <s v="DL-13315"/>
    <s v="Delfina Latchford"/>
    <x v="0"/>
    <x v="0"/>
    <s v="Philadelphia"/>
    <x v="9"/>
    <n v="19134"/>
    <x v="3"/>
    <s v="OFF-BI-10001575"/>
    <x v="1"/>
    <x v="8"/>
    <s v="GBC Linen Binding Covers"/>
    <n v="18.588000000000005"/>
    <n v="2"/>
    <n v="0.7"/>
    <n v="-13.6312"/>
  </r>
  <r>
    <n v="974"/>
    <s v="CA-2011-115791"/>
    <x v="2"/>
    <x v="360"/>
    <d v="2011-01-19T00:00:00"/>
    <s v="Second Class"/>
    <s v="DL-13315"/>
    <s v="Delfina Latchford"/>
    <x v="0"/>
    <x v="0"/>
    <s v="Philadelphia"/>
    <x v="9"/>
    <n v="19134"/>
    <x v="3"/>
    <s v="OFF-LA-10001074"/>
    <x v="1"/>
    <x v="2"/>
    <s v="Round Specialty Laser Printer Labels"/>
    <n v="30.072000000000003"/>
    <n v="3"/>
    <n v="0.2"/>
    <n v="10.149299999999997"/>
  </r>
  <r>
    <n v="975"/>
    <s v="US-2014-103247"/>
    <x v="3"/>
    <x v="361"/>
    <d v="2014-10-09T00:00:00"/>
    <s v="Second Class"/>
    <s v="PO-19195"/>
    <s v="Phillina Ober"/>
    <x v="2"/>
    <x v="0"/>
    <s v="New York City"/>
    <x v="15"/>
    <n v="10011"/>
    <x v="3"/>
    <s v="TEC-PH-10003555"/>
    <x v="2"/>
    <x v="7"/>
    <s v="Motorola HK250 Universal Bluetooth Headset"/>
    <n v="160.92999999999998"/>
    <n v="7"/>
    <n v="0"/>
    <n v="3.2186000000000092"/>
  </r>
  <r>
    <n v="976"/>
    <s v="US-2014-103247"/>
    <x v="3"/>
    <x v="361"/>
    <d v="2014-10-09T00:00:00"/>
    <s v="Second Class"/>
    <s v="PO-19195"/>
    <s v="Phillina Ober"/>
    <x v="2"/>
    <x v="0"/>
    <s v="New York City"/>
    <x v="15"/>
    <n v="10011"/>
    <x v="3"/>
    <s v="OFF-BI-10004492"/>
    <x v="1"/>
    <x v="8"/>
    <s v="Tuf-Vin Binders"/>
    <n v="75.792000000000002"/>
    <n v="3"/>
    <n v="0.2"/>
    <n v="25.579799999999992"/>
  </r>
  <r>
    <n v="977"/>
    <s v="US-2014-100209"/>
    <x v="3"/>
    <x v="362"/>
    <d v="2014-07-16T00:00:00"/>
    <s v="Standard Class"/>
    <s v="TD-20995"/>
    <s v="Tamara Dahlen"/>
    <x v="0"/>
    <x v="0"/>
    <s v="Portland"/>
    <x v="21"/>
    <n v="97206"/>
    <x v="1"/>
    <s v="OFF-BI-10002012"/>
    <x v="1"/>
    <x v="8"/>
    <s v="Wilson Jones Easy Flow II Sheet Lifters"/>
    <n v="1.0800000000000003"/>
    <n v="2"/>
    <n v="0.7"/>
    <n v="-0.79200000000000004"/>
  </r>
  <r>
    <n v="978"/>
    <s v="CA-2014-159366"/>
    <x v="3"/>
    <x v="363"/>
    <d v="2014-01-11T00:00:00"/>
    <s v="First Class"/>
    <s v="BW-11110"/>
    <s v="Bart Watters"/>
    <x v="1"/>
    <x v="0"/>
    <s v="Detroit"/>
    <x v="12"/>
    <n v="48205"/>
    <x v="2"/>
    <s v="TEC-MA-10000822"/>
    <x v="2"/>
    <x v="15"/>
    <s v="Lexmark MX611dhe Monochrome Laser Printer"/>
    <n v="3059.982"/>
    <n v="2"/>
    <n v="0.1"/>
    <n v="679.99599999999964"/>
  </r>
  <r>
    <n v="979"/>
    <s v="CA-2013-145499"/>
    <x v="0"/>
    <x v="198"/>
    <d v="2013-06-01T00:00:00"/>
    <s v="First Class"/>
    <s v="RW-19690"/>
    <s v="Robert Waldorf"/>
    <x v="0"/>
    <x v="0"/>
    <s v="Wilmington"/>
    <x v="3"/>
    <n v="28403"/>
    <x v="0"/>
    <s v="OFF-BI-10000848"/>
    <x v="1"/>
    <x v="8"/>
    <s v="Angle-D Ring Binders"/>
    <n v="3.2820000000000005"/>
    <n v="2"/>
    <n v="0.7"/>
    <n v="-2.6256000000000004"/>
  </r>
  <r>
    <n v="980"/>
    <s v="CA-2012-157035"/>
    <x v="1"/>
    <x v="364"/>
    <d v="2012-12-12T00:00:00"/>
    <s v="First Class"/>
    <s v="KB-16600"/>
    <s v="Ken Brennan"/>
    <x v="1"/>
    <x v="0"/>
    <s v="Columbus"/>
    <x v="14"/>
    <n v="47201"/>
    <x v="2"/>
    <s v="OFF-PA-10004156"/>
    <x v="1"/>
    <x v="10"/>
    <s v="Xerox 188"/>
    <n v="34.019999999999996"/>
    <n v="3"/>
    <n v="0"/>
    <n v="16.669799999999999"/>
  </r>
  <r>
    <n v="981"/>
    <s v="CA-2013-144939"/>
    <x v="0"/>
    <x v="339"/>
    <d v="2013-10-09T00:00:00"/>
    <s v="Standard Class"/>
    <s v="EB-13870"/>
    <s v="Emily Burns"/>
    <x v="0"/>
    <x v="0"/>
    <s v="New York City"/>
    <x v="15"/>
    <n v="10035"/>
    <x v="3"/>
    <s v="FUR-CH-10003199"/>
    <x v="0"/>
    <x v="1"/>
    <s v="Office Star - Contemporary Task Swivel Chair"/>
    <n v="599.29200000000003"/>
    <n v="6"/>
    <n v="0.1"/>
    <n v="93.223199999999977"/>
  </r>
  <r>
    <n v="982"/>
    <s v="CA-2011-163419"/>
    <x v="2"/>
    <x v="7"/>
    <d v="2011-11-14T00:00:00"/>
    <s v="Second Class"/>
    <s v="TZ-21580"/>
    <s v="Tracy Zic"/>
    <x v="0"/>
    <x v="0"/>
    <s v="Louisville"/>
    <x v="22"/>
    <n v="80027"/>
    <x v="1"/>
    <s v="OFF-AR-10000034"/>
    <x v="1"/>
    <x v="6"/>
    <s v="BIC Brite Liner Grip Highlighters, Assorted, 5/Pack"/>
    <n v="3.3920000000000003"/>
    <n v="1"/>
    <n v="0.2"/>
    <n v="0.80559999999999987"/>
  </r>
  <r>
    <n v="983"/>
    <s v="CA-2011-163419"/>
    <x v="2"/>
    <x v="7"/>
    <d v="2011-11-14T00:00:00"/>
    <s v="Second Class"/>
    <s v="TZ-21580"/>
    <s v="Tracy Zic"/>
    <x v="0"/>
    <x v="0"/>
    <s v="Louisville"/>
    <x v="22"/>
    <n v="80027"/>
    <x v="1"/>
    <s v="TEC-PH-10000560"/>
    <x v="2"/>
    <x v="7"/>
    <s v="Samsung Galaxy S III - 16GB - pebble blue (T-Mobile)"/>
    <n v="559.98400000000004"/>
    <n v="2"/>
    <n v="0.2"/>
    <n v="55.998400000000032"/>
  </r>
  <r>
    <n v="984"/>
    <s v="CA-2011-163419"/>
    <x v="2"/>
    <x v="7"/>
    <d v="2011-11-14T00:00:00"/>
    <s v="Second Class"/>
    <s v="TZ-21580"/>
    <s v="Tracy Zic"/>
    <x v="0"/>
    <x v="0"/>
    <s v="Louisville"/>
    <x v="22"/>
    <n v="80027"/>
    <x v="1"/>
    <s v="FUR-CH-10000665"/>
    <x v="0"/>
    <x v="1"/>
    <s v="Global Airflow Leather Mesh Back Chair, Black"/>
    <n v="603.91999999999996"/>
    <n v="5"/>
    <n v="0.2"/>
    <n v="75.489999999999924"/>
  </r>
  <r>
    <n v="985"/>
    <s v="CA-2014-100314"/>
    <x v="3"/>
    <x v="365"/>
    <d v="2014-10-06T00:00:00"/>
    <s v="Standard Class"/>
    <s v="AS-10630"/>
    <s v="Ann Steele"/>
    <x v="2"/>
    <x v="0"/>
    <s v="Pasadena"/>
    <x v="5"/>
    <n v="77506"/>
    <x v="2"/>
    <s v="OFF-LA-10001569"/>
    <x v="1"/>
    <x v="2"/>
    <s v="Avery 499"/>
    <n v="7.9680000000000009"/>
    <n v="2"/>
    <n v="0.2"/>
    <n v="2.5895999999999999"/>
  </r>
  <r>
    <n v="986"/>
    <s v="CA-2014-100314"/>
    <x v="3"/>
    <x v="365"/>
    <d v="2014-10-06T00:00:00"/>
    <s v="Standard Class"/>
    <s v="AS-10630"/>
    <s v="Ann Steele"/>
    <x v="2"/>
    <x v="0"/>
    <s v="Pasadena"/>
    <x v="5"/>
    <n v="77506"/>
    <x v="2"/>
    <s v="OFF-EN-10000461"/>
    <x v="1"/>
    <x v="12"/>
    <s v="#10- 4 1/8&quot; x 9 1/2&quot; Recycled Envelopes"/>
    <n v="27.968000000000004"/>
    <n v="4"/>
    <n v="0.2"/>
    <n v="9.4391999999999996"/>
  </r>
  <r>
    <n v="987"/>
    <s v="CA-2014-100314"/>
    <x v="3"/>
    <x v="365"/>
    <d v="2014-10-06T00:00:00"/>
    <s v="Standard Class"/>
    <s v="AS-10630"/>
    <s v="Ann Steele"/>
    <x v="2"/>
    <x v="0"/>
    <s v="Pasadena"/>
    <x v="5"/>
    <n v="77506"/>
    <x v="2"/>
    <s v="TEC-MA-10003066"/>
    <x v="2"/>
    <x v="15"/>
    <s v="Wasp CCD Handheld Bar Code Reader"/>
    <n v="336.51"/>
    <n v="3"/>
    <n v="0.4"/>
    <n v="44.867999999999967"/>
  </r>
  <r>
    <n v="988"/>
    <s v="CA-2012-146829"/>
    <x v="1"/>
    <x v="366"/>
    <d v="2012-03-10T00:00:00"/>
    <s v="Same Day"/>
    <s v="TS-21340"/>
    <s v="Toby Swindell"/>
    <x v="0"/>
    <x v="0"/>
    <s v="Houston"/>
    <x v="5"/>
    <n v="77041"/>
    <x v="2"/>
    <s v="OFF-BI-10004022"/>
    <x v="1"/>
    <x v="8"/>
    <s v="Acco Suede Grain Vinyl Round Ring Binder"/>
    <n v="1.1119999999999997"/>
    <n v="2"/>
    <n v="0.8"/>
    <n v="-1.8904000000000001"/>
  </r>
  <r>
    <n v="989"/>
    <s v="CA-2014-167899"/>
    <x v="3"/>
    <x v="367"/>
    <d v="2014-05-27T00:00:00"/>
    <s v="Standard Class"/>
    <s v="JG-15805"/>
    <s v="John Grady"/>
    <x v="1"/>
    <x v="0"/>
    <s v="Auburn"/>
    <x v="15"/>
    <n v="13021"/>
    <x v="3"/>
    <s v="FUR-FU-10004071"/>
    <x v="0"/>
    <x v="5"/>
    <s v="Luxo Professional Magnifying Clamp-On Fluorescent Lamps"/>
    <n v="520.05000000000007"/>
    <n v="5"/>
    <n v="0"/>
    <n v="72.807000000000031"/>
  </r>
  <r>
    <n v="990"/>
    <s v="CA-2014-167899"/>
    <x v="3"/>
    <x v="367"/>
    <d v="2014-05-27T00:00:00"/>
    <s v="Standard Class"/>
    <s v="JG-15805"/>
    <s v="John Grady"/>
    <x v="1"/>
    <x v="0"/>
    <s v="Auburn"/>
    <x v="15"/>
    <n v="13021"/>
    <x v="3"/>
    <s v="OFF-AR-10001988"/>
    <x v="1"/>
    <x v="6"/>
    <s v="Bulldog Table or Wall-Mount Pencil Sharpener"/>
    <n v="17.97"/>
    <n v="3"/>
    <n v="0"/>
    <n v="5.2112999999999996"/>
  </r>
  <r>
    <n v="991"/>
    <s v="CA-2012-153549"/>
    <x v="1"/>
    <x v="368"/>
    <d v="2012-03-31T00:00:00"/>
    <s v="Second Class"/>
    <s v="SL-20155"/>
    <s v="Sara Luxemburg"/>
    <x v="2"/>
    <x v="0"/>
    <s v="Jacksonville"/>
    <x v="2"/>
    <n v="32216"/>
    <x v="0"/>
    <s v="FUR-CH-10004086"/>
    <x v="0"/>
    <x v="1"/>
    <s v="Hon 4070 Series Pagoda Armless Upholstered Stacking Chairs"/>
    <n v="1166.92"/>
    <n v="5"/>
    <n v="0.2"/>
    <n v="131.27849999999995"/>
  </r>
  <r>
    <n v="992"/>
    <s v="CA-2013-110023"/>
    <x v="0"/>
    <x v="369"/>
    <d v="2013-09-12T00:00:00"/>
    <s v="First Class"/>
    <s v="TS-21610"/>
    <s v="Troy Staebel"/>
    <x v="0"/>
    <x v="0"/>
    <s v="New York City"/>
    <x v="15"/>
    <n v="10024"/>
    <x v="3"/>
    <s v="OFF-BI-10001036"/>
    <x v="1"/>
    <x v="8"/>
    <s v="Cardinal EasyOpen D-Ring Binders"/>
    <n v="14.624000000000002"/>
    <n v="2"/>
    <n v="0.2"/>
    <n v="5.484"/>
  </r>
  <r>
    <n v="993"/>
    <s v="CA-2013-105585"/>
    <x v="0"/>
    <x v="370"/>
    <d v="2013-08-28T00:00:00"/>
    <s v="First Class"/>
    <s v="RF-19735"/>
    <s v="Roland Fjeld"/>
    <x v="0"/>
    <x v="0"/>
    <s v="San Jose"/>
    <x v="1"/>
    <n v="95123"/>
    <x v="1"/>
    <s v="OFF-FA-10002983"/>
    <x v="1"/>
    <x v="13"/>
    <s v="Advantus SlideClip Paper Clips"/>
    <n v="10.23"/>
    <n v="3"/>
    <n v="0"/>
    <n v="4.9104000000000001"/>
  </r>
  <r>
    <n v="994"/>
    <s v="CA-2013-105585"/>
    <x v="0"/>
    <x v="370"/>
    <d v="2013-08-28T00:00:00"/>
    <s v="First Class"/>
    <s v="RF-19735"/>
    <s v="Roland Fjeld"/>
    <x v="0"/>
    <x v="0"/>
    <s v="San Jose"/>
    <x v="1"/>
    <n v="95123"/>
    <x v="1"/>
    <s v="OFF-PA-10003625"/>
    <x v="1"/>
    <x v="10"/>
    <s v="Xerox 1979"/>
    <n v="154.9"/>
    <n v="5"/>
    <n v="0"/>
    <n v="69.704999999999998"/>
  </r>
  <r>
    <n v="995"/>
    <s v="CA-2011-117639"/>
    <x v="2"/>
    <x v="371"/>
    <d v="2011-05-25T00:00:00"/>
    <s v="Standard Class"/>
    <s v="MW-18235"/>
    <s v="Mitch Willingham"/>
    <x v="1"/>
    <x v="0"/>
    <s v="Virginia Beach"/>
    <x v="17"/>
    <n v="23464"/>
    <x v="0"/>
    <s v="OFF-BI-10003925"/>
    <x v="1"/>
    <x v="8"/>
    <s v="Fellowes PB300 Plastic Comb Binding Machine"/>
    <n v="2715.9300000000003"/>
    <n v="7"/>
    <n v="0"/>
    <n v="1276.4871000000001"/>
  </r>
  <r>
    <n v="996"/>
    <s v="CA-2011-117639"/>
    <x v="2"/>
    <x v="371"/>
    <d v="2011-05-25T00:00:00"/>
    <s v="Standard Class"/>
    <s v="MW-18235"/>
    <s v="Mitch Willingham"/>
    <x v="1"/>
    <x v="0"/>
    <s v="Virginia Beach"/>
    <x v="17"/>
    <n v="23464"/>
    <x v="0"/>
    <s v="TEC-PH-10001530"/>
    <x v="2"/>
    <x v="7"/>
    <s v="Plantronics Voyager Pro Legend"/>
    <n v="617.97"/>
    <n v="3"/>
    <n v="0"/>
    <n v="173.0316"/>
  </r>
  <r>
    <n v="997"/>
    <s v="CA-2012-162537"/>
    <x v="1"/>
    <x v="372"/>
    <d v="2012-11-03T00:00:00"/>
    <s v="Standard Class"/>
    <s v="RD-19585"/>
    <s v="Rob Dowd"/>
    <x v="0"/>
    <x v="0"/>
    <s v="Henderson"/>
    <x v="0"/>
    <n v="42420"/>
    <x v="0"/>
    <s v="OFF-EN-10003862"/>
    <x v="1"/>
    <x v="12"/>
    <s v="Laser &amp; Ink Jet Business Envelopes"/>
    <n v="10.67"/>
    <n v="1"/>
    <n v="0"/>
    <n v="4.9081999999999999"/>
  </r>
  <r>
    <n v="998"/>
    <s v="CA-2012-162537"/>
    <x v="1"/>
    <x v="372"/>
    <d v="2012-11-03T00:00:00"/>
    <s v="Standard Class"/>
    <s v="RD-19585"/>
    <s v="Rob Dowd"/>
    <x v="0"/>
    <x v="0"/>
    <s v="Henderson"/>
    <x v="0"/>
    <n v="42420"/>
    <x v="0"/>
    <s v="OFF-ST-10004258"/>
    <x v="1"/>
    <x v="4"/>
    <s v="Portable Personal File Box"/>
    <n v="36.630000000000003"/>
    <n v="3"/>
    <n v="0"/>
    <n v="9.8901000000000039"/>
  </r>
  <r>
    <n v="999"/>
    <s v="CA-2012-162537"/>
    <x v="1"/>
    <x v="372"/>
    <d v="2012-11-03T00:00:00"/>
    <s v="Standard Class"/>
    <s v="RD-19585"/>
    <s v="Rob Dowd"/>
    <x v="0"/>
    <x v="0"/>
    <s v="Henderson"/>
    <x v="0"/>
    <n v="42420"/>
    <x v="0"/>
    <s v="FUR-FU-10002885"/>
    <x v="0"/>
    <x v="5"/>
    <s v="Magna Visual Magnetic Picture Hangers"/>
    <n v="24.1"/>
    <n v="5"/>
    <n v="0"/>
    <n v="9.1580000000000013"/>
  </r>
  <r>
    <n v="1000"/>
    <s v="CA-2012-162537"/>
    <x v="1"/>
    <x v="372"/>
    <d v="2012-11-03T00:00:00"/>
    <s v="Standard Class"/>
    <s v="RD-19585"/>
    <s v="Rob Dowd"/>
    <x v="0"/>
    <x v="0"/>
    <s v="Henderson"/>
    <x v="0"/>
    <n v="42420"/>
    <x v="0"/>
    <s v="FUR-FU-10001918"/>
    <x v="0"/>
    <x v="5"/>
    <s v="C-Line Cubicle Keepers Polyproplyene Holder With Velcro Backings"/>
    <n v="33.11"/>
    <n v="7"/>
    <n v="0"/>
    <n v="12.912900000000004"/>
  </r>
  <r>
    <n v="1001"/>
    <s v="CA-2013-155488"/>
    <x v="0"/>
    <x v="373"/>
    <d v="2013-11-18T00:00:00"/>
    <s v="Standard Class"/>
    <s v="FM-14290"/>
    <s v="Frank Merwin"/>
    <x v="2"/>
    <x v="0"/>
    <s v="Vancouver"/>
    <x v="4"/>
    <n v="98661"/>
    <x v="1"/>
    <s v="OFF-AR-10002956"/>
    <x v="1"/>
    <x v="6"/>
    <s v="Boston 16801 Nautilus Battery Pencil Sharpener"/>
    <n v="44.02"/>
    <n v="2"/>
    <n v="0"/>
    <n v="11.4452"/>
  </r>
  <r>
    <n v="1002"/>
    <s v="CA-2012-124891"/>
    <x v="1"/>
    <x v="374"/>
    <d v="2012-07-31T00:00:00"/>
    <s v="Same Day"/>
    <s v="RH-19495"/>
    <s v="Rick Hansen"/>
    <x v="0"/>
    <x v="0"/>
    <s v="New York City"/>
    <x v="15"/>
    <n v="10024"/>
    <x v="3"/>
    <s v="TEC-AC-10003033"/>
    <x v="2"/>
    <x v="11"/>
    <s v="Plantronics CS510 - Over-the-Head monaural Wireless Headset System"/>
    <n v="2309.65"/>
    <n v="7"/>
    <n v="0"/>
    <n v="762.18449999999984"/>
  </r>
  <r>
    <n v="1003"/>
    <s v="CA-2012-124891"/>
    <x v="1"/>
    <x v="374"/>
    <d v="2012-07-31T00:00:00"/>
    <s v="Same Day"/>
    <s v="RH-19495"/>
    <s v="Rick Hansen"/>
    <x v="0"/>
    <x v="0"/>
    <s v="New York City"/>
    <x v="15"/>
    <n v="10024"/>
    <x v="3"/>
    <s v="FUR-TA-10002903"/>
    <x v="0"/>
    <x v="3"/>
    <s v="Bevis Round Bullnose 29&quot; High Table Top"/>
    <n v="1090.7819999999999"/>
    <n v="7"/>
    <n v="0.4"/>
    <n v="-290.87520000000001"/>
  </r>
  <r>
    <n v="1004"/>
    <s v="CA-2012-124891"/>
    <x v="1"/>
    <x v="374"/>
    <d v="2012-07-31T00:00:00"/>
    <s v="Same Day"/>
    <s v="RH-19495"/>
    <s v="Rick Hansen"/>
    <x v="0"/>
    <x v="0"/>
    <s v="New York City"/>
    <x v="15"/>
    <n v="10024"/>
    <x v="3"/>
    <s v="OFF-PA-10004621"/>
    <x v="1"/>
    <x v="10"/>
    <s v="Xerox 212"/>
    <n v="19.440000000000001"/>
    <n v="3"/>
    <n v="0"/>
    <n v="9.3312000000000008"/>
  </r>
  <r>
    <n v="1005"/>
    <s v="CA-2012-126445"/>
    <x v="1"/>
    <x v="375"/>
    <d v="2012-08-31T00:00:00"/>
    <s v="Standard Class"/>
    <s v="RA-19945"/>
    <s v="Ryan Akin"/>
    <x v="0"/>
    <x v="0"/>
    <s v="Murrieta"/>
    <x v="1"/>
    <n v="92563"/>
    <x v="1"/>
    <s v="OFF-ST-10000046"/>
    <x v="1"/>
    <x v="4"/>
    <s v="Fellowes Super Stor/Drawer Files"/>
    <n v="484.65000000000003"/>
    <n v="3"/>
    <n v="0"/>
    <n v="92.083500000000015"/>
  </r>
  <r>
    <n v="1006"/>
    <s v="CA-2012-111199"/>
    <x v="1"/>
    <x v="50"/>
    <d v="2012-11-17T00:00:00"/>
    <s v="Standard Class"/>
    <s v="JK-15730"/>
    <s v="Joe Kamberova"/>
    <x v="0"/>
    <x v="0"/>
    <s v="Jacksonville"/>
    <x v="3"/>
    <n v="28540"/>
    <x v="0"/>
    <s v="OFF-PA-10001790"/>
    <x v="1"/>
    <x v="10"/>
    <s v="Xerox 1910"/>
    <n v="115.29600000000001"/>
    <n v="3"/>
    <n v="0.2"/>
    <n v="40.353599999999986"/>
  </r>
  <r>
    <n v="1007"/>
    <s v="CA-2012-105312"/>
    <x v="1"/>
    <x v="376"/>
    <d v="2012-11-09T00:00:00"/>
    <s v="First Class"/>
    <s v="MT-17815"/>
    <s v="Meg Tillman"/>
    <x v="0"/>
    <x v="0"/>
    <s v="Scottsdale"/>
    <x v="16"/>
    <n v="85254"/>
    <x v="1"/>
    <s v="OFF-EN-10002600"/>
    <x v="1"/>
    <x v="12"/>
    <s v="Redi-Strip #10 Envelopes, 4 1/8 x 9 1/2"/>
    <n v="7.080000000000001"/>
    <n v="3"/>
    <n v="0.2"/>
    <n v="2.4779999999999989"/>
  </r>
  <r>
    <n v="1008"/>
    <s v="CA-2012-105312"/>
    <x v="1"/>
    <x v="376"/>
    <d v="2012-11-09T00:00:00"/>
    <s v="First Class"/>
    <s v="MT-17815"/>
    <s v="Meg Tillman"/>
    <x v="0"/>
    <x v="0"/>
    <s v="Scottsdale"/>
    <x v="16"/>
    <n v="85254"/>
    <x v="1"/>
    <s v="OFF-BI-10002049"/>
    <x v="1"/>
    <x v="8"/>
    <s v="UniKeep View Case Binders"/>
    <n v="4.4009999999999998"/>
    <n v="3"/>
    <n v="0.7"/>
    <n v="-3.5207999999999995"/>
  </r>
  <r>
    <n v="1009"/>
    <s v="US-2014-106705"/>
    <x v="3"/>
    <x v="377"/>
    <d v="2015-01-02T00:00:00"/>
    <s v="Standard Class"/>
    <s v="PO-18850"/>
    <s v="Patrick O'Brill"/>
    <x v="0"/>
    <x v="0"/>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x v="0"/>
    <s v="Chicago"/>
    <x v="10"/>
    <n v="60653"/>
    <x v="2"/>
    <s v="TEC-PH-10003931"/>
    <x v="2"/>
    <x v="7"/>
    <s v="JBL Micro Wireless Portable Bluetooth Speaker"/>
    <n v="95.984000000000009"/>
    <n v="2"/>
    <n v="0.2"/>
    <n v="5.9990000000000023"/>
  </r>
  <r>
    <n v="1011"/>
    <s v="CA-2011-158540"/>
    <x v="2"/>
    <x v="156"/>
    <d v="2011-11-26T00:00:00"/>
    <s v="First Class"/>
    <s v="VG-21790"/>
    <s v="Vivek Gonzalez"/>
    <x v="0"/>
    <x v="0"/>
    <s v="San Diego"/>
    <x v="1"/>
    <n v="92037"/>
    <x v="1"/>
    <s v="FUR-FU-10001602"/>
    <x v="0"/>
    <x v="5"/>
    <s v="Eldon Delta Triangular Chair Mat, 52&quot; x 58&quot;, Clear"/>
    <n v="151.72"/>
    <n v="4"/>
    <n v="0"/>
    <n v="27.309599999999989"/>
  </r>
  <r>
    <n v="1012"/>
    <s v="CA-2014-118437"/>
    <x v="3"/>
    <x v="46"/>
    <d v="2014-06-22T00:00:00"/>
    <s v="Second Class"/>
    <s v="PF-19165"/>
    <s v="Philip Fox"/>
    <x v="0"/>
    <x v="0"/>
    <s v="Olympia"/>
    <x v="4"/>
    <n v="98502"/>
    <x v="1"/>
    <s v="FUR-FU-10004848"/>
    <x v="0"/>
    <x v="5"/>
    <s v="Howard Miller 13-3/4&quot; Diameter Brushed Chrome Round Wall Clock"/>
    <n v="155.25"/>
    <n v="3"/>
    <n v="0"/>
    <n v="46.574999999999996"/>
  </r>
  <r>
    <n v="1013"/>
    <s v="CA-2014-118437"/>
    <x v="3"/>
    <x v="46"/>
    <d v="2014-06-22T00:00:00"/>
    <s v="Second Class"/>
    <s v="PF-19165"/>
    <s v="Philip Fox"/>
    <x v="0"/>
    <x v="0"/>
    <s v="Olympia"/>
    <x v="4"/>
    <n v="98502"/>
    <x v="1"/>
    <s v="OFF-ST-10003722"/>
    <x v="1"/>
    <x v="4"/>
    <s v="Project Tote Personal File"/>
    <n v="14.03"/>
    <n v="1"/>
    <n v="0"/>
    <n v="4.068699999999998"/>
  </r>
  <r>
    <n v="1014"/>
    <s v="US-2012-126214"/>
    <x v="1"/>
    <x v="379"/>
    <d v="2012-12-24T00:00:00"/>
    <s v="Second Class"/>
    <s v="JS-15880"/>
    <s v="John Stevenson"/>
    <x v="0"/>
    <x v="0"/>
    <s v="Seattle"/>
    <x v="4"/>
    <n v="98103"/>
    <x v="1"/>
    <s v="FUR-TA-10003748"/>
    <x v="0"/>
    <x v="3"/>
    <s v="Bevis 36 x 72 Conference Tables"/>
    <n v="1618.37"/>
    <n v="13"/>
    <n v="0"/>
    <n v="356.04139999999995"/>
  </r>
  <r>
    <n v="1015"/>
    <s v="US-2012-126214"/>
    <x v="1"/>
    <x v="379"/>
    <d v="2012-12-24T00:00:00"/>
    <s v="Second Class"/>
    <s v="JS-15880"/>
    <s v="John Stevenson"/>
    <x v="0"/>
    <x v="0"/>
    <s v="Seattle"/>
    <x v="4"/>
    <n v="98103"/>
    <x v="1"/>
    <s v="TEC-AC-10003198"/>
    <x v="2"/>
    <x v="11"/>
    <s v="Enermax Acrylux Wireless Keyboard"/>
    <n v="99.6"/>
    <n v="1"/>
    <n v="0"/>
    <n v="36.851999999999997"/>
  </r>
  <r>
    <n v="1016"/>
    <s v="CA-2012-133025"/>
    <x v="1"/>
    <x v="14"/>
    <d v="2012-09-19T00:00:00"/>
    <s v="Second Class"/>
    <s v="MO-17800"/>
    <s v="Meg O'Connel"/>
    <x v="2"/>
    <x v="0"/>
    <s v="Los Angeles"/>
    <x v="1"/>
    <n v="90036"/>
    <x v="1"/>
    <s v="OFF-PA-10004100"/>
    <x v="1"/>
    <x v="10"/>
    <s v="Xerox 216"/>
    <n v="32.400000000000006"/>
    <n v="5"/>
    <n v="0"/>
    <n v="15.552000000000001"/>
  </r>
  <r>
    <n v="1017"/>
    <s v="CA-2012-108665"/>
    <x v="1"/>
    <x v="380"/>
    <d v="2012-07-10T00:00:00"/>
    <s v="Standard Class"/>
    <s v="KM-16225"/>
    <s v="Kalyca Meade"/>
    <x v="1"/>
    <x v="0"/>
    <s v="New York City"/>
    <x v="15"/>
    <n v="10011"/>
    <x v="3"/>
    <s v="FUR-FU-10002191"/>
    <x v="0"/>
    <x v="5"/>
    <s v="G.E. Halogen Desk Lamp Bulbs"/>
    <n v="13.96"/>
    <n v="2"/>
    <n v="0"/>
    <n v="6.7008000000000001"/>
  </r>
  <r>
    <n v="1018"/>
    <s v="CA-2012-108665"/>
    <x v="1"/>
    <x v="380"/>
    <d v="2012-07-10T00:00:00"/>
    <s v="Standard Class"/>
    <s v="KM-16225"/>
    <s v="Kalyca Meade"/>
    <x v="1"/>
    <x v="0"/>
    <s v="New York City"/>
    <x v="15"/>
    <n v="10011"/>
    <x v="3"/>
    <s v="FUR-FU-10000965"/>
    <x v="0"/>
    <x v="5"/>
    <s v="Howard Miller 11-1/2&quot; Diameter Ridgewood Wall Clock"/>
    <n v="155.82"/>
    <n v="3"/>
    <n v="0"/>
    <n v="63.886200000000002"/>
  </r>
  <r>
    <n v="1019"/>
    <s v="CA-2012-108665"/>
    <x v="1"/>
    <x v="380"/>
    <d v="2012-07-10T00:00:00"/>
    <s v="Standard Class"/>
    <s v="KM-16225"/>
    <s v="Kalyca Meade"/>
    <x v="1"/>
    <x v="0"/>
    <s v="New York City"/>
    <x v="15"/>
    <n v="10011"/>
    <x v="3"/>
    <s v="TEC-PH-10004188"/>
    <x v="2"/>
    <x v="7"/>
    <s v="OtterBox Commuter Series Case - Samsung Galaxy S4"/>
    <n v="124.94999999999999"/>
    <n v="5"/>
    <n v="0"/>
    <n v="2.4990000000000023"/>
  </r>
  <r>
    <n v="1020"/>
    <s v="CA-2012-108665"/>
    <x v="1"/>
    <x v="380"/>
    <d v="2012-07-10T00:00:00"/>
    <s v="Standard Class"/>
    <s v="KM-16225"/>
    <s v="Kalyca Meade"/>
    <x v="1"/>
    <x v="0"/>
    <s v="New York City"/>
    <x v="15"/>
    <n v="10011"/>
    <x v="3"/>
    <s v="OFF-ST-10001526"/>
    <x v="1"/>
    <x v="4"/>
    <s v="Iceberg Mobile Mega Data/Printer Cart "/>
    <n v="601.65"/>
    <n v="5"/>
    <n v="0"/>
    <n v="156.42899999999997"/>
  </r>
  <r>
    <n v="1021"/>
    <s v="CA-2012-124450"/>
    <x v="1"/>
    <x v="381"/>
    <d v="2012-05-03T00:00:00"/>
    <s v="Standard Class"/>
    <s v="GT-14710"/>
    <s v="Greg Tran"/>
    <x v="0"/>
    <x v="0"/>
    <s v="Washington"/>
    <x v="40"/>
    <n v="20016"/>
    <x v="3"/>
    <s v="OFF-AR-10001166"/>
    <x v="1"/>
    <x v="6"/>
    <s v="Staples"/>
    <n v="22.740000000000002"/>
    <n v="3"/>
    <n v="0"/>
    <n v="8.8686000000000007"/>
  </r>
  <r>
    <n v="1022"/>
    <s v="CA-2012-124450"/>
    <x v="1"/>
    <x v="381"/>
    <d v="2012-05-03T00:00:00"/>
    <s v="Standard Class"/>
    <s v="GT-14710"/>
    <s v="Greg Tran"/>
    <x v="0"/>
    <x v="0"/>
    <s v="Washington"/>
    <x v="40"/>
    <n v="20016"/>
    <x v="3"/>
    <s v="FUR-CH-10000309"/>
    <x v="0"/>
    <x v="1"/>
    <s v="Global Comet Stacking Arm Chair"/>
    <n v="1267.53"/>
    <n v="3"/>
    <n v="0"/>
    <n v="316.88249999999999"/>
  </r>
  <r>
    <n v="1023"/>
    <s v="CA-2012-124450"/>
    <x v="1"/>
    <x v="381"/>
    <d v="2012-05-03T00:00:00"/>
    <s v="Standard Class"/>
    <s v="GT-14710"/>
    <s v="Greg Tran"/>
    <x v="0"/>
    <x v="0"/>
    <s v="Washington"/>
    <x v="40"/>
    <n v="20016"/>
    <x v="3"/>
    <s v="TEC-MA-10004212"/>
    <x v="2"/>
    <x v="15"/>
    <s v="Cisco SPA525G2 5-Line IP Phone"/>
    <n v="1379.92"/>
    <n v="8"/>
    <n v="0"/>
    <n v="648.56240000000003"/>
  </r>
  <r>
    <n v="1024"/>
    <s v="CA-2012-167269"/>
    <x v="1"/>
    <x v="382"/>
    <d v="2012-06-20T00:00:00"/>
    <s v="Standard Class"/>
    <s v="PB-19150"/>
    <s v="Philip Brown"/>
    <x v="0"/>
    <x v="0"/>
    <s v="Philadelphia"/>
    <x v="9"/>
    <n v="19134"/>
    <x v="3"/>
    <s v="OFF-EN-10003072"/>
    <x v="1"/>
    <x v="12"/>
    <s v="Peel &amp; Seel Envelopes"/>
    <n v="6.2080000000000002"/>
    <n v="2"/>
    <n v="0.2"/>
    <n v="2.1728000000000001"/>
  </r>
  <r>
    <n v="1025"/>
    <s v="CA-2014-106964"/>
    <x v="3"/>
    <x v="94"/>
    <d v="2014-12-21T00:00:00"/>
    <s v="First Class"/>
    <s v="HR-14770"/>
    <s v="Hallie Redmond"/>
    <x v="2"/>
    <x v="0"/>
    <s v="Los Angeles"/>
    <x v="1"/>
    <n v="90045"/>
    <x v="1"/>
    <s v="OFF-BI-10000320"/>
    <x v="1"/>
    <x v="8"/>
    <s v="GBC Plastic Binding Combs"/>
    <n v="11.808"/>
    <n v="2"/>
    <n v="0.2"/>
    <n v="4.2804000000000002"/>
  </r>
  <r>
    <n v="1026"/>
    <s v="CA-2013-126529"/>
    <x v="0"/>
    <x v="383"/>
    <d v="2013-01-13T00:00:00"/>
    <s v="Second Class"/>
    <s v="DE-13255"/>
    <s v="Deanra Eno"/>
    <x v="2"/>
    <x v="0"/>
    <s v="Springfield"/>
    <x v="24"/>
    <n v="45503"/>
    <x v="3"/>
    <s v="OFF-PA-10001166"/>
    <x v="1"/>
    <x v="10"/>
    <s v="Xerox 2"/>
    <n v="15.552000000000003"/>
    <n v="3"/>
    <n v="0.2"/>
    <n v="5.4432"/>
  </r>
  <r>
    <n v="1027"/>
    <s v="CA-2013-126529"/>
    <x v="0"/>
    <x v="383"/>
    <d v="2013-01-13T00:00:00"/>
    <s v="Second Class"/>
    <s v="DE-13255"/>
    <s v="Deanra Eno"/>
    <x v="2"/>
    <x v="0"/>
    <s v="Springfield"/>
    <x v="24"/>
    <n v="45503"/>
    <x v="3"/>
    <s v="OFF-PA-10003656"/>
    <x v="1"/>
    <x v="10"/>
    <s v="Xerox 1935"/>
    <n v="63.311999999999998"/>
    <n v="3"/>
    <n v="0.2"/>
    <n v="20.576399999999996"/>
  </r>
  <r>
    <n v="1028"/>
    <s v="CA-2013-126529"/>
    <x v="0"/>
    <x v="383"/>
    <d v="2013-01-13T00:00:00"/>
    <s v="Second Class"/>
    <s v="DE-13255"/>
    <s v="Deanra Eno"/>
    <x v="2"/>
    <x v="0"/>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x v="0"/>
    <s v="Hackensack"/>
    <x v="30"/>
    <n v="7601"/>
    <x v="3"/>
    <s v="OFF-PA-10000474"/>
    <x v="1"/>
    <x v="10"/>
    <s v="Staples"/>
    <n v="177.2"/>
    <n v="5"/>
    <n v="0"/>
    <n v="83.283999999999992"/>
  </r>
  <r>
    <n v="1030"/>
    <s v="CA-2011-163552"/>
    <x v="2"/>
    <x v="384"/>
    <d v="2011-07-15T00:00:00"/>
    <s v="Standard Class"/>
    <s v="LA-16780"/>
    <s v="Laura Armstrong"/>
    <x v="1"/>
    <x v="0"/>
    <s v="Hackensack"/>
    <x v="30"/>
    <n v="7601"/>
    <x v="3"/>
    <s v="TEC-PH-10003885"/>
    <x v="2"/>
    <x v="7"/>
    <s v="Cisco SPA508G"/>
    <n v="197.96999999999997"/>
    <n v="3"/>
    <n v="0"/>
    <n v="57.41129999999999"/>
  </r>
  <r>
    <n v="1031"/>
    <s v="CA-2011-163552"/>
    <x v="2"/>
    <x v="384"/>
    <d v="2011-07-15T00:00:00"/>
    <s v="Standard Class"/>
    <s v="LA-16780"/>
    <s v="Laura Armstrong"/>
    <x v="1"/>
    <x v="0"/>
    <s v="Hackensack"/>
    <x v="30"/>
    <n v="7601"/>
    <x v="3"/>
    <s v="FUR-CH-10003379"/>
    <x v="0"/>
    <x v="1"/>
    <s v="Global Commerce Series High-Back Swivel/Tilt Chairs"/>
    <n v="854.94"/>
    <n v="3"/>
    <n v="0"/>
    <n v="213.73500000000001"/>
  </r>
  <r>
    <n v="1032"/>
    <s v="CA-2011-163552"/>
    <x v="2"/>
    <x v="384"/>
    <d v="2011-07-15T00:00:00"/>
    <s v="Standard Class"/>
    <s v="LA-16780"/>
    <s v="Laura Armstrong"/>
    <x v="1"/>
    <x v="0"/>
    <s v="Hackensack"/>
    <x v="30"/>
    <n v="7601"/>
    <x v="3"/>
    <s v="FUR-FU-10000629"/>
    <x v="0"/>
    <x v="5"/>
    <s v="9-3/4 Diameter Round Wall Clock"/>
    <n v="124.10999999999999"/>
    <n v="9"/>
    <n v="0"/>
    <n v="52.126200000000004"/>
  </r>
  <r>
    <n v="1033"/>
    <s v="CA-2011-163552"/>
    <x v="2"/>
    <x v="384"/>
    <d v="2011-07-15T00:00:00"/>
    <s v="Standard Class"/>
    <s v="LA-16780"/>
    <s v="Laura Armstrong"/>
    <x v="1"/>
    <x v="0"/>
    <s v="Hackensack"/>
    <x v="30"/>
    <n v="7601"/>
    <x v="3"/>
    <s v="OFF-LA-10001175"/>
    <x v="1"/>
    <x v="2"/>
    <s v="Avery 514"/>
    <n v="14.399999999999999"/>
    <n v="5"/>
    <n v="0"/>
    <n v="7.056"/>
  </r>
  <r>
    <n v="1034"/>
    <s v="CA-2013-109820"/>
    <x v="0"/>
    <x v="73"/>
    <d v="2013-11-23T00:00:00"/>
    <s v="First Class"/>
    <s v="AG-10390"/>
    <s v="Allen Goldenen"/>
    <x v="0"/>
    <x v="0"/>
    <s v="Cincinnati"/>
    <x v="24"/>
    <n v="45231"/>
    <x v="3"/>
    <s v="OFF-PA-10000955"/>
    <x v="1"/>
    <x v="10"/>
    <s v="Southworth 25% Cotton Granite Paper &amp; Envelopes"/>
    <n v="15.696000000000002"/>
    <n v="3"/>
    <n v="0.2"/>
    <n v="5.1011999999999995"/>
  </r>
  <r>
    <n v="1035"/>
    <s v="CA-2013-109820"/>
    <x v="0"/>
    <x v="73"/>
    <d v="2013-11-23T00:00:00"/>
    <s v="First Class"/>
    <s v="AG-10390"/>
    <s v="Allen Goldenen"/>
    <x v="0"/>
    <x v="0"/>
    <s v="Cincinnati"/>
    <x v="24"/>
    <n v="45231"/>
    <x v="3"/>
    <s v="OFF-BI-10003460"/>
    <x v="1"/>
    <x v="8"/>
    <s v="Acco 3-Hole Punch"/>
    <n v="2.6280000000000001"/>
    <n v="2"/>
    <n v="0.7"/>
    <n v="-1.9272"/>
  </r>
  <r>
    <n v="1036"/>
    <s v="CA-2013-109820"/>
    <x v="0"/>
    <x v="73"/>
    <d v="2013-11-23T00:00:00"/>
    <s v="First Class"/>
    <s v="AG-10390"/>
    <s v="Allen Goldenen"/>
    <x v="0"/>
    <x v="0"/>
    <s v="Cincinnati"/>
    <x v="24"/>
    <n v="45231"/>
    <x v="3"/>
    <s v="OFF-BI-10000474"/>
    <x v="1"/>
    <x v="8"/>
    <s v="Avery Recycled Flexi-View Covers for Binding Systems"/>
    <n v="14.427000000000003"/>
    <n v="3"/>
    <n v="0.7"/>
    <n v="-10.579799999999999"/>
  </r>
  <r>
    <n v="1037"/>
    <s v="CA-2013-113061"/>
    <x v="0"/>
    <x v="183"/>
    <d v="2013-04-27T00:00:00"/>
    <s v="Standard Class"/>
    <s v="EL-13735"/>
    <s v="Ed Ludwig"/>
    <x v="2"/>
    <x v="0"/>
    <s v="Jefferson City"/>
    <x v="25"/>
    <n v="65109"/>
    <x v="2"/>
    <s v="FUR-FU-10003975"/>
    <x v="0"/>
    <x v="5"/>
    <s v="Eldon Advantage Chair Mats for Low to Medium Pile Carpets"/>
    <n v="86.62"/>
    <n v="2"/>
    <n v="0"/>
    <n v="8.6619999999999919"/>
  </r>
  <r>
    <n v="1038"/>
    <s v="CA-2012-127418"/>
    <x v="1"/>
    <x v="385"/>
    <d v="2012-06-14T00:00:00"/>
    <s v="First Class"/>
    <s v="JJ-15445"/>
    <s v="Jennifer Jackson"/>
    <x v="0"/>
    <x v="0"/>
    <s v="Los Angeles"/>
    <x v="1"/>
    <n v="90004"/>
    <x v="1"/>
    <s v="OFF-BI-10003707"/>
    <x v="1"/>
    <x v="8"/>
    <s v="Aluminum Screw Posts"/>
    <n v="36.624000000000002"/>
    <n v="3"/>
    <n v="0.2"/>
    <n v="13.734"/>
  </r>
  <r>
    <n v="1039"/>
    <s v="CA-2014-121818"/>
    <x v="3"/>
    <x v="225"/>
    <d v="2014-11-22T00:00:00"/>
    <s v="First Class"/>
    <s v="JH-15430"/>
    <s v="Jennifer Halladay"/>
    <x v="0"/>
    <x v="0"/>
    <s v="Burlington"/>
    <x v="3"/>
    <n v="27217"/>
    <x v="0"/>
    <s v="OFF-AR-10000203"/>
    <x v="1"/>
    <x v="6"/>
    <s v="Newell 336"/>
    <n v="23.968000000000004"/>
    <n v="7"/>
    <n v="0.2"/>
    <n v="2.696399999999997"/>
  </r>
  <r>
    <n v="1040"/>
    <s v="CA-2014-121818"/>
    <x v="3"/>
    <x v="225"/>
    <d v="2014-11-22T00:00:00"/>
    <s v="First Class"/>
    <s v="JH-15430"/>
    <s v="Jennifer Halladay"/>
    <x v="0"/>
    <x v="0"/>
    <s v="Burlington"/>
    <x v="3"/>
    <n v="27217"/>
    <x v="0"/>
    <s v="OFF-AR-10004790"/>
    <x v="1"/>
    <x v="6"/>
    <s v="Staples"/>
    <n v="28.728000000000002"/>
    <n v="3"/>
    <n v="0.2"/>
    <n v="1.7954999999999988"/>
  </r>
  <r>
    <n v="1041"/>
    <s v="CA-2013-127670"/>
    <x v="0"/>
    <x v="231"/>
    <d v="2013-03-25T00:00:00"/>
    <s v="Standard Class"/>
    <s v="RD-19660"/>
    <s v="Robert Dilbeck"/>
    <x v="2"/>
    <x v="0"/>
    <s v="Saint Peters"/>
    <x v="25"/>
    <n v="63376"/>
    <x v="2"/>
    <s v="FUR-TA-10001095"/>
    <x v="0"/>
    <x v="3"/>
    <s v="Chromcraft Round Conference Tables"/>
    <n v="697.16"/>
    <n v="4"/>
    <n v="0"/>
    <n v="146.40359999999998"/>
  </r>
  <r>
    <n v="1042"/>
    <s v="CA-2013-102981"/>
    <x v="0"/>
    <x v="47"/>
    <d v="2013-09-10T00:00:00"/>
    <s v="Second Class"/>
    <s v="MO-17500"/>
    <s v="Mary O'Rourke"/>
    <x v="0"/>
    <x v="0"/>
    <s v="New York City"/>
    <x v="15"/>
    <n v="10035"/>
    <x v="3"/>
    <s v="TEC-AC-10004761"/>
    <x v="2"/>
    <x v="11"/>
    <s v="Maxell 4.7GB DVD+RW 3/Pack"/>
    <n v="31.86"/>
    <n v="2"/>
    <n v="0"/>
    <n v="11.151"/>
  </r>
  <r>
    <n v="1043"/>
    <s v="CA-2013-102981"/>
    <x v="0"/>
    <x v="47"/>
    <d v="2013-09-10T00:00:00"/>
    <s v="Second Class"/>
    <s v="MO-17500"/>
    <s v="Mary O'Rourke"/>
    <x v="0"/>
    <x v="0"/>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x v="0"/>
    <s v="Chicago"/>
    <x v="10"/>
    <n v="60610"/>
    <x v="2"/>
    <s v="OFF-AR-10001130"/>
    <x v="1"/>
    <x v="6"/>
    <s v="Quartet Alpha White Chalk, 12/Pack"/>
    <n v="8.84"/>
    <n v="5"/>
    <n v="0.2"/>
    <n v="2.9835000000000003"/>
  </r>
  <r>
    <n v="1045"/>
    <s v="CA-2014-115651"/>
    <x v="3"/>
    <x v="362"/>
    <d v="2014-07-13T00:00:00"/>
    <s v="First Class"/>
    <s v="NS-18640"/>
    <s v="Noel Staavos"/>
    <x v="1"/>
    <x v="0"/>
    <s v="Chicago"/>
    <x v="10"/>
    <n v="60610"/>
    <x v="2"/>
    <s v="OFF-AP-10000055"/>
    <x v="1"/>
    <x v="9"/>
    <s v="Belkin F9S820V06 8 Outlet Surge"/>
    <n v="58.463999999999977"/>
    <n v="9"/>
    <n v="0.8"/>
    <n v="-146.16000000000003"/>
  </r>
  <r>
    <n v="1046"/>
    <s v="CA-2014-152702"/>
    <x v="3"/>
    <x v="386"/>
    <d v="2014-10-17T00:00:00"/>
    <s v="Standard Class"/>
    <s v="SN-20710"/>
    <s v="Steve Nguyen"/>
    <x v="2"/>
    <x v="0"/>
    <s v="Rockford"/>
    <x v="10"/>
    <n v="61107"/>
    <x v="2"/>
    <s v="FUR-CH-10002304"/>
    <x v="0"/>
    <x v="1"/>
    <s v="Global Stack Chair without Arms, Black"/>
    <n v="254.60399999999998"/>
    <n v="14"/>
    <n v="0.3"/>
    <n v="-18.185999999999993"/>
  </r>
  <r>
    <n v="1047"/>
    <s v="CA-2013-169103"/>
    <x v="0"/>
    <x v="387"/>
    <d v="2013-03-14T00:00:00"/>
    <s v="Standard Class"/>
    <s v="ZC-21910"/>
    <s v="Zuschuss Carroll"/>
    <x v="0"/>
    <x v="0"/>
    <s v="Miami"/>
    <x v="2"/>
    <n v="33142"/>
    <x v="0"/>
    <s v="TEC-PH-10001530"/>
    <x v="2"/>
    <x v="7"/>
    <s v="Cisco Unified IP Phone 7945G VoIP phone"/>
    <n v="1363.96"/>
    <n v="5"/>
    <n v="0.2"/>
    <n v="85.247500000000002"/>
  </r>
  <r>
    <n v="1048"/>
    <s v="CA-2013-169103"/>
    <x v="0"/>
    <x v="387"/>
    <d v="2013-03-14T00:00:00"/>
    <s v="Standard Class"/>
    <s v="ZC-21910"/>
    <s v="Zuschuss Carroll"/>
    <x v="0"/>
    <x v="0"/>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x v="0"/>
    <s v="San Francisco"/>
    <x v="1"/>
    <n v="94109"/>
    <x v="1"/>
    <s v="TEC-PH-10000486"/>
    <x v="2"/>
    <x v="7"/>
    <s v="Plantronics HL10 Handset Lifter"/>
    <n v="1113.5039999999999"/>
    <n v="12"/>
    <n v="0.2"/>
    <n v="125.2691999999999"/>
  </r>
  <r>
    <n v="1050"/>
    <s v="CA-2011-139192"/>
    <x v="2"/>
    <x v="279"/>
    <d v="2011-06-01T00:00:00"/>
    <s v="Second Class"/>
    <s v="LC-16885"/>
    <s v="Lena Creighton"/>
    <x v="0"/>
    <x v="0"/>
    <s v="San Francisco"/>
    <x v="1"/>
    <n v="94109"/>
    <x v="1"/>
    <s v="TEC-AC-10001606"/>
    <x v="2"/>
    <x v="11"/>
    <s v="Logitech Wireless Performance Mouse MX for PC and Mac"/>
    <n v="99.99"/>
    <n v="1"/>
    <n v="0"/>
    <n v="37.996200000000002"/>
  </r>
  <r>
    <n v="1051"/>
    <s v="US-2012-153500"/>
    <x v="1"/>
    <x v="230"/>
    <d v="2012-07-05T00:00:00"/>
    <s v="First Class"/>
    <s v="DG-13300"/>
    <s v="Deirdre Greer"/>
    <x v="1"/>
    <x v="0"/>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x v="0"/>
    <s v="Philadelphia"/>
    <x v="9"/>
    <n v="19134"/>
    <x v="3"/>
    <s v="OFF-PA-10001307"/>
    <x v="1"/>
    <x v="10"/>
    <s v="Important Message Pads, 50 4-1/4 x 5-1/2 Forms per Pad"/>
    <n v="6.7200000000000006"/>
    <n v="2"/>
    <n v="0.2"/>
    <n v="2.4359999999999995"/>
  </r>
  <r>
    <n v="1053"/>
    <s v="US-2012-153500"/>
    <x v="1"/>
    <x v="230"/>
    <d v="2012-07-05T00:00:00"/>
    <s v="First Class"/>
    <s v="DG-13300"/>
    <s v="Deirdre Greer"/>
    <x v="1"/>
    <x v="0"/>
    <s v="Philadelphia"/>
    <x v="9"/>
    <n v="19134"/>
    <x v="3"/>
    <s v="FUR-FU-10004460"/>
    <x v="0"/>
    <x v="5"/>
    <s v="Howard Miller 12&quot; Round Wall Clock"/>
    <n v="282.88800000000003"/>
    <n v="9"/>
    <n v="0.2"/>
    <n v="56.577599999999961"/>
  </r>
  <r>
    <n v="1054"/>
    <s v="CA-2012-110667"/>
    <x v="1"/>
    <x v="388"/>
    <d v="2012-04-08T00:00:00"/>
    <s v="Standard Class"/>
    <s v="NF-18595"/>
    <s v="Nicole Fjeld"/>
    <x v="2"/>
    <x v="0"/>
    <s v="New York City"/>
    <x v="15"/>
    <n v="10009"/>
    <x v="3"/>
    <s v="OFF-AR-10000716"/>
    <x v="1"/>
    <x v="6"/>
    <s v="DIXON Ticonderoga Erasable Checking Pencils"/>
    <n v="11.16"/>
    <n v="2"/>
    <n v="0"/>
    <n v="4.3524000000000003"/>
  </r>
  <r>
    <n v="1055"/>
    <s v="CA-2012-110667"/>
    <x v="1"/>
    <x v="388"/>
    <d v="2012-04-08T00:00:00"/>
    <s v="Standard Class"/>
    <s v="NF-18595"/>
    <s v="Nicole Fjeld"/>
    <x v="2"/>
    <x v="0"/>
    <s v="New York City"/>
    <x v="15"/>
    <n v="10009"/>
    <x v="3"/>
    <s v="FUR-FU-10004622"/>
    <x v="0"/>
    <x v="5"/>
    <s v="Eldon Advantage Foldable Chair Mats for Low Pile Carpets"/>
    <n v="108.4"/>
    <n v="2"/>
    <n v="0"/>
    <n v="22.763999999999996"/>
  </r>
  <r>
    <n v="1056"/>
    <s v="CA-2012-110667"/>
    <x v="1"/>
    <x v="388"/>
    <d v="2012-04-08T00:00:00"/>
    <s v="Standard Class"/>
    <s v="NF-18595"/>
    <s v="Nicole Fjeld"/>
    <x v="2"/>
    <x v="0"/>
    <s v="New York City"/>
    <x v="15"/>
    <n v="10009"/>
    <x v="3"/>
    <s v="OFF-BI-10002735"/>
    <x v="1"/>
    <x v="8"/>
    <s v="GBC Prestige Therm-A-Bind Covers"/>
    <n v="82.344000000000008"/>
    <n v="3"/>
    <n v="0.2"/>
    <n v="27.791100000000004"/>
  </r>
  <r>
    <n v="1057"/>
    <s v="CA-2012-110667"/>
    <x v="1"/>
    <x v="388"/>
    <d v="2012-04-08T00:00:00"/>
    <s v="Standard Class"/>
    <s v="NF-18595"/>
    <s v="Nicole Fjeld"/>
    <x v="2"/>
    <x v="0"/>
    <s v="New York City"/>
    <x v="15"/>
    <n v="10009"/>
    <x v="3"/>
    <s v="OFF-BI-10003529"/>
    <x v="1"/>
    <x v="8"/>
    <s v="Avery Round Ring Poly Binders"/>
    <n v="9.0879999999999992"/>
    <n v="4"/>
    <n v="0.2"/>
    <n v="3.2944"/>
  </r>
  <r>
    <n v="1058"/>
    <s v="CA-2014-167150"/>
    <x v="3"/>
    <x v="389"/>
    <d v="2014-12-18T00:00:00"/>
    <s v="Standard Class"/>
    <s v="BP-11185"/>
    <s v="Ben Peterman"/>
    <x v="1"/>
    <x v="0"/>
    <s v="San Diego"/>
    <x v="1"/>
    <n v="92037"/>
    <x v="1"/>
    <s v="OFF-BI-10001097"/>
    <x v="1"/>
    <x v="8"/>
    <s v="Avery Hole Reinforcements"/>
    <n v="19.936000000000003"/>
    <n v="4"/>
    <n v="0.2"/>
    <n v="7.2267999999999999"/>
  </r>
  <r>
    <n v="1059"/>
    <s v="CA-2014-167150"/>
    <x v="3"/>
    <x v="389"/>
    <d v="2014-12-18T00:00:00"/>
    <s v="Standard Class"/>
    <s v="BP-11185"/>
    <s v="Ben Peterman"/>
    <x v="1"/>
    <x v="0"/>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x v="0"/>
    <s v="Philadelphia"/>
    <x v="9"/>
    <n v="19143"/>
    <x v="3"/>
    <s v="OFF-FA-10001754"/>
    <x v="1"/>
    <x v="13"/>
    <s v="Stockwell Gold Paper Clips"/>
    <n v="4.4160000000000004"/>
    <n v="3"/>
    <n v="0.2"/>
    <n v="1.6008"/>
  </r>
  <r>
    <n v="1061"/>
    <s v="US-2012-125374"/>
    <x v="1"/>
    <x v="391"/>
    <d v="2012-03-29T00:00:00"/>
    <s v="Standard Class"/>
    <s v="JD-16060"/>
    <s v="Julia Dunbar"/>
    <x v="0"/>
    <x v="0"/>
    <s v="Houston"/>
    <x v="5"/>
    <n v="77095"/>
    <x v="2"/>
    <s v="FUR-CH-10003396"/>
    <x v="0"/>
    <x v="1"/>
    <s v="Global Deluxe Steno Chair"/>
    <n v="107.77200000000001"/>
    <n v="2"/>
    <n v="0.3"/>
    <n v="-29.252400000000009"/>
  </r>
  <r>
    <n v="1062"/>
    <s v="CA-2012-161263"/>
    <x v="1"/>
    <x v="392"/>
    <d v="2012-04-21T00:00:00"/>
    <s v="Standard Class"/>
    <s v="TS-21160"/>
    <s v="Theresa Swint"/>
    <x v="1"/>
    <x v="0"/>
    <s v="Toledo"/>
    <x v="24"/>
    <n v="43615"/>
    <x v="3"/>
    <s v="OFF-AP-10002350"/>
    <x v="1"/>
    <x v="9"/>
    <s v="Belkin F9H710-06 7 Outlet SurgeMaster Surge Protector"/>
    <n v="45.216000000000001"/>
    <n v="3"/>
    <n v="0.2"/>
    <n v="4.5215999999999994"/>
  </r>
  <r>
    <n v="1063"/>
    <s v="CA-2012-161263"/>
    <x v="1"/>
    <x v="392"/>
    <d v="2012-04-21T00:00:00"/>
    <s v="Standard Class"/>
    <s v="TS-21160"/>
    <s v="Theresa Swint"/>
    <x v="1"/>
    <x v="0"/>
    <s v="Toledo"/>
    <x v="24"/>
    <n v="43615"/>
    <x v="3"/>
    <s v="OFF-FA-10004838"/>
    <x v="1"/>
    <x v="13"/>
    <s v="Super Bands, 12/Pack"/>
    <n v="10.416000000000002"/>
    <n v="7"/>
    <n v="0.2"/>
    <n v="-2.2134"/>
  </r>
  <r>
    <n v="1064"/>
    <s v="CA-2012-161263"/>
    <x v="1"/>
    <x v="392"/>
    <d v="2012-04-21T00:00:00"/>
    <s v="Standard Class"/>
    <s v="TS-21160"/>
    <s v="Theresa Swint"/>
    <x v="1"/>
    <x v="0"/>
    <s v="Toledo"/>
    <x v="24"/>
    <n v="43615"/>
    <x v="3"/>
    <s v="OFF-AR-10004757"/>
    <x v="1"/>
    <x v="6"/>
    <s v="Crayola Colored Pencils"/>
    <n v="7.8719999999999999"/>
    <n v="3"/>
    <n v="0.2"/>
    <n v="1.2791999999999994"/>
  </r>
  <r>
    <n v="1065"/>
    <s v="CA-2012-161263"/>
    <x v="1"/>
    <x v="392"/>
    <d v="2012-04-21T00:00:00"/>
    <s v="Standard Class"/>
    <s v="TS-21160"/>
    <s v="Theresa Swint"/>
    <x v="1"/>
    <x v="0"/>
    <s v="Toledo"/>
    <x v="24"/>
    <n v="43615"/>
    <x v="3"/>
    <s v="TEC-PH-10002115"/>
    <x v="2"/>
    <x v="7"/>
    <s v="Plantronics 81402"/>
    <n v="118.78199999999998"/>
    <n v="3"/>
    <n v="0.4"/>
    <n v="-27.715799999999994"/>
  </r>
  <r>
    <n v="1066"/>
    <s v="CA-2012-161263"/>
    <x v="1"/>
    <x v="392"/>
    <d v="2012-04-21T00:00:00"/>
    <s v="Standard Class"/>
    <s v="TS-21160"/>
    <s v="Theresa Swint"/>
    <x v="1"/>
    <x v="0"/>
    <s v="Toledo"/>
    <x v="24"/>
    <n v="43615"/>
    <x v="3"/>
    <s v="OFF-FA-10003059"/>
    <x v="1"/>
    <x v="13"/>
    <s v="Assorted Color Push Pins"/>
    <n v="1.4480000000000002"/>
    <n v="1"/>
    <n v="0.2"/>
    <n v="0.2352999999999999"/>
  </r>
  <r>
    <n v="1067"/>
    <s v="CA-2012-161263"/>
    <x v="1"/>
    <x v="392"/>
    <d v="2012-04-21T00:00:00"/>
    <s v="Standard Class"/>
    <s v="TS-21160"/>
    <s v="Theresa Swint"/>
    <x v="1"/>
    <x v="0"/>
    <s v="Toledo"/>
    <x v="24"/>
    <n v="43615"/>
    <x v="3"/>
    <s v="OFF-BI-10004330"/>
    <x v="1"/>
    <x v="8"/>
    <s v="GBC Velobind Prepunched Cover Sets, Regency Series"/>
    <n v="55.470000000000006"/>
    <n v="5"/>
    <n v="0.7"/>
    <n v="-46.224999999999994"/>
  </r>
  <r>
    <n v="1068"/>
    <s v="CA-2013-157686"/>
    <x v="0"/>
    <x v="393"/>
    <d v="2013-10-03T00:00:00"/>
    <s v="First Class"/>
    <s v="BD-11620"/>
    <s v="Brian DeCherney"/>
    <x v="0"/>
    <x v="0"/>
    <s v="San Francisco"/>
    <x v="1"/>
    <n v="94122"/>
    <x v="1"/>
    <s v="FUR-CH-10001146"/>
    <x v="0"/>
    <x v="1"/>
    <s v="Global Value Mid-Back Manager's Chair, Gray"/>
    <n v="194.84800000000001"/>
    <n v="4"/>
    <n v="0.2"/>
    <n v="12.177999999999983"/>
  </r>
  <r>
    <n v="1069"/>
    <s v="US-2014-139955"/>
    <x v="3"/>
    <x v="394"/>
    <d v="2014-10-01T00:00:00"/>
    <s v="Second Class"/>
    <s v="CM-12160"/>
    <s v="Charles McCrossin"/>
    <x v="0"/>
    <x v="0"/>
    <s v="Brownsville"/>
    <x v="5"/>
    <n v="78521"/>
    <x v="2"/>
    <s v="OFF-SU-10001935"/>
    <x v="1"/>
    <x v="14"/>
    <s v="Staples"/>
    <n v="1.7440000000000002"/>
    <n v="1"/>
    <n v="0.2"/>
    <n v="-0.34880000000000033"/>
  </r>
  <r>
    <n v="1070"/>
    <s v="US-2012-150161"/>
    <x v="1"/>
    <x v="395"/>
    <d v="2012-07-29T00:00:00"/>
    <s v="Standard Class"/>
    <s v="RB-19795"/>
    <s v="Ross Baird"/>
    <x v="2"/>
    <x v="0"/>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x v="0"/>
    <s v="Los Angeles"/>
    <x v="1"/>
    <n v="90008"/>
    <x v="1"/>
    <s v="OFF-AR-10003732"/>
    <x v="1"/>
    <x v="6"/>
    <s v="Newell 333"/>
    <n v="19.459999999999997"/>
    <n v="7"/>
    <n v="0"/>
    <n v="5.0595999999999997"/>
  </r>
  <r>
    <n v="1072"/>
    <s v="CA-2013-152814"/>
    <x v="0"/>
    <x v="236"/>
    <d v="2013-05-03T00:00:00"/>
    <s v="Standard Class"/>
    <s v="EH-14005"/>
    <s v="Erica Hernandez"/>
    <x v="2"/>
    <x v="0"/>
    <s v="Denver"/>
    <x v="22"/>
    <n v="80219"/>
    <x v="1"/>
    <s v="OFF-PA-10001970"/>
    <x v="1"/>
    <x v="10"/>
    <s v="Xerox 1881"/>
    <n v="29.472000000000001"/>
    <n v="3"/>
    <n v="0.2"/>
    <n v="9.9467999999999979"/>
  </r>
  <r>
    <n v="1073"/>
    <s v="CA-2014-106943"/>
    <x v="3"/>
    <x v="237"/>
    <d v="2014-11-20T00:00:00"/>
    <s v="Standard Class"/>
    <s v="FO-14305"/>
    <s v="Frank Olsen"/>
    <x v="0"/>
    <x v="0"/>
    <s v="New York City"/>
    <x v="15"/>
    <n v="10035"/>
    <x v="3"/>
    <s v="OFF-BI-10003669"/>
    <x v="1"/>
    <x v="8"/>
    <s v="3M Organizer Strips"/>
    <n v="8.64"/>
    <n v="2"/>
    <n v="0.2"/>
    <n v="3.024"/>
  </r>
  <r>
    <n v="1074"/>
    <s v="CA-2013-134348"/>
    <x v="0"/>
    <x v="396"/>
    <d v="2013-11-20T00:00:00"/>
    <s v="Standard Class"/>
    <s v="MS-17710"/>
    <s v="Maurice Satty"/>
    <x v="0"/>
    <x v="0"/>
    <s v="Mesa"/>
    <x v="16"/>
    <n v="85204"/>
    <x v="1"/>
    <s v="OFF-BI-10003727"/>
    <x v="1"/>
    <x v="8"/>
    <s v="Avery Durable Slant Ring Binders With Label Holder"/>
    <n v="6.27"/>
    <n v="5"/>
    <n v="0.7"/>
    <n v="-4.5980000000000008"/>
  </r>
  <r>
    <n v="1075"/>
    <s v="CA-2013-134348"/>
    <x v="0"/>
    <x v="396"/>
    <d v="2013-11-20T00:00:00"/>
    <s v="Standard Class"/>
    <s v="MS-17710"/>
    <s v="Maurice Satty"/>
    <x v="0"/>
    <x v="0"/>
    <s v="Mesa"/>
    <x v="16"/>
    <n v="85204"/>
    <x v="1"/>
    <s v="OFF-BI-10004967"/>
    <x v="1"/>
    <x v="8"/>
    <s v="Round Ring Binders"/>
    <n v="4.3680000000000003"/>
    <n v="7"/>
    <n v="0.7"/>
    <n v="-3.3487999999999998"/>
  </r>
  <r>
    <n v="1076"/>
    <s v="CA-2013-134348"/>
    <x v="0"/>
    <x v="396"/>
    <d v="2013-11-20T00:00:00"/>
    <s v="Standard Class"/>
    <s v="MS-17710"/>
    <s v="Maurice Satty"/>
    <x v="0"/>
    <x v="0"/>
    <s v="Mesa"/>
    <x v="16"/>
    <n v="85204"/>
    <x v="1"/>
    <s v="TEC-AC-10003447"/>
    <x v="2"/>
    <x v="11"/>
    <s v="Micropad Numeric Keypads"/>
    <n v="31.983999999999998"/>
    <n v="2"/>
    <n v="0.2"/>
    <n v="1.9989999999999979"/>
  </r>
  <r>
    <n v="1077"/>
    <s v="CA-2013-161781"/>
    <x v="0"/>
    <x v="321"/>
    <d v="2013-10-01T00:00:00"/>
    <s v="First Class"/>
    <s v="CC-12100"/>
    <s v="Chad Cunningham"/>
    <x v="2"/>
    <x v="0"/>
    <s v="Columbus"/>
    <x v="14"/>
    <n v="47201"/>
    <x v="2"/>
    <s v="OFF-AR-10000255"/>
    <x v="1"/>
    <x v="6"/>
    <s v="Newell 328"/>
    <n v="40.879999999999995"/>
    <n v="7"/>
    <n v="0"/>
    <n v="10.628799999999998"/>
  </r>
  <r>
    <n v="1078"/>
    <s v="CA-2014-132521"/>
    <x v="3"/>
    <x v="397"/>
    <d v="2014-09-26T00:00:00"/>
    <s v="Second Class"/>
    <s v="DW-13540"/>
    <s v="Don Weiss"/>
    <x v="0"/>
    <x v="0"/>
    <s v="Seattle"/>
    <x v="4"/>
    <n v="98105"/>
    <x v="1"/>
    <s v="OFF-AP-10002191"/>
    <x v="1"/>
    <x v="9"/>
    <s v="Belkin 8 Outlet SurgeMaster II Gold Surge Protector"/>
    <n v="119.96"/>
    <n v="2"/>
    <n v="0"/>
    <n v="33.588800000000006"/>
  </r>
  <r>
    <n v="1079"/>
    <s v="CA-2014-132521"/>
    <x v="3"/>
    <x v="397"/>
    <d v="2014-09-26T00:00:00"/>
    <s v="Second Class"/>
    <s v="DW-13540"/>
    <s v="Don Weiss"/>
    <x v="0"/>
    <x v="0"/>
    <s v="Seattle"/>
    <x v="4"/>
    <n v="98105"/>
    <x v="1"/>
    <s v="OFF-ST-10001325"/>
    <x v="1"/>
    <x v="4"/>
    <s v="Sterilite Officeware Hinged File Box"/>
    <n v="31.44"/>
    <n v="3"/>
    <n v="0"/>
    <n v="8.4888000000000012"/>
  </r>
  <r>
    <n v="1080"/>
    <s v="CA-2014-132521"/>
    <x v="3"/>
    <x v="397"/>
    <d v="2014-09-26T00:00:00"/>
    <s v="Second Class"/>
    <s v="DW-13540"/>
    <s v="Don Weiss"/>
    <x v="0"/>
    <x v="0"/>
    <s v="Seattle"/>
    <x v="4"/>
    <n v="98105"/>
    <x v="1"/>
    <s v="OFF-BI-10000404"/>
    <x v="1"/>
    <x v="8"/>
    <s v="Avery Printable Repositionable Plastic Tabs"/>
    <n v="6.88"/>
    <n v="1"/>
    <n v="0.2"/>
    <n v="2.3220000000000001"/>
  </r>
  <r>
    <n v="1081"/>
    <s v="CA-2012-110016"/>
    <x v="1"/>
    <x v="239"/>
    <d v="2012-12-04T00:00:00"/>
    <s v="Standard Class"/>
    <s v="BT-11395"/>
    <s v="Bill Tyler"/>
    <x v="1"/>
    <x v="0"/>
    <s v="Detroit"/>
    <x v="12"/>
    <n v="48227"/>
    <x v="2"/>
    <s v="OFF-PA-10000349"/>
    <x v="1"/>
    <x v="10"/>
    <s v="Staples"/>
    <n v="19.920000000000002"/>
    <n v="4"/>
    <n v="0"/>
    <n v="9.3624000000000009"/>
  </r>
  <r>
    <n v="1082"/>
    <s v="CA-2012-110016"/>
    <x v="1"/>
    <x v="239"/>
    <d v="2012-12-04T00:00:00"/>
    <s v="Standard Class"/>
    <s v="BT-11395"/>
    <s v="Bill Tyler"/>
    <x v="1"/>
    <x v="0"/>
    <s v="Detroit"/>
    <x v="12"/>
    <n v="48227"/>
    <x v="2"/>
    <s v="FUR-CH-10002880"/>
    <x v="0"/>
    <x v="1"/>
    <s v="Global High-Back Leather Tilter, Burgundy"/>
    <n v="1106.9099999999999"/>
    <n v="9"/>
    <n v="0"/>
    <n v="121.76009999999994"/>
  </r>
  <r>
    <n v="1083"/>
    <s v="US-2013-143819"/>
    <x v="0"/>
    <x v="398"/>
    <d v="2013-03-06T00:00:00"/>
    <s v="Standard Class"/>
    <s v="KD-16270"/>
    <s v="Karen Daniels"/>
    <x v="0"/>
    <x v="0"/>
    <s v="Yonkers"/>
    <x v="15"/>
    <n v="10701"/>
    <x v="3"/>
    <s v="FUR-TA-10001095"/>
    <x v="0"/>
    <x v="3"/>
    <s v="Chromcraft Round Conference Tables"/>
    <n v="836.59199999999998"/>
    <n v="8"/>
    <n v="0.4"/>
    <n v="-264.92079999999999"/>
  </r>
  <r>
    <n v="1084"/>
    <s v="US-2013-143819"/>
    <x v="0"/>
    <x v="398"/>
    <d v="2013-03-06T00:00:00"/>
    <s v="Standard Class"/>
    <s v="KD-16270"/>
    <s v="Karen Daniels"/>
    <x v="0"/>
    <x v="0"/>
    <s v="Yonkers"/>
    <x v="15"/>
    <n v="10701"/>
    <x v="3"/>
    <s v="OFF-PA-10003127"/>
    <x v="1"/>
    <x v="10"/>
    <s v="Staples"/>
    <n v="26.38"/>
    <n v="1"/>
    <n v="0"/>
    <n v="12.134799999999998"/>
  </r>
  <r>
    <n v="1085"/>
    <s v="US-2013-143819"/>
    <x v="0"/>
    <x v="398"/>
    <d v="2013-03-06T00:00:00"/>
    <s v="Standard Class"/>
    <s v="KD-16270"/>
    <s v="Karen Daniels"/>
    <x v="0"/>
    <x v="0"/>
    <s v="Yonkers"/>
    <x v="15"/>
    <n v="10701"/>
    <x v="3"/>
    <s v="OFF-ST-10003208"/>
    <x v="1"/>
    <x v="4"/>
    <s v="Adjustable Depth Letter/Legal Cart"/>
    <n v="362.92"/>
    <n v="2"/>
    <n v="0"/>
    <n v="105.24679999999995"/>
  </r>
  <r>
    <n v="1086"/>
    <s v="US-2013-143819"/>
    <x v="0"/>
    <x v="398"/>
    <d v="2013-03-06T00:00:00"/>
    <s v="Standard Class"/>
    <s v="KD-16270"/>
    <s v="Karen Daniels"/>
    <x v="0"/>
    <x v="0"/>
    <s v="Yonkers"/>
    <x v="15"/>
    <n v="10701"/>
    <x v="3"/>
    <s v="TEC-MA-10003979"/>
    <x v="2"/>
    <x v="15"/>
    <s v="Ativa V4110MDD Micro-Cut Shredder"/>
    <n v="4899.93"/>
    <n v="7"/>
    <n v="0"/>
    <n v="2400.9656999999997"/>
  </r>
  <r>
    <n v="1087"/>
    <s v="CA-2013-167584"/>
    <x v="0"/>
    <x v="399"/>
    <d v="2013-08-13T00:00:00"/>
    <s v="Same Day"/>
    <s v="LC-16870"/>
    <s v="Lena Cacioppo"/>
    <x v="0"/>
    <x v="0"/>
    <s v="Des Moines"/>
    <x v="23"/>
    <n v="50315"/>
    <x v="2"/>
    <s v="OFF-PA-10000029"/>
    <x v="1"/>
    <x v="10"/>
    <s v="Xerox 224"/>
    <n v="6.48"/>
    <n v="1"/>
    <n v="0"/>
    <n v="3.1104000000000003"/>
  </r>
  <r>
    <n v="1088"/>
    <s v="CA-2013-166163"/>
    <x v="0"/>
    <x v="243"/>
    <d v="2013-08-21T00:00:00"/>
    <s v="Second Class"/>
    <s v="CY-12745"/>
    <s v="Craig Yedwab"/>
    <x v="1"/>
    <x v="0"/>
    <s v="Oakland"/>
    <x v="1"/>
    <n v="94601"/>
    <x v="1"/>
    <s v="TEC-PH-10004896"/>
    <x v="2"/>
    <x v="7"/>
    <s v="Nokia Lumia 521 (T-Mobile)"/>
    <n v="71.975999999999999"/>
    <n v="3"/>
    <n v="0.2"/>
    <n v="7.1976000000000049"/>
  </r>
  <r>
    <n v="1089"/>
    <s v="CA-2013-166163"/>
    <x v="0"/>
    <x v="243"/>
    <d v="2013-08-21T00:00:00"/>
    <s v="Second Class"/>
    <s v="CY-12745"/>
    <s v="Craig Yedwab"/>
    <x v="1"/>
    <x v="0"/>
    <s v="Oakland"/>
    <x v="1"/>
    <n v="94601"/>
    <x v="1"/>
    <s v="OFF-LA-10000452"/>
    <x v="1"/>
    <x v="2"/>
    <s v="Avery 488"/>
    <n v="3.15"/>
    <n v="1"/>
    <n v="0"/>
    <n v="1.512"/>
  </r>
  <r>
    <n v="1090"/>
    <s v="CA-2014-158407"/>
    <x v="3"/>
    <x v="400"/>
    <d v="2014-06-11T00:00:00"/>
    <s v="Standard Class"/>
    <s v="LW-16990"/>
    <s v="Lindsay Williams"/>
    <x v="1"/>
    <x v="0"/>
    <s v="Monroe"/>
    <x v="3"/>
    <n v="28110"/>
    <x v="0"/>
    <s v="FUR-FU-10001967"/>
    <x v="0"/>
    <x v="5"/>
    <s v="Telescoping Adjustable Floor Lamp"/>
    <n v="31.983999999999998"/>
    <n v="2"/>
    <n v="0.2"/>
    <n v="1.9989999999999979"/>
  </r>
  <r>
    <n v="1091"/>
    <s v="CA-2014-158407"/>
    <x v="3"/>
    <x v="400"/>
    <d v="2014-06-11T00:00:00"/>
    <s v="Standard Class"/>
    <s v="LW-16990"/>
    <s v="Lindsay Williams"/>
    <x v="1"/>
    <x v="0"/>
    <s v="Monroe"/>
    <x v="3"/>
    <n v="28110"/>
    <x v="0"/>
    <s v="TEC-PH-10001819"/>
    <x v="2"/>
    <x v="7"/>
    <s v="Innergie mMini Combo Duo USB Travel Charging Kit"/>
    <n v="71.984000000000009"/>
    <n v="2"/>
    <n v="0.2"/>
    <n v="25.194399999999995"/>
  </r>
  <r>
    <n v="1092"/>
    <s v="CA-2012-143490"/>
    <x v="1"/>
    <x v="401"/>
    <d v="2012-12-13T00:00:00"/>
    <s v="Standard Class"/>
    <s v="NP-18325"/>
    <s v="Naresj Patel"/>
    <x v="0"/>
    <x v="0"/>
    <s v="San Diego"/>
    <x v="1"/>
    <n v="92105"/>
    <x v="1"/>
    <s v="OFF-AR-10002952"/>
    <x v="1"/>
    <x v="6"/>
    <s v="Stanley Contemporary Battery Pencil Sharpeners"/>
    <n v="120.14999999999999"/>
    <n v="9"/>
    <n v="0"/>
    <n v="33.641999999999996"/>
  </r>
  <r>
    <n v="1093"/>
    <s v="CA-2012-143490"/>
    <x v="1"/>
    <x v="401"/>
    <d v="2012-12-13T00:00:00"/>
    <s v="Standard Class"/>
    <s v="NP-18325"/>
    <s v="Naresj Patel"/>
    <x v="0"/>
    <x v="0"/>
    <s v="San Diego"/>
    <x v="1"/>
    <n v="92105"/>
    <x v="1"/>
    <s v="TEC-PH-10000576"/>
    <x v="2"/>
    <x v="7"/>
    <s v="AT&amp;T 1080 Corded phone"/>
    <n v="219.18400000000003"/>
    <n v="2"/>
    <n v="0.2"/>
    <n v="19.178600000000003"/>
  </r>
  <r>
    <n v="1094"/>
    <s v="CA-2012-165085"/>
    <x v="1"/>
    <x v="17"/>
    <d v="2012-12-31T00:00:00"/>
    <s v="Standard Class"/>
    <s v="BT-11485"/>
    <s v="Brad Thomas"/>
    <x v="2"/>
    <x v="0"/>
    <s v="Clinton"/>
    <x v="39"/>
    <n v="20735"/>
    <x v="3"/>
    <s v="OFF-PA-10000605"/>
    <x v="1"/>
    <x v="10"/>
    <s v="Xerox 1950"/>
    <n v="28.900000000000002"/>
    <n v="5"/>
    <n v="0"/>
    <n v="14.161000000000001"/>
  </r>
  <r>
    <n v="1095"/>
    <s v="CA-2012-165085"/>
    <x v="1"/>
    <x v="17"/>
    <d v="2012-12-31T00:00:00"/>
    <s v="Standard Class"/>
    <s v="BT-11485"/>
    <s v="Brad Thomas"/>
    <x v="2"/>
    <x v="0"/>
    <s v="Clinton"/>
    <x v="39"/>
    <n v="20735"/>
    <x v="3"/>
    <s v="OFF-AP-10002518"/>
    <x v="1"/>
    <x v="9"/>
    <s v="Kensington 7 Outlet MasterPiece Power Center"/>
    <n v="355.96"/>
    <n v="2"/>
    <n v="0"/>
    <n v="103.22839999999997"/>
  </r>
  <r>
    <n v="1096"/>
    <s v="CA-2014-160423"/>
    <x v="3"/>
    <x v="276"/>
    <d v="2014-01-27T00:00:00"/>
    <s v="Standard Class"/>
    <s v="PS-19045"/>
    <s v="Penelope Sewall"/>
    <x v="2"/>
    <x v="0"/>
    <s v="Charlotte"/>
    <x v="3"/>
    <n v="28205"/>
    <x v="0"/>
    <s v="OFF-ST-10004340"/>
    <x v="1"/>
    <x v="4"/>
    <s v="Fellowes Mobile File Cart, Black"/>
    <n v="348.20799999999997"/>
    <n v="7"/>
    <n v="0.2"/>
    <n v="30.468200000000024"/>
  </r>
  <r>
    <n v="1097"/>
    <s v="CA-2014-160423"/>
    <x v="3"/>
    <x v="276"/>
    <d v="2014-01-27T00:00:00"/>
    <s v="Standard Class"/>
    <s v="PS-19045"/>
    <s v="Penelope Sewall"/>
    <x v="2"/>
    <x v="0"/>
    <s v="Charlotte"/>
    <x v="3"/>
    <n v="28205"/>
    <x v="0"/>
    <s v="OFF-BI-10004001"/>
    <x v="1"/>
    <x v="8"/>
    <s v="GBC Recycled VeloBinder Covers"/>
    <n v="35.783999999999999"/>
    <n v="7"/>
    <n v="0.7"/>
    <n v="-28.627200000000009"/>
  </r>
  <r>
    <n v="1098"/>
    <s v="CA-2011-159338"/>
    <x v="2"/>
    <x v="402"/>
    <d v="2011-06-28T00:00:00"/>
    <s v="First Class"/>
    <s v="NS-18640"/>
    <s v="Noel Staavos"/>
    <x v="1"/>
    <x v="0"/>
    <s v="Los Angeles"/>
    <x v="1"/>
    <n v="90049"/>
    <x v="1"/>
    <s v="FUR-TA-10004147"/>
    <x v="0"/>
    <x v="3"/>
    <s v="Hon 4060 Series Tables"/>
    <n v="447.84"/>
    <n v="5"/>
    <n v="0.2"/>
    <n v="11.19599999999997"/>
  </r>
  <r>
    <n v="1099"/>
    <s v="CA-2013-107216"/>
    <x v="0"/>
    <x v="403"/>
    <d v="2013-06-18T00:00:00"/>
    <s v="First Class"/>
    <s v="PV-18985"/>
    <s v="Paul Van Hugh"/>
    <x v="2"/>
    <x v="0"/>
    <s v="San Francisco"/>
    <x v="1"/>
    <n v="94122"/>
    <x v="1"/>
    <s v="OFF-AR-10001545"/>
    <x v="1"/>
    <x v="6"/>
    <s v="Newell 326"/>
    <n v="7.04"/>
    <n v="4"/>
    <n v="0"/>
    <n v="2.0415999999999999"/>
  </r>
  <r>
    <n v="1100"/>
    <s v="CA-2013-107216"/>
    <x v="0"/>
    <x v="403"/>
    <d v="2013-06-18T00:00:00"/>
    <s v="First Class"/>
    <s v="PV-18985"/>
    <s v="Paul Van Hugh"/>
    <x v="2"/>
    <x v="0"/>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x v="0"/>
    <s v="San Francisco"/>
    <x v="1"/>
    <n v="94122"/>
    <x v="1"/>
    <s v="TEC-AC-10001013"/>
    <x v="2"/>
    <x v="11"/>
    <s v="Logitech ClearChat Comfort/USB Headset H390"/>
    <n v="29.29"/>
    <n v="1"/>
    <n v="0"/>
    <n v="9.6656999999999975"/>
  </r>
  <r>
    <n v="1102"/>
    <s v="CA-2013-107216"/>
    <x v="0"/>
    <x v="403"/>
    <d v="2013-06-18T00:00:00"/>
    <s v="First Class"/>
    <s v="PV-18985"/>
    <s v="Paul Van Hugh"/>
    <x v="2"/>
    <x v="0"/>
    <s v="San Francisco"/>
    <x v="1"/>
    <n v="94122"/>
    <x v="1"/>
    <s v="OFF-AR-10002255"/>
    <x v="1"/>
    <x v="6"/>
    <s v="Newell 346"/>
    <n v="8.64"/>
    <n v="3"/>
    <n v="0"/>
    <n v="2.5055999999999998"/>
  </r>
  <r>
    <n v="1103"/>
    <s v="US-2014-145863"/>
    <x v="3"/>
    <x v="81"/>
    <d v="2014-04-28T00:00:00"/>
    <s v="Standard Class"/>
    <s v="RP-19390"/>
    <s v="Resi Pölking"/>
    <x v="0"/>
    <x v="0"/>
    <s v="Houston"/>
    <x v="5"/>
    <n v="77041"/>
    <x v="2"/>
    <s v="OFF-BI-10004140"/>
    <x v="1"/>
    <x v="8"/>
    <s v="Avery Non-Stick Binders"/>
    <n v="2.6939999999999995"/>
    <n v="3"/>
    <n v="0.8"/>
    <n v="-4.7145000000000028"/>
  </r>
  <r>
    <n v="1104"/>
    <s v="US-2014-145863"/>
    <x v="3"/>
    <x v="81"/>
    <d v="2014-04-28T00:00:00"/>
    <s v="Standard Class"/>
    <s v="RP-19390"/>
    <s v="Resi Pölking"/>
    <x v="0"/>
    <x v="0"/>
    <s v="Houston"/>
    <x v="5"/>
    <n v="77041"/>
    <x v="2"/>
    <s v="OFF-BI-10002049"/>
    <x v="1"/>
    <x v="8"/>
    <s v="UniKeep View Case Binders"/>
    <n v="2.9339999999999993"/>
    <n v="3"/>
    <n v="0.8"/>
    <n v="-4.9878000000000018"/>
  </r>
  <r>
    <n v="1105"/>
    <s v="CA-2013-112340"/>
    <x v="0"/>
    <x v="147"/>
    <d v="2013-10-28T00:00:00"/>
    <s v="Standard Class"/>
    <s v="NM-18520"/>
    <s v="Neoma Murray"/>
    <x v="0"/>
    <x v="0"/>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x v="0"/>
    <s v="Houston"/>
    <x v="5"/>
    <n v="77041"/>
    <x v="2"/>
    <s v="OFF-ST-10000642"/>
    <x v="1"/>
    <x v="4"/>
    <s v="Tennsco Lockers, Gray"/>
    <n v="100.70400000000001"/>
    <n v="6"/>
    <n v="0.2"/>
    <n v="-16.36440000000001"/>
  </r>
  <r>
    <n v="1107"/>
    <s v="US-2013-110156"/>
    <x v="0"/>
    <x v="258"/>
    <d v="2013-11-25T00:00:00"/>
    <s v="Standard Class"/>
    <s v="EH-13945"/>
    <s v="Eric Hoffmann"/>
    <x v="0"/>
    <x v="0"/>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x v="0"/>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x v="0"/>
    <s v="Houston"/>
    <x v="5"/>
    <n v="77041"/>
    <x v="2"/>
    <s v="OFF-FA-10003495"/>
    <x v="1"/>
    <x v="13"/>
    <s v="Staples"/>
    <n v="58.368000000000009"/>
    <n v="12"/>
    <n v="0.2"/>
    <n v="21.888000000000002"/>
  </r>
  <r>
    <n v="1110"/>
    <s v="US-2013-110156"/>
    <x v="0"/>
    <x v="258"/>
    <d v="2013-11-25T00:00:00"/>
    <s v="Standard Class"/>
    <s v="EH-13945"/>
    <s v="Eric Hoffmann"/>
    <x v="0"/>
    <x v="0"/>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x v="0"/>
    <s v="Houston"/>
    <x v="5"/>
    <n v="77041"/>
    <x v="2"/>
    <s v="TEC-PH-10003589"/>
    <x v="2"/>
    <x v="7"/>
    <s v="invisibleSHIELD by ZAGG Smudge-Free Screen Protector"/>
    <n v="71.959999999999994"/>
    <n v="5"/>
    <n v="0.2"/>
    <n v="25.185999999999996"/>
  </r>
  <r>
    <n v="1112"/>
    <s v="US-2013-110156"/>
    <x v="0"/>
    <x v="258"/>
    <d v="2013-11-25T00:00:00"/>
    <s v="Standard Class"/>
    <s v="EH-13945"/>
    <s v="Eric Hoffmann"/>
    <x v="0"/>
    <x v="0"/>
    <s v="Houston"/>
    <x v="5"/>
    <n v="77041"/>
    <x v="2"/>
    <s v="OFF-PA-10004735"/>
    <x v="1"/>
    <x v="10"/>
    <s v="Xerox 1905"/>
    <n v="10.368000000000002"/>
    <n v="2"/>
    <n v="0.2"/>
    <n v="3.6288"/>
  </r>
  <r>
    <n v="1113"/>
    <s v="US-2013-110156"/>
    <x v="0"/>
    <x v="258"/>
    <d v="2013-11-25T00:00:00"/>
    <s v="Standard Class"/>
    <s v="EH-13945"/>
    <s v="Eric Hoffmann"/>
    <x v="0"/>
    <x v="0"/>
    <s v="Houston"/>
    <x v="5"/>
    <n v="77041"/>
    <x v="2"/>
    <s v="OFF-BI-10002609"/>
    <x v="1"/>
    <x v="8"/>
    <s v="Avery Hidden Tab Dividers for Binding Systems"/>
    <n v="1.1919999999999997"/>
    <n v="2"/>
    <n v="0.8"/>
    <n v="-2.0264000000000002"/>
  </r>
  <r>
    <n v="1114"/>
    <s v="CA-2014-140585"/>
    <x v="3"/>
    <x v="404"/>
    <d v="2014-12-24T00:00:00"/>
    <s v="Second Class"/>
    <s v="RA-19915"/>
    <s v="Russell Applegate"/>
    <x v="0"/>
    <x v="0"/>
    <s v="Encinitas"/>
    <x v="1"/>
    <n v="92024"/>
    <x v="1"/>
    <s v="OFF-BI-10003364"/>
    <x v="1"/>
    <x v="8"/>
    <s v="Binding Machine Supplies"/>
    <n v="46.672000000000004"/>
    <n v="2"/>
    <n v="0.2"/>
    <n v="16.3352"/>
  </r>
  <r>
    <n v="1115"/>
    <s v="CA-2014-140585"/>
    <x v="3"/>
    <x v="404"/>
    <d v="2014-12-24T00:00:00"/>
    <s v="Second Class"/>
    <s v="RA-19915"/>
    <s v="Russell Applegate"/>
    <x v="0"/>
    <x v="0"/>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x v="0"/>
    <s v="Encinitas"/>
    <x v="1"/>
    <n v="92024"/>
    <x v="1"/>
    <s v="TEC-AC-10003610"/>
    <x v="2"/>
    <x v="11"/>
    <s v="Logitech Illuminated - Keyboard"/>
    <n v="119.98"/>
    <n v="2"/>
    <n v="0"/>
    <n v="57.590400000000002"/>
  </r>
  <r>
    <n v="1117"/>
    <s v="CA-2013-144855"/>
    <x v="0"/>
    <x v="405"/>
    <d v="2013-07-25T00:00:00"/>
    <s v="Second Class"/>
    <s v="DL-13495"/>
    <s v="Dionis Lloyd"/>
    <x v="1"/>
    <x v="0"/>
    <s v="San Francisco"/>
    <x v="1"/>
    <n v="94110"/>
    <x v="1"/>
    <s v="OFF-LA-10003766"/>
    <x v="1"/>
    <x v="2"/>
    <s v="Self-Adhesive Removable Labels"/>
    <n v="6.3"/>
    <n v="2"/>
    <n v="0"/>
    <n v="3.024"/>
  </r>
  <r>
    <n v="1118"/>
    <s v="CA-2012-142755"/>
    <x v="1"/>
    <x v="406"/>
    <d v="2012-09-08T00:00:00"/>
    <s v="Standard Class"/>
    <s v="CS-12355"/>
    <s v="Christine Sundaresam"/>
    <x v="0"/>
    <x v="0"/>
    <s v="Roswell"/>
    <x v="32"/>
    <n v="30076"/>
    <x v="0"/>
    <s v="OFF-PA-10001970"/>
    <x v="1"/>
    <x v="10"/>
    <s v="Xerox 1908"/>
    <n v="279.89999999999998"/>
    <n v="5"/>
    <n v="0"/>
    <n v="137.15100000000001"/>
  </r>
  <r>
    <n v="1119"/>
    <s v="CA-2012-142755"/>
    <x v="1"/>
    <x v="406"/>
    <d v="2012-09-08T00:00:00"/>
    <s v="Standard Class"/>
    <s v="CS-12355"/>
    <s v="Christine Sundaresam"/>
    <x v="0"/>
    <x v="0"/>
    <s v="Roswell"/>
    <x v="32"/>
    <n v="30076"/>
    <x v="0"/>
    <s v="TEC-AC-10002049"/>
    <x v="2"/>
    <x v="11"/>
    <s v="Logitech G19 Programmable Gaming Keyboard"/>
    <n v="619.94999999999993"/>
    <n v="5"/>
    <n v="0"/>
    <n v="111.59099999999995"/>
  </r>
  <r>
    <n v="1120"/>
    <s v="CA-2012-142755"/>
    <x v="1"/>
    <x v="406"/>
    <d v="2012-09-08T00:00:00"/>
    <s v="Standard Class"/>
    <s v="CS-12355"/>
    <s v="Christine Sundaresam"/>
    <x v="0"/>
    <x v="0"/>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x v="0"/>
    <s v="Roswell"/>
    <x v="32"/>
    <n v="30076"/>
    <x v="0"/>
    <s v="OFF-EN-10004459"/>
    <x v="1"/>
    <x v="12"/>
    <s v="Security-Tint Envelopes"/>
    <n v="15.28"/>
    <n v="2"/>
    <n v="0"/>
    <n v="7.4871999999999996"/>
  </r>
  <r>
    <n v="1122"/>
    <s v="US-2011-147627"/>
    <x v="2"/>
    <x v="407"/>
    <d v="2011-01-27T00:00:00"/>
    <s v="Standard Class"/>
    <s v="HL-15040"/>
    <s v="Hunter Lopez"/>
    <x v="0"/>
    <x v="0"/>
    <s v="Jonesboro"/>
    <x v="36"/>
    <n v="72401"/>
    <x v="0"/>
    <s v="TEC-PH-10001061"/>
    <x v="2"/>
    <x v="7"/>
    <s v="Apple iPhone 5C"/>
    <n v="699.93"/>
    <n v="7"/>
    <n v="0"/>
    <n v="181.98179999999999"/>
  </r>
  <r>
    <n v="1123"/>
    <s v="US-2011-147627"/>
    <x v="2"/>
    <x v="407"/>
    <d v="2011-01-27T00:00:00"/>
    <s v="Standard Class"/>
    <s v="HL-15040"/>
    <s v="Hunter Lopez"/>
    <x v="0"/>
    <x v="0"/>
    <s v="Jonesboro"/>
    <x v="36"/>
    <n v="72401"/>
    <x v="0"/>
    <s v="OFF-AR-10002375"/>
    <x v="1"/>
    <x v="6"/>
    <s v="Newell 351"/>
    <n v="22.959999999999997"/>
    <n v="7"/>
    <n v="0"/>
    <n v="6.6583999999999968"/>
  </r>
  <r>
    <n v="1124"/>
    <s v="US-2011-147627"/>
    <x v="2"/>
    <x v="407"/>
    <d v="2011-01-27T00:00:00"/>
    <s v="Standard Class"/>
    <s v="HL-15040"/>
    <s v="Hunter Lopez"/>
    <x v="0"/>
    <x v="0"/>
    <s v="Jonesboro"/>
    <x v="36"/>
    <n v="72401"/>
    <x v="0"/>
    <s v="FUR-FU-10003194"/>
    <x v="0"/>
    <x v="5"/>
    <s v="Eldon Expressions Desk Accessory, Wood Pencil Holder, Oak"/>
    <n v="38.6"/>
    <n v="4"/>
    <n v="0"/>
    <n v="11.579999999999998"/>
  </r>
  <r>
    <n v="1125"/>
    <s v="US-2011-147627"/>
    <x v="2"/>
    <x v="407"/>
    <d v="2011-01-27T00:00:00"/>
    <s v="Standard Class"/>
    <s v="HL-15040"/>
    <s v="Hunter Lopez"/>
    <x v="0"/>
    <x v="0"/>
    <s v="Jonesboro"/>
    <x v="36"/>
    <n v="72401"/>
    <x v="0"/>
    <s v="OFF-AR-10003811"/>
    <x v="1"/>
    <x v="6"/>
    <s v="Newell 327"/>
    <n v="6.63"/>
    <n v="3"/>
    <n v="0"/>
    <n v="1.7901"/>
  </r>
  <r>
    <n v="1126"/>
    <s v="US-2011-147627"/>
    <x v="2"/>
    <x v="407"/>
    <d v="2011-01-27T00:00:00"/>
    <s v="Standard Class"/>
    <s v="HL-15040"/>
    <s v="Hunter Lopez"/>
    <x v="0"/>
    <x v="0"/>
    <s v="Jonesboro"/>
    <x v="36"/>
    <n v="72401"/>
    <x v="0"/>
    <s v="OFF-EN-10001539"/>
    <x v="1"/>
    <x v="12"/>
    <s v="Staples"/>
    <n v="23.34"/>
    <n v="3"/>
    <n v="0"/>
    <n v="10.969799999999999"/>
  </r>
  <r>
    <n v="1127"/>
    <s v="US-2011-147627"/>
    <x v="2"/>
    <x v="407"/>
    <d v="2011-01-27T00:00:00"/>
    <s v="Standard Class"/>
    <s v="HL-15040"/>
    <s v="Hunter Lopez"/>
    <x v="0"/>
    <x v="0"/>
    <s v="Jonesboro"/>
    <x v="36"/>
    <n v="72401"/>
    <x v="0"/>
    <s v="FUR-CH-10002331"/>
    <x v="0"/>
    <x v="1"/>
    <s v="Hon 4700 Series Mobuis Mid-Back Task Chairs with Adjustable Arms"/>
    <n v="1067.94"/>
    <n v="3"/>
    <n v="0"/>
    <n v="224.2673999999999"/>
  </r>
  <r>
    <n v="1128"/>
    <s v="CA-2012-105970"/>
    <x v="1"/>
    <x v="56"/>
    <d v="2012-03-07T00:00:00"/>
    <s v="Standard Class"/>
    <s v="PA-19060"/>
    <s v="Pete Armstrong"/>
    <x v="2"/>
    <x v="0"/>
    <s v="Richmond"/>
    <x v="14"/>
    <n v="47374"/>
    <x v="2"/>
    <s v="OFF-AR-10003156"/>
    <x v="1"/>
    <x v="6"/>
    <s v="50 Colored Long Pencils"/>
    <n v="10.16"/>
    <n v="1"/>
    <n v="0"/>
    <n v="2.6416000000000004"/>
  </r>
  <r>
    <n v="1129"/>
    <s v="CA-2012-105970"/>
    <x v="1"/>
    <x v="56"/>
    <d v="2012-03-07T00:00:00"/>
    <s v="Standard Class"/>
    <s v="PA-19060"/>
    <s v="Pete Armstrong"/>
    <x v="2"/>
    <x v="0"/>
    <s v="Richmond"/>
    <x v="14"/>
    <n v="47374"/>
    <x v="2"/>
    <s v="OFF-EN-10001532"/>
    <x v="1"/>
    <x v="12"/>
    <s v="Brown Kraft Recycled Envelopes"/>
    <n v="101.88"/>
    <n v="6"/>
    <n v="0"/>
    <n v="50.94"/>
  </r>
  <r>
    <n v="1130"/>
    <s v="CA-2013-112102"/>
    <x v="0"/>
    <x v="408"/>
    <d v="2013-04-17T00:00:00"/>
    <s v="Standard Class"/>
    <s v="BD-11605"/>
    <s v="Brian Dahlen"/>
    <x v="0"/>
    <x v="0"/>
    <s v="Springfield"/>
    <x v="17"/>
    <n v="22153"/>
    <x v="0"/>
    <s v="FUR-TA-10004086"/>
    <x v="0"/>
    <x v="3"/>
    <s v="KI Adjustable-Height Table"/>
    <n v="343.92"/>
    <n v="4"/>
    <n v="0"/>
    <n v="75.662399999999991"/>
  </r>
  <r>
    <n v="1131"/>
    <s v="CA-2013-112102"/>
    <x v="0"/>
    <x v="408"/>
    <d v="2013-04-17T00:00:00"/>
    <s v="Standard Class"/>
    <s v="BD-11605"/>
    <s v="Brian Dahlen"/>
    <x v="0"/>
    <x v="0"/>
    <s v="Springfield"/>
    <x v="17"/>
    <n v="22153"/>
    <x v="0"/>
    <s v="OFF-PA-10000100"/>
    <x v="1"/>
    <x v="10"/>
    <s v="Xerox 1945"/>
    <n v="40.99"/>
    <n v="1"/>
    <n v="0"/>
    <n v="20.085100000000001"/>
  </r>
  <r>
    <n v="1132"/>
    <s v="CA-2013-112102"/>
    <x v="0"/>
    <x v="408"/>
    <d v="2013-04-17T00:00:00"/>
    <s v="Standard Class"/>
    <s v="BD-11605"/>
    <s v="Brian Dahlen"/>
    <x v="0"/>
    <x v="0"/>
    <s v="Springfield"/>
    <x v="17"/>
    <n v="22153"/>
    <x v="0"/>
    <s v="OFF-EN-10002500"/>
    <x v="1"/>
    <x v="12"/>
    <s v="Globe Weis Peel &amp; Seel First Class Envelopes"/>
    <n v="63.9"/>
    <n v="5"/>
    <n v="0"/>
    <n v="28.754999999999995"/>
  </r>
  <r>
    <n v="1133"/>
    <s v="US-2013-114776"/>
    <x v="0"/>
    <x v="409"/>
    <d v="2013-12-08T00:00:00"/>
    <s v="First Class"/>
    <s v="GG-14650"/>
    <s v="Greg Guthrie"/>
    <x v="1"/>
    <x v="0"/>
    <s v="Antioch"/>
    <x v="1"/>
    <n v="94509"/>
    <x v="1"/>
    <s v="OFF-PA-10004100"/>
    <x v="1"/>
    <x v="10"/>
    <s v="Xerox 216"/>
    <n v="19.440000000000001"/>
    <n v="3"/>
    <n v="0"/>
    <n v="9.3312000000000008"/>
  </r>
  <r>
    <n v="1134"/>
    <s v="US-2013-134908"/>
    <x v="0"/>
    <x v="410"/>
    <d v="2013-06-10T00:00:00"/>
    <s v="Standard Class"/>
    <s v="JS-15940"/>
    <s v="Joni Sundaresam"/>
    <x v="2"/>
    <x v="0"/>
    <s v="Philadelphia"/>
    <x v="9"/>
    <n v="19134"/>
    <x v="3"/>
    <s v="OFF-ST-10003479"/>
    <x v="1"/>
    <x v="4"/>
    <s v="Eldon Base for stackable storage shelf, platinum"/>
    <n v="124.608"/>
    <n v="4"/>
    <n v="0.2"/>
    <n v="-23.364000000000019"/>
  </r>
  <r>
    <n v="1135"/>
    <s v="US-2013-134908"/>
    <x v="0"/>
    <x v="410"/>
    <d v="2013-06-10T00:00:00"/>
    <s v="Standard Class"/>
    <s v="JS-15940"/>
    <s v="Joni Sundaresam"/>
    <x v="2"/>
    <x v="0"/>
    <s v="Philadelphia"/>
    <x v="9"/>
    <n v="19134"/>
    <x v="3"/>
    <s v="OFF-LA-10000973"/>
    <x v="1"/>
    <x v="2"/>
    <s v="Avery 502"/>
    <n v="7.5600000000000005"/>
    <n v="3"/>
    <n v="0.2"/>
    <n v="2.6459999999999995"/>
  </r>
  <r>
    <n v="1136"/>
    <s v="US-2013-148803"/>
    <x v="0"/>
    <x v="25"/>
    <d v="2013-12-12T00:00:00"/>
    <s v="Same Day"/>
    <s v="LR-16915"/>
    <s v="Lena Radford"/>
    <x v="0"/>
    <x v="0"/>
    <s v="Homestead"/>
    <x v="2"/>
    <n v="33030"/>
    <x v="0"/>
    <s v="OFF-ST-10001476"/>
    <x v="1"/>
    <x v="4"/>
    <s v="Steel Personal Filing/Posting Tote"/>
    <n v="85.224000000000004"/>
    <n v="3"/>
    <n v="0.2"/>
    <n v="7.4571000000000041"/>
  </r>
  <r>
    <n v="1137"/>
    <s v="CA-2013-152170"/>
    <x v="0"/>
    <x v="396"/>
    <d v="2013-11-16T00:00:00"/>
    <s v="Second Class"/>
    <s v="FH-14275"/>
    <s v="Frank Hawley"/>
    <x v="1"/>
    <x v="0"/>
    <s v="La Porte"/>
    <x v="14"/>
    <n v="46350"/>
    <x v="2"/>
    <s v="OFF-EN-10002831"/>
    <x v="1"/>
    <x v="12"/>
    <s v="Tyvek  Top-Opening Peel &amp; Seel  Envelopes, Gray"/>
    <n v="287.52"/>
    <n v="8"/>
    <n v="0"/>
    <n v="129.38399999999999"/>
  </r>
  <r>
    <n v="1138"/>
    <s v="CA-2013-152170"/>
    <x v="0"/>
    <x v="396"/>
    <d v="2013-11-16T00:00:00"/>
    <s v="Second Class"/>
    <s v="FH-14275"/>
    <s v="Frank Hawley"/>
    <x v="1"/>
    <x v="0"/>
    <s v="La Porte"/>
    <x v="14"/>
    <n v="46350"/>
    <x v="2"/>
    <s v="OFF-AP-10002350"/>
    <x v="1"/>
    <x v="9"/>
    <s v="Belkin F9H710-06 7 Outlet SurgeMaster Surge Protector"/>
    <n v="37.68"/>
    <n v="2"/>
    <n v="0"/>
    <n v="10.5504"/>
  </r>
  <r>
    <n v="1139"/>
    <s v="CA-2013-152170"/>
    <x v="0"/>
    <x v="396"/>
    <d v="2013-11-16T00:00:00"/>
    <s v="Second Class"/>
    <s v="FH-14275"/>
    <s v="Frank Hawley"/>
    <x v="1"/>
    <x v="0"/>
    <s v="La Porte"/>
    <x v="14"/>
    <n v="46350"/>
    <x v="2"/>
    <s v="OFF-PA-10001763"/>
    <x v="1"/>
    <x v="10"/>
    <s v="Xerox 1896"/>
    <n v="19.98"/>
    <n v="2"/>
    <n v="0"/>
    <n v="8.9909999999999997"/>
  </r>
  <r>
    <n v="1140"/>
    <s v="CA-2013-152170"/>
    <x v="0"/>
    <x v="396"/>
    <d v="2013-11-16T00:00:00"/>
    <s v="Second Class"/>
    <s v="FH-14275"/>
    <s v="Frank Hawley"/>
    <x v="1"/>
    <x v="0"/>
    <s v="La Porte"/>
    <x v="14"/>
    <n v="46350"/>
    <x v="2"/>
    <s v="OFF-AR-10003394"/>
    <x v="1"/>
    <x v="6"/>
    <s v="Newell 332"/>
    <n v="20.58"/>
    <n v="7"/>
    <n v="0"/>
    <n v="5.5566000000000004"/>
  </r>
  <r>
    <n v="1141"/>
    <s v="CA-2013-152170"/>
    <x v="0"/>
    <x v="396"/>
    <d v="2013-11-16T00:00:00"/>
    <s v="Second Class"/>
    <s v="FH-14275"/>
    <s v="Frank Hawley"/>
    <x v="1"/>
    <x v="0"/>
    <s v="La Porte"/>
    <x v="14"/>
    <n v="46350"/>
    <x v="2"/>
    <s v="OFF-BI-10002072"/>
    <x v="1"/>
    <x v="8"/>
    <s v="Cardinal Slant-D Ring Binders"/>
    <n v="17.38"/>
    <n v="2"/>
    <n v="0"/>
    <n v="8.69"/>
  </r>
  <r>
    <n v="1142"/>
    <s v="CA-2011-146969"/>
    <x v="2"/>
    <x v="411"/>
    <d v="2011-10-03T00:00:00"/>
    <s v="Standard Class"/>
    <s v="AP-10915"/>
    <s v="Arthur Prichep"/>
    <x v="0"/>
    <x v="0"/>
    <s v="Los Angeles"/>
    <x v="1"/>
    <n v="90045"/>
    <x v="1"/>
    <s v="FUR-FU-10004188"/>
    <x v="0"/>
    <x v="5"/>
    <s v="Luxo Professional Combination Clamp-On Lamps"/>
    <n v="204.6"/>
    <n v="2"/>
    <n v="0"/>
    <n v="53.195999999999998"/>
  </r>
  <r>
    <n v="1143"/>
    <s v="CA-2011-146969"/>
    <x v="2"/>
    <x v="411"/>
    <d v="2011-10-03T00:00:00"/>
    <s v="Standard Class"/>
    <s v="AP-10915"/>
    <s v="Arthur Prichep"/>
    <x v="0"/>
    <x v="0"/>
    <s v="Los Angeles"/>
    <x v="1"/>
    <n v="90045"/>
    <x v="1"/>
    <s v="OFF-FA-10001561"/>
    <x v="1"/>
    <x v="13"/>
    <s v="Stockwell Push Pins"/>
    <n v="8.7200000000000006"/>
    <n v="4"/>
    <n v="0"/>
    <n v="2.8776000000000002"/>
  </r>
  <r>
    <n v="1144"/>
    <s v="CA-2011-146969"/>
    <x v="2"/>
    <x v="411"/>
    <d v="2011-10-03T00:00:00"/>
    <s v="Standard Class"/>
    <s v="AP-10915"/>
    <s v="Arthur Prichep"/>
    <x v="0"/>
    <x v="0"/>
    <s v="Los Angeles"/>
    <x v="1"/>
    <n v="90045"/>
    <x v="1"/>
    <s v="OFF-PA-10002105"/>
    <x v="1"/>
    <x v="10"/>
    <s v="Xerox 223"/>
    <n v="6.48"/>
    <n v="1"/>
    <n v="0"/>
    <n v="3.1104000000000003"/>
  </r>
  <r>
    <n v="1145"/>
    <s v="CA-2011-146969"/>
    <x v="2"/>
    <x v="411"/>
    <d v="2011-10-03T00:00:00"/>
    <s v="Standard Class"/>
    <s v="AP-10915"/>
    <s v="Arthur Prichep"/>
    <x v="0"/>
    <x v="0"/>
    <s v="Los Angeles"/>
    <x v="1"/>
    <n v="90045"/>
    <x v="1"/>
    <s v="TEC-MA-10004241"/>
    <x v="2"/>
    <x v="15"/>
    <s v="Star Micronics TSP800 TSP847IIU Receipt Printer"/>
    <n v="686.32"/>
    <n v="2"/>
    <n v="0.2"/>
    <n v="223.05399999999995"/>
  </r>
  <r>
    <n v="1146"/>
    <s v="CA-2011-146969"/>
    <x v="2"/>
    <x v="411"/>
    <d v="2011-10-03T00:00:00"/>
    <s v="Standard Class"/>
    <s v="AP-10915"/>
    <s v="Arthur Prichep"/>
    <x v="0"/>
    <x v="0"/>
    <s v="Los Angeles"/>
    <x v="1"/>
    <n v="90045"/>
    <x v="1"/>
    <s v="OFF-ST-10004340"/>
    <x v="1"/>
    <x v="4"/>
    <s v="Fellowes Mobile File Cart, Black"/>
    <n v="62.18"/>
    <n v="1"/>
    <n v="0"/>
    <n v="16.788600000000002"/>
  </r>
  <r>
    <n v="1147"/>
    <s v="CA-2012-112452"/>
    <x v="1"/>
    <x v="388"/>
    <d v="2012-04-04T00:00:00"/>
    <s v="Same Day"/>
    <s v="NC-18340"/>
    <s v="Nat Carroll"/>
    <x v="0"/>
    <x v="0"/>
    <s v="Lansing"/>
    <x v="12"/>
    <n v="48911"/>
    <x v="2"/>
    <s v="OFF-AP-10003849"/>
    <x v="1"/>
    <x v="9"/>
    <s v="Hoover Shoulder Vac Commercial Portable Vacuum"/>
    <n v="644.07600000000002"/>
    <n v="2"/>
    <n v="0.1"/>
    <n v="107.34599999999996"/>
  </r>
  <r>
    <n v="1148"/>
    <s v="CA-2012-112452"/>
    <x v="1"/>
    <x v="388"/>
    <d v="2012-04-04T00:00:00"/>
    <s v="Same Day"/>
    <s v="NC-18340"/>
    <s v="Nat Carroll"/>
    <x v="0"/>
    <x v="0"/>
    <s v="Lansing"/>
    <x v="12"/>
    <n v="48911"/>
    <x v="2"/>
    <s v="OFF-FA-10000735"/>
    <x v="1"/>
    <x v="13"/>
    <s v="Staples"/>
    <n v="5.84"/>
    <n v="2"/>
    <n v="0"/>
    <n v="2.6279999999999997"/>
  </r>
  <r>
    <n v="1149"/>
    <s v="CA-2012-112452"/>
    <x v="1"/>
    <x v="388"/>
    <d v="2012-04-04T00:00:00"/>
    <s v="Same Day"/>
    <s v="NC-18340"/>
    <s v="Nat Carroll"/>
    <x v="0"/>
    <x v="0"/>
    <s v="Lansing"/>
    <x v="12"/>
    <n v="48911"/>
    <x v="2"/>
    <s v="OFF-BI-10003350"/>
    <x v="1"/>
    <x v="8"/>
    <s v="Acco Expandable Hanging Binders"/>
    <n v="12.76"/>
    <n v="2"/>
    <n v="0"/>
    <n v="5.8695999999999993"/>
  </r>
  <r>
    <n v="1150"/>
    <s v="CA-2012-112452"/>
    <x v="1"/>
    <x v="388"/>
    <d v="2012-04-04T00:00:00"/>
    <s v="Same Day"/>
    <s v="NC-18340"/>
    <s v="Nat Carroll"/>
    <x v="0"/>
    <x v="0"/>
    <s v="Lansing"/>
    <x v="12"/>
    <n v="48911"/>
    <x v="2"/>
    <s v="TEC-PH-10000307"/>
    <x v="2"/>
    <x v="7"/>
    <s v="Shocksock Galaxy S4 Armband"/>
    <n v="10.95"/>
    <n v="1"/>
    <n v="0"/>
    <n v="0.43799999999999883"/>
  </r>
  <r>
    <n v="1151"/>
    <s v="CA-2012-112452"/>
    <x v="1"/>
    <x v="388"/>
    <d v="2012-04-04T00:00:00"/>
    <s v="Same Day"/>
    <s v="NC-18340"/>
    <s v="Nat Carroll"/>
    <x v="0"/>
    <x v="0"/>
    <s v="Lansing"/>
    <x v="12"/>
    <n v="48911"/>
    <x v="2"/>
    <s v="TEC-CO-10004202"/>
    <x v="2"/>
    <x v="16"/>
    <s v="Brother DCP1000 Digital 3 in 1 Multifunction Machine"/>
    <n v="599.98"/>
    <n v="2"/>
    <n v="0"/>
    <n v="209.99299999999999"/>
  </r>
  <r>
    <n v="1152"/>
    <s v="CA-2012-113971"/>
    <x v="1"/>
    <x v="412"/>
    <d v="2012-05-14T00:00:00"/>
    <s v="Standard Class"/>
    <s v="CB-12535"/>
    <s v="Claudia Bergmann"/>
    <x v="1"/>
    <x v="0"/>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x v="0"/>
    <s v="Reno"/>
    <x v="33"/>
    <n v="89502"/>
    <x v="1"/>
    <s v="OFF-AR-10003759"/>
    <x v="1"/>
    <x v="6"/>
    <s v="Crayola Anti Dust Chalk, 12/Pack"/>
    <n v="3.64"/>
    <n v="2"/>
    <n v="0"/>
    <n v="1.6379999999999999"/>
  </r>
  <r>
    <n v="1154"/>
    <s v="CA-2014-160395"/>
    <x v="3"/>
    <x v="413"/>
    <d v="2014-01-07T00:00:00"/>
    <s v="Standard Class"/>
    <s v="KL-16555"/>
    <s v="Kelly Lampkin"/>
    <x v="1"/>
    <x v="0"/>
    <s v="Reno"/>
    <x v="33"/>
    <n v="89502"/>
    <x v="1"/>
    <s v="OFF-BI-10003984"/>
    <x v="1"/>
    <x v="8"/>
    <s v="Lock-Up Easel 'Spel-Binder'"/>
    <n v="159.768"/>
    <n v="7"/>
    <n v="0.2"/>
    <n v="53.921700000000008"/>
  </r>
  <r>
    <n v="1155"/>
    <s v="CA-2011-136567"/>
    <x v="2"/>
    <x v="414"/>
    <d v="2011-12-21T00:00:00"/>
    <s v="First Class"/>
    <s v="PS-19045"/>
    <s v="Penelope Sewall"/>
    <x v="2"/>
    <x v="0"/>
    <s v="Harrisonburg"/>
    <x v="17"/>
    <n v="22801"/>
    <x v="0"/>
    <s v="OFF-ST-10004337"/>
    <x v="1"/>
    <x v="4"/>
    <s v="SAFCO Commercial Wire Shelving, 72h"/>
    <n v="122.48"/>
    <n v="2"/>
    <n v="0"/>
    <n v="0"/>
  </r>
  <r>
    <n v="1156"/>
    <s v="CA-2011-136567"/>
    <x v="2"/>
    <x v="414"/>
    <d v="2011-12-21T00:00:00"/>
    <s v="First Class"/>
    <s v="PS-19045"/>
    <s v="Penelope Sewall"/>
    <x v="2"/>
    <x v="0"/>
    <s v="Harrisonburg"/>
    <x v="17"/>
    <n v="22801"/>
    <x v="0"/>
    <s v="FUR-TA-10001932"/>
    <x v="0"/>
    <x v="3"/>
    <s v="Chromcraft 48&quot; x 96&quot; Racetrack Double Pedestal Table"/>
    <n v="2244.48"/>
    <n v="7"/>
    <n v="0"/>
    <n v="493.78559999999993"/>
  </r>
  <r>
    <n v="1157"/>
    <s v="CA-2011-136567"/>
    <x v="2"/>
    <x v="414"/>
    <d v="2011-12-21T00:00:00"/>
    <s v="First Class"/>
    <s v="PS-19045"/>
    <s v="Penelope Sewall"/>
    <x v="2"/>
    <x v="0"/>
    <s v="Harrisonburg"/>
    <x v="17"/>
    <n v="22801"/>
    <x v="0"/>
    <s v="OFF-BI-10003982"/>
    <x v="1"/>
    <x v="8"/>
    <s v="Wilson Jones Century Plastic Molded Ring Binders"/>
    <n v="62.31"/>
    <n v="3"/>
    <n v="0"/>
    <n v="29.285699999999999"/>
  </r>
  <r>
    <n v="1158"/>
    <s v="CA-2011-136567"/>
    <x v="2"/>
    <x v="414"/>
    <d v="2011-12-21T00:00:00"/>
    <s v="First Class"/>
    <s v="PS-19045"/>
    <s v="Penelope Sewall"/>
    <x v="2"/>
    <x v="0"/>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x v="0"/>
    <s v="Los Angeles"/>
    <x v="1"/>
    <n v="90004"/>
    <x v="1"/>
    <s v="FUR-CH-10002126"/>
    <x v="0"/>
    <x v="1"/>
    <s v="Hon Deluxe Fabric Upholstered Stacking Chairs"/>
    <n v="195.184"/>
    <n v="1"/>
    <n v="0.2"/>
    <n v="19.518400000000007"/>
  </r>
  <r>
    <n v="1160"/>
    <s v="CA-2014-147039"/>
    <x v="3"/>
    <x v="222"/>
    <d v="2014-07-05T00:00:00"/>
    <s v="Standard Class"/>
    <s v="AA-10315"/>
    <s v="Alex Avila"/>
    <x v="0"/>
    <x v="0"/>
    <s v="Minneapolis"/>
    <x v="11"/>
    <n v="55407"/>
    <x v="2"/>
    <s v="OFF-AP-10000576"/>
    <x v="1"/>
    <x v="9"/>
    <s v="Belkin 325VA UPS Surge Protector, 6'"/>
    <n v="362.94"/>
    <n v="3"/>
    <n v="0"/>
    <n v="90.735000000000014"/>
  </r>
  <r>
    <n v="1161"/>
    <s v="CA-2014-147039"/>
    <x v="3"/>
    <x v="222"/>
    <d v="2014-07-05T00:00:00"/>
    <s v="Standard Class"/>
    <s v="AA-10315"/>
    <s v="Alex Avila"/>
    <x v="0"/>
    <x v="0"/>
    <s v="Minneapolis"/>
    <x v="11"/>
    <n v="55407"/>
    <x v="2"/>
    <s v="OFF-BI-10004654"/>
    <x v="1"/>
    <x v="8"/>
    <s v="Avery Binding System Hidden Tab Executive Style Index Sets"/>
    <n v="11.54"/>
    <n v="2"/>
    <n v="0"/>
    <n v="5.77"/>
  </r>
  <r>
    <n v="1162"/>
    <s v="CA-2011-126522"/>
    <x v="2"/>
    <x v="416"/>
    <d v="2011-09-05T00:00:00"/>
    <s v="Second Class"/>
    <s v="LT-16765"/>
    <s v="Larry Tron"/>
    <x v="0"/>
    <x v="0"/>
    <s v="Escondido"/>
    <x v="1"/>
    <n v="92025"/>
    <x v="1"/>
    <s v="OFF-AR-10004042"/>
    <x v="1"/>
    <x v="6"/>
    <s v="BOSTON Model 1800 Electric Pencil Sharpeners, Putty/Woodgrain"/>
    <n v="53.94"/>
    <n v="3"/>
    <n v="0"/>
    <n v="15.642599999999995"/>
  </r>
  <r>
    <n v="1163"/>
    <s v="CA-2011-127964"/>
    <x v="2"/>
    <x v="223"/>
    <d v="2011-03-08T00:00:00"/>
    <s v="Standard Class"/>
    <s v="AP-10720"/>
    <s v="Anne Pryor"/>
    <x v="2"/>
    <x v="0"/>
    <s v="New York City"/>
    <x v="15"/>
    <n v="10035"/>
    <x v="3"/>
    <s v="TEC-PH-10004700"/>
    <x v="2"/>
    <x v="7"/>
    <s v="PowerGen Dual USB Car Charger"/>
    <n v="9.99"/>
    <n v="1"/>
    <n v="0"/>
    <n v="4.5953999999999997"/>
  </r>
  <r>
    <n v="1164"/>
    <s v="CA-2011-127964"/>
    <x v="2"/>
    <x v="223"/>
    <d v="2011-03-08T00:00:00"/>
    <s v="Standard Class"/>
    <s v="AP-10720"/>
    <s v="Anne Pryor"/>
    <x v="2"/>
    <x v="0"/>
    <s v="New York City"/>
    <x v="15"/>
    <n v="10035"/>
    <x v="3"/>
    <s v="OFF-BI-10004593"/>
    <x v="1"/>
    <x v="8"/>
    <s v="Ibico Laser Imprintable Binding System Covers"/>
    <n v="125.76"/>
    <n v="3"/>
    <n v="0.2"/>
    <n v="40.872"/>
  </r>
  <r>
    <n v="1165"/>
    <s v="CA-2011-127964"/>
    <x v="2"/>
    <x v="223"/>
    <d v="2011-03-08T00:00:00"/>
    <s v="Standard Class"/>
    <s v="AP-10720"/>
    <s v="Anne Pryor"/>
    <x v="2"/>
    <x v="0"/>
    <s v="New York City"/>
    <x v="15"/>
    <n v="10035"/>
    <x v="3"/>
    <s v="OFF-BI-10003429"/>
    <x v="1"/>
    <x v="8"/>
    <s v="Cardinal HOLDit! Binder Insert Strips,Extra Strips"/>
    <n v="25.32"/>
    <n v="5"/>
    <n v="0.2"/>
    <n v="9.1785000000000014"/>
  </r>
  <r>
    <n v="1166"/>
    <s v="CA-2011-117709"/>
    <x v="2"/>
    <x v="417"/>
    <d v="2011-05-08T00:00:00"/>
    <s v="Standard Class"/>
    <s v="PM-18940"/>
    <s v="Paul MacIntyre"/>
    <x v="0"/>
    <x v="0"/>
    <s v="Jackson"/>
    <x v="12"/>
    <n v="49201"/>
    <x v="2"/>
    <s v="OFF-BI-10001294"/>
    <x v="1"/>
    <x v="8"/>
    <s v="Fellowes Binding Cases"/>
    <n v="46.8"/>
    <n v="4"/>
    <n v="0"/>
    <n v="21.059999999999995"/>
  </r>
  <r>
    <n v="1167"/>
    <s v="CA-2012-125416"/>
    <x v="1"/>
    <x v="121"/>
    <d v="2012-11-02T00:00:00"/>
    <s v="Same Day"/>
    <s v="KC-16540"/>
    <s v="Kelly Collister"/>
    <x v="0"/>
    <x v="0"/>
    <s v="Seattle"/>
    <x v="4"/>
    <n v="98115"/>
    <x v="1"/>
    <s v="TEC-AC-10001552"/>
    <x v="2"/>
    <x v="11"/>
    <s v="Logitech K350 2.4Ghz Wireless Keyboard"/>
    <n v="447.93"/>
    <n v="9"/>
    <n v="0"/>
    <n v="49.272299999999987"/>
  </r>
  <r>
    <n v="1168"/>
    <s v="CA-2014-145226"/>
    <x v="3"/>
    <x v="166"/>
    <d v="2014-12-11T00:00:00"/>
    <s v="Second Class"/>
    <s v="DL-13315"/>
    <s v="Delfina Latchford"/>
    <x v="0"/>
    <x v="0"/>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x v="0"/>
    <s v="New York City"/>
    <x v="15"/>
    <n v="10035"/>
    <x v="3"/>
    <s v="OFF-ST-10004123"/>
    <x v="1"/>
    <x v="4"/>
    <s v="Safco Industrial Wire Shelving System"/>
    <n v="272.94"/>
    <n v="3"/>
    <n v="0"/>
    <n v="0"/>
  </r>
  <r>
    <n v="1170"/>
    <s v="CA-2014-145226"/>
    <x v="3"/>
    <x v="166"/>
    <d v="2014-12-11T00:00:00"/>
    <s v="Second Class"/>
    <s v="DL-13315"/>
    <s v="Delfina Latchford"/>
    <x v="0"/>
    <x v="0"/>
    <s v="New York City"/>
    <x v="15"/>
    <n v="10035"/>
    <x v="3"/>
    <s v="OFF-PA-10003172"/>
    <x v="1"/>
    <x v="10"/>
    <s v="Xerox 1996"/>
    <n v="19.440000000000001"/>
    <n v="3"/>
    <n v="0"/>
    <n v="9.3312000000000008"/>
  </r>
  <r>
    <n v="1171"/>
    <s v="CA-2014-145226"/>
    <x v="3"/>
    <x v="166"/>
    <d v="2014-12-11T00:00:00"/>
    <s v="Second Class"/>
    <s v="DL-13315"/>
    <s v="Delfina Latchford"/>
    <x v="0"/>
    <x v="0"/>
    <s v="New York City"/>
    <x v="15"/>
    <n v="10035"/>
    <x v="3"/>
    <s v="OFF-ST-10002352"/>
    <x v="1"/>
    <x v="4"/>
    <s v="Iris Project Case"/>
    <n v="31.92"/>
    <n v="4"/>
    <n v="0"/>
    <n v="8.299199999999999"/>
  </r>
  <r>
    <n v="1172"/>
    <s v="US-2011-100279"/>
    <x v="2"/>
    <x v="418"/>
    <d v="2011-03-14T00:00:00"/>
    <s v="Standard Class"/>
    <s v="SW-20275"/>
    <s v="Scott Williamson"/>
    <x v="0"/>
    <x v="0"/>
    <s v="Royal Oak"/>
    <x v="12"/>
    <n v="48073"/>
    <x v="2"/>
    <s v="OFF-PA-10002259"/>
    <x v="1"/>
    <x v="10"/>
    <s v="Geographics Note Cards, Blank, White, 8 1/2&quot; x 11&quot;"/>
    <n v="22.38"/>
    <n v="2"/>
    <n v="0"/>
    <n v="10.7424"/>
  </r>
  <r>
    <n v="1173"/>
    <s v="CA-2011-158064"/>
    <x v="2"/>
    <x v="419"/>
    <d v="2011-04-25T00:00:00"/>
    <s v="Standard Class"/>
    <s v="AA-10375"/>
    <s v="Allen Armold"/>
    <x v="0"/>
    <x v="0"/>
    <s v="Los Angeles"/>
    <x v="1"/>
    <n v="90008"/>
    <x v="1"/>
    <s v="OFF-BI-10002976"/>
    <x v="1"/>
    <x v="8"/>
    <s v="ACCOHIDE Binder by Acco"/>
    <n v="16.520000000000003"/>
    <n v="5"/>
    <n v="0.2"/>
    <n v="5.5754999999999999"/>
  </r>
  <r>
    <n v="1174"/>
    <s v="US-2012-104430"/>
    <x v="1"/>
    <x v="420"/>
    <d v="2012-10-26T00:00:00"/>
    <s v="Standard Class"/>
    <s v="LT-17110"/>
    <s v="Liz Thompson"/>
    <x v="0"/>
    <x v="0"/>
    <s v="Bloomington"/>
    <x v="10"/>
    <n v="61701"/>
    <x v="2"/>
    <s v="OFF-BI-10000301"/>
    <x v="1"/>
    <x v="8"/>
    <s v="GBC Instant Report Kit"/>
    <n v="5.1759999999999984"/>
    <n v="4"/>
    <n v="0.8"/>
    <n v="-7.7640000000000011"/>
  </r>
  <r>
    <n v="1175"/>
    <s v="CA-2012-132080"/>
    <x v="1"/>
    <x v="421"/>
    <d v="2012-08-25T00:00:00"/>
    <s v="First Class"/>
    <s v="DP-13105"/>
    <s v="Dave Poirier"/>
    <x v="1"/>
    <x v="0"/>
    <s v="New York City"/>
    <x v="15"/>
    <n v="10035"/>
    <x v="3"/>
    <s v="OFF-BI-10003694"/>
    <x v="1"/>
    <x v="8"/>
    <s v="Avery 3 1/2&quot; Diskette Storage Pages, 10/Pack"/>
    <n v="50.112000000000002"/>
    <n v="6"/>
    <n v="0.2"/>
    <n v="16.2864"/>
  </r>
  <r>
    <n v="1176"/>
    <s v="CA-2013-161207"/>
    <x v="0"/>
    <x v="48"/>
    <d v="2013-09-04T00:00:00"/>
    <s v="Standard Class"/>
    <s v="AB-10060"/>
    <s v="Adam Bellavance"/>
    <x v="2"/>
    <x v="0"/>
    <s v="Concord"/>
    <x v="38"/>
    <n v="3301"/>
    <x v="3"/>
    <s v="OFF-SU-10000381"/>
    <x v="1"/>
    <x v="14"/>
    <s v="Acme Forged Steel Scissors with Black Enamel Handles"/>
    <n v="27.93"/>
    <n v="3"/>
    <n v="0"/>
    <n v="8.0996999999999986"/>
  </r>
  <r>
    <n v="1177"/>
    <s v="CA-2011-120243"/>
    <x v="2"/>
    <x v="422"/>
    <d v="2011-12-30T00:00:00"/>
    <s v="Second Class"/>
    <s v="AT-10435"/>
    <s v="Alyssa Tate"/>
    <x v="2"/>
    <x v="0"/>
    <s v="Los Angeles"/>
    <x v="1"/>
    <n v="90004"/>
    <x v="1"/>
    <s v="OFF-LA-10004425"/>
    <x v="1"/>
    <x v="2"/>
    <s v="Staples"/>
    <n v="11.56"/>
    <n v="4"/>
    <n v="0"/>
    <n v="5.4332000000000003"/>
  </r>
  <r>
    <n v="1178"/>
    <s v="CA-2013-113621"/>
    <x v="0"/>
    <x v="49"/>
    <d v="2013-12-06T00:00:00"/>
    <s v="Standard Class"/>
    <s v="JE-15745"/>
    <s v="Joel Eaton"/>
    <x v="0"/>
    <x v="0"/>
    <s v="Rockville"/>
    <x v="39"/>
    <n v="20852"/>
    <x v="3"/>
    <s v="FUR-CH-10001270"/>
    <x v="0"/>
    <x v="1"/>
    <s v="Harbour Creations Steel Folding Chair"/>
    <n v="172.5"/>
    <n v="2"/>
    <n v="0"/>
    <n v="51.749999999999986"/>
  </r>
  <r>
    <n v="1179"/>
    <s v="CA-2013-113621"/>
    <x v="0"/>
    <x v="49"/>
    <d v="2013-12-06T00:00:00"/>
    <s v="Standard Class"/>
    <s v="JE-15745"/>
    <s v="Joel Eaton"/>
    <x v="0"/>
    <x v="0"/>
    <s v="Rockville"/>
    <x v="39"/>
    <n v="20852"/>
    <x v="3"/>
    <s v="TEC-PH-10003931"/>
    <x v="2"/>
    <x v="7"/>
    <s v="JBL Micro Wireless Portable Bluetooth Speaker"/>
    <n v="179.97"/>
    <n v="3"/>
    <n v="0"/>
    <n v="44.992500000000007"/>
  </r>
  <r>
    <n v="1180"/>
    <s v="CA-2013-168081"/>
    <x v="0"/>
    <x v="423"/>
    <d v="2013-04-28T00:00:00"/>
    <s v="Second Class"/>
    <s v="CA-12055"/>
    <s v="Cathy Armstrong"/>
    <x v="2"/>
    <x v="0"/>
    <s v="Houston"/>
    <x v="5"/>
    <n v="77070"/>
    <x v="2"/>
    <s v="TEC-AC-10003174"/>
    <x v="2"/>
    <x v="11"/>
    <s v="Plantronics S12 Corded Telephone Headset System"/>
    <n v="258.69600000000003"/>
    <n v="3"/>
    <n v="0.2"/>
    <n v="64.674000000000007"/>
  </r>
  <r>
    <n v="1181"/>
    <s v="CA-2011-128146"/>
    <x v="2"/>
    <x v="261"/>
    <d v="2011-06-25T00:00:00"/>
    <s v="Standard Class"/>
    <s v="DB-13060"/>
    <s v="Dave Brooks"/>
    <x v="0"/>
    <x v="0"/>
    <s v="Lakewood"/>
    <x v="30"/>
    <n v="8701"/>
    <x v="3"/>
    <s v="TEC-PH-10004539"/>
    <x v="2"/>
    <x v="7"/>
    <s v="Wireless Extenders zBoost YX545 SOHO Signal Booster"/>
    <n v="1322.93"/>
    <n v="7"/>
    <n v="0"/>
    <n v="357.19110000000001"/>
  </r>
  <r>
    <n v="1182"/>
    <s v="CA-2011-128146"/>
    <x v="2"/>
    <x v="261"/>
    <d v="2011-06-25T00:00:00"/>
    <s v="Standard Class"/>
    <s v="DB-13060"/>
    <s v="Dave Brooks"/>
    <x v="0"/>
    <x v="0"/>
    <s v="Lakewood"/>
    <x v="30"/>
    <n v="8701"/>
    <x v="3"/>
    <s v="OFF-AR-10001919"/>
    <x v="1"/>
    <x v="6"/>
    <s v="OIC #2 Pencils, Medium Soft"/>
    <n v="3.76"/>
    <n v="2"/>
    <n v="0"/>
    <n v="1.0903999999999998"/>
  </r>
  <r>
    <n v="1183"/>
    <s v="CA-2014-138779"/>
    <x v="3"/>
    <x v="424"/>
    <d v="2014-01-16T00:00:00"/>
    <s v="First Class"/>
    <s v="RB-19570"/>
    <s v="Rob Beeghly"/>
    <x v="0"/>
    <x v="0"/>
    <s v="Jacksonville"/>
    <x v="3"/>
    <n v="28540"/>
    <x v="0"/>
    <s v="OFF-EN-10002504"/>
    <x v="1"/>
    <x v="12"/>
    <s v="Tyvek  Top-Opening Peel &amp; Seel Envelopes, Plain White"/>
    <n v="21.744"/>
    <n v="1"/>
    <n v="0.2"/>
    <n v="7.3385999999999996"/>
  </r>
  <r>
    <n v="1184"/>
    <s v="CA-2014-138779"/>
    <x v="3"/>
    <x v="424"/>
    <d v="2014-01-16T00:00:00"/>
    <s v="First Class"/>
    <s v="RB-19570"/>
    <s v="Rob Beeghly"/>
    <x v="0"/>
    <x v="0"/>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x v="0"/>
    <s v="Seattle"/>
    <x v="4"/>
    <n v="98103"/>
    <x v="1"/>
    <s v="OFF-BI-10004656"/>
    <x v="1"/>
    <x v="8"/>
    <s v="Peel &amp; Stick Add-On Corner Pockets"/>
    <n v="12.096000000000002"/>
    <n v="7"/>
    <n v="0.2"/>
    <n v="4.2335999999999991"/>
  </r>
  <r>
    <n v="1186"/>
    <s v="CA-2011-127131"/>
    <x v="2"/>
    <x v="156"/>
    <d v="2011-11-30T00:00:00"/>
    <s v="Standard Class"/>
    <s v="HR-14830"/>
    <s v="Harold Ryan"/>
    <x v="1"/>
    <x v="0"/>
    <s v="Seattle"/>
    <x v="4"/>
    <n v="98103"/>
    <x v="1"/>
    <s v="OFF-ST-10002344"/>
    <x v="1"/>
    <x v="4"/>
    <s v="Carina 42&quot;Hx23 3/4&quot;W Media Storage Unit"/>
    <n v="485.88"/>
    <n v="6"/>
    <n v="0"/>
    <n v="9.7176000000000329"/>
  </r>
  <r>
    <n v="1187"/>
    <s v="CA-2011-127131"/>
    <x v="2"/>
    <x v="156"/>
    <d v="2011-11-30T00:00:00"/>
    <s v="Standard Class"/>
    <s v="HR-14830"/>
    <s v="Harold Ryan"/>
    <x v="1"/>
    <x v="0"/>
    <s v="Seattle"/>
    <x v="4"/>
    <n v="98103"/>
    <x v="1"/>
    <s v="OFF-PA-10001800"/>
    <x v="1"/>
    <x v="10"/>
    <s v="Xerox 220"/>
    <n v="25.92"/>
    <n v="4"/>
    <n v="0"/>
    <n v="12.441600000000001"/>
  </r>
  <r>
    <n v="1188"/>
    <s v="CA-2011-127131"/>
    <x v="2"/>
    <x v="156"/>
    <d v="2011-11-30T00:00:00"/>
    <s v="Standard Class"/>
    <s v="HR-14830"/>
    <s v="Harold Ryan"/>
    <x v="1"/>
    <x v="0"/>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x v="0"/>
    <s v="Los Angeles"/>
    <x v="1"/>
    <n v="90036"/>
    <x v="1"/>
    <s v="OFF-AP-10004532"/>
    <x v="1"/>
    <x v="9"/>
    <s v="Kensington 6 Outlet Guardian Standard Surge Protector"/>
    <n v="81.92"/>
    <n v="4"/>
    <n v="0"/>
    <n v="22.118400000000001"/>
  </r>
  <r>
    <n v="1190"/>
    <s v="CA-2014-117212"/>
    <x v="3"/>
    <x v="425"/>
    <d v="2014-03-01T00:00:00"/>
    <s v="Second Class"/>
    <s v="BT-11530"/>
    <s v="Bradley Talbott"/>
    <x v="2"/>
    <x v="0"/>
    <s v="Los Angeles"/>
    <x v="1"/>
    <n v="90036"/>
    <x v="1"/>
    <s v="TEC-PH-10004447"/>
    <x v="2"/>
    <x v="7"/>
    <s v="Toshiba IPT2010-SD IP Telephone"/>
    <n v="889.53600000000006"/>
    <n v="8"/>
    <n v="0.2"/>
    <n v="66.715199999999982"/>
  </r>
  <r>
    <n v="1191"/>
    <s v="CA-2014-117212"/>
    <x v="3"/>
    <x v="425"/>
    <d v="2014-03-01T00:00:00"/>
    <s v="Second Class"/>
    <s v="BT-11530"/>
    <s v="Bradley Talbott"/>
    <x v="2"/>
    <x v="0"/>
    <s v="Los Angeles"/>
    <x v="1"/>
    <n v="90036"/>
    <x v="1"/>
    <s v="FUR-CH-10003973"/>
    <x v="0"/>
    <x v="1"/>
    <s v="GuestStacker Chair with Chrome Finish Legs"/>
    <n v="892.22400000000005"/>
    <n v="3"/>
    <n v="0.2"/>
    <n v="89.222400000000022"/>
  </r>
  <r>
    <n v="1192"/>
    <s v="CA-2014-117212"/>
    <x v="3"/>
    <x v="425"/>
    <d v="2014-03-01T00:00:00"/>
    <s v="Second Class"/>
    <s v="BT-11530"/>
    <s v="Bradley Talbott"/>
    <x v="2"/>
    <x v="0"/>
    <s v="Los Angeles"/>
    <x v="1"/>
    <n v="90036"/>
    <x v="1"/>
    <s v="OFF-PA-10001970"/>
    <x v="1"/>
    <x v="10"/>
    <s v="Xerox 1908"/>
    <n v="223.92"/>
    <n v="4"/>
    <n v="0"/>
    <n v="109.7208"/>
  </r>
  <r>
    <n v="1193"/>
    <s v="CA-2014-117212"/>
    <x v="3"/>
    <x v="425"/>
    <d v="2014-03-01T00:00:00"/>
    <s v="Second Class"/>
    <s v="BT-11530"/>
    <s v="Bradley Talbott"/>
    <x v="2"/>
    <x v="0"/>
    <s v="Los Angeles"/>
    <x v="1"/>
    <n v="90036"/>
    <x v="1"/>
    <s v="OFF-PA-10000682"/>
    <x v="1"/>
    <x v="10"/>
    <s v="Xerox 1924"/>
    <n v="23.12"/>
    <n v="4"/>
    <n v="0"/>
    <n v="11.328800000000001"/>
  </r>
  <r>
    <n v="1194"/>
    <s v="US-2012-130519"/>
    <x v="1"/>
    <x v="426"/>
    <d v="2012-09-15T00:00:00"/>
    <s v="Same Day"/>
    <s v="NG-18355"/>
    <s v="Nat Gilpin"/>
    <x v="1"/>
    <x v="0"/>
    <s v="Coral Springs"/>
    <x v="2"/>
    <n v="33065"/>
    <x v="0"/>
    <s v="OFF-PA-10001937"/>
    <x v="1"/>
    <x v="10"/>
    <s v="Xerox 21"/>
    <n v="15.552000000000003"/>
    <n v="3"/>
    <n v="0.2"/>
    <n v="5.4432"/>
  </r>
  <r>
    <n v="1195"/>
    <s v="US-2012-130519"/>
    <x v="1"/>
    <x v="426"/>
    <d v="2012-09-15T00:00:00"/>
    <s v="Same Day"/>
    <s v="NG-18355"/>
    <s v="Nat Gilpin"/>
    <x v="1"/>
    <x v="0"/>
    <s v="Coral Springs"/>
    <x v="2"/>
    <n v="33065"/>
    <x v="0"/>
    <s v="FUR-FU-10002268"/>
    <x v="0"/>
    <x v="5"/>
    <s v="Ultra Door Push Plate"/>
    <n v="15.712000000000002"/>
    <n v="4"/>
    <n v="0.2"/>
    <n v="2.553199999999999"/>
  </r>
  <r>
    <n v="1196"/>
    <s v="US-2012-130519"/>
    <x v="1"/>
    <x v="426"/>
    <d v="2012-09-15T00:00:00"/>
    <s v="Same Day"/>
    <s v="NG-18355"/>
    <s v="Nat Gilpin"/>
    <x v="1"/>
    <x v="0"/>
    <s v="Coral Springs"/>
    <x v="2"/>
    <n v="33065"/>
    <x v="0"/>
    <s v="OFF-ST-10001321"/>
    <x v="1"/>
    <x v="4"/>
    <s v="Decoflex Hanging Personal Folder File, Blue"/>
    <n v="24.672000000000001"/>
    <n v="2"/>
    <n v="0.2"/>
    <n v="2.1588000000000021"/>
  </r>
  <r>
    <n v="1197"/>
    <s v="US-2012-130519"/>
    <x v="1"/>
    <x v="426"/>
    <d v="2012-09-15T00:00:00"/>
    <s v="Same Day"/>
    <s v="NG-18355"/>
    <s v="Nat Gilpin"/>
    <x v="1"/>
    <x v="0"/>
    <s v="Coral Springs"/>
    <x v="2"/>
    <n v="33065"/>
    <x v="0"/>
    <s v="FUR-FU-10003394"/>
    <x v="0"/>
    <x v="5"/>
    <s v="Tenex &quot;The Solids&quot; Textured Chair Mats"/>
    <n v="55.967999999999996"/>
    <n v="1"/>
    <n v="0.2"/>
    <n v="-2.098800000000006"/>
  </r>
  <r>
    <n v="1198"/>
    <s v="CA-2013-130946"/>
    <x v="0"/>
    <x v="143"/>
    <d v="2013-04-13T00:00:00"/>
    <s v="Standard Class"/>
    <s v="ZC-21910"/>
    <s v="Zuschuss Carroll"/>
    <x v="0"/>
    <x v="0"/>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x v="0"/>
    <s v="Houston"/>
    <x v="5"/>
    <n v="77041"/>
    <x v="2"/>
    <s v="FUR-CH-10004540"/>
    <x v="0"/>
    <x v="1"/>
    <s v="Global Chrome Stack Chair"/>
    <n v="95.983999999999995"/>
    <n v="4"/>
    <n v="0.3"/>
    <n v="-4.1135999999999981"/>
  </r>
  <r>
    <n v="1200"/>
    <s v="CA-2013-130946"/>
    <x v="0"/>
    <x v="143"/>
    <d v="2013-04-13T00:00:00"/>
    <s v="Standard Class"/>
    <s v="ZC-21910"/>
    <s v="Zuschuss Carroll"/>
    <x v="0"/>
    <x v="0"/>
    <s v="Houston"/>
    <x v="5"/>
    <n v="77041"/>
    <x v="2"/>
    <s v="OFF-BI-10004995"/>
    <x v="1"/>
    <x v="8"/>
    <s v="GBC DocuBind P400 Electric Binding System"/>
    <n v="1088.7919999999997"/>
    <n v="4"/>
    <n v="0.8"/>
    <n v="-1850.9464000000007"/>
  </r>
  <r>
    <n v="1201"/>
    <s v="CA-2013-114727"/>
    <x v="0"/>
    <x v="427"/>
    <d v="2013-07-25T00:00:00"/>
    <s v="Standard Class"/>
    <s v="LS-16945"/>
    <s v="Linda Southworth"/>
    <x v="1"/>
    <x v="0"/>
    <s v="Denver"/>
    <x v="22"/>
    <n v="80219"/>
    <x v="1"/>
    <s v="FUR-CH-10002335"/>
    <x v="0"/>
    <x v="1"/>
    <s v="Hon GuestStacker Chair"/>
    <n v="544.00800000000004"/>
    <n v="3"/>
    <n v="0.2"/>
    <n v="40.800600000000003"/>
  </r>
  <r>
    <n v="1202"/>
    <s v="CA-2013-114727"/>
    <x v="0"/>
    <x v="427"/>
    <d v="2013-07-25T00:00:00"/>
    <s v="Standard Class"/>
    <s v="LS-16945"/>
    <s v="Linda Southworth"/>
    <x v="1"/>
    <x v="0"/>
    <s v="Denver"/>
    <x v="22"/>
    <n v="80219"/>
    <x v="1"/>
    <s v="OFF-BI-10004967"/>
    <x v="1"/>
    <x v="8"/>
    <s v="Round Ring Binders"/>
    <n v="1.8720000000000003"/>
    <n v="3"/>
    <n v="0.7"/>
    <n v="-1.4352"/>
  </r>
  <r>
    <n v="1203"/>
    <s v="CA-2013-114727"/>
    <x v="0"/>
    <x v="427"/>
    <d v="2013-07-25T00:00:00"/>
    <s v="Standard Class"/>
    <s v="LS-16945"/>
    <s v="Linda Southworth"/>
    <x v="1"/>
    <x v="0"/>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x v="0"/>
    <s v="Denver"/>
    <x v="22"/>
    <n v="80219"/>
    <x v="1"/>
    <s v="OFF-ST-10002292"/>
    <x v="1"/>
    <x v="4"/>
    <s v="Sauder Facets Collection Locker/File Cabinet, Sky Alder Finish"/>
    <n v="593.5680000000001"/>
    <n v="2"/>
    <n v="0.2"/>
    <n v="0"/>
  </r>
  <r>
    <n v="1205"/>
    <s v="CA-2013-114727"/>
    <x v="0"/>
    <x v="427"/>
    <d v="2013-07-25T00:00:00"/>
    <s v="Standard Class"/>
    <s v="LS-16945"/>
    <s v="Linda Southworth"/>
    <x v="1"/>
    <x v="0"/>
    <s v="Denver"/>
    <x v="22"/>
    <n v="80219"/>
    <x v="1"/>
    <s v="OFF-ST-10000689"/>
    <x v="1"/>
    <x v="4"/>
    <s v="Fellowes Strictly Business Drawer File, Letter/Legal Size"/>
    <n v="338.04"/>
    <n v="3"/>
    <n v="0.2"/>
    <n v="-33.804000000000002"/>
  </r>
  <r>
    <n v="1206"/>
    <s v="CA-2014-133235"/>
    <x v="3"/>
    <x v="378"/>
    <d v="2014-08-05T00:00:00"/>
    <s v="First Class"/>
    <s v="LH-16750"/>
    <s v="Larry Hughes"/>
    <x v="0"/>
    <x v="0"/>
    <s v="Charlotte"/>
    <x v="3"/>
    <n v="28205"/>
    <x v="0"/>
    <s v="TEC-PH-10002660"/>
    <x v="2"/>
    <x v="7"/>
    <s v="Nortel Networks T7316 E Nt8 B27"/>
    <n v="271.95999999999998"/>
    <n v="5"/>
    <n v="0.2"/>
    <n v="16.997500000000016"/>
  </r>
  <r>
    <n v="1207"/>
    <s v="CA-2013-137050"/>
    <x v="0"/>
    <x v="216"/>
    <d v="2013-07-19T00:00:00"/>
    <s v="Second Class"/>
    <s v="SW-20755"/>
    <s v="Steven Ward"/>
    <x v="1"/>
    <x v="0"/>
    <s v="New York City"/>
    <x v="15"/>
    <n v="10009"/>
    <x v="3"/>
    <s v="OFF-ST-10004634"/>
    <x v="1"/>
    <x v="4"/>
    <s v="Personal Folder Holder, Ebony"/>
    <n v="11.21"/>
    <n v="1"/>
    <n v="0"/>
    <n v="3.3629999999999995"/>
  </r>
  <r>
    <n v="1208"/>
    <s v="CA-2013-137050"/>
    <x v="0"/>
    <x v="216"/>
    <d v="2013-07-19T00:00:00"/>
    <s v="Second Class"/>
    <s v="SW-20755"/>
    <s v="Steven Ward"/>
    <x v="1"/>
    <x v="0"/>
    <s v="New York City"/>
    <x v="15"/>
    <n v="10009"/>
    <x v="3"/>
    <s v="OFF-BI-10002160"/>
    <x v="1"/>
    <x v="8"/>
    <s v="Acco Hanging Data Binders"/>
    <n v="9.1440000000000001"/>
    <n v="3"/>
    <n v="0.2"/>
    <n v="3.2003999999999997"/>
  </r>
  <r>
    <n v="1209"/>
    <s v="CA-2013-137050"/>
    <x v="0"/>
    <x v="216"/>
    <d v="2013-07-19T00:00:00"/>
    <s v="Second Class"/>
    <s v="SW-20755"/>
    <s v="Steven Ward"/>
    <x v="1"/>
    <x v="0"/>
    <s v="New York City"/>
    <x v="15"/>
    <n v="10009"/>
    <x v="3"/>
    <s v="OFF-FA-10002988"/>
    <x v="1"/>
    <x v="13"/>
    <s v="Ideal Clamps"/>
    <n v="14.069999999999999"/>
    <n v="7"/>
    <n v="0"/>
    <n v="6.8942999999999994"/>
  </r>
  <r>
    <n v="1210"/>
    <s v="CA-2013-137050"/>
    <x v="0"/>
    <x v="216"/>
    <d v="2013-07-19T00:00:00"/>
    <s v="Second Class"/>
    <s v="SW-20755"/>
    <s v="Steven Ward"/>
    <x v="1"/>
    <x v="0"/>
    <s v="New York City"/>
    <x v="15"/>
    <n v="10009"/>
    <x v="3"/>
    <s v="OFF-AR-10004999"/>
    <x v="1"/>
    <x v="6"/>
    <s v="Newell 315"/>
    <n v="41.86"/>
    <n v="7"/>
    <n v="0"/>
    <n v="10.465"/>
  </r>
  <r>
    <n v="1211"/>
    <s v="CA-2013-137050"/>
    <x v="0"/>
    <x v="216"/>
    <d v="2013-07-19T00:00:00"/>
    <s v="Second Class"/>
    <s v="SW-20755"/>
    <s v="Steven Ward"/>
    <x v="1"/>
    <x v="0"/>
    <s v="New York City"/>
    <x v="15"/>
    <n v="10009"/>
    <x v="3"/>
    <s v="OFF-BI-10001031"/>
    <x v="1"/>
    <x v="8"/>
    <s v="Pressboard Data Binders by Wilson Jones"/>
    <n v="8.5440000000000005"/>
    <n v="2"/>
    <n v="0.2"/>
    <n v="2.8835999999999995"/>
  </r>
  <r>
    <n v="1212"/>
    <s v="CA-2013-137050"/>
    <x v="0"/>
    <x v="216"/>
    <d v="2013-07-19T00:00:00"/>
    <s v="Second Class"/>
    <s v="SW-20755"/>
    <s v="Steven Ward"/>
    <x v="1"/>
    <x v="0"/>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x v="0"/>
    <s v="Philadelphia"/>
    <x v="9"/>
    <n v="19134"/>
    <x v="3"/>
    <s v="FUR-CH-10004860"/>
    <x v="0"/>
    <x v="1"/>
    <s v="Global Low Back Tilter Chair"/>
    <n v="141.37199999999999"/>
    <n v="2"/>
    <n v="0.3"/>
    <n v="-48.470400000000019"/>
  </r>
  <r>
    <n v="1214"/>
    <s v="US-2014-118087"/>
    <x v="3"/>
    <x v="428"/>
    <d v="2014-09-14T00:00:00"/>
    <s v="Standard Class"/>
    <s v="SP-20620"/>
    <s v="Stefania Perrino"/>
    <x v="1"/>
    <x v="0"/>
    <s v="Philadelphia"/>
    <x v="9"/>
    <n v="19134"/>
    <x v="3"/>
    <s v="OFF-BI-10002432"/>
    <x v="1"/>
    <x v="8"/>
    <s v="Wilson Jones Standard D-Ring Binders"/>
    <n v="3.036"/>
    <n v="2"/>
    <n v="0.7"/>
    <n v="-2.3275999999999994"/>
  </r>
  <r>
    <n v="1215"/>
    <s v="US-2014-118087"/>
    <x v="3"/>
    <x v="428"/>
    <d v="2014-09-14T00:00:00"/>
    <s v="Standard Class"/>
    <s v="SP-20620"/>
    <s v="Stefania Perrino"/>
    <x v="1"/>
    <x v="0"/>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x v="0"/>
    <s v="Philadelphia"/>
    <x v="9"/>
    <n v="19134"/>
    <x v="3"/>
    <s v="OFF-AR-10003602"/>
    <x v="1"/>
    <x v="6"/>
    <s v="Quartet Omega Colored Chalk, 12/Pack"/>
    <n v="4.6719999999999997"/>
    <n v="1"/>
    <n v="0.2"/>
    <n v="1.5767999999999998"/>
  </r>
  <r>
    <n v="1217"/>
    <s v="US-2014-118087"/>
    <x v="3"/>
    <x v="428"/>
    <d v="2014-09-14T00:00:00"/>
    <s v="Standard Class"/>
    <s v="SP-20620"/>
    <s v="Stefania Perrino"/>
    <x v="1"/>
    <x v="0"/>
    <s v="Philadelphia"/>
    <x v="9"/>
    <n v="19134"/>
    <x v="3"/>
    <s v="TEC-AC-10004469"/>
    <x v="2"/>
    <x v="11"/>
    <s v="Microsoft Sculpt Comfort Mouse"/>
    <n v="95.88000000000001"/>
    <n v="3"/>
    <n v="0.2"/>
    <n v="28.764000000000006"/>
  </r>
  <r>
    <n v="1218"/>
    <s v="US-2014-118087"/>
    <x v="3"/>
    <x v="428"/>
    <d v="2014-09-14T00:00:00"/>
    <s v="Standard Class"/>
    <s v="SP-20620"/>
    <s v="Stefania Perrino"/>
    <x v="1"/>
    <x v="0"/>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x v="0"/>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x v="0"/>
    <s v="Philadelphia"/>
    <x v="9"/>
    <n v="19134"/>
    <x v="3"/>
    <s v="TEC-PH-10002200"/>
    <x v="2"/>
    <x v="7"/>
    <s v="Samsung Galaxy Note 2"/>
    <n v="1931.9579999999999"/>
    <n v="7"/>
    <n v="0.4"/>
    <n v="-386.3915999999997"/>
  </r>
  <r>
    <n v="1221"/>
    <s v="CA-2011-110184"/>
    <x v="2"/>
    <x v="136"/>
    <d v="2011-07-16T00:00:00"/>
    <s v="Standard Class"/>
    <s v="BF-11170"/>
    <s v="Ben Ferrer"/>
    <x v="2"/>
    <x v="0"/>
    <s v="Los Angeles"/>
    <x v="1"/>
    <n v="90036"/>
    <x v="1"/>
    <s v="OFF-ST-10000107"/>
    <x v="1"/>
    <x v="4"/>
    <s v="Fellowes Super Stor/Drawer"/>
    <n v="249.75"/>
    <n v="9"/>
    <n v="0"/>
    <n v="44.954999999999977"/>
  </r>
  <r>
    <n v="1222"/>
    <s v="CA-2011-110184"/>
    <x v="2"/>
    <x v="136"/>
    <d v="2011-07-16T00:00:00"/>
    <s v="Standard Class"/>
    <s v="BF-11170"/>
    <s v="Ben Ferrer"/>
    <x v="2"/>
    <x v="0"/>
    <s v="Los Angeles"/>
    <x v="1"/>
    <n v="90036"/>
    <x v="1"/>
    <s v="TEC-PH-10000439"/>
    <x v="2"/>
    <x v="7"/>
    <s v="GE DSL Phone Line Filter"/>
    <n v="255.93600000000004"/>
    <n v="8"/>
    <n v="0.2"/>
    <n v="28.792799999999971"/>
  </r>
  <r>
    <n v="1223"/>
    <s v="CA-2013-126004"/>
    <x v="0"/>
    <x v="429"/>
    <d v="2013-12-06T00:00:00"/>
    <s v="First Class"/>
    <s v="BM-11140"/>
    <s v="Becky Martin"/>
    <x v="0"/>
    <x v="0"/>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x v="0"/>
    <s v="New York City"/>
    <x v="15"/>
    <n v="10024"/>
    <x v="3"/>
    <s v="TEC-AC-10001432"/>
    <x v="2"/>
    <x v="11"/>
    <s v="Enermax Aurora Lite Keyboard"/>
    <n v="78.150000000000006"/>
    <n v="1"/>
    <n v="0"/>
    <n v="34.38600000000001"/>
  </r>
  <r>
    <n v="1225"/>
    <s v="CA-2013-126004"/>
    <x v="0"/>
    <x v="429"/>
    <d v="2013-12-06T00:00:00"/>
    <s v="First Class"/>
    <s v="BM-11140"/>
    <s v="Becky Martin"/>
    <x v="0"/>
    <x v="0"/>
    <s v="New York City"/>
    <x v="15"/>
    <n v="10024"/>
    <x v="3"/>
    <s v="OFF-BI-10004656"/>
    <x v="1"/>
    <x v="8"/>
    <s v="Peel &amp; Stick Add-On Corner Pockets"/>
    <n v="1.7280000000000002"/>
    <n v="1"/>
    <n v="0.2"/>
    <n v="0.60479999999999989"/>
  </r>
  <r>
    <n v="1226"/>
    <s v="CA-2013-126004"/>
    <x v="0"/>
    <x v="429"/>
    <d v="2013-12-06T00:00:00"/>
    <s v="First Class"/>
    <s v="BM-11140"/>
    <s v="Becky Martin"/>
    <x v="0"/>
    <x v="0"/>
    <s v="New York City"/>
    <x v="15"/>
    <n v="10024"/>
    <x v="3"/>
    <s v="OFF-PA-10001685"/>
    <x v="1"/>
    <x v="10"/>
    <s v="Staples"/>
    <n v="40.56"/>
    <n v="4"/>
    <n v="0"/>
    <n v="19.874400000000001"/>
  </r>
  <r>
    <n v="1227"/>
    <s v="CA-2013-126004"/>
    <x v="0"/>
    <x v="429"/>
    <d v="2013-12-06T00:00:00"/>
    <s v="First Class"/>
    <s v="BM-11140"/>
    <s v="Becky Martin"/>
    <x v="0"/>
    <x v="0"/>
    <s v="New York City"/>
    <x v="15"/>
    <n v="10024"/>
    <x v="3"/>
    <s v="OFF-ST-10001418"/>
    <x v="1"/>
    <x v="4"/>
    <s v="Carina Media Storage Towers in Natural &amp; Black"/>
    <n v="182.94"/>
    <n v="3"/>
    <n v="0"/>
    <n v="3.6587999999999994"/>
  </r>
  <r>
    <n v="1228"/>
    <s v="CA-2013-126004"/>
    <x v="0"/>
    <x v="429"/>
    <d v="2013-12-06T00:00:00"/>
    <s v="First Class"/>
    <s v="BM-11140"/>
    <s v="Becky Martin"/>
    <x v="0"/>
    <x v="0"/>
    <s v="New York City"/>
    <x v="15"/>
    <n v="10024"/>
    <x v="3"/>
    <s v="OFF-ST-10000676"/>
    <x v="1"/>
    <x v="4"/>
    <s v="Fellowes Econo/Stor Drawers"/>
    <n v="193.86"/>
    <n v="2"/>
    <n v="0"/>
    <n v="11.631599999999992"/>
  </r>
  <r>
    <n v="1229"/>
    <s v="CA-2014-100013"/>
    <x v="3"/>
    <x v="44"/>
    <d v="2014-11-12T00:00:00"/>
    <s v="Standard Class"/>
    <s v="ZC-21910"/>
    <s v="Zuschuss Carroll"/>
    <x v="0"/>
    <x v="0"/>
    <s v="Los Angeles"/>
    <x v="1"/>
    <n v="90045"/>
    <x v="1"/>
    <s v="OFF-EN-10001219"/>
    <x v="1"/>
    <x v="12"/>
    <s v="#10- 4 1/8&quot; x 9 1/2&quot; Security-Tint Envelopes"/>
    <n v="15.28"/>
    <n v="2"/>
    <n v="0"/>
    <n v="7.4871999999999996"/>
  </r>
  <r>
    <n v="1230"/>
    <s v="CA-2014-100013"/>
    <x v="3"/>
    <x v="44"/>
    <d v="2014-11-12T00:00:00"/>
    <s v="Standard Class"/>
    <s v="ZC-21910"/>
    <s v="Zuschuss Carroll"/>
    <x v="0"/>
    <x v="0"/>
    <s v="Los Angeles"/>
    <x v="1"/>
    <n v="90045"/>
    <x v="1"/>
    <s v="FUR-FU-10001424"/>
    <x v="0"/>
    <x v="5"/>
    <s v="Dax Clear Box Frame"/>
    <n v="8.73"/>
    <n v="1"/>
    <n v="0"/>
    <n v="2.9681999999999995"/>
  </r>
  <r>
    <n v="1231"/>
    <s v="CA-2014-100013"/>
    <x v="3"/>
    <x v="44"/>
    <d v="2014-11-12T00:00:00"/>
    <s v="Standard Class"/>
    <s v="ZC-21910"/>
    <s v="Zuschuss Carroll"/>
    <x v="0"/>
    <x v="0"/>
    <s v="Los Angeles"/>
    <x v="1"/>
    <n v="90045"/>
    <x v="1"/>
    <s v="OFF-AR-10001022"/>
    <x v="1"/>
    <x v="6"/>
    <s v="SANFORD Liquid Accent Tank-Style Highlighters"/>
    <n v="5.68"/>
    <n v="2"/>
    <n v="0"/>
    <n v="1.7607999999999997"/>
  </r>
  <r>
    <n v="1232"/>
    <s v="CA-2012-132570"/>
    <x v="1"/>
    <x v="89"/>
    <d v="2012-11-02T00:00:00"/>
    <s v="Second Class"/>
    <s v="KT-16480"/>
    <s v="Kean Thornton"/>
    <x v="0"/>
    <x v="0"/>
    <s v="Buffalo"/>
    <x v="15"/>
    <n v="14215"/>
    <x v="3"/>
    <s v="OFF-AR-10000369"/>
    <x v="1"/>
    <x v="6"/>
    <s v="Design Ebony Sketching Pencil"/>
    <n v="2.78"/>
    <n v="2"/>
    <n v="0"/>
    <n v="0.72279999999999989"/>
  </r>
  <r>
    <n v="1233"/>
    <s v="CA-2012-132570"/>
    <x v="1"/>
    <x v="89"/>
    <d v="2012-11-02T00:00:00"/>
    <s v="Second Class"/>
    <s v="KT-16480"/>
    <s v="Kean Thornton"/>
    <x v="0"/>
    <x v="0"/>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x v="0"/>
    <s v="Cincinnati"/>
    <x v="24"/>
    <n v="45231"/>
    <x v="3"/>
    <s v="TEC-CO-10001046"/>
    <x v="2"/>
    <x v="16"/>
    <s v="Canon Imageclass D680 Copier / Fax"/>
    <n v="839.98799999999994"/>
    <n v="2"/>
    <n v="0.4"/>
    <n v="69.99899999999991"/>
  </r>
  <r>
    <n v="1235"/>
    <s v="CA-2013-144344"/>
    <x v="0"/>
    <x v="99"/>
    <d v="2013-10-29T00:00:00"/>
    <s v="Same Day"/>
    <s v="PG-18820"/>
    <s v="Patrick Gardner"/>
    <x v="0"/>
    <x v="0"/>
    <s v="Boynton Beach"/>
    <x v="2"/>
    <n v="33437"/>
    <x v="0"/>
    <s v="FUR-FU-10000076"/>
    <x v="0"/>
    <x v="5"/>
    <s v="24-Hour Round Wall Clock"/>
    <n v="47.952000000000005"/>
    <n v="3"/>
    <n v="0.2"/>
    <n v="13.786200000000006"/>
  </r>
  <r>
    <n v="1236"/>
    <s v="CA-2013-144344"/>
    <x v="0"/>
    <x v="99"/>
    <d v="2013-10-29T00:00:00"/>
    <s v="Same Day"/>
    <s v="PG-18820"/>
    <s v="Patrick Gardner"/>
    <x v="0"/>
    <x v="0"/>
    <s v="Boynton Beach"/>
    <x v="2"/>
    <n v="33437"/>
    <x v="0"/>
    <s v="OFF-BI-10003719"/>
    <x v="1"/>
    <x v="8"/>
    <s v="Large Capacity Hanging Post Binders"/>
    <n v="37.425000000000004"/>
    <n v="5"/>
    <n v="0.7"/>
    <n v="-29.940000000000012"/>
  </r>
  <r>
    <n v="1237"/>
    <s v="CA-2013-144344"/>
    <x v="0"/>
    <x v="99"/>
    <d v="2013-10-29T00:00:00"/>
    <s v="Same Day"/>
    <s v="PG-18820"/>
    <s v="Patrick Gardner"/>
    <x v="0"/>
    <x v="0"/>
    <s v="Boynton Beach"/>
    <x v="2"/>
    <n v="33437"/>
    <x v="0"/>
    <s v="FUR-FU-10003268"/>
    <x v="0"/>
    <x v="5"/>
    <s v="Eldon Radial Chair Mat for Low to Medium Pile Carpets"/>
    <n v="63.967999999999996"/>
    <n v="2"/>
    <n v="0.2"/>
    <n v="0"/>
  </r>
  <r>
    <n v="1238"/>
    <s v="CA-2013-144344"/>
    <x v="0"/>
    <x v="99"/>
    <d v="2013-10-29T00:00:00"/>
    <s v="Same Day"/>
    <s v="PG-18820"/>
    <s v="Patrick Gardner"/>
    <x v="0"/>
    <x v="0"/>
    <s v="Boynton Beach"/>
    <x v="2"/>
    <n v="33437"/>
    <x v="0"/>
    <s v="FUR-FU-10003553"/>
    <x v="0"/>
    <x v="5"/>
    <s v="Howard Miller 13-1/2&quot; Diameter Rosebrook Wall Clock"/>
    <n v="165.048"/>
    <n v="3"/>
    <n v="0.2"/>
    <n v="41.262"/>
  </r>
  <r>
    <n v="1239"/>
    <s v="CA-2011-127012"/>
    <x v="2"/>
    <x v="430"/>
    <d v="2011-08-15T00:00:00"/>
    <s v="Standard Class"/>
    <s v="GM-14680"/>
    <s v="Greg Matthias"/>
    <x v="0"/>
    <x v="0"/>
    <s v="Seattle"/>
    <x v="4"/>
    <n v="98105"/>
    <x v="1"/>
    <s v="FUR-FU-10003691"/>
    <x v="0"/>
    <x v="5"/>
    <s v="Eldon Image Series Desk Accessories, Ebony"/>
    <n v="12.35"/>
    <n v="1"/>
    <n v="0"/>
    <n v="5.4340000000000002"/>
  </r>
  <r>
    <n v="1240"/>
    <s v="CA-2011-127012"/>
    <x v="2"/>
    <x v="430"/>
    <d v="2011-08-15T00:00:00"/>
    <s v="Standard Class"/>
    <s v="GM-14680"/>
    <s v="Greg Matthias"/>
    <x v="0"/>
    <x v="0"/>
    <s v="Seattle"/>
    <x v="4"/>
    <n v="98105"/>
    <x v="1"/>
    <s v="OFF-AR-10003903"/>
    <x v="1"/>
    <x v="6"/>
    <s v="Sanford 52201 APSCO Electric Pencil Sharpener"/>
    <n v="40.97"/>
    <n v="1"/>
    <n v="0"/>
    <n v="10.652200000000001"/>
  </r>
  <r>
    <n v="1241"/>
    <s v="CA-2011-127012"/>
    <x v="2"/>
    <x v="430"/>
    <d v="2011-08-15T00:00:00"/>
    <s v="Standard Class"/>
    <s v="GM-14680"/>
    <s v="Greg Matthias"/>
    <x v="0"/>
    <x v="0"/>
    <s v="Seattle"/>
    <x v="4"/>
    <n v="98105"/>
    <x v="1"/>
    <s v="OFF-FA-10004854"/>
    <x v="1"/>
    <x v="13"/>
    <s v="Vinyl Coated Wire Paper Clips in Organizer Box, 800/Box"/>
    <n v="22.96"/>
    <n v="2"/>
    <n v="0"/>
    <n v="10.7912"/>
  </r>
  <r>
    <n v="1242"/>
    <s v="CA-2013-128727"/>
    <x v="0"/>
    <x v="48"/>
    <d v="2013-09-05T00:00:00"/>
    <s v="Standard Class"/>
    <s v="MO-17800"/>
    <s v="Meg O'Connel"/>
    <x v="2"/>
    <x v="0"/>
    <s v="New York City"/>
    <x v="15"/>
    <n v="10024"/>
    <x v="3"/>
    <s v="TEC-PH-10003442"/>
    <x v="2"/>
    <x v="7"/>
    <s v="Samsung Replacement EH64AVFWE Premium Headset"/>
    <n v="22"/>
    <n v="4"/>
    <n v="0"/>
    <n v="5.5"/>
  </r>
  <r>
    <n v="1243"/>
    <s v="US-2013-162859"/>
    <x v="0"/>
    <x v="431"/>
    <d v="2013-02-22T00:00:00"/>
    <s v="Standard Class"/>
    <s v="PG-18820"/>
    <s v="Patrick Gardner"/>
    <x v="0"/>
    <x v="0"/>
    <s v="New York City"/>
    <x v="15"/>
    <n v="10009"/>
    <x v="3"/>
    <s v="OFF-BI-10004519"/>
    <x v="1"/>
    <x v="8"/>
    <s v="GBC DocuBind P100 Manual Binding Machine"/>
    <n v="398.35199999999998"/>
    <n v="3"/>
    <n v="0.2"/>
    <n v="124.48499999999999"/>
  </r>
  <r>
    <n v="1244"/>
    <s v="US-2013-162859"/>
    <x v="0"/>
    <x v="431"/>
    <d v="2013-02-22T00:00:00"/>
    <s v="Standard Class"/>
    <s v="PG-18820"/>
    <s v="Patrick Gardner"/>
    <x v="0"/>
    <x v="0"/>
    <s v="New York City"/>
    <x v="15"/>
    <n v="10009"/>
    <x v="3"/>
    <s v="OFF-FA-10000304"/>
    <x v="1"/>
    <x v="13"/>
    <s v="Advantus Push Pins"/>
    <n v="8.7200000000000006"/>
    <n v="4"/>
    <n v="0"/>
    <n v="3.5752000000000006"/>
  </r>
  <r>
    <n v="1245"/>
    <s v="CA-2014-133641"/>
    <x v="3"/>
    <x v="304"/>
    <d v="2014-05-22T00:00:00"/>
    <s v="Standard Class"/>
    <s v="EJ-14155"/>
    <s v="Eva Jacobs"/>
    <x v="0"/>
    <x v="0"/>
    <s v="Gulfport"/>
    <x v="35"/>
    <n v="39503"/>
    <x v="0"/>
    <s v="OFF-EN-10004955"/>
    <x v="1"/>
    <x v="12"/>
    <s v="Fashion Color Clasp Envelopes"/>
    <n v="48.69"/>
    <n v="9"/>
    <n v="0"/>
    <n v="23.8581"/>
  </r>
  <r>
    <n v="1246"/>
    <s v="CA-2011-168494"/>
    <x v="2"/>
    <x v="432"/>
    <d v="2011-12-14T00:00:00"/>
    <s v="Second Class"/>
    <s v="NP-18700"/>
    <s v="Nora Preis"/>
    <x v="0"/>
    <x v="0"/>
    <s v="Fresno"/>
    <x v="1"/>
    <n v="93727"/>
    <x v="1"/>
    <s v="FUR-TA-10004619"/>
    <x v="0"/>
    <x v="3"/>
    <s v="Hon Non-Folding Utility Tables"/>
    <n v="764.6880000000001"/>
    <n v="6"/>
    <n v="0.2"/>
    <n v="95.585999999999899"/>
  </r>
  <r>
    <n v="1247"/>
    <s v="CA-2011-168494"/>
    <x v="2"/>
    <x v="432"/>
    <d v="2011-12-14T00:00:00"/>
    <s v="Second Class"/>
    <s v="NP-18700"/>
    <s v="Nora Preis"/>
    <x v="0"/>
    <x v="0"/>
    <s v="Fresno"/>
    <x v="1"/>
    <n v="93727"/>
    <x v="1"/>
    <s v="FUR-TA-10003473"/>
    <x v="0"/>
    <x v="3"/>
    <s v="Bretford Rectangular Conference Table Tops"/>
    <n v="3610.848"/>
    <n v="12"/>
    <n v="0.2"/>
    <n v="135.4068000000002"/>
  </r>
  <r>
    <n v="1248"/>
    <s v="CA-2011-168494"/>
    <x v="2"/>
    <x v="432"/>
    <d v="2011-12-14T00:00:00"/>
    <s v="Second Class"/>
    <s v="NP-18700"/>
    <s v="Nora Preis"/>
    <x v="0"/>
    <x v="0"/>
    <s v="Fresno"/>
    <x v="1"/>
    <n v="93727"/>
    <x v="1"/>
    <s v="FUR-BO-10004467"/>
    <x v="0"/>
    <x v="0"/>
    <s v="Bestar Classic Bookcase"/>
    <n v="254.97449999999998"/>
    <n v="3"/>
    <n v="0.15"/>
    <n v="11.998799999999989"/>
  </r>
  <r>
    <n v="1249"/>
    <s v="CA-2014-115602"/>
    <x v="3"/>
    <x v="404"/>
    <d v="2014-12-25T00:00:00"/>
    <s v="Standard Class"/>
    <s v="DJ-13630"/>
    <s v="Doug Jacobs"/>
    <x v="0"/>
    <x v="0"/>
    <s v="New York City"/>
    <x v="15"/>
    <n v="10009"/>
    <x v="3"/>
    <s v="OFF-AR-10002280"/>
    <x v="1"/>
    <x v="6"/>
    <s v="Staples"/>
    <n v="38.82"/>
    <n v="6"/>
    <n v="0"/>
    <n v="17.468999999999998"/>
  </r>
  <r>
    <n v="1250"/>
    <s v="CA-2014-115602"/>
    <x v="3"/>
    <x v="404"/>
    <d v="2014-12-25T00:00:00"/>
    <s v="Standard Class"/>
    <s v="DJ-13630"/>
    <s v="Doug Jacobs"/>
    <x v="0"/>
    <x v="0"/>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x v="0"/>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x v="0"/>
    <s v="New York City"/>
    <x v="15"/>
    <n v="10009"/>
    <x v="3"/>
    <s v="OFF-AR-10000462"/>
    <x v="1"/>
    <x v="6"/>
    <s v="Sanford Pocket Accent Highlighters"/>
    <n v="3.2"/>
    <n v="2"/>
    <n v="0"/>
    <n v="1.3760000000000003"/>
  </r>
  <r>
    <n v="1253"/>
    <s v="CA-2012-154956"/>
    <x v="1"/>
    <x v="433"/>
    <d v="2012-07-09T00:00:00"/>
    <s v="Standard Class"/>
    <s v="IM-15070"/>
    <s v="Irene Maddox"/>
    <x v="0"/>
    <x v="0"/>
    <s v="Milwaukee"/>
    <x v="6"/>
    <n v="53209"/>
    <x v="2"/>
    <s v="TEC-PH-10004165"/>
    <x v="2"/>
    <x v="7"/>
    <s v="Mitel MiVoice 5330e IP Phone"/>
    <n v="1099.96"/>
    <n v="4"/>
    <n v="0"/>
    <n v="285.9896"/>
  </r>
  <r>
    <n v="1254"/>
    <s v="CA-2014-144638"/>
    <x v="3"/>
    <x v="434"/>
    <d v="2014-03-15T00:00:00"/>
    <s v="Standard Class"/>
    <s v="MH-18115"/>
    <s v="Mick Hernandez"/>
    <x v="2"/>
    <x v="0"/>
    <s v="Chester"/>
    <x v="9"/>
    <n v="19013"/>
    <x v="3"/>
    <s v="OFF-AR-10003958"/>
    <x v="1"/>
    <x v="6"/>
    <s v="Newell 337"/>
    <n v="5.2480000000000002"/>
    <n v="2"/>
    <n v="0.2"/>
    <n v="0.59039999999999915"/>
  </r>
  <r>
    <n v="1255"/>
    <s v="CA-2014-144638"/>
    <x v="3"/>
    <x v="434"/>
    <d v="2014-03-15T00:00:00"/>
    <s v="Standard Class"/>
    <s v="MH-18115"/>
    <s v="Mick Hernandez"/>
    <x v="2"/>
    <x v="0"/>
    <s v="Chester"/>
    <x v="9"/>
    <n v="19013"/>
    <x v="3"/>
    <s v="TEC-PH-10000149"/>
    <x v="2"/>
    <x v="7"/>
    <s v="Cisco SPA525G2 IP Phone - Wireless"/>
    <n v="35.909999999999997"/>
    <n v="3"/>
    <n v="0.4"/>
    <n v="-8.3790000000000031"/>
  </r>
  <r>
    <n v="1256"/>
    <s v="CA-2014-144638"/>
    <x v="3"/>
    <x v="434"/>
    <d v="2014-03-15T00:00:00"/>
    <s v="Standard Class"/>
    <s v="MH-18115"/>
    <s v="Mick Hernandez"/>
    <x v="2"/>
    <x v="0"/>
    <s v="Chester"/>
    <x v="9"/>
    <n v="19013"/>
    <x v="3"/>
    <s v="FUR-FU-10003724"/>
    <x v="0"/>
    <x v="5"/>
    <s v="Westinghouse Clip-On Gooseneck Lamps"/>
    <n v="6.6959999999999997"/>
    <n v="1"/>
    <n v="0.2"/>
    <n v="0.50219999999999976"/>
  </r>
  <r>
    <n v="1257"/>
    <s v="CA-2014-144638"/>
    <x v="3"/>
    <x v="434"/>
    <d v="2014-03-15T00:00:00"/>
    <s v="Standard Class"/>
    <s v="MH-18115"/>
    <s v="Mick Hernandez"/>
    <x v="2"/>
    <x v="0"/>
    <s v="Chester"/>
    <x v="9"/>
    <n v="19013"/>
    <x v="3"/>
    <s v="FUR-FU-10003535"/>
    <x v="0"/>
    <x v="5"/>
    <s v="Howard Miller Distant Time Traveler Alarm Clock"/>
    <n v="43.872000000000007"/>
    <n v="2"/>
    <n v="0.2"/>
    <n v="11.516399999999999"/>
  </r>
  <r>
    <n v="1258"/>
    <s v="US-2013-168620"/>
    <x v="0"/>
    <x v="435"/>
    <d v="2013-12-29T00:00:00"/>
    <s v="Second Class"/>
    <s v="RB-19795"/>
    <s v="Ross Baird"/>
    <x v="2"/>
    <x v="0"/>
    <s v="Charlotte"/>
    <x v="3"/>
    <n v="28205"/>
    <x v="0"/>
    <s v="OFF-BI-10001575"/>
    <x v="1"/>
    <x v="8"/>
    <s v="GBC Linen Binding Covers"/>
    <n v="27.882000000000005"/>
    <n v="3"/>
    <n v="0.7"/>
    <n v="-20.446799999999996"/>
  </r>
  <r>
    <n v="1259"/>
    <s v="US-2013-168620"/>
    <x v="0"/>
    <x v="435"/>
    <d v="2013-12-29T00:00:00"/>
    <s v="Second Class"/>
    <s v="RB-19795"/>
    <s v="Ross Baird"/>
    <x v="2"/>
    <x v="0"/>
    <s v="Charlotte"/>
    <x v="3"/>
    <n v="28205"/>
    <x v="0"/>
    <s v="OFF-ST-10003716"/>
    <x v="1"/>
    <x v="4"/>
    <s v="Tennsco Double-Tier Lockers"/>
    <n v="540.048"/>
    <n v="3"/>
    <n v="0.2"/>
    <n v="-47.254199999999997"/>
  </r>
  <r>
    <n v="1260"/>
    <s v="US-2013-168620"/>
    <x v="0"/>
    <x v="435"/>
    <d v="2013-12-29T00:00:00"/>
    <s v="Second Class"/>
    <s v="RB-19795"/>
    <s v="Ross Baird"/>
    <x v="2"/>
    <x v="0"/>
    <s v="Charlotte"/>
    <x v="3"/>
    <n v="28205"/>
    <x v="0"/>
    <s v="TEC-AC-10004469"/>
    <x v="2"/>
    <x v="11"/>
    <s v="Microsoft Sculpt Comfort Mouse"/>
    <n v="255.68000000000004"/>
    <n v="8"/>
    <n v="0.2"/>
    <n v="76.704000000000008"/>
  </r>
  <r>
    <n v="1261"/>
    <s v="CA-2014-117079"/>
    <x v="3"/>
    <x v="436"/>
    <d v="2014-10-28T00:00:00"/>
    <s v="Standard Class"/>
    <s v="JR-15700"/>
    <s v="Jocasta Rupert"/>
    <x v="0"/>
    <x v="0"/>
    <s v="Jacksonville"/>
    <x v="2"/>
    <n v="32216"/>
    <x v="0"/>
    <s v="TEC-PH-10004586"/>
    <x v="2"/>
    <x v="7"/>
    <s v="Wilson SignalBoost 841262 DB PRO Amplifier Kit"/>
    <n v="863.87999999999988"/>
    <n v="3"/>
    <n v="0.2"/>
    <n v="107.98499999999996"/>
  </r>
  <r>
    <n v="1262"/>
    <s v="US-2013-144393"/>
    <x v="0"/>
    <x v="99"/>
    <d v="2013-11-05T00:00:00"/>
    <s v="Standard Class"/>
    <s v="SM-20950"/>
    <s v="Suzanne McNair"/>
    <x v="1"/>
    <x v="0"/>
    <s v="Greenville"/>
    <x v="3"/>
    <n v="27834"/>
    <x v="0"/>
    <s v="OFF-BI-10004236"/>
    <x v="1"/>
    <x v="8"/>
    <s v="XtraLife ClearVue Slant-D Ring Binder, White, 3&quot;"/>
    <n v="17.616000000000003"/>
    <n v="4"/>
    <n v="0.7"/>
    <n v="-14.0928"/>
  </r>
  <r>
    <n v="1263"/>
    <s v="CA-2014-105053"/>
    <x v="3"/>
    <x v="437"/>
    <d v="2014-07-10T00:00:00"/>
    <s v="Second Class"/>
    <s v="CS-12355"/>
    <s v="Christine Sundaresam"/>
    <x v="0"/>
    <x v="0"/>
    <s v="Long Beach"/>
    <x v="15"/>
    <n v="11561"/>
    <x v="3"/>
    <s v="OFF-BI-10001634"/>
    <x v="1"/>
    <x v="8"/>
    <s v="Wilson Jones Active Use Binders"/>
    <n v="17.472000000000001"/>
    <n v="3"/>
    <n v="0.2"/>
    <n v="6.3336000000000006"/>
  </r>
  <r>
    <n v="1264"/>
    <s v="CA-2013-155992"/>
    <x v="0"/>
    <x v="393"/>
    <d v="2013-10-03T00:00:00"/>
    <s v="First Class"/>
    <s v="CC-12220"/>
    <s v="Chris Cortes"/>
    <x v="0"/>
    <x v="0"/>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x v="0"/>
    <s v="La Porte"/>
    <x v="14"/>
    <n v="46350"/>
    <x v="2"/>
    <s v="FUR-FU-10003724"/>
    <x v="0"/>
    <x v="5"/>
    <s v="Westinghouse Clip-On Gooseneck Lamps"/>
    <n v="41.849999999999994"/>
    <n v="5"/>
    <n v="0"/>
    <n v="10.880999999999998"/>
  </r>
  <r>
    <n v="1266"/>
    <s v="CA-2014-110380"/>
    <x v="3"/>
    <x v="264"/>
    <d v="2014-09-08T00:00:00"/>
    <s v="Standard Class"/>
    <s v="PF-19225"/>
    <s v="Phillip Flathmann"/>
    <x v="0"/>
    <x v="0"/>
    <s v="San Francisco"/>
    <x v="1"/>
    <n v="94122"/>
    <x v="1"/>
    <s v="OFF-AR-10000422"/>
    <x v="1"/>
    <x v="6"/>
    <s v="Pencil and Crayon Sharpener"/>
    <n v="6.57"/>
    <n v="3"/>
    <n v="0"/>
    <n v="1.7738999999999998"/>
  </r>
  <r>
    <n v="1267"/>
    <s v="US-2011-167738"/>
    <x v="2"/>
    <x v="163"/>
    <d v="2011-12-29T00:00:00"/>
    <s v="Standard Class"/>
    <s v="JC-16105"/>
    <s v="Julie Creighton"/>
    <x v="1"/>
    <x v="0"/>
    <s v="Los Angeles"/>
    <x v="1"/>
    <n v="90045"/>
    <x v="1"/>
    <s v="OFF-ST-10003306"/>
    <x v="1"/>
    <x v="4"/>
    <s v="Letter Size Cart"/>
    <n v="142.86000000000001"/>
    <n v="1"/>
    <n v="0"/>
    <n v="41.429399999999987"/>
  </r>
  <r>
    <n v="1268"/>
    <s v="US-2011-167738"/>
    <x v="2"/>
    <x v="163"/>
    <d v="2011-12-29T00:00:00"/>
    <s v="Standard Class"/>
    <s v="JC-16105"/>
    <s v="Julie Creighton"/>
    <x v="1"/>
    <x v="0"/>
    <s v="Los Angeles"/>
    <x v="1"/>
    <n v="90045"/>
    <x v="1"/>
    <s v="FUR-CH-10001146"/>
    <x v="0"/>
    <x v="1"/>
    <s v="Global Value Mid-Back Manager's Chair, Gray"/>
    <n v="292.27200000000005"/>
    <n v="6"/>
    <n v="0.2"/>
    <n v="18.266999999999967"/>
  </r>
  <r>
    <n v="1269"/>
    <s v="CA-2014-121412"/>
    <x v="3"/>
    <x v="397"/>
    <d v="2014-09-28T00:00:00"/>
    <s v="Standard Class"/>
    <s v="BG-11695"/>
    <s v="Brooke Gillingham"/>
    <x v="1"/>
    <x v="0"/>
    <s v="Louisville"/>
    <x v="22"/>
    <n v="80027"/>
    <x v="1"/>
    <s v="FUR-FU-10000246"/>
    <x v="0"/>
    <x v="5"/>
    <s v="Aluminum Document Frame"/>
    <n v="29.328000000000003"/>
    <n v="3"/>
    <n v="0.2"/>
    <n v="3.665999999999995"/>
  </r>
  <r>
    <n v="1270"/>
    <s v="CA-2014-100426"/>
    <x v="3"/>
    <x v="400"/>
    <d v="2014-06-09T00:00:00"/>
    <s v="Standard Class"/>
    <s v="DC-12850"/>
    <s v="Dan Campbell"/>
    <x v="0"/>
    <x v="0"/>
    <s v="Florence"/>
    <x v="19"/>
    <n v="35630"/>
    <x v="0"/>
    <s v="OFF-PA-10002870"/>
    <x v="1"/>
    <x v="10"/>
    <s v="Ampad Phone Message Book, Recycled, 400 Message Capacity, 5 ¾” x 11”"/>
    <n v="12.48"/>
    <n v="2"/>
    <n v="0"/>
    <n v="5.6159999999999997"/>
  </r>
  <r>
    <n v="1271"/>
    <s v="US-2013-103646"/>
    <x v="0"/>
    <x v="438"/>
    <d v="2013-04-27T00:00:00"/>
    <s v="Standard Class"/>
    <s v="SP-20545"/>
    <s v="Sibella Parks"/>
    <x v="1"/>
    <x v="0"/>
    <s v="Chicago"/>
    <x v="10"/>
    <n v="60623"/>
    <x v="2"/>
    <s v="OFF-ST-10000563"/>
    <x v="1"/>
    <x v="4"/>
    <s v="Fellowes Bankers Box Stor/Drawer Steel Plus"/>
    <n v="102.33600000000001"/>
    <n v="4"/>
    <n v="0.2"/>
    <n v="-12.792000000000002"/>
  </r>
  <r>
    <n v="1272"/>
    <s v="US-2013-103646"/>
    <x v="0"/>
    <x v="438"/>
    <d v="2013-04-27T00:00:00"/>
    <s v="Standard Class"/>
    <s v="SP-20545"/>
    <s v="Sibella Parks"/>
    <x v="1"/>
    <x v="0"/>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x v="0"/>
    <s v="Chicago"/>
    <x v="10"/>
    <n v="60623"/>
    <x v="2"/>
    <s v="OFF-BI-10002854"/>
    <x v="1"/>
    <x v="8"/>
    <s v="Performers Binder/Pad Holder, Black"/>
    <n v="44.847999999999992"/>
    <n v="8"/>
    <n v="0.8"/>
    <n v="-67.27200000000002"/>
  </r>
  <r>
    <n v="1274"/>
    <s v="CA-2013-119186"/>
    <x v="0"/>
    <x v="439"/>
    <d v="2013-05-27T00:00:00"/>
    <s v="Same Day"/>
    <s v="MS-17710"/>
    <s v="Maurice Satty"/>
    <x v="0"/>
    <x v="0"/>
    <s v="Fort Worth"/>
    <x v="5"/>
    <n v="76106"/>
    <x v="2"/>
    <s v="OFF-PA-10004621"/>
    <x v="1"/>
    <x v="10"/>
    <s v="Xerox 212"/>
    <n v="10.368000000000002"/>
    <n v="2"/>
    <n v="0.2"/>
    <n v="3.6288"/>
  </r>
  <r>
    <n v="1275"/>
    <s v="CA-2013-119186"/>
    <x v="0"/>
    <x v="439"/>
    <d v="2013-05-27T00:00:00"/>
    <s v="Same Day"/>
    <s v="MS-17710"/>
    <s v="Maurice Satty"/>
    <x v="0"/>
    <x v="0"/>
    <s v="Fort Worth"/>
    <x v="5"/>
    <n v="76106"/>
    <x v="2"/>
    <s v="FUR-CH-10001973"/>
    <x v="0"/>
    <x v="1"/>
    <s v="Office Star Flex Back Scooter Chair with White Frame"/>
    <n v="388.42999999999995"/>
    <n v="5"/>
    <n v="0.3"/>
    <n v="-88.783999999999978"/>
  </r>
  <r>
    <n v="1276"/>
    <s v="CA-2013-119186"/>
    <x v="0"/>
    <x v="439"/>
    <d v="2013-05-27T00:00:00"/>
    <s v="Same Day"/>
    <s v="MS-17710"/>
    <s v="Maurice Satty"/>
    <x v="0"/>
    <x v="0"/>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x v="0"/>
    <s v="Fort Worth"/>
    <x v="5"/>
    <n v="76106"/>
    <x v="2"/>
    <s v="TEC-AC-10000580"/>
    <x v="2"/>
    <x v="11"/>
    <s v="Logitech G13 Programmable Gameboard with LCD Display"/>
    <n v="63.991999999999997"/>
    <n v="1"/>
    <n v="0.2"/>
    <n v="-7.1990999999999961"/>
  </r>
  <r>
    <n v="1278"/>
    <s v="CA-2013-148698"/>
    <x v="0"/>
    <x v="440"/>
    <d v="2013-05-08T00:00:00"/>
    <s v="Standard Class"/>
    <s v="BD-11770"/>
    <s v="Bryan Davis"/>
    <x v="0"/>
    <x v="0"/>
    <s v="Houston"/>
    <x v="5"/>
    <n v="77070"/>
    <x v="2"/>
    <s v="OFF-AR-10004022"/>
    <x v="1"/>
    <x v="6"/>
    <s v="Panasonic KP-380BK Classic Electric Pencil Sharpener"/>
    <n v="86.352000000000004"/>
    <n v="3"/>
    <n v="0.2"/>
    <n v="5.3969999999999914"/>
  </r>
  <r>
    <n v="1279"/>
    <s v="CA-2011-163293"/>
    <x v="2"/>
    <x v="78"/>
    <d v="2011-09-11T00:00:00"/>
    <s v="First Class"/>
    <s v="KC-16255"/>
    <s v="Karen Carlisle"/>
    <x v="1"/>
    <x v="0"/>
    <s v="Macon"/>
    <x v="32"/>
    <n v="31204"/>
    <x v="0"/>
    <s v="TEC-AC-10004209"/>
    <x v="2"/>
    <x v="11"/>
    <s v="Memorex Froggy Flash Drive 4 GB"/>
    <n v="32.97"/>
    <n v="3"/>
    <n v="0"/>
    <n v="12.8583"/>
  </r>
  <r>
    <n v="1280"/>
    <s v="CA-2011-163293"/>
    <x v="2"/>
    <x v="78"/>
    <d v="2011-09-11T00:00:00"/>
    <s v="First Class"/>
    <s v="KC-16255"/>
    <s v="Karen Carlisle"/>
    <x v="1"/>
    <x v="0"/>
    <s v="Macon"/>
    <x v="32"/>
    <n v="31204"/>
    <x v="0"/>
    <s v="TEC-AC-10000023"/>
    <x v="2"/>
    <x v="11"/>
    <s v="Maxell 74 Minute CD-R Spindle, 50/Pack"/>
    <n v="83.88"/>
    <n v="4"/>
    <n v="0"/>
    <n v="30.196799999999996"/>
  </r>
  <r>
    <n v="1281"/>
    <s v="CA-2013-160815"/>
    <x v="0"/>
    <x v="64"/>
    <d v="2013-09-07T00:00:00"/>
    <s v="First Class"/>
    <s v="TR-21325"/>
    <s v="Toby Ritter"/>
    <x v="0"/>
    <x v="0"/>
    <s v="Cedar Rapids"/>
    <x v="23"/>
    <n v="52402"/>
    <x v="2"/>
    <s v="TEC-PH-10003505"/>
    <x v="2"/>
    <x v="7"/>
    <s v="Geemarc AmpliPOWER60"/>
    <n v="278.39999999999998"/>
    <n v="3"/>
    <n v="0"/>
    <n v="80.735999999999976"/>
  </r>
  <r>
    <n v="1282"/>
    <s v="CA-2014-122154"/>
    <x v="3"/>
    <x v="359"/>
    <d v="2014-04-12T00:00:00"/>
    <s v="First Class"/>
    <s v="SA-20830"/>
    <s v="Sue Ann Reed"/>
    <x v="0"/>
    <x v="0"/>
    <s v="Jacksonville"/>
    <x v="2"/>
    <n v="32216"/>
    <x v="0"/>
    <s v="OFF-LA-10000121"/>
    <x v="1"/>
    <x v="2"/>
    <s v="Avery 48"/>
    <n v="15.120000000000001"/>
    <n v="3"/>
    <n v="0.2"/>
    <n v="4.9139999999999988"/>
  </r>
  <r>
    <n v="1283"/>
    <s v="CA-2014-122154"/>
    <x v="3"/>
    <x v="359"/>
    <d v="2014-04-12T00:00:00"/>
    <s v="First Class"/>
    <s v="SA-20830"/>
    <s v="Sue Ann Reed"/>
    <x v="0"/>
    <x v="0"/>
    <s v="Jacksonville"/>
    <x v="2"/>
    <n v="32216"/>
    <x v="0"/>
    <s v="OFF-BI-10002026"/>
    <x v="1"/>
    <x v="8"/>
    <s v="Avery Arch Ring Binders"/>
    <n v="17.430000000000003"/>
    <n v="1"/>
    <n v="0.7"/>
    <n v="-13.363000000000003"/>
  </r>
  <r>
    <n v="1284"/>
    <s v="CA-2014-122154"/>
    <x v="3"/>
    <x v="359"/>
    <d v="2014-04-12T00:00:00"/>
    <s v="First Class"/>
    <s v="SA-20830"/>
    <s v="Sue Ann Reed"/>
    <x v="0"/>
    <x v="0"/>
    <s v="Jacksonville"/>
    <x v="2"/>
    <n v="32216"/>
    <x v="0"/>
    <s v="OFF-PA-10000994"/>
    <x v="1"/>
    <x v="10"/>
    <s v="Xerox 1915"/>
    <n v="251.64"/>
    <n v="3"/>
    <n v="0.2"/>
    <n v="88.073999999999984"/>
  </r>
  <r>
    <n v="1285"/>
    <s v="US-2012-149692"/>
    <x v="1"/>
    <x v="401"/>
    <d v="2012-12-12T00:00:00"/>
    <s v="Standard Class"/>
    <s v="KW-16435"/>
    <s v="Katrina Willman"/>
    <x v="0"/>
    <x v="0"/>
    <s v="Austin"/>
    <x v="5"/>
    <n v="78745"/>
    <x v="2"/>
    <s v="OFF-BI-10002813"/>
    <x v="1"/>
    <x v="8"/>
    <s v="Avery Reinforcements for Hole-Punch Pages"/>
    <n v="2.7719999999999994"/>
    <n v="7"/>
    <n v="0.8"/>
    <n v="-4.8510000000000009"/>
  </r>
  <r>
    <n v="1286"/>
    <s v="CA-2013-119445"/>
    <x v="0"/>
    <x v="190"/>
    <d v="2013-07-04T00:00:00"/>
    <s v="Standard Class"/>
    <s v="GM-14500"/>
    <s v="Gene McClure"/>
    <x v="0"/>
    <x v="0"/>
    <s v="Providence"/>
    <x v="34"/>
    <n v="2908"/>
    <x v="3"/>
    <s v="OFF-ST-10000617"/>
    <x v="1"/>
    <x v="4"/>
    <s v="Woodgrain Magazine Files by Perma"/>
    <n v="14.9"/>
    <n v="5"/>
    <n v="0"/>
    <n v="1.0429999999999984"/>
  </r>
  <r>
    <n v="1287"/>
    <s v="CA-2012-124268"/>
    <x v="1"/>
    <x v="433"/>
    <d v="2012-07-08T00:00:00"/>
    <s v="Standard Class"/>
    <s v="AD-10180"/>
    <s v="Alan Dominguez"/>
    <x v="2"/>
    <x v="0"/>
    <s v="New York City"/>
    <x v="15"/>
    <n v="10035"/>
    <x v="3"/>
    <s v="OFF-AR-10004817"/>
    <x v="1"/>
    <x v="6"/>
    <s v="Colorific Watercolor Pencils"/>
    <n v="15.48"/>
    <n v="3"/>
    <n v="0"/>
    <n v="4.4891999999999985"/>
  </r>
  <r>
    <n v="1288"/>
    <s v="CA-2013-154711"/>
    <x v="0"/>
    <x v="441"/>
    <d v="2013-11-27T00:00:00"/>
    <s v="Standard Class"/>
    <s v="TB-21355"/>
    <s v="Todd Boyes"/>
    <x v="1"/>
    <x v="0"/>
    <s v="New York City"/>
    <x v="15"/>
    <n v="10009"/>
    <x v="3"/>
    <s v="FUR-FU-10000397"/>
    <x v="0"/>
    <x v="5"/>
    <s v="Luxo Economy Swing Arm Lamp"/>
    <n v="39.880000000000003"/>
    <n v="2"/>
    <n v="0"/>
    <n v="11.166400000000003"/>
  </r>
  <r>
    <n v="1289"/>
    <s v="CA-2013-154711"/>
    <x v="0"/>
    <x v="441"/>
    <d v="2013-11-27T00:00:00"/>
    <s v="Standard Class"/>
    <s v="TB-21355"/>
    <s v="Todd Boyes"/>
    <x v="1"/>
    <x v="0"/>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x v="0"/>
    <s v="New York City"/>
    <x v="15"/>
    <n v="10009"/>
    <x v="3"/>
    <s v="OFF-AR-10001860"/>
    <x v="1"/>
    <x v="6"/>
    <s v="BIC Liqua Brite Liner"/>
    <n v="20.82"/>
    <n v="3"/>
    <n v="0"/>
    <n v="7.4952000000000005"/>
  </r>
  <r>
    <n v="1291"/>
    <s v="CA-2013-163384"/>
    <x v="0"/>
    <x v="338"/>
    <d v="2013-11-13T00:00:00"/>
    <s v="First Class"/>
    <s v="CC-12430"/>
    <s v="Chuck Clark"/>
    <x v="2"/>
    <x v="0"/>
    <s v="San Francisco"/>
    <x v="1"/>
    <n v="94122"/>
    <x v="1"/>
    <s v="OFF-BI-10004970"/>
    <x v="1"/>
    <x v="8"/>
    <s v="ACCOHIDE 3-Ring Binder, Blue, 1&quot;"/>
    <n v="13.216000000000001"/>
    <n v="4"/>
    <n v="0.2"/>
    <n v="4.4603999999999999"/>
  </r>
  <r>
    <n v="1292"/>
    <s v="CA-2013-163384"/>
    <x v="0"/>
    <x v="338"/>
    <d v="2013-11-13T00:00:00"/>
    <s v="First Class"/>
    <s v="CC-12430"/>
    <s v="Chuck Clark"/>
    <x v="2"/>
    <x v="0"/>
    <s v="San Francisco"/>
    <x v="1"/>
    <n v="94122"/>
    <x v="1"/>
    <s v="OFF-PA-10003172"/>
    <x v="1"/>
    <x v="10"/>
    <s v="Xerox 1996"/>
    <n v="32.400000000000006"/>
    <n v="5"/>
    <n v="0"/>
    <n v="15.552000000000001"/>
  </r>
  <r>
    <n v="1293"/>
    <s v="CA-2012-101707"/>
    <x v="1"/>
    <x v="375"/>
    <d v="2012-09-01T00:00:00"/>
    <s v="Standard Class"/>
    <s v="PF-19165"/>
    <s v="Philip Fox"/>
    <x v="0"/>
    <x v="0"/>
    <s v="San Diego"/>
    <x v="1"/>
    <n v="92105"/>
    <x v="1"/>
    <s v="OFF-SU-10001218"/>
    <x v="1"/>
    <x v="14"/>
    <s v="Fiskars Softgrip Scissors"/>
    <n v="32.94"/>
    <n v="3"/>
    <n v="0"/>
    <n v="9.2232000000000021"/>
  </r>
  <r>
    <n v="1294"/>
    <s v="CA-2012-101707"/>
    <x v="1"/>
    <x v="375"/>
    <d v="2012-09-01T00:00:00"/>
    <s v="Standard Class"/>
    <s v="PF-19165"/>
    <s v="Philip Fox"/>
    <x v="0"/>
    <x v="0"/>
    <s v="San Diego"/>
    <x v="1"/>
    <n v="92105"/>
    <x v="1"/>
    <s v="OFF-PA-10002968"/>
    <x v="1"/>
    <x v="10"/>
    <s v="Xerox 1973"/>
    <n v="114.2"/>
    <n v="5"/>
    <n v="0"/>
    <n v="52.531999999999996"/>
  </r>
  <r>
    <n v="1295"/>
    <s v="CA-2012-101707"/>
    <x v="1"/>
    <x v="375"/>
    <d v="2012-09-01T00:00:00"/>
    <s v="Standard Class"/>
    <s v="PF-19165"/>
    <s v="Philip Fox"/>
    <x v="0"/>
    <x v="0"/>
    <s v="San Diego"/>
    <x v="1"/>
    <n v="92105"/>
    <x v="1"/>
    <s v="OFF-LA-10000134"/>
    <x v="1"/>
    <x v="2"/>
    <s v="Avery 511"/>
    <n v="3.08"/>
    <n v="1"/>
    <n v="0"/>
    <n v="1.4783999999999999"/>
  </r>
  <r>
    <n v="1296"/>
    <s v="CA-2012-138898"/>
    <x v="1"/>
    <x v="442"/>
    <d v="2012-05-29T00:00:00"/>
    <s v="Standard Class"/>
    <s v="JH-16180"/>
    <s v="Justin Hirsh"/>
    <x v="0"/>
    <x v="0"/>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x v="0"/>
    <s v="Fairfield"/>
    <x v="1"/>
    <n v="94533"/>
    <x v="1"/>
    <s v="OFF-BI-10002103"/>
    <x v="1"/>
    <x v="8"/>
    <s v="Cardinal Slant-D Ring Binder, Heavy Gauge Vinyl"/>
    <n v="13.904"/>
    <n v="2"/>
    <n v="0.2"/>
    <n v="4.5187999999999997"/>
  </r>
  <r>
    <n v="1298"/>
    <s v="CA-2014-115427"/>
    <x v="3"/>
    <x v="247"/>
    <d v="2015-01-04T00:00:00"/>
    <s v="Standard Class"/>
    <s v="EB-13975"/>
    <s v="Erica Bern"/>
    <x v="1"/>
    <x v="0"/>
    <s v="Fairfield"/>
    <x v="1"/>
    <n v="94533"/>
    <x v="1"/>
    <s v="OFF-BI-10004632"/>
    <x v="1"/>
    <x v="8"/>
    <s v="GBC Binding covers"/>
    <n v="20.72"/>
    <n v="2"/>
    <n v="0.2"/>
    <n v="6.4749999999999979"/>
  </r>
  <r>
    <n v="1299"/>
    <s v="CA-2013-134425"/>
    <x v="0"/>
    <x v="16"/>
    <d v="2013-12-13T00:00:00"/>
    <s v="Second Class"/>
    <s v="QJ-19255"/>
    <s v="Quincy Jones"/>
    <x v="1"/>
    <x v="0"/>
    <s v="Saint Paul"/>
    <x v="11"/>
    <n v="55106"/>
    <x v="2"/>
    <s v="TEC-PH-10003555"/>
    <x v="2"/>
    <x v="7"/>
    <s v="Motorola HK250 Universal Bluetooth Headset"/>
    <n v="114.94999999999999"/>
    <n v="5"/>
    <n v="0"/>
    <n v="2.2990000000000066"/>
  </r>
  <r>
    <n v="1300"/>
    <s v="CA-2012-121391"/>
    <x v="1"/>
    <x v="242"/>
    <d v="2012-10-07T00:00:00"/>
    <s v="First Class"/>
    <s v="AA-10315"/>
    <s v="Alex Avila"/>
    <x v="0"/>
    <x v="0"/>
    <s v="San Francisco"/>
    <x v="1"/>
    <n v="94109"/>
    <x v="1"/>
    <s v="OFF-ST-10001590"/>
    <x v="1"/>
    <x v="4"/>
    <s v="Tenex Personal Project File with Scoop Front Design, Black"/>
    <n v="26.96"/>
    <n v="2"/>
    <n v="0"/>
    <n v="7.0095999999999989"/>
  </r>
  <r>
    <n v="1301"/>
    <s v="CA-2013-137043"/>
    <x v="0"/>
    <x v="443"/>
    <d v="2013-12-26T00:00:00"/>
    <s v="Second Class"/>
    <s v="LC-17140"/>
    <s v="Logan Currie"/>
    <x v="0"/>
    <x v="0"/>
    <s v="Springfield"/>
    <x v="17"/>
    <n v="22153"/>
    <x v="0"/>
    <s v="FUR-FU-10003664"/>
    <x v="0"/>
    <x v="5"/>
    <s v="Electrix Architect's Clamp-On Swing Arm Lamp, Black"/>
    <n v="572.76"/>
    <n v="6"/>
    <n v="0"/>
    <n v="166.10039999999995"/>
  </r>
  <r>
    <n v="1302"/>
    <s v="CA-2013-137043"/>
    <x v="0"/>
    <x v="443"/>
    <d v="2013-12-26T00:00:00"/>
    <s v="Second Class"/>
    <s v="LC-17140"/>
    <s v="Logan Currie"/>
    <x v="0"/>
    <x v="0"/>
    <s v="Springfield"/>
    <x v="17"/>
    <n v="22153"/>
    <x v="0"/>
    <s v="FUR-FU-10003664"/>
    <x v="0"/>
    <x v="5"/>
    <s v="Electrix Architect's Clamp-On Swing Arm Lamp, Black"/>
    <n v="286.38"/>
    <n v="3"/>
    <n v="0"/>
    <n v="83.050199999999975"/>
  </r>
  <r>
    <n v="1303"/>
    <s v="CA-2012-115847"/>
    <x v="1"/>
    <x v="444"/>
    <d v="2012-09-24T00:00:00"/>
    <s v="Second Class"/>
    <s v="TC-21535"/>
    <s v="Tracy Collins"/>
    <x v="2"/>
    <x v="0"/>
    <s v="Arlington"/>
    <x v="17"/>
    <n v="22204"/>
    <x v="0"/>
    <s v="FUR-BO-10003433"/>
    <x v="0"/>
    <x v="0"/>
    <s v="Sauder Cornerstone Collection Library"/>
    <n v="61.96"/>
    <n v="2"/>
    <n v="0"/>
    <n v="4.3371999999999957"/>
  </r>
  <r>
    <n v="1304"/>
    <s v="US-2014-126179"/>
    <x v="3"/>
    <x v="445"/>
    <d v="2014-07-08T00:00:00"/>
    <s v="Standard Class"/>
    <s v="CS-12460"/>
    <s v="Chuck Sachs"/>
    <x v="0"/>
    <x v="0"/>
    <s v="Columbus"/>
    <x v="32"/>
    <n v="31907"/>
    <x v="0"/>
    <s v="FUR-FU-10002554"/>
    <x v="0"/>
    <x v="5"/>
    <s v="Westinghouse Floor Lamp with Metal Mesh Shade, Black"/>
    <n v="23.99"/>
    <n v="1"/>
    <n v="0"/>
    <n v="5.5176999999999978"/>
  </r>
  <r>
    <n v="1305"/>
    <s v="US-2014-126179"/>
    <x v="3"/>
    <x v="445"/>
    <d v="2014-07-08T00:00:00"/>
    <s v="Standard Class"/>
    <s v="CS-12460"/>
    <s v="Chuck Sachs"/>
    <x v="0"/>
    <x v="0"/>
    <s v="Columbus"/>
    <x v="32"/>
    <n v="31907"/>
    <x v="0"/>
    <s v="TEC-PH-10001557"/>
    <x v="2"/>
    <x v="7"/>
    <s v="Pyle PMP37LED"/>
    <n v="287.96999999999997"/>
    <n v="3"/>
    <n v="0"/>
    <n v="77.751899999999992"/>
  </r>
  <r>
    <n v="1306"/>
    <s v="CA-2013-101966"/>
    <x v="0"/>
    <x v="216"/>
    <d v="2013-07-17T00:00:00"/>
    <s v="Second Class"/>
    <s v="BM-11785"/>
    <s v="Bryan Mills"/>
    <x v="0"/>
    <x v="0"/>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x v="0"/>
    <s v="Pasadena"/>
    <x v="1"/>
    <n v="91104"/>
    <x v="1"/>
    <s v="OFF-PA-10002986"/>
    <x v="1"/>
    <x v="10"/>
    <s v="Xerox 1898"/>
    <n v="46.76"/>
    <n v="7"/>
    <n v="0"/>
    <n v="22.444800000000001"/>
  </r>
  <r>
    <n v="1308"/>
    <s v="CA-2013-141397"/>
    <x v="0"/>
    <x v="23"/>
    <d v="2013-06-22T00:00:00"/>
    <s v="First Class"/>
    <s v="RC-19825"/>
    <s v="Roy Collins"/>
    <x v="0"/>
    <x v="0"/>
    <s v="Pasadena"/>
    <x v="1"/>
    <n v="91104"/>
    <x v="1"/>
    <s v="OFF-BI-10000320"/>
    <x v="1"/>
    <x v="8"/>
    <s v="GBC Plastic Binding Combs"/>
    <n v="17.712"/>
    <n v="3"/>
    <n v="0.2"/>
    <n v="6.4206000000000012"/>
  </r>
  <r>
    <n v="1309"/>
    <s v="CA-2013-141397"/>
    <x v="0"/>
    <x v="23"/>
    <d v="2013-06-22T00:00:00"/>
    <s v="First Class"/>
    <s v="RC-19825"/>
    <s v="Roy Collins"/>
    <x v="0"/>
    <x v="0"/>
    <s v="Pasadena"/>
    <x v="1"/>
    <n v="91104"/>
    <x v="1"/>
    <s v="OFF-AP-10003971"/>
    <x v="1"/>
    <x v="9"/>
    <s v="Belkin 6 Outlet Metallic Surge Strip"/>
    <n v="21.78"/>
    <n v="2"/>
    <n v="0"/>
    <n v="5.6628000000000007"/>
  </r>
  <r>
    <n v="1310"/>
    <s v="CA-2013-141397"/>
    <x v="0"/>
    <x v="23"/>
    <d v="2013-06-22T00:00:00"/>
    <s v="First Class"/>
    <s v="RC-19825"/>
    <s v="Roy Collins"/>
    <x v="0"/>
    <x v="0"/>
    <s v="Pasadena"/>
    <x v="1"/>
    <n v="91104"/>
    <x v="1"/>
    <s v="OFF-ST-10001469"/>
    <x v="1"/>
    <x v="4"/>
    <s v="Fellowes Bankers Box Recycled Super Stor/Drawer"/>
    <n v="161.94"/>
    <n v="3"/>
    <n v="0"/>
    <n v="9.716399999999993"/>
  </r>
  <r>
    <n v="1311"/>
    <s v="CA-2013-141397"/>
    <x v="0"/>
    <x v="23"/>
    <d v="2013-06-22T00:00:00"/>
    <s v="First Class"/>
    <s v="RC-19825"/>
    <s v="Roy Collins"/>
    <x v="0"/>
    <x v="0"/>
    <s v="Pasadena"/>
    <x v="1"/>
    <n v="91104"/>
    <x v="1"/>
    <s v="FUR-CH-10003846"/>
    <x v="0"/>
    <x v="1"/>
    <s v="Hon Valutask Swivel Chairs"/>
    <n v="161.56800000000001"/>
    <n v="2"/>
    <n v="0.2"/>
    <n v="-8.0783999999999949"/>
  </r>
  <r>
    <n v="1312"/>
    <s v="CA-2013-141082"/>
    <x v="0"/>
    <x v="10"/>
    <d v="2013-12-14T00:00:00"/>
    <s v="Standard Class"/>
    <s v="FM-14380"/>
    <s v="Fred McMath"/>
    <x v="0"/>
    <x v="0"/>
    <s v="Lawrence"/>
    <x v="31"/>
    <n v="1841"/>
    <x v="3"/>
    <s v="OFF-LA-10001404"/>
    <x v="1"/>
    <x v="2"/>
    <s v="Avery 517"/>
    <n v="3.69"/>
    <n v="1"/>
    <n v="0"/>
    <n v="1.7343"/>
  </r>
  <r>
    <n v="1313"/>
    <s v="CA-2013-141082"/>
    <x v="0"/>
    <x v="10"/>
    <d v="2013-12-14T00:00:00"/>
    <s v="Standard Class"/>
    <s v="FM-14380"/>
    <s v="Fred McMath"/>
    <x v="0"/>
    <x v="0"/>
    <s v="Lawrence"/>
    <x v="31"/>
    <n v="1841"/>
    <x v="3"/>
    <s v="OFF-LA-10001474"/>
    <x v="1"/>
    <x v="2"/>
    <s v="Avery 477"/>
    <n v="122.12"/>
    <n v="4"/>
    <n v="0"/>
    <n v="56.175200000000004"/>
  </r>
  <r>
    <n v="1314"/>
    <s v="US-2013-134488"/>
    <x v="0"/>
    <x v="446"/>
    <d v="2013-10-02T00:00:00"/>
    <s v="Standard Class"/>
    <s v="PK-19075"/>
    <s v="Pete Kriz"/>
    <x v="0"/>
    <x v="0"/>
    <s v="Columbus"/>
    <x v="24"/>
    <n v="43229"/>
    <x v="3"/>
    <s v="FUR-CH-10003199"/>
    <x v="0"/>
    <x v="1"/>
    <s v="Office Star - Contemporary Task Swivel Chair"/>
    <n v="155.37199999999999"/>
    <n v="2"/>
    <n v="0.3"/>
    <n v="-13.317599999999999"/>
  </r>
  <r>
    <n v="1315"/>
    <s v="CA-2013-145919"/>
    <x v="0"/>
    <x v="122"/>
    <d v="2013-12-24T00:00:00"/>
    <s v="Standard Class"/>
    <s v="HG-14965"/>
    <s v="Henry Goldwyn"/>
    <x v="1"/>
    <x v="0"/>
    <s v="Los Angeles"/>
    <x v="1"/>
    <n v="90032"/>
    <x v="1"/>
    <s v="OFF-PA-10003072"/>
    <x v="1"/>
    <x v="10"/>
    <s v="Eureka Recycled Copy Paper 8 1/2&quot; x 11&quot;, Ream"/>
    <n v="38.880000000000003"/>
    <n v="6"/>
    <n v="0"/>
    <n v="18.662400000000002"/>
  </r>
  <r>
    <n v="1316"/>
    <s v="CA-2013-145919"/>
    <x v="0"/>
    <x v="122"/>
    <d v="2013-12-24T00:00:00"/>
    <s v="Standard Class"/>
    <s v="HG-14965"/>
    <s v="Henry Goldwyn"/>
    <x v="1"/>
    <x v="0"/>
    <s v="Los Angeles"/>
    <x v="1"/>
    <n v="90032"/>
    <x v="1"/>
    <s v="FUR-FU-10004960"/>
    <x v="0"/>
    <x v="5"/>
    <s v="Seth Thomas 12&quot; Clock w/ Goldtone Case"/>
    <n v="183.84"/>
    <n v="8"/>
    <n v="0"/>
    <n v="62.505600000000001"/>
  </r>
  <r>
    <n v="1317"/>
    <s v="CA-2013-145919"/>
    <x v="0"/>
    <x v="122"/>
    <d v="2013-12-24T00:00:00"/>
    <s v="Standard Class"/>
    <s v="HG-14965"/>
    <s v="Henry Goldwyn"/>
    <x v="1"/>
    <x v="0"/>
    <s v="Los Angeles"/>
    <x v="1"/>
    <n v="90032"/>
    <x v="1"/>
    <s v="OFF-SU-10003505"/>
    <x v="1"/>
    <x v="14"/>
    <s v="Premier Electric Letter Opener"/>
    <n v="579.29999999999995"/>
    <n v="5"/>
    <n v="0"/>
    <n v="28.964999999999961"/>
  </r>
  <r>
    <n v="1318"/>
    <s v="CA-2014-157651"/>
    <x v="3"/>
    <x v="389"/>
    <d v="2014-12-15T00:00:00"/>
    <s v="Standard Class"/>
    <s v="HA-14920"/>
    <s v="Helen Andreada"/>
    <x v="0"/>
    <x v="0"/>
    <s v="Philadelphia"/>
    <x v="9"/>
    <n v="19120"/>
    <x v="3"/>
    <s v="TEC-AC-10003116"/>
    <x v="2"/>
    <x v="11"/>
    <s v="Memorex Froggy Flash Drive 8 GB"/>
    <n v="14.200000000000001"/>
    <n v="1"/>
    <n v="0.2"/>
    <n v="3.3724999999999992"/>
  </r>
  <r>
    <n v="1319"/>
    <s v="CA-2011-160773"/>
    <x v="2"/>
    <x v="268"/>
    <d v="2011-07-05T00:00:00"/>
    <s v="Standard Class"/>
    <s v="LW-16825"/>
    <s v="Laurel Workman"/>
    <x v="1"/>
    <x v="0"/>
    <s v="Deltona"/>
    <x v="2"/>
    <n v="32725"/>
    <x v="0"/>
    <s v="TEC-PH-10004586"/>
    <x v="2"/>
    <x v="7"/>
    <s v="Wilson SignalBoost 841262 DB PRO Amplifier Kit"/>
    <n v="575.91999999999996"/>
    <n v="2"/>
    <n v="0.2"/>
    <n v="71.989999999999981"/>
  </r>
  <r>
    <n v="1320"/>
    <s v="CA-2011-160773"/>
    <x v="2"/>
    <x v="268"/>
    <d v="2011-07-05T00:00:00"/>
    <s v="Standard Class"/>
    <s v="LW-16825"/>
    <s v="Laurel Workman"/>
    <x v="1"/>
    <x v="0"/>
    <s v="Deltona"/>
    <x v="2"/>
    <n v="32725"/>
    <x v="0"/>
    <s v="OFF-BI-10000546"/>
    <x v="1"/>
    <x v="8"/>
    <s v="Avery Durable Binders"/>
    <n v="5.1840000000000011"/>
    <n v="6"/>
    <n v="0.7"/>
    <n v="-3.6288"/>
  </r>
  <r>
    <n v="1321"/>
    <s v="CA-2014-167703"/>
    <x v="3"/>
    <x v="447"/>
    <d v="2014-02-09T00:00:00"/>
    <s v="Standard Class"/>
    <s v="MC-17575"/>
    <s v="Matt Collins"/>
    <x v="0"/>
    <x v="0"/>
    <s v="Cincinnati"/>
    <x v="24"/>
    <n v="45231"/>
    <x v="3"/>
    <s v="OFF-BI-10002071"/>
    <x v="1"/>
    <x v="8"/>
    <s v="Fellowes Black Plastic Comb Bindings"/>
    <n v="5.2290000000000001"/>
    <n v="3"/>
    <n v="0.7"/>
    <n v="-4.1831999999999976"/>
  </r>
  <r>
    <n v="1322"/>
    <s v="CA-2014-167703"/>
    <x v="3"/>
    <x v="447"/>
    <d v="2014-02-09T00:00:00"/>
    <s v="Standard Class"/>
    <s v="MC-17575"/>
    <s v="Matt Collins"/>
    <x v="0"/>
    <x v="0"/>
    <s v="Cincinnati"/>
    <x v="24"/>
    <n v="45231"/>
    <x v="3"/>
    <s v="OFF-ST-10001490"/>
    <x v="1"/>
    <x v="4"/>
    <s v="Hot File 7-Pocket, Floor Stand"/>
    <n v="285.55200000000002"/>
    <n v="2"/>
    <n v="0.2"/>
    <n v="35.69399999999996"/>
  </r>
  <r>
    <n v="1323"/>
    <s v="CA-2014-121804"/>
    <x v="3"/>
    <x v="448"/>
    <d v="2014-03-09T00:00:00"/>
    <s v="Standard Class"/>
    <s v="LP-17095"/>
    <s v="Liz Preis"/>
    <x v="0"/>
    <x v="0"/>
    <s v="Murray"/>
    <x v="0"/>
    <n v="42071"/>
    <x v="0"/>
    <s v="OFF-AP-10004859"/>
    <x v="1"/>
    <x v="9"/>
    <s v="Acco 6 Outlet Guardian Premium Surge Suppressor"/>
    <n v="72.8"/>
    <n v="5"/>
    <n v="0"/>
    <n v="19.656000000000002"/>
  </r>
  <r>
    <n v="1324"/>
    <s v="CA-2014-162635"/>
    <x v="3"/>
    <x v="449"/>
    <d v="2014-10-11T00:00:00"/>
    <s v="First Class"/>
    <s v="EB-14170"/>
    <s v="Evan Bailliet"/>
    <x v="0"/>
    <x v="0"/>
    <s v="Wilmington"/>
    <x v="3"/>
    <n v="28403"/>
    <x v="0"/>
    <s v="OFF-PA-10002659"/>
    <x v="1"/>
    <x v="10"/>
    <s v="Avoid Verbal Orders Carbonless Minifold Book"/>
    <n v="10.816000000000001"/>
    <n v="4"/>
    <n v="0.2"/>
    <n v="3.5151999999999988"/>
  </r>
  <r>
    <n v="1325"/>
    <s v="CA-2011-107153"/>
    <x v="2"/>
    <x v="450"/>
    <d v="2011-10-03T00:00:00"/>
    <s v="Standard Class"/>
    <s v="GZ-14545"/>
    <s v="George Zrebassa"/>
    <x v="1"/>
    <x v="0"/>
    <s v="Lawrence"/>
    <x v="31"/>
    <n v="1841"/>
    <x v="3"/>
    <s v="OFF-ST-10001321"/>
    <x v="1"/>
    <x v="4"/>
    <s v="Decoflex Hanging Personal Folder File, Blue"/>
    <n v="46.26"/>
    <n v="3"/>
    <n v="0"/>
    <n v="12.490200000000003"/>
  </r>
  <r>
    <n v="1326"/>
    <s v="US-2011-117058"/>
    <x v="2"/>
    <x v="279"/>
    <d v="2011-05-30T00:00:00"/>
    <s v="First Class"/>
    <s v="LE-16810"/>
    <s v="Laurel Elliston"/>
    <x v="0"/>
    <x v="0"/>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x v="0"/>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x v="0"/>
    <s v="Norwich"/>
    <x v="29"/>
    <n v="6360"/>
    <x v="3"/>
    <s v="OFF-PA-10004156"/>
    <x v="1"/>
    <x v="10"/>
    <s v="Xerox 188"/>
    <n v="11.34"/>
    <n v="1"/>
    <n v="0"/>
    <n v="5.5565999999999995"/>
  </r>
  <r>
    <n v="1329"/>
    <s v="CA-2014-106033"/>
    <x v="3"/>
    <x v="453"/>
    <d v="2014-10-19T00:00:00"/>
    <s v="Second Class"/>
    <s v="FG-14260"/>
    <s v="Frank Gastineau"/>
    <x v="2"/>
    <x v="0"/>
    <s v="San Francisco"/>
    <x v="1"/>
    <n v="94110"/>
    <x v="1"/>
    <s v="OFF-AR-10002818"/>
    <x v="1"/>
    <x v="6"/>
    <s v="Panasonic KP-310 Heavy-Duty Electric Pencil Sharpener"/>
    <n v="87.92"/>
    <n v="4"/>
    <n v="0"/>
    <n v="26.375999999999998"/>
  </r>
  <r>
    <n v="1330"/>
    <s v="CA-2013-142762"/>
    <x v="0"/>
    <x v="454"/>
    <d v="2013-05-28T00:00:00"/>
    <s v="Standard Class"/>
    <s v="LD-17005"/>
    <s v="Lisa DeCherney"/>
    <x v="0"/>
    <x v="0"/>
    <s v="San Francisco"/>
    <x v="1"/>
    <n v="94109"/>
    <x v="1"/>
    <s v="FUR-FU-10003691"/>
    <x v="0"/>
    <x v="5"/>
    <s v="Eldon Image Series Desk Accessories, Ebony"/>
    <n v="37.049999999999997"/>
    <n v="3"/>
    <n v="0"/>
    <n v="16.302"/>
  </r>
  <r>
    <n v="1331"/>
    <s v="CA-2014-127705"/>
    <x v="3"/>
    <x v="455"/>
    <d v="2014-06-07T00:00:00"/>
    <s v="Standard Class"/>
    <s v="AB-10255"/>
    <s v="Alejandro Ballentine"/>
    <x v="2"/>
    <x v="0"/>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x v="0"/>
    <s v="Lorain"/>
    <x v="24"/>
    <n v="44052"/>
    <x v="3"/>
    <s v="OFF-ST-10004507"/>
    <x v="1"/>
    <x v="4"/>
    <s v="Advantus Rolling Storage Box"/>
    <n v="27.439999999999998"/>
    <n v="2"/>
    <n v="0.2"/>
    <n v="2.4009999999999998"/>
  </r>
  <r>
    <n v="1333"/>
    <s v="CA-2011-122567"/>
    <x v="2"/>
    <x v="456"/>
    <d v="2011-02-22T00:00:00"/>
    <s v="Standard Class"/>
    <s v="MN-17935"/>
    <s v="Michael Nguyen"/>
    <x v="0"/>
    <x v="0"/>
    <s v="Dallas"/>
    <x v="5"/>
    <n v="75220"/>
    <x v="2"/>
    <s v="OFF-BI-10002012"/>
    <x v="1"/>
    <x v="8"/>
    <s v="Wilson Jones Easy Flow II Sheet Lifters"/>
    <n v="1.0799999999999998"/>
    <n v="3"/>
    <n v="0.8"/>
    <n v="-1.7280000000000002"/>
  </r>
  <r>
    <n v="1334"/>
    <s v="CA-2011-122567"/>
    <x v="2"/>
    <x v="456"/>
    <d v="2011-02-22T00:00:00"/>
    <s v="Standard Class"/>
    <s v="MN-17935"/>
    <s v="Michael Nguyen"/>
    <x v="0"/>
    <x v="0"/>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x v="0"/>
    <s v="Los Angeles"/>
    <x v="1"/>
    <n v="90049"/>
    <x v="1"/>
    <s v="OFF-BI-10003684"/>
    <x v="1"/>
    <x v="8"/>
    <s v="Wilson Jones Legal Size Ring Binders"/>
    <n v="140.73599999999999"/>
    <n v="8"/>
    <n v="0.2"/>
    <n v="52.775999999999996"/>
  </r>
  <r>
    <n v="1336"/>
    <s v="CA-2013-122133"/>
    <x v="0"/>
    <x v="458"/>
    <d v="2013-05-24T00:00:00"/>
    <s v="Standard Class"/>
    <s v="JR-15670"/>
    <s v="Jim Radford"/>
    <x v="0"/>
    <x v="0"/>
    <s v="Middletown"/>
    <x v="29"/>
    <n v="6457"/>
    <x v="3"/>
    <s v="OFF-ST-10002574"/>
    <x v="1"/>
    <x v="4"/>
    <s v="SAFCO Commercial Wire Shelving, Black"/>
    <n v="552.55999999999995"/>
    <n v="4"/>
    <n v="0"/>
    <n v="0"/>
  </r>
  <r>
    <n v="1337"/>
    <s v="US-2014-123281"/>
    <x v="3"/>
    <x v="459"/>
    <d v="2014-04-08T00:00:00"/>
    <s v="Standard Class"/>
    <s v="JF-15190"/>
    <s v="Jamie Frazer"/>
    <x v="0"/>
    <x v="0"/>
    <s v="Los Angeles"/>
    <x v="1"/>
    <n v="90008"/>
    <x v="1"/>
    <s v="FUR-FU-10003724"/>
    <x v="0"/>
    <x v="5"/>
    <s v="Westinghouse Clip-On Gooseneck Lamps"/>
    <n v="25.11"/>
    <n v="3"/>
    <n v="0"/>
    <n v="6.5285999999999991"/>
  </r>
  <r>
    <n v="1338"/>
    <s v="CA-2014-100524"/>
    <x v="3"/>
    <x v="185"/>
    <d v="2014-04-03T00:00:00"/>
    <s v="Second Class"/>
    <s v="CM-12115"/>
    <s v="Chad McGuire"/>
    <x v="0"/>
    <x v="0"/>
    <s v="New York City"/>
    <x v="15"/>
    <n v="10011"/>
    <x v="3"/>
    <s v="FUR-FU-10004018"/>
    <x v="0"/>
    <x v="5"/>
    <s v="Tensor Computer Mounted Lamp"/>
    <n v="29.78"/>
    <n v="2"/>
    <n v="0"/>
    <n v="8.0406000000000013"/>
  </r>
  <r>
    <n v="1339"/>
    <s v="CA-2014-100524"/>
    <x v="3"/>
    <x v="185"/>
    <d v="2014-04-03T00:00:00"/>
    <s v="Second Class"/>
    <s v="CM-12115"/>
    <s v="Chad McGuire"/>
    <x v="0"/>
    <x v="0"/>
    <s v="New York City"/>
    <x v="15"/>
    <n v="10011"/>
    <x v="3"/>
    <s v="TEC-PH-10002549"/>
    <x v="2"/>
    <x v="7"/>
    <s v="Polycom SoundPoint IP 450 VoIP phone"/>
    <n v="677.58"/>
    <n v="3"/>
    <n v="0"/>
    <n v="176.17080000000001"/>
  </r>
  <r>
    <n v="1340"/>
    <s v="CA-2014-100524"/>
    <x v="3"/>
    <x v="185"/>
    <d v="2014-04-03T00:00:00"/>
    <s v="Second Class"/>
    <s v="CM-12115"/>
    <s v="Chad McGuire"/>
    <x v="0"/>
    <x v="0"/>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x v="0"/>
    <s v="Jacksonville"/>
    <x v="3"/>
    <n v="28540"/>
    <x v="0"/>
    <s v="TEC-MA-10002178"/>
    <x v="2"/>
    <x v="15"/>
    <s v="Cisco CP-7937G Unified IP Conference Station Phone"/>
    <n v="695.7"/>
    <n v="2"/>
    <n v="0.5"/>
    <n v="-27.827999999999975"/>
  </r>
  <r>
    <n v="1342"/>
    <s v="CA-2014-113481"/>
    <x v="3"/>
    <x v="460"/>
    <d v="2014-01-05T00:00:00"/>
    <s v="First Class"/>
    <s v="AS-10045"/>
    <s v="Aaron Smayling"/>
    <x v="1"/>
    <x v="0"/>
    <s v="Jacksonville"/>
    <x v="3"/>
    <n v="28540"/>
    <x v="0"/>
    <s v="OFF-BI-10003694"/>
    <x v="1"/>
    <x v="8"/>
    <s v="Avery 3 1/2&quot; Diskette Storage Pages, 10/Pack"/>
    <n v="15.66"/>
    <n v="5"/>
    <n v="0.7"/>
    <n v="-12.527999999999995"/>
  </r>
  <r>
    <n v="1343"/>
    <s v="CA-2014-113481"/>
    <x v="3"/>
    <x v="460"/>
    <d v="2014-01-05T00:00:00"/>
    <s v="First Class"/>
    <s v="AS-10045"/>
    <s v="Aaron Smayling"/>
    <x v="1"/>
    <x v="0"/>
    <s v="Jacksonville"/>
    <x v="3"/>
    <n v="28540"/>
    <x v="0"/>
    <s v="OFF-BI-10000474"/>
    <x v="1"/>
    <x v="8"/>
    <s v="Avery Recycled Flexi-View Covers for Binding Systems"/>
    <n v="28.854000000000006"/>
    <n v="6"/>
    <n v="0.7"/>
    <n v="-21.159599999999998"/>
  </r>
  <r>
    <n v="1344"/>
    <s v="CA-2012-131758"/>
    <x v="1"/>
    <x v="71"/>
    <d v="2012-06-01T00:00:00"/>
    <s v="Standard Class"/>
    <s v="KB-16315"/>
    <s v="Karl Braun"/>
    <x v="0"/>
    <x v="0"/>
    <s v="Freeport"/>
    <x v="15"/>
    <n v="11520"/>
    <x v="3"/>
    <s v="OFF-AR-10000411"/>
    <x v="1"/>
    <x v="6"/>
    <s v="Boston 16701 Slimline Battery Pencil Sharpener"/>
    <n v="47.82"/>
    <n v="3"/>
    <n v="0"/>
    <n v="14.345999999999995"/>
  </r>
  <r>
    <n v="1345"/>
    <s v="CA-2012-131758"/>
    <x v="1"/>
    <x v="71"/>
    <d v="2012-06-01T00:00:00"/>
    <s v="Standard Class"/>
    <s v="KB-16315"/>
    <s v="Karl Braun"/>
    <x v="0"/>
    <x v="0"/>
    <s v="Freeport"/>
    <x v="15"/>
    <n v="11520"/>
    <x v="3"/>
    <s v="OFF-LA-10000262"/>
    <x v="1"/>
    <x v="2"/>
    <s v="Avery 494"/>
    <n v="13.049999999999999"/>
    <n v="5"/>
    <n v="0"/>
    <n v="6.0029999999999992"/>
  </r>
  <r>
    <n v="1346"/>
    <s v="CA-2011-118339"/>
    <x v="2"/>
    <x v="461"/>
    <d v="2011-03-24T00:00:00"/>
    <s v="Standard Class"/>
    <s v="BN-11515"/>
    <s v="Bradley Nguyen"/>
    <x v="0"/>
    <x v="0"/>
    <s v="Lakeville"/>
    <x v="11"/>
    <n v="55044"/>
    <x v="2"/>
    <s v="OFF-AP-10001154"/>
    <x v="1"/>
    <x v="9"/>
    <s v="Bionaire Personal Warm Mist Humidifier/Vaporizer"/>
    <n v="93.78"/>
    <n v="2"/>
    <n v="0"/>
    <n v="36.574200000000005"/>
  </r>
  <r>
    <n v="1347"/>
    <s v="CA-2011-118339"/>
    <x v="2"/>
    <x v="461"/>
    <d v="2011-03-24T00:00:00"/>
    <s v="Standard Class"/>
    <s v="BN-11515"/>
    <s v="Bradley Nguyen"/>
    <x v="0"/>
    <x v="0"/>
    <s v="Lakeville"/>
    <x v="11"/>
    <n v="55044"/>
    <x v="2"/>
    <s v="OFF-PA-10000466"/>
    <x v="1"/>
    <x v="10"/>
    <s v="Memo Book, 100 Message Capacity, 5 3/8” x 11”"/>
    <n v="47.18"/>
    <n v="7"/>
    <n v="0"/>
    <n v="23.59"/>
  </r>
  <r>
    <n v="1348"/>
    <s v="CA-2011-118339"/>
    <x v="2"/>
    <x v="461"/>
    <d v="2011-03-24T00:00:00"/>
    <s v="Standard Class"/>
    <s v="BN-11515"/>
    <s v="Bradley Nguyen"/>
    <x v="0"/>
    <x v="0"/>
    <s v="Lakeville"/>
    <x v="11"/>
    <n v="55044"/>
    <x v="2"/>
    <s v="OFF-AR-10003829"/>
    <x v="1"/>
    <x v="6"/>
    <s v="Newell 35"/>
    <n v="19.68"/>
    <n v="6"/>
    <n v="0"/>
    <n v="5.7071999999999976"/>
  </r>
  <r>
    <n v="1349"/>
    <s v="CA-2011-118339"/>
    <x v="2"/>
    <x v="461"/>
    <d v="2011-03-24T00:00:00"/>
    <s v="Standard Class"/>
    <s v="BN-11515"/>
    <s v="Bradley Nguyen"/>
    <x v="0"/>
    <x v="0"/>
    <s v="Lakeville"/>
    <x v="11"/>
    <n v="55044"/>
    <x v="2"/>
    <s v="OFF-BI-10001758"/>
    <x v="1"/>
    <x v="8"/>
    <s v="Wilson Jones 14 Line Acrylic Coated Pressboard Data Binders"/>
    <n v="53.4"/>
    <n v="10"/>
    <n v="0"/>
    <n v="25.097999999999999"/>
  </r>
  <r>
    <n v="1350"/>
    <s v="CA-2011-118339"/>
    <x v="2"/>
    <x v="461"/>
    <d v="2011-03-24T00:00:00"/>
    <s v="Standard Class"/>
    <s v="BN-11515"/>
    <s v="Bradley Nguyen"/>
    <x v="0"/>
    <x v="0"/>
    <s v="Lakeville"/>
    <x v="11"/>
    <n v="55044"/>
    <x v="2"/>
    <s v="OFF-BI-10000136"/>
    <x v="1"/>
    <x v="8"/>
    <s v="Avery Non-Stick Heavy Duty View Round Locking Ring Binders"/>
    <n v="35.880000000000003"/>
    <n v="6"/>
    <n v="0"/>
    <n v="17.2224"/>
  </r>
  <r>
    <n v="1351"/>
    <s v="CA-2011-153976"/>
    <x v="2"/>
    <x v="462"/>
    <d v="2011-10-08T00:00:00"/>
    <s v="Second Class"/>
    <s v="BP-11290"/>
    <s v="Beth Paige"/>
    <x v="0"/>
    <x v="0"/>
    <s v="Evanston"/>
    <x v="10"/>
    <n v="60201"/>
    <x v="2"/>
    <s v="FUR-CH-10002880"/>
    <x v="0"/>
    <x v="1"/>
    <s v="Global High-Back Leather Tilter, Burgundy"/>
    <n v="258.279"/>
    <n v="3"/>
    <n v="0.3"/>
    <n v="-70.104300000000023"/>
  </r>
  <r>
    <n v="1352"/>
    <s v="CA-2013-162901"/>
    <x v="0"/>
    <x v="463"/>
    <d v="2013-04-01T00:00:00"/>
    <s v="First Class"/>
    <s v="AS-10045"/>
    <s v="Aaron Smayling"/>
    <x v="1"/>
    <x v="0"/>
    <s v="Arlington"/>
    <x v="17"/>
    <n v="22204"/>
    <x v="0"/>
    <s v="OFF-ST-10000649"/>
    <x v="1"/>
    <x v="4"/>
    <s v="Hanging Personal Folder File"/>
    <n v="31.4"/>
    <n v="2"/>
    <n v="0"/>
    <n v="7.8500000000000014"/>
  </r>
  <r>
    <n v="1353"/>
    <s v="CA-2014-162978"/>
    <x v="3"/>
    <x v="464"/>
    <d v="2014-05-10T00:00:00"/>
    <s v="Standard Class"/>
    <s v="LW-16990"/>
    <s v="Lindsay Williams"/>
    <x v="1"/>
    <x v="0"/>
    <s v="San Francisco"/>
    <x v="1"/>
    <n v="94109"/>
    <x v="1"/>
    <s v="TEC-PH-10003092"/>
    <x v="2"/>
    <x v="7"/>
    <s v="Motorola L804"/>
    <n v="183.96"/>
    <n v="5"/>
    <n v="0.2"/>
    <n v="20.695499999999988"/>
  </r>
  <r>
    <n v="1354"/>
    <s v="CA-2014-162978"/>
    <x v="3"/>
    <x v="464"/>
    <d v="2014-05-10T00:00:00"/>
    <s v="Standard Class"/>
    <s v="LW-16990"/>
    <s v="Lindsay Williams"/>
    <x v="1"/>
    <x v="0"/>
    <s v="San Francisco"/>
    <x v="1"/>
    <n v="94109"/>
    <x v="1"/>
    <s v="OFF-PA-10002250"/>
    <x v="1"/>
    <x v="10"/>
    <s v="Things To Do Today Pad"/>
    <n v="17.61"/>
    <n v="3"/>
    <n v="0"/>
    <n v="8.4527999999999999"/>
  </r>
  <r>
    <n v="1355"/>
    <s v="CA-2014-162978"/>
    <x v="3"/>
    <x v="464"/>
    <d v="2014-05-10T00:00:00"/>
    <s v="Standard Class"/>
    <s v="LW-16990"/>
    <s v="Lindsay Williams"/>
    <x v="1"/>
    <x v="0"/>
    <s v="San Francisco"/>
    <x v="1"/>
    <n v="94109"/>
    <x v="1"/>
    <s v="FUR-TA-10003473"/>
    <x v="0"/>
    <x v="3"/>
    <s v="Bretford Rectangular Conference Table Tops"/>
    <n v="300.904"/>
    <n v="1"/>
    <n v="0.2"/>
    <n v="11.283900000000017"/>
  </r>
  <r>
    <n v="1356"/>
    <s v="US-2011-160444"/>
    <x v="2"/>
    <x v="260"/>
    <d v="2011-07-05T00:00:00"/>
    <s v="Same Day"/>
    <s v="DC-12850"/>
    <s v="Dan Campbell"/>
    <x v="0"/>
    <x v="0"/>
    <s v="Houston"/>
    <x v="5"/>
    <n v="77036"/>
    <x v="2"/>
    <s v="OFF-ST-10001522"/>
    <x v="1"/>
    <x v="4"/>
    <s v="Gould Plastics 18-Pocket Panel Bin, 34w x 5-1/4d x 20-1/2h"/>
    <n v="220.77600000000001"/>
    <n v="3"/>
    <n v="0.2"/>
    <n v="-44.155200000000022"/>
  </r>
  <r>
    <n v="1357"/>
    <s v="US-2011-160444"/>
    <x v="2"/>
    <x v="260"/>
    <d v="2011-07-05T00:00:00"/>
    <s v="Same Day"/>
    <s v="DC-12850"/>
    <s v="Dan Campbell"/>
    <x v="0"/>
    <x v="0"/>
    <s v="Houston"/>
    <x v="5"/>
    <n v="77036"/>
    <x v="2"/>
    <s v="OFF-ST-10000563"/>
    <x v="1"/>
    <x v="4"/>
    <s v="Fellowes Bankers Box Stor/Drawer Steel Plus"/>
    <n v="281.42400000000004"/>
    <n v="11"/>
    <n v="0.2"/>
    <n v="-35.178000000000004"/>
  </r>
  <r>
    <n v="1358"/>
    <s v="CA-2013-145247"/>
    <x v="0"/>
    <x v="465"/>
    <d v="2013-05-08T00:00:00"/>
    <s v="First Class"/>
    <s v="ND-18370"/>
    <s v="Natalie DeCherney"/>
    <x v="0"/>
    <x v="0"/>
    <s v="Louisville"/>
    <x v="0"/>
    <n v="40214"/>
    <x v="0"/>
    <s v="OFF-PA-10003641"/>
    <x v="1"/>
    <x v="10"/>
    <s v="Xerox 1909"/>
    <n v="79.14"/>
    <n v="3"/>
    <n v="0"/>
    <n v="36.404399999999995"/>
  </r>
  <r>
    <n v="1359"/>
    <s v="CA-2014-160045"/>
    <x v="3"/>
    <x v="466"/>
    <d v="2014-04-28T00:00:00"/>
    <s v="First Class"/>
    <s v="LB-16735"/>
    <s v="Larry Blacks"/>
    <x v="0"/>
    <x v="0"/>
    <s v="Fort Worth"/>
    <x v="5"/>
    <n v="76106"/>
    <x v="2"/>
    <s v="FUR-FU-10000010"/>
    <x v="0"/>
    <x v="5"/>
    <s v="DAX Value U-Channel Document Frames, Easel Back"/>
    <n v="1.988"/>
    <n v="1"/>
    <n v="0.6"/>
    <n v="-1.4413"/>
  </r>
  <r>
    <n v="1360"/>
    <s v="US-2011-151925"/>
    <x v="2"/>
    <x v="467"/>
    <d v="2011-10-01T00:00:00"/>
    <s v="Second Class"/>
    <s v="KT-16465"/>
    <s v="Kean Takahito"/>
    <x v="0"/>
    <x v="0"/>
    <s v="Los Angeles"/>
    <x v="1"/>
    <n v="90049"/>
    <x v="1"/>
    <s v="FUR-CH-10002961"/>
    <x v="0"/>
    <x v="1"/>
    <s v="Leather Task Chair, Black"/>
    <n v="145.56800000000001"/>
    <n v="2"/>
    <n v="0.2"/>
    <n v="0"/>
  </r>
  <r>
    <n v="1361"/>
    <s v="CA-2014-125199"/>
    <x v="3"/>
    <x v="15"/>
    <d v="2014-10-26T00:00:00"/>
    <s v="Standard Class"/>
    <s v="HM-14860"/>
    <s v="Harry Marie"/>
    <x v="1"/>
    <x v="0"/>
    <s v="Philadelphia"/>
    <x v="9"/>
    <n v="19120"/>
    <x v="3"/>
    <s v="OFF-AR-10002956"/>
    <x v="1"/>
    <x v="6"/>
    <s v="Boston 16801 Nautilus Battery Pencil Sharpener"/>
    <n v="123.256"/>
    <n v="7"/>
    <n v="0.2"/>
    <n v="9.2441999999999993"/>
  </r>
  <r>
    <n v="1362"/>
    <s v="CA-2014-125199"/>
    <x v="3"/>
    <x v="15"/>
    <d v="2014-10-26T00:00:00"/>
    <s v="Standard Class"/>
    <s v="HM-14860"/>
    <s v="Harry Marie"/>
    <x v="1"/>
    <x v="0"/>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x v="0"/>
    <s v="Philadelphia"/>
    <x v="9"/>
    <n v="19120"/>
    <x v="3"/>
    <s v="TEC-PH-10001336"/>
    <x v="2"/>
    <x v="7"/>
    <s v="Digium D40 VoIP phone"/>
    <n v="309.57600000000002"/>
    <n v="4"/>
    <n v="0.4"/>
    <n v="-56.755600000000015"/>
  </r>
  <r>
    <n v="1364"/>
    <s v="US-2014-155425"/>
    <x v="3"/>
    <x v="468"/>
    <d v="2014-11-12T00:00:00"/>
    <s v="First Class"/>
    <s v="AB-10600"/>
    <s v="Ann Blume"/>
    <x v="1"/>
    <x v="0"/>
    <s v="Tucson"/>
    <x v="16"/>
    <n v="85705"/>
    <x v="1"/>
    <s v="OFF-BI-10001036"/>
    <x v="1"/>
    <x v="8"/>
    <s v="Cardinal EasyOpen D-Ring Binders"/>
    <n v="38.388000000000005"/>
    <n v="14"/>
    <n v="0.7"/>
    <n v="-25.591999999999999"/>
  </r>
  <r>
    <n v="1365"/>
    <s v="US-2014-155425"/>
    <x v="3"/>
    <x v="468"/>
    <d v="2014-11-12T00:00:00"/>
    <s v="First Class"/>
    <s v="AB-10600"/>
    <s v="Ann Blume"/>
    <x v="1"/>
    <x v="0"/>
    <s v="Tucson"/>
    <x v="16"/>
    <n v="85705"/>
    <x v="1"/>
    <s v="TEC-MA-10003183"/>
    <x v="2"/>
    <x v="15"/>
    <s v="DYMO CardScan Personal V9 Business Card Scanner"/>
    <n v="95.994000000000014"/>
    <n v="2"/>
    <n v="0.7"/>
    <n v="-63.995999999999981"/>
  </r>
  <r>
    <n v="1366"/>
    <s v="US-2014-155425"/>
    <x v="3"/>
    <x v="468"/>
    <d v="2014-11-12T00:00:00"/>
    <s v="First Class"/>
    <s v="AB-10600"/>
    <s v="Ann Blume"/>
    <x v="1"/>
    <x v="0"/>
    <s v="Tucson"/>
    <x v="16"/>
    <n v="85705"/>
    <x v="1"/>
    <s v="TEC-AC-10001314"/>
    <x v="2"/>
    <x v="11"/>
    <s v="Case Logic 2.4GHz Wireless Keyboard"/>
    <n v="239.95200000000003"/>
    <n v="6"/>
    <n v="0.2"/>
    <n v="-35.992800000000038"/>
  </r>
  <r>
    <n v="1367"/>
    <s v="US-2014-155425"/>
    <x v="3"/>
    <x v="468"/>
    <d v="2014-11-12T00:00:00"/>
    <s v="First Class"/>
    <s v="AB-10600"/>
    <s v="Ann Blume"/>
    <x v="1"/>
    <x v="0"/>
    <s v="Tucson"/>
    <x v="16"/>
    <n v="85705"/>
    <x v="1"/>
    <s v="TEC-PH-10002563"/>
    <x v="2"/>
    <x v="7"/>
    <s v="Adtran 1202752G1"/>
    <n v="201.584"/>
    <n v="2"/>
    <n v="0.2"/>
    <n v="15.118800000000007"/>
  </r>
  <r>
    <n v="1368"/>
    <s v="US-2014-155425"/>
    <x v="3"/>
    <x v="468"/>
    <d v="2014-11-12T00:00:00"/>
    <s v="First Class"/>
    <s v="AB-10600"/>
    <s v="Ann Blume"/>
    <x v="1"/>
    <x v="0"/>
    <s v="Tucson"/>
    <x v="16"/>
    <n v="85705"/>
    <x v="1"/>
    <s v="FUR-CH-10003312"/>
    <x v="0"/>
    <x v="1"/>
    <s v="Hon 2090 “Pillow Soft” Series Mid Back Swivel/Tilt Chairs"/>
    <n v="899.13600000000008"/>
    <n v="4"/>
    <n v="0.2"/>
    <n v="-146.10960000000014"/>
  </r>
  <r>
    <n v="1369"/>
    <s v="CA-2014-133249"/>
    <x v="3"/>
    <x v="141"/>
    <d v="2014-07-12T00:00:00"/>
    <s v="First Class"/>
    <s v="SZ-20035"/>
    <s v="Sam Zeldin"/>
    <x v="2"/>
    <x v="0"/>
    <s v="Pico Rivera"/>
    <x v="1"/>
    <n v="90660"/>
    <x v="1"/>
    <s v="FUR-FU-10001588"/>
    <x v="0"/>
    <x v="5"/>
    <s v="Deflect-o SuperTray Unbreakable Stackable Tray, Letter, Black"/>
    <n v="145.9"/>
    <n v="5"/>
    <n v="0"/>
    <n v="62.736999999999995"/>
  </r>
  <r>
    <n v="1370"/>
    <s v="US-2012-103471"/>
    <x v="1"/>
    <x v="100"/>
    <d v="2012-12-28T00:00:00"/>
    <s v="Standard Class"/>
    <s v="JR-15670"/>
    <s v="Jim Radford"/>
    <x v="0"/>
    <x v="0"/>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x v="0"/>
    <s v="Colorado Springs"/>
    <x v="22"/>
    <n v="80906"/>
    <x v="1"/>
    <s v="OFF-AR-10003405"/>
    <x v="1"/>
    <x v="6"/>
    <s v="Dixon My First Ticonderoga Pencil, #2"/>
    <n v="14.04"/>
    <n v="3"/>
    <n v="0.2"/>
    <n v="1.5794999999999986"/>
  </r>
  <r>
    <n v="1372"/>
    <s v="CA-2014-136672"/>
    <x v="3"/>
    <x v="469"/>
    <d v="2014-03-13T00:00:00"/>
    <s v="Standard Class"/>
    <s v="MG-17890"/>
    <s v="Michael Granlund"/>
    <x v="2"/>
    <x v="0"/>
    <s v="Clinton"/>
    <x v="39"/>
    <n v="20735"/>
    <x v="3"/>
    <s v="TEC-AC-10004510"/>
    <x v="2"/>
    <x v="11"/>
    <s v="Logitech Desktop MK120 Mouse and keyboard Combo"/>
    <n v="49.08"/>
    <n v="3"/>
    <n v="0"/>
    <n v="4.9079999999999977"/>
  </r>
  <r>
    <n v="1373"/>
    <s v="US-2011-157021"/>
    <x v="2"/>
    <x v="470"/>
    <d v="2011-04-06T00:00:00"/>
    <s v="Second Class"/>
    <s v="KM-16720"/>
    <s v="Kunst Miller"/>
    <x v="0"/>
    <x v="0"/>
    <s v="Vallejo"/>
    <x v="1"/>
    <n v="94591"/>
    <x v="1"/>
    <s v="OFF-LA-10002312"/>
    <x v="1"/>
    <x v="2"/>
    <s v="Avery 490"/>
    <n v="29.6"/>
    <n v="2"/>
    <n v="0"/>
    <n v="14.8"/>
  </r>
  <r>
    <n v="1374"/>
    <s v="US-2011-157021"/>
    <x v="2"/>
    <x v="470"/>
    <d v="2011-04-06T00:00:00"/>
    <s v="Second Class"/>
    <s v="KM-16720"/>
    <s v="Kunst Miller"/>
    <x v="0"/>
    <x v="0"/>
    <s v="Vallejo"/>
    <x v="1"/>
    <n v="94591"/>
    <x v="1"/>
    <s v="OFF-BI-10000042"/>
    <x v="1"/>
    <x v="8"/>
    <s v="Pressboard Data Binder, Crimson, 12&quot; X 8 1/2&quot;"/>
    <n v="17.088000000000001"/>
    <n v="4"/>
    <n v="0.2"/>
    <n v="5.5535999999999994"/>
  </r>
  <r>
    <n v="1375"/>
    <s v="CA-2012-120362"/>
    <x v="1"/>
    <x v="471"/>
    <d v="2012-09-19T00:00:00"/>
    <s v="Standard Class"/>
    <s v="CA-12265"/>
    <s v="Christina Anderson"/>
    <x v="0"/>
    <x v="0"/>
    <s v="Provo"/>
    <x v="7"/>
    <n v="84604"/>
    <x v="1"/>
    <s v="FUR-TA-10003008"/>
    <x v="0"/>
    <x v="3"/>
    <s v="Lesro Round Back Collection Coffee Table, End Table"/>
    <n v="912.75"/>
    <n v="5"/>
    <n v="0"/>
    <n v="118.65750000000006"/>
  </r>
  <r>
    <n v="1376"/>
    <s v="CA-2011-126361"/>
    <x v="2"/>
    <x v="472"/>
    <d v="2011-08-09T00:00:00"/>
    <s v="Second Class"/>
    <s v="VD-21670"/>
    <s v="Valerie Dominguez"/>
    <x v="0"/>
    <x v="0"/>
    <s v="Pleasant Grove"/>
    <x v="7"/>
    <n v="84062"/>
    <x v="1"/>
    <s v="OFF-AP-10003590"/>
    <x v="1"/>
    <x v="9"/>
    <s v="Hoover WindTunnel Plus Canister Vacuum"/>
    <n v="1089.75"/>
    <n v="3"/>
    <n v="0"/>
    <n v="305.13000000000011"/>
  </r>
  <r>
    <n v="1377"/>
    <s v="CA-2011-126361"/>
    <x v="2"/>
    <x v="472"/>
    <d v="2011-08-09T00:00:00"/>
    <s v="Second Class"/>
    <s v="VD-21670"/>
    <s v="Valerie Dominguez"/>
    <x v="0"/>
    <x v="0"/>
    <s v="Pleasant Grove"/>
    <x v="7"/>
    <n v="84062"/>
    <x v="1"/>
    <s v="OFF-PA-10000806"/>
    <x v="1"/>
    <x v="10"/>
    <s v="Xerox 1934"/>
    <n v="447.84"/>
    <n v="8"/>
    <n v="0"/>
    <n v="219.44159999999999"/>
  </r>
  <r>
    <n v="1378"/>
    <s v="CA-2011-126361"/>
    <x v="2"/>
    <x v="472"/>
    <d v="2011-08-09T00:00:00"/>
    <s v="Second Class"/>
    <s v="VD-21670"/>
    <s v="Valerie Dominguez"/>
    <x v="0"/>
    <x v="0"/>
    <s v="Pleasant Grove"/>
    <x v="7"/>
    <n v="84062"/>
    <x v="1"/>
    <s v="OFF-AR-10000896"/>
    <x v="1"/>
    <x v="6"/>
    <s v="Newell 329"/>
    <n v="16.399999999999999"/>
    <n v="5"/>
    <n v="0"/>
    <n v="4.2639999999999993"/>
  </r>
  <r>
    <n v="1379"/>
    <s v="CA-2011-126361"/>
    <x v="2"/>
    <x v="472"/>
    <d v="2011-08-09T00:00:00"/>
    <s v="Second Class"/>
    <s v="VD-21670"/>
    <s v="Valerie Dominguez"/>
    <x v="0"/>
    <x v="0"/>
    <s v="Pleasant Grove"/>
    <x v="7"/>
    <n v="84062"/>
    <x v="1"/>
    <s v="TEC-PH-10002310"/>
    <x v="2"/>
    <x v="7"/>
    <s v="Panasonic KX T7731-B Digital phone"/>
    <n v="399.96000000000004"/>
    <n v="5"/>
    <n v="0.2"/>
    <n v="34.996499999999969"/>
  </r>
  <r>
    <n v="1380"/>
    <s v="CA-2011-126361"/>
    <x v="2"/>
    <x v="472"/>
    <d v="2011-08-09T00:00:00"/>
    <s v="Second Class"/>
    <s v="VD-21670"/>
    <s v="Valerie Dominguez"/>
    <x v="0"/>
    <x v="0"/>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x v="0"/>
    <s v="Pleasant Grove"/>
    <x v="7"/>
    <n v="84062"/>
    <x v="1"/>
    <s v="OFF-BI-10002852"/>
    <x v="1"/>
    <x v="8"/>
    <s v="Ibico Standard Transparent Covers"/>
    <n v="13.184000000000001"/>
    <n v="1"/>
    <n v="0.2"/>
    <n v="4.7792000000000003"/>
  </r>
  <r>
    <n v="1382"/>
    <s v="US-2013-100566"/>
    <x v="0"/>
    <x v="323"/>
    <d v="2013-09-10T00:00:00"/>
    <s v="Standard Class"/>
    <s v="JK-16120"/>
    <s v="Julie Kriz"/>
    <x v="2"/>
    <x v="0"/>
    <s v="Aurora"/>
    <x v="10"/>
    <n v="60505"/>
    <x v="2"/>
    <s v="FUR-FU-10003394"/>
    <x v="0"/>
    <x v="5"/>
    <s v="Tenex &quot;The Solids&quot; Textured Chair Mats"/>
    <n v="83.951999999999998"/>
    <n v="3"/>
    <n v="0.6"/>
    <n v="-90.24839999999999"/>
  </r>
  <r>
    <n v="1383"/>
    <s v="US-2013-108504"/>
    <x v="0"/>
    <x v="473"/>
    <d v="2013-02-05T00:00:00"/>
    <s v="Same Day"/>
    <s v="PP-18955"/>
    <s v="Paul Prost"/>
    <x v="2"/>
    <x v="0"/>
    <s v="Smyrna"/>
    <x v="32"/>
    <n v="30080"/>
    <x v="0"/>
    <s v="OFF-ST-10002344"/>
    <x v="1"/>
    <x v="4"/>
    <s v="Carina 42&quot;Hx23 3/4&quot;W Media Storage Unit"/>
    <n v="80.98"/>
    <n v="1"/>
    <n v="0"/>
    <n v="1.6196000000000055"/>
  </r>
  <r>
    <n v="1384"/>
    <s v="US-2013-108504"/>
    <x v="0"/>
    <x v="473"/>
    <d v="2013-02-05T00:00:00"/>
    <s v="Same Day"/>
    <s v="PP-18955"/>
    <s v="Paul Prost"/>
    <x v="2"/>
    <x v="0"/>
    <s v="Smyrna"/>
    <x v="32"/>
    <n v="30080"/>
    <x v="0"/>
    <s v="OFF-PA-10001289"/>
    <x v="1"/>
    <x v="10"/>
    <s v="White Computer Printout Paper by Universal"/>
    <n v="348.84"/>
    <n v="9"/>
    <n v="0"/>
    <n v="170.9316"/>
  </r>
  <r>
    <n v="1385"/>
    <s v="US-2013-108504"/>
    <x v="0"/>
    <x v="473"/>
    <d v="2013-02-05T00:00:00"/>
    <s v="Same Day"/>
    <s v="PP-18955"/>
    <s v="Paul Prost"/>
    <x v="2"/>
    <x v="0"/>
    <s v="Smyrna"/>
    <x v="32"/>
    <n v="30080"/>
    <x v="0"/>
    <s v="OFF-FA-10000053"/>
    <x v="1"/>
    <x v="13"/>
    <s v="Revere Boxed Rubber Bands by Revere"/>
    <n v="9.4499999999999993"/>
    <n v="5"/>
    <n v="0"/>
    <n v="0.18900000000000028"/>
  </r>
  <r>
    <n v="1386"/>
    <s v="US-2013-108504"/>
    <x v="0"/>
    <x v="473"/>
    <d v="2013-02-05T00:00:00"/>
    <s v="Same Day"/>
    <s v="PP-18955"/>
    <s v="Paul Prost"/>
    <x v="2"/>
    <x v="0"/>
    <s v="Smyrna"/>
    <x v="32"/>
    <n v="30080"/>
    <x v="0"/>
    <s v="FUR-FU-10004091"/>
    <x v="0"/>
    <x v="5"/>
    <s v="Eldon 200 Class Desk Accessories, Black"/>
    <n v="18.84"/>
    <n v="3"/>
    <n v="0"/>
    <n v="7.1592000000000002"/>
  </r>
  <r>
    <n v="1387"/>
    <s v="US-2013-108504"/>
    <x v="0"/>
    <x v="473"/>
    <d v="2013-02-05T00:00:00"/>
    <s v="Same Day"/>
    <s v="PP-18955"/>
    <s v="Paul Prost"/>
    <x v="2"/>
    <x v="0"/>
    <s v="Smyrna"/>
    <x v="32"/>
    <n v="30080"/>
    <x v="0"/>
    <s v="FUR-BO-10004015"/>
    <x v="0"/>
    <x v="0"/>
    <s v="Bush Andora Bookcase, Maple/Graphite Gray Finish"/>
    <n v="239.98"/>
    <n v="2"/>
    <n v="0"/>
    <n v="52.795599999999979"/>
  </r>
  <r>
    <n v="1388"/>
    <s v="US-2013-108504"/>
    <x v="0"/>
    <x v="473"/>
    <d v="2013-02-05T00:00:00"/>
    <s v="Same Day"/>
    <s v="PP-18955"/>
    <s v="Paul Prost"/>
    <x v="2"/>
    <x v="0"/>
    <s v="Smyrna"/>
    <x v="32"/>
    <n v="30080"/>
    <x v="0"/>
    <s v="OFF-EN-10003001"/>
    <x v="1"/>
    <x v="12"/>
    <s v="Ames Color-File Green Diamond Border X-ray Mailers"/>
    <n v="167.96"/>
    <n v="2"/>
    <n v="0"/>
    <n v="78.941199999999995"/>
  </r>
  <r>
    <n v="1389"/>
    <s v="US-2013-108504"/>
    <x v="0"/>
    <x v="473"/>
    <d v="2013-02-05T00:00:00"/>
    <s v="Same Day"/>
    <s v="PP-18955"/>
    <s v="Paul Prost"/>
    <x v="2"/>
    <x v="0"/>
    <s v="Smyrna"/>
    <x v="32"/>
    <n v="30080"/>
    <x v="0"/>
    <s v="TEC-PH-10000215"/>
    <x v="2"/>
    <x v="7"/>
    <s v="Plantronics Cordless Phone Headset with In-line Volume - M214C"/>
    <n v="104.85000000000001"/>
    <n v="3"/>
    <n v="0"/>
    <n v="28.309500000000007"/>
  </r>
  <r>
    <n v="1390"/>
    <s v="US-2013-108504"/>
    <x v="0"/>
    <x v="473"/>
    <d v="2013-02-05T00:00:00"/>
    <s v="Same Day"/>
    <s v="PP-18955"/>
    <s v="Paul Prost"/>
    <x v="2"/>
    <x v="0"/>
    <s v="Smyrna"/>
    <x v="32"/>
    <n v="30080"/>
    <x v="0"/>
    <s v="TEC-PH-10003645"/>
    <x v="2"/>
    <x v="7"/>
    <s v="Aastra 57i VoIP phone"/>
    <n v="484.83000000000004"/>
    <n v="3"/>
    <n v="0"/>
    <n v="126.05580000000002"/>
  </r>
  <r>
    <n v="1391"/>
    <s v="US-2013-108504"/>
    <x v="0"/>
    <x v="473"/>
    <d v="2013-02-05T00:00:00"/>
    <s v="Same Day"/>
    <s v="PP-18955"/>
    <s v="Paul Prost"/>
    <x v="2"/>
    <x v="0"/>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x v="0"/>
    <s v="Smyrna"/>
    <x v="32"/>
    <n v="30080"/>
    <x v="0"/>
    <s v="OFF-ST-10004804"/>
    <x v="1"/>
    <x v="4"/>
    <s v="Belkin 19&quot; Vented Equipment Shelf, Black"/>
    <n v="154.44"/>
    <n v="3"/>
    <n v="0"/>
    <n v="1.5444000000000031"/>
  </r>
  <r>
    <n v="1393"/>
    <s v="US-2013-108504"/>
    <x v="0"/>
    <x v="473"/>
    <d v="2013-02-05T00:00:00"/>
    <s v="Same Day"/>
    <s v="PP-18955"/>
    <s v="Paul Prost"/>
    <x v="2"/>
    <x v="0"/>
    <s v="Smyrna"/>
    <x v="32"/>
    <n v="30080"/>
    <x v="0"/>
    <s v="OFF-PA-10003892"/>
    <x v="1"/>
    <x v="10"/>
    <s v="Xerox 1943"/>
    <n v="342.37"/>
    <n v="7"/>
    <n v="0"/>
    <n v="160.91389999999998"/>
  </r>
  <r>
    <n v="1394"/>
    <s v="CA-2014-124828"/>
    <x v="3"/>
    <x v="445"/>
    <d v="2014-07-05T00:00:00"/>
    <s v="First Class"/>
    <s v="YS-21880"/>
    <s v="Yana Sorensen"/>
    <x v="1"/>
    <x v="0"/>
    <s v="Burlington"/>
    <x v="3"/>
    <n v="27217"/>
    <x v="0"/>
    <s v="OFF-AR-10003514"/>
    <x v="1"/>
    <x v="6"/>
    <s v="4009 Highlighters by Sanford"/>
    <n v="9.5519999999999996"/>
    <n v="3"/>
    <n v="0.2"/>
    <n v="1.5521999999999991"/>
  </r>
  <r>
    <n v="1395"/>
    <s v="US-2014-117247"/>
    <x v="3"/>
    <x v="449"/>
    <d v="2014-10-15T00:00:00"/>
    <s v="Standard Class"/>
    <s v="CK-12760"/>
    <s v="Cyma Kinney"/>
    <x v="1"/>
    <x v="0"/>
    <s v="Aurora"/>
    <x v="10"/>
    <n v="60505"/>
    <x v="2"/>
    <s v="FUR-TA-10002958"/>
    <x v="0"/>
    <x v="3"/>
    <s v="Bevis Oval Conference Table, Walnut"/>
    <n v="652.45000000000005"/>
    <n v="5"/>
    <n v="0.5"/>
    <n v="-430.61700000000019"/>
  </r>
  <r>
    <n v="1396"/>
    <s v="US-2014-117247"/>
    <x v="3"/>
    <x v="449"/>
    <d v="2014-10-15T00:00:00"/>
    <s v="Standard Class"/>
    <s v="CK-12760"/>
    <s v="Cyma Kinney"/>
    <x v="1"/>
    <x v="0"/>
    <s v="Aurora"/>
    <x v="10"/>
    <n v="60505"/>
    <x v="2"/>
    <s v="FUR-TA-10001676"/>
    <x v="0"/>
    <x v="3"/>
    <s v="Hon 61000 Series Interactive Training Tables"/>
    <n v="66.644999999999996"/>
    <n v="3"/>
    <n v="0.5"/>
    <n v="-42.652799999999999"/>
  </r>
  <r>
    <n v="1397"/>
    <s v="CA-2013-124485"/>
    <x v="0"/>
    <x v="390"/>
    <d v="2013-11-27T00:00:00"/>
    <s v="First Class"/>
    <s v="NC-18340"/>
    <s v="Nat Carroll"/>
    <x v="0"/>
    <x v="0"/>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x v="0"/>
    <s v="New York City"/>
    <x v="15"/>
    <n v="10035"/>
    <x v="3"/>
    <s v="OFF-PA-10004971"/>
    <x v="1"/>
    <x v="10"/>
    <s v="Xerox 196"/>
    <n v="11.56"/>
    <n v="2"/>
    <n v="0"/>
    <n v="5.6644000000000005"/>
  </r>
  <r>
    <n v="1399"/>
    <s v="CA-2013-124485"/>
    <x v="0"/>
    <x v="390"/>
    <d v="2013-11-27T00:00:00"/>
    <s v="First Class"/>
    <s v="NC-18340"/>
    <s v="Nat Carroll"/>
    <x v="0"/>
    <x v="0"/>
    <s v="New York City"/>
    <x v="15"/>
    <n v="10035"/>
    <x v="3"/>
    <s v="TEC-AC-10002323"/>
    <x v="2"/>
    <x v="11"/>
    <s v="SanDisk Ultra 32 GB MicroSDHC Class 10 Memory Card"/>
    <n v="88.4"/>
    <n v="4"/>
    <n v="0"/>
    <n v="11.492000000000004"/>
  </r>
  <r>
    <n v="1400"/>
    <s v="CA-2013-124485"/>
    <x v="0"/>
    <x v="390"/>
    <d v="2013-11-27T00:00:00"/>
    <s v="First Class"/>
    <s v="NC-18340"/>
    <s v="Nat Carroll"/>
    <x v="0"/>
    <x v="0"/>
    <s v="New York City"/>
    <x v="15"/>
    <n v="10035"/>
    <x v="3"/>
    <s v="OFF-PA-10004888"/>
    <x v="1"/>
    <x v="10"/>
    <s v="Xerox 217"/>
    <n v="6.48"/>
    <n v="1"/>
    <n v="0"/>
    <n v="3.1104000000000003"/>
  </r>
  <r>
    <n v="1401"/>
    <s v="CA-2013-159212"/>
    <x v="0"/>
    <x v="474"/>
    <d v="2013-11-06T00:00:00"/>
    <s v="Standard Class"/>
    <s v="KM-16375"/>
    <s v="Katherine Murray"/>
    <x v="2"/>
    <x v="0"/>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x v="0"/>
    <s v="Salem"/>
    <x v="17"/>
    <n v="24153"/>
    <x v="0"/>
    <s v="OFF-EN-10002230"/>
    <x v="1"/>
    <x v="12"/>
    <s v="Airmail Envelopes"/>
    <n v="251.79000000000002"/>
    <n v="3"/>
    <n v="0"/>
    <n v="118.34129999999999"/>
  </r>
  <r>
    <n v="1403"/>
    <s v="US-2013-161396"/>
    <x v="0"/>
    <x v="475"/>
    <d v="2013-04-26T00:00:00"/>
    <s v="Standard Class"/>
    <s v="GM-14455"/>
    <s v="Gary Mitchum"/>
    <x v="2"/>
    <x v="0"/>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x v="0"/>
    <s v="Columbus"/>
    <x v="24"/>
    <n v="43229"/>
    <x v="3"/>
    <s v="OFF-PA-10000418"/>
    <x v="1"/>
    <x v="10"/>
    <s v="Xerox 189"/>
    <n v="419.4"/>
    <n v="5"/>
    <n v="0.2"/>
    <n v="146.79"/>
  </r>
  <r>
    <n v="1405"/>
    <s v="US-2011-118486"/>
    <x v="2"/>
    <x v="322"/>
    <d v="2011-04-08T00:00:00"/>
    <s v="First Class"/>
    <s v="SD-20485"/>
    <s v="Shirley Daniels"/>
    <x v="2"/>
    <x v="0"/>
    <s v="Philadelphia"/>
    <x v="9"/>
    <n v="19143"/>
    <x v="3"/>
    <s v="OFF-SU-10004498"/>
    <x v="1"/>
    <x v="14"/>
    <s v="Martin-Yale Premier Letter Opener"/>
    <n v="10.304000000000002"/>
    <n v="1"/>
    <n v="0.2"/>
    <n v="-2.1896000000000004"/>
  </r>
  <r>
    <n v="1406"/>
    <s v="US-2011-118486"/>
    <x v="2"/>
    <x v="322"/>
    <d v="2011-04-08T00:00:00"/>
    <s v="First Class"/>
    <s v="SD-20485"/>
    <s v="Shirley Daniels"/>
    <x v="2"/>
    <x v="0"/>
    <s v="Philadelphia"/>
    <x v="9"/>
    <n v="19143"/>
    <x v="3"/>
    <s v="FUR-TA-10001039"/>
    <x v="0"/>
    <x v="3"/>
    <s v="KI Adjustable-Height Table"/>
    <n v="154.76400000000001"/>
    <n v="3"/>
    <n v="0.4"/>
    <n v="-36.11160000000001"/>
  </r>
  <r>
    <n v="1407"/>
    <s v="US-2011-118486"/>
    <x v="2"/>
    <x v="322"/>
    <d v="2011-04-08T00:00:00"/>
    <s v="First Class"/>
    <s v="SD-20485"/>
    <s v="Shirley Daniels"/>
    <x v="2"/>
    <x v="0"/>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x v="0"/>
    <s v="New York City"/>
    <x v="15"/>
    <n v="10024"/>
    <x v="3"/>
    <s v="OFF-AR-10002240"/>
    <x v="1"/>
    <x v="6"/>
    <s v="Panasonic KP-150 Electric Pencil Sharpener"/>
    <n v="75.48"/>
    <n v="2"/>
    <n v="0"/>
    <n v="19.6248"/>
  </r>
  <r>
    <n v="1409"/>
    <s v="CA-2013-130407"/>
    <x v="0"/>
    <x v="476"/>
    <d v="2013-09-07T00:00:00"/>
    <s v="Standard Class"/>
    <s v="KD-16270"/>
    <s v="Karen Daniels"/>
    <x v="0"/>
    <x v="0"/>
    <s v="New York City"/>
    <x v="15"/>
    <n v="10024"/>
    <x v="3"/>
    <s v="FUR-FU-10001967"/>
    <x v="0"/>
    <x v="5"/>
    <s v="Telescoping Adjustable Floor Lamp"/>
    <n v="39.979999999999997"/>
    <n v="2"/>
    <n v="0"/>
    <n v="9.9949999999999974"/>
  </r>
  <r>
    <n v="1410"/>
    <s v="US-2013-122245"/>
    <x v="0"/>
    <x v="477"/>
    <d v="2013-10-01T00:00:00"/>
    <s v="Standard Class"/>
    <s v="AB-10105"/>
    <s v="Adrian Barton"/>
    <x v="0"/>
    <x v="0"/>
    <s v="Phoenix"/>
    <x v="16"/>
    <n v="85023"/>
    <x v="1"/>
    <s v="FUR-TA-10002356"/>
    <x v="0"/>
    <x v="3"/>
    <s v="Bevis Boat-Shaped Conference Table"/>
    <n v="393.16500000000002"/>
    <n v="3"/>
    <n v="0.5"/>
    <n v="-204.44580000000005"/>
  </r>
  <r>
    <n v="1411"/>
    <s v="CA-2014-105144"/>
    <x v="3"/>
    <x v="259"/>
    <d v="2014-11-12T00:00:00"/>
    <s v="Standard Class"/>
    <s v="SZ-20035"/>
    <s v="Sam Zeldin"/>
    <x v="2"/>
    <x v="0"/>
    <s v="Grand Prairie"/>
    <x v="5"/>
    <n v="75051"/>
    <x v="2"/>
    <s v="OFF-LA-10003923"/>
    <x v="1"/>
    <x v="2"/>
    <s v="Alphabetical Labels for Top Tab Filing"/>
    <n v="23.680000000000003"/>
    <n v="2"/>
    <n v="0.2"/>
    <n v="8.879999999999999"/>
  </r>
  <r>
    <n v="1412"/>
    <s v="CA-2013-136329"/>
    <x v="0"/>
    <x v="478"/>
    <d v="2013-07-14T00:00:00"/>
    <s v="Standard Class"/>
    <s v="JD-15895"/>
    <s v="Jonathan Doherty"/>
    <x v="1"/>
    <x v="0"/>
    <s v="New York City"/>
    <x v="15"/>
    <n v="10035"/>
    <x v="3"/>
    <s v="FUR-CH-10002335"/>
    <x v="0"/>
    <x v="1"/>
    <s v="Hon GuestStacker Chair"/>
    <n v="408.00599999999997"/>
    <n v="2"/>
    <n v="0.1"/>
    <n v="72.534400000000005"/>
  </r>
  <r>
    <n v="1413"/>
    <s v="CA-2013-136329"/>
    <x v="0"/>
    <x v="478"/>
    <d v="2013-07-14T00:00:00"/>
    <s v="Standard Class"/>
    <s v="JD-15895"/>
    <s v="Jonathan Doherty"/>
    <x v="1"/>
    <x v="0"/>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x v="0"/>
    <s v="New York City"/>
    <x v="15"/>
    <n v="10024"/>
    <x v="3"/>
    <s v="OFF-BI-10002867"/>
    <x v="1"/>
    <x v="8"/>
    <s v="GBC Recycled Regency Composition Covers"/>
    <n v="334.76800000000003"/>
    <n v="7"/>
    <n v="0.2"/>
    <n v="108.79959999999997"/>
  </r>
  <r>
    <n v="1415"/>
    <s v="CA-2014-115994"/>
    <x v="3"/>
    <x v="480"/>
    <d v="2014-02-01T00:00:00"/>
    <s v="Second Class"/>
    <s v="BT-11305"/>
    <s v="Beth Thompson"/>
    <x v="2"/>
    <x v="0"/>
    <s v="Costa Mesa"/>
    <x v="1"/>
    <n v="92627"/>
    <x v="1"/>
    <s v="TEC-AC-10000580"/>
    <x v="2"/>
    <x v="11"/>
    <s v="Logitech G13 Programmable Gameboard with LCD Display"/>
    <n v="239.96999999999997"/>
    <n v="3"/>
    <n v="0"/>
    <n v="26.39670000000001"/>
  </r>
  <r>
    <n v="1416"/>
    <s v="CA-2014-115994"/>
    <x v="3"/>
    <x v="480"/>
    <d v="2014-02-01T00:00:00"/>
    <s v="Second Class"/>
    <s v="BT-11305"/>
    <s v="Beth Thompson"/>
    <x v="2"/>
    <x v="0"/>
    <s v="Costa Mesa"/>
    <x v="1"/>
    <n v="92627"/>
    <x v="1"/>
    <s v="FUR-FU-10003976"/>
    <x v="0"/>
    <x v="5"/>
    <s v="DAX Executive Solid Wood Document Frame, Desktop or Hang, Mahogany, 5 x 7"/>
    <n v="37.74"/>
    <n v="3"/>
    <n v="0"/>
    <n v="12.831599999999996"/>
  </r>
  <r>
    <n v="1417"/>
    <s v="CA-2012-126697"/>
    <x v="1"/>
    <x v="481"/>
    <d v="2012-09-24T00:00:00"/>
    <s v="First Class"/>
    <s v="SV-20815"/>
    <s v="Stuart Van"/>
    <x v="1"/>
    <x v="0"/>
    <s v="Houston"/>
    <x v="5"/>
    <n v="77041"/>
    <x v="2"/>
    <s v="TEC-PH-10002922"/>
    <x v="2"/>
    <x v="7"/>
    <s v="ShoreTel ShorePhone IP 230 VoIP phone"/>
    <n v="946.34400000000005"/>
    <n v="7"/>
    <n v="0.2"/>
    <n v="118.29299999999989"/>
  </r>
  <r>
    <n v="1418"/>
    <s v="CA-2012-126697"/>
    <x v="1"/>
    <x v="481"/>
    <d v="2012-09-24T00:00:00"/>
    <s v="First Class"/>
    <s v="SV-20815"/>
    <s v="Stuart Van"/>
    <x v="1"/>
    <x v="0"/>
    <s v="Houston"/>
    <x v="5"/>
    <n v="77041"/>
    <x v="2"/>
    <s v="TEC-AC-10004353"/>
    <x v="2"/>
    <x v="11"/>
    <s v="Hypercom P1300 Pinpad"/>
    <n v="151.20000000000002"/>
    <n v="3"/>
    <n v="0.2"/>
    <n v="32.130000000000003"/>
  </r>
  <r>
    <n v="1419"/>
    <s v="CA-2012-126697"/>
    <x v="1"/>
    <x v="481"/>
    <d v="2012-09-24T00:00:00"/>
    <s v="First Class"/>
    <s v="SV-20815"/>
    <s v="Stuart Van"/>
    <x v="1"/>
    <x v="0"/>
    <s v="Houston"/>
    <x v="5"/>
    <n v="77041"/>
    <x v="2"/>
    <s v="FUR-FU-10001706"/>
    <x v="0"/>
    <x v="5"/>
    <s v="Longer-Life Soft White Bulbs"/>
    <n v="4.9280000000000008"/>
    <n v="4"/>
    <n v="0.6"/>
    <n v="-1.4783999999999997"/>
  </r>
  <r>
    <n v="1420"/>
    <s v="CA-2012-124800"/>
    <x v="1"/>
    <x v="120"/>
    <d v="2012-09-30T00:00:00"/>
    <s v="Standard Class"/>
    <s v="RW-19540"/>
    <s v="Rick Wilson"/>
    <x v="1"/>
    <x v="0"/>
    <s v="Mesa"/>
    <x v="16"/>
    <n v="85204"/>
    <x v="1"/>
    <s v="OFF-PA-10000501"/>
    <x v="1"/>
    <x v="10"/>
    <s v="Petty Cash Envelope"/>
    <n v="86.272000000000006"/>
    <n v="4"/>
    <n v="0.2"/>
    <n v="31.273599999999998"/>
  </r>
  <r>
    <n v="1421"/>
    <s v="CA-2012-124800"/>
    <x v="1"/>
    <x v="120"/>
    <d v="2012-09-30T00:00:00"/>
    <s v="Standard Class"/>
    <s v="RW-19540"/>
    <s v="Rick Wilson"/>
    <x v="1"/>
    <x v="0"/>
    <s v="Mesa"/>
    <x v="16"/>
    <n v="85204"/>
    <x v="1"/>
    <s v="OFF-BI-10000778"/>
    <x v="1"/>
    <x v="8"/>
    <s v="GBC VeloBinder Electric Binding Machine"/>
    <n v="72.588000000000008"/>
    <n v="2"/>
    <n v="0.7"/>
    <n v="-48.391999999999982"/>
  </r>
  <r>
    <n v="1422"/>
    <s v="CA-2012-124800"/>
    <x v="1"/>
    <x v="120"/>
    <d v="2012-09-30T00:00:00"/>
    <s v="Standard Class"/>
    <s v="RW-19540"/>
    <s v="Rick Wilson"/>
    <x v="1"/>
    <x v="0"/>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x v="0"/>
    <s v="Mesa"/>
    <x v="16"/>
    <n v="85204"/>
    <x v="1"/>
    <s v="OFF-BI-10003984"/>
    <x v="1"/>
    <x v="8"/>
    <s v="Lock-Up Easel 'Spel-Binder'"/>
    <n v="77.031000000000006"/>
    <n v="9"/>
    <n v="0.7"/>
    <n v="-59.057100000000005"/>
  </r>
  <r>
    <n v="1424"/>
    <s v="CA-2012-124800"/>
    <x v="1"/>
    <x v="120"/>
    <d v="2012-09-30T00:00:00"/>
    <s v="Standard Class"/>
    <s v="RW-19540"/>
    <s v="Rick Wilson"/>
    <x v="1"/>
    <x v="0"/>
    <s v="Mesa"/>
    <x v="16"/>
    <n v="85204"/>
    <x v="1"/>
    <s v="OFF-ST-10000798"/>
    <x v="1"/>
    <x v="4"/>
    <s v="2300 Heavy-Duty Transfer File Systems by Perma"/>
    <n v="119.90400000000001"/>
    <n v="6"/>
    <n v="0.2"/>
    <n v="-1.4988000000000135"/>
  </r>
  <r>
    <n v="1425"/>
    <s v="CA-2012-124800"/>
    <x v="1"/>
    <x v="120"/>
    <d v="2012-09-30T00:00:00"/>
    <s v="Standard Class"/>
    <s v="RW-19540"/>
    <s v="Rick Wilson"/>
    <x v="1"/>
    <x v="0"/>
    <s v="Mesa"/>
    <x v="16"/>
    <n v="85204"/>
    <x v="1"/>
    <s v="TEC-PH-10001750"/>
    <x v="2"/>
    <x v="7"/>
    <s v="Samsung Rugby III"/>
    <n v="263.96000000000004"/>
    <n v="5"/>
    <n v="0.2"/>
    <n v="23.096500000000006"/>
  </r>
  <r>
    <n v="1426"/>
    <s v="CA-2012-124800"/>
    <x v="1"/>
    <x v="120"/>
    <d v="2012-09-30T00:00:00"/>
    <s v="Standard Class"/>
    <s v="RW-19540"/>
    <s v="Rick Wilson"/>
    <x v="1"/>
    <x v="0"/>
    <s v="Mesa"/>
    <x v="16"/>
    <n v="85204"/>
    <x v="1"/>
    <s v="OFF-ST-10002743"/>
    <x v="1"/>
    <x v="4"/>
    <s v="SAFCO Boltless Steel Shelving"/>
    <n v="363.64800000000002"/>
    <n v="4"/>
    <n v="0.2"/>
    <n v="-86.366400000000027"/>
  </r>
  <r>
    <n v="1427"/>
    <s v="US-2012-164448"/>
    <x v="1"/>
    <x v="89"/>
    <d v="2012-11-04T00:00:00"/>
    <s v="Second Class"/>
    <s v="DK-12835"/>
    <s v="Damala Kotsonis"/>
    <x v="1"/>
    <x v="0"/>
    <s v="Salinas"/>
    <x v="1"/>
    <n v="93905"/>
    <x v="1"/>
    <s v="OFF-BI-10002949"/>
    <x v="1"/>
    <x v="8"/>
    <s v="Prestige Round Ring Binders"/>
    <n v="9.7280000000000015"/>
    <n v="2"/>
    <n v="0.2"/>
    <n v="3.283199999999999"/>
  </r>
  <r>
    <n v="1428"/>
    <s v="US-2012-164448"/>
    <x v="1"/>
    <x v="89"/>
    <d v="2012-11-04T00:00:00"/>
    <s v="Second Class"/>
    <s v="DK-12835"/>
    <s v="Damala Kotsonis"/>
    <x v="1"/>
    <x v="0"/>
    <s v="Salinas"/>
    <x v="1"/>
    <n v="93905"/>
    <x v="1"/>
    <s v="OFF-EN-10002600"/>
    <x v="1"/>
    <x v="12"/>
    <s v="Redi-Strip #10 Envelopes, 4 1/8 x 9 1/2"/>
    <n v="14.75"/>
    <n v="5"/>
    <n v="0"/>
    <n v="7.08"/>
  </r>
  <r>
    <n v="1429"/>
    <s v="US-2012-164448"/>
    <x v="1"/>
    <x v="89"/>
    <d v="2012-11-04T00:00:00"/>
    <s v="Second Class"/>
    <s v="DK-12835"/>
    <s v="Damala Kotsonis"/>
    <x v="1"/>
    <x v="0"/>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x v="0"/>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x v="0"/>
    <s v="Columbus"/>
    <x v="24"/>
    <n v="43229"/>
    <x v="3"/>
    <s v="TEC-PH-10003092"/>
    <x v="2"/>
    <x v="7"/>
    <s v="Motorola L804"/>
    <n v="220.75200000000001"/>
    <n v="8"/>
    <n v="0.4"/>
    <n v="-40.47120000000001"/>
  </r>
  <r>
    <n v="1432"/>
    <s v="CA-2011-120768"/>
    <x v="2"/>
    <x v="174"/>
    <d v="2011-12-21T00:00:00"/>
    <s v="Second Class"/>
    <s v="IM-15070"/>
    <s v="Irene Maddox"/>
    <x v="0"/>
    <x v="0"/>
    <s v="Florence"/>
    <x v="19"/>
    <n v="35630"/>
    <x v="0"/>
    <s v="OFF-BI-10001191"/>
    <x v="1"/>
    <x v="8"/>
    <s v="Canvas Sectional Post Binders"/>
    <n v="152.76"/>
    <n v="6"/>
    <n v="0"/>
    <n v="74.852400000000003"/>
  </r>
  <r>
    <n v="1433"/>
    <s v="CA-2011-120768"/>
    <x v="2"/>
    <x v="174"/>
    <d v="2011-12-21T00:00:00"/>
    <s v="Second Class"/>
    <s v="IM-15070"/>
    <s v="Irene Maddox"/>
    <x v="0"/>
    <x v="0"/>
    <s v="Florence"/>
    <x v="19"/>
    <n v="35630"/>
    <x v="0"/>
    <s v="OFF-SU-10004115"/>
    <x v="1"/>
    <x v="14"/>
    <s v="Acme Stainless Steel Office Snips"/>
    <n v="7.27"/>
    <n v="1"/>
    <n v="0"/>
    <n v="1.9629000000000003"/>
  </r>
  <r>
    <n v="1434"/>
    <s v="CA-2011-120768"/>
    <x v="2"/>
    <x v="174"/>
    <d v="2011-12-21T00:00:00"/>
    <s v="Second Class"/>
    <s v="IM-15070"/>
    <s v="Irene Maddox"/>
    <x v="0"/>
    <x v="0"/>
    <s v="Florence"/>
    <x v="19"/>
    <n v="35630"/>
    <x v="0"/>
    <s v="FUR-CH-10000513"/>
    <x v="0"/>
    <x v="1"/>
    <s v="High-Back Leather Manager's Chair"/>
    <n v="1819.8600000000001"/>
    <n v="14"/>
    <n v="0"/>
    <n v="163.78740000000002"/>
  </r>
  <r>
    <n v="1435"/>
    <s v="US-2013-153129"/>
    <x v="0"/>
    <x v="482"/>
    <d v="2013-12-31T00:00:00"/>
    <s v="Standard Class"/>
    <s v="FP-14320"/>
    <s v="Frank Preis"/>
    <x v="0"/>
    <x v="0"/>
    <s v="Seattle"/>
    <x v="4"/>
    <n v="98105"/>
    <x v="1"/>
    <s v="OFF-PA-10003673"/>
    <x v="1"/>
    <x v="10"/>
    <s v="Strathmore Photo Mount Cards"/>
    <n v="33.9"/>
    <n v="5"/>
    <n v="0"/>
    <n v="15.593999999999999"/>
  </r>
  <r>
    <n v="1436"/>
    <s v="CA-2014-106852"/>
    <x v="3"/>
    <x v="308"/>
    <d v="2014-06-28T00:00:00"/>
    <s v="Standard Class"/>
    <s v="ST-20530"/>
    <s v="Shui Tom"/>
    <x v="0"/>
    <x v="0"/>
    <s v="Parma"/>
    <x v="24"/>
    <n v="44134"/>
    <x v="3"/>
    <s v="OFF-PA-10001639"/>
    <x v="1"/>
    <x v="10"/>
    <s v="Xerox 203"/>
    <n v="31.104000000000006"/>
    <n v="6"/>
    <n v="0.2"/>
    <n v="10.8864"/>
  </r>
  <r>
    <n v="1437"/>
    <s v="CA-2014-106852"/>
    <x v="3"/>
    <x v="308"/>
    <d v="2014-06-28T00:00:00"/>
    <s v="Standard Class"/>
    <s v="ST-20530"/>
    <s v="Shui Tom"/>
    <x v="0"/>
    <x v="0"/>
    <s v="Parma"/>
    <x v="24"/>
    <n v="44134"/>
    <x v="3"/>
    <s v="OFF-AR-10003829"/>
    <x v="1"/>
    <x v="6"/>
    <s v="Newell 35"/>
    <n v="5.2480000000000002"/>
    <n v="2"/>
    <n v="0.2"/>
    <n v="0.59039999999999915"/>
  </r>
  <r>
    <n v="1438"/>
    <s v="CA-2012-139731"/>
    <x v="1"/>
    <x v="52"/>
    <d v="2012-10-15T00:00:00"/>
    <s v="Same Day"/>
    <s v="JE-15745"/>
    <s v="Joel Eaton"/>
    <x v="0"/>
    <x v="0"/>
    <s v="Amarillo"/>
    <x v="5"/>
    <n v="79109"/>
    <x v="2"/>
    <s v="TEC-AC-10004975"/>
    <x v="2"/>
    <x v="11"/>
    <s v="Plantronics Audio 995 Wireless Stereo Headset"/>
    <n v="263.88"/>
    <n v="3"/>
    <n v="0.2"/>
    <n v="42.880500000000012"/>
  </r>
  <r>
    <n v="1439"/>
    <s v="CA-2012-139731"/>
    <x v="1"/>
    <x v="52"/>
    <d v="2012-10-15T00:00:00"/>
    <s v="Same Day"/>
    <s v="JE-15745"/>
    <s v="Joel Eaton"/>
    <x v="0"/>
    <x v="0"/>
    <s v="Amarillo"/>
    <x v="5"/>
    <n v="79109"/>
    <x v="2"/>
    <s v="FUR-CH-10002024"/>
    <x v="0"/>
    <x v="1"/>
    <s v="HON 5400 Series Task Chairs for Big and Tall"/>
    <n v="2453.4299999999998"/>
    <n v="5"/>
    <n v="0.3"/>
    <n v="-350.4899999999999"/>
  </r>
  <r>
    <n v="1440"/>
    <s v="CA-2014-122735"/>
    <x v="3"/>
    <x v="483"/>
    <d v="2014-04-16T00:00:00"/>
    <s v="Second Class"/>
    <s v="BD-11320"/>
    <s v="Bill Donatelli"/>
    <x v="0"/>
    <x v="0"/>
    <s v="Providence"/>
    <x v="34"/>
    <n v="2908"/>
    <x v="3"/>
    <s v="OFF-BI-10004364"/>
    <x v="1"/>
    <x v="8"/>
    <s v="Storex Dura Pro Binders"/>
    <n v="29.700000000000003"/>
    <n v="5"/>
    <n v="0"/>
    <n v="13.365"/>
  </r>
  <r>
    <n v="1441"/>
    <s v="CA-2014-122735"/>
    <x v="3"/>
    <x v="483"/>
    <d v="2014-04-16T00:00:00"/>
    <s v="Second Class"/>
    <s v="BD-11320"/>
    <s v="Bill Donatelli"/>
    <x v="0"/>
    <x v="0"/>
    <s v="Providence"/>
    <x v="34"/>
    <n v="2908"/>
    <x v="3"/>
    <s v="OFF-PA-10001712"/>
    <x v="1"/>
    <x v="10"/>
    <s v="Xerox 1948"/>
    <n v="39.96"/>
    <n v="4"/>
    <n v="0"/>
    <n v="17.981999999999999"/>
  </r>
  <r>
    <n v="1442"/>
    <s v="CA-2014-128160"/>
    <x v="3"/>
    <x v="484"/>
    <d v="2014-12-25T00:00:00"/>
    <s v="Second Class"/>
    <s v="MM-17920"/>
    <s v="Michael Moore"/>
    <x v="0"/>
    <x v="0"/>
    <s v="San Francisco"/>
    <x v="1"/>
    <n v="94110"/>
    <x v="1"/>
    <s v="OFF-BI-10001510"/>
    <x v="1"/>
    <x v="8"/>
    <s v="Deluxe Heavy-Duty Vinyl Round Ring Binder"/>
    <n v="36.672000000000004"/>
    <n v="2"/>
    <n v="0.2"/>
    <n v="11.459999999999999"/>
  </r>
  <r>
    <n v="1443"/>
    <s v="CA-2014-117695"/>
    <x v="3"/>
    <x v="485"/>
    <d v="2014-08-09T00:00:00"/>
    <s v="First Class"/>
    <s v="PW-19030"/>
    <s v="Pauline Webber"/>
    <x v="1"/>
    <x v="0"/>
    <s v="Richmond"/>
    <x v="0"/>
    <n v="40475"/>
    <x v="0"/>
    <s v="OFF-PA-10002713"/>
    <x v="1"/>
    <x v="10"/>
    <s v="Adams Phone Message Book, 200 Message Capacity, 8 1/16” x 11”"/>
    <n v="13.76"/>
    <n v="2"/>
    <n v="0"/>
    <n v="6.3295999999999992"/>
  </r>
  <r>
    <n v="1444"/>
    <s v="CA-2012-166135"/>
    <x v="1"/>
    <x v="486"/>
    <d v="2012-10-06T00:00:00"/>
    <s v="Standard Class"/>
    <s v="SC-20440"/>
    <s v="Shaun Chance"/>
    <x v="1"/>
    <x v="0"/>
    <s v="Aurora"/>
    <x v="22"/>
    <n v="80013"/>
    <x v="1"/>
    <s v="OFF-ST-10002974"/>
    <x v="1"/>
    <x v="4"/>
    <s v="Trav-L-File Heavy-Duty Shuttle II, Black"/>
    <n v="139.42400000000001"/>
    <n v="4"/>
    <n v="0.2"/>
    <n v="17.42799999999999"/>
  </r>
  <r>
    <n v="1445"/>
    <s v="CA-2013-133725"/>
    <x v="0"/>
    <x v="454"/>
    <d v="2013-05-29T00:00:00"/>
    <s v="Standard Class"/>
    <s v="KL-16645"/>
    <s v="Ken Lonsdale"/>
    <x v="0"/>
    <x v="0"/>
    <s v="Chicago"/>
    <x v="10"/>
    <n v="60623"/>
    <x v="2"/>
    <s v="TEC-PH-10004165"/>
    <x v="2"/>
    <x v="7"/>
    <s v="Mitel MiVoice 5330e IP Phone"/>
    <n v="1979.9280000000001"/>
    <n v="9"/>
    <n v="0.2"/>
    <n v="148.49459999999993"/>
  </r>
  <r>
    <n v="1446"/>
    <s v="CA-2014-102337"/>
    <x v="3"/>
    <x v="487"/>
    <d v="2014-06-17T00:00:00"/>
    <s v="First Class"/>
    <s v="SD-20485"/>
    <s v="Shirley Daniels"/>
    <x v="2"/>
    <x v="0"/>
    <s v="Chicago"/>
    <x v="10"/>
    <n v="60653"/>
    <x v="2"/>
    <s v="OFF-ST-10004804"/>
    <x v="1"/>
    <x v="4"/>
    <s v="Belkin 19&quot; Vented Equipment Shelf, Black"/>
    <n v="164.73599999999999"/>
    <n v="4"/>
    <n v="0.2"/>
    <n v="-39.124799999999993"/>
  </r>
  <r>
    <n v="1447"/>
    <s v="CA-2014-102337"/>
    <x v="3"/>
    <x v="487"/>
    <d v="2014-06-17T00:00:00"/>
    <s v="First Class"/>
    <s v="SD-20485"/>
    <s v="Shirley Daniels"/>
    <x v="2"/>
    <x v="0"/>
    <s v="Chicago"/>
    <x v="10"/>
    <n v="60653"/>
    <x v="2"/>
    <s v="FUR-CH-10004289"/>
    <x v="0"/>
    <x v="1"/>
    <s v="Global Super Steno Chair"/>
    <n v="470.30199999999996"/>
    <n v="7"/>
    <n v="0.3"/>
    <n v="-87.341800000000035"/>
  </r>
  <r>
    <n v="1448"/>
    <s v="CA-2014-102337"/>
    <x v="3"/>
    <x v="487"/>
    <d v="2014-06-17T00:00:00"/>
    <s v="First Class"/>
    <s v="SD-20485"/>
    <s v="Shirley Daniels"/>
    <x v="2"/>
    <x v="0"/>
    <s v="Chicago"/>
    <x v="10"/>
    <n v="60653"/>
    <x v="2"/>
    <s v="TEC-PH-10002564"/>
    <x v="2"/>
    <x v="7"/>
    <s v="OtterBox Defender Series Case - Samsung Galaxy S4"/>
    <n v="47.984000000000002"/>
    <n v="2"/>
    <n v="0.2"/>
    <n v="5.9979999999999922"/>
  </r>
  <r>
    <n v="1449"/>
    <s v="US-2011-112564"/>
    <x v="2"/>
    <x v="488"/>
    <d v="2011-04-24T00:00:00"/>
    <s v="First Class"/>
    <s v="TS-21160"/>
    <s v="Theresa Swint"/>
    <x v="1"/>
    <x v="0"/>
    <s v="Philadelphia"/>
    <x v="9"/>
    <n v="19134"/>
    <x v="3"/>
    <s v="OFF-BI-10004876"/>
    <x v="1"/>
    <x v="8"/>
    <s v="Wilson Jones Suede Grain Vinyl Binders"/>
    <n v="2.5020000000000002"/>
    <n v="3"/>
    <n v="0.7"/>
    <n v="-1.7513999999999994"/>
  </r>
  <r>
    <n v="1450"/>
    <s v="CA-2012-145821"/>
    <x v="1"/>
    <x v="489"/>
    <d v="2012-05-07T00:00:00"/>
    <s v="Standard Class"/>
    <s v="JB-15400"/>
    <s v="Jennifer Braxton"/>
    <x v="1"/>
    <x v="0"/>
    <s v="Los Angeles"/>
    <x v="1"/>
    <n v="90008"/>
    <x v="1"/>
    <s v="TEC-PH-10004348"/>
    <x v="2"/>
    <x v="7"/>
    <s v="OtterBox Defender Series Case - iPhone 5c"/>
    <n v="88.751999999999995"/>
    <n v="3"/>
    <n v="0.2"/>
    <n v="11.093999999999998"/>
  </r>
  <r>
    <n v="1451"/>
    <s v="US-2012-160150"/>
    <x v="1"/>
    <x v="490"/>
    <d v="2012-07-20T00:00:00"/>
    <s v="First Class"/>
    <s v="TS-21085"/>
    <s v="Thais Sissman"/>
    <x v="0"/>
    <x v="0"/>
    <s v="Phoenix"/>
    <x v="16"/>
    <n v="85023"/>
    <x v="1"/>
    <s v="OFF-BI-10004352"/>
    <x v="1"/>
    <x v="8"/>
    <s v="Wilson Jones DublLock D-Ring Binders"/>
    <n v="2.0250000000000004"/>
    <n v="1"/>
    <n v="0.7"/>
    <n v="-1.3499999999999996"/>
  </r>
  <r>
    <n v="1452"/>
    <s v="CA-2013-133711"/>
    <x v="0"/>
    <x v="491"/>
    <d v="2013-11-30T00:00:00"/>
    <s v="First Class"/>
    <s v="MC-17425"/>
    <s v="Mark Cousins"/>
    <x v="1"/>
    <x v="0"/>
    <s v="Mobile"/>
    <x v="19"/>
    <n v="36608"/>
    <x v="0"/>
    <s v="OFF-PA-10001685"/>
    <x v="1"/>
    <x v="10"/>
    <s v="Staples"/>
    <n v="70.98"/>
    <n v="7"/>
    <n v="0"/>
    <n v="34.780200000000001"/>
  </r>
  <r>
    <n v="1453"/>
    <s v="CA-2013-133711"/>
    <x v="0"/>
    <x v="491"/>
    <d v="2013-11-30T00:00:00"/>
    <s v="First Class"/>
    <s v="MC-17425"/>
    <s v="Mark Cousins"/>
    <x v="1"/>
    <x v="0"/>
    <s v="Mobile"/>
    <x v="19"/>
    <n v="36608"/>
    <x v="0"/>
    <s v="OFF-BI-10000666"/>
    <x v="1"/>
    <x v="8"/>
    <s v="Surelock Post Binders"/>
    <n v="91.679999999999993"/>
    <n v="3"/>
    <n v="0"/>
    <n v="45.839999999999996"/>
  </r>
  <r>
    <n v="1454"/>
    <s v="CA-2013-133711"/>
    <x v="0"/>
    <x v="491"/>
    <d v="2013-11-30T00:00:00"/>
    <s v="First Class"/>
    <s v="MC-17425"/>
    <s v="Mark Cousins"/>
    <x v="1"/>
    <x v="0"/>
    <s v="Mobile"/>
    <x v="19"/>
    <n v="36608"/>
    <x v="0"/>
    <s v="OFF-BI-10004352"/>
    <x v="1"/>
    <x v="8"/>
    <s v="Wilson Jones DublLock D-Ring Binders"/>
    <n v="33.75"/>
    <n v="5"/>
    <n v="0"/>
    <n v="16.875"/>
  </r>
  <r>
    <n v="1455"/>
    <s v="CA-2013-133711"/>
    <x v="0"/>
    <x v="491"/>
    <d v="2013-11-30T00:00:00"/>
    <s v="First Class"/>
    <s v="MC-17425"/>
    <s v="Mark Cousins"/>
    <x v="1"/>
    <x v="0"/>
    <s v="Mobile"/>
    <x v="19"/>
    <n v="36608"/>
    <x v="0"/>
    <s v="TEC-MA-10000010"/>
    <x v="2"/>
    <x v="15"/>
    <s v="Hewlett-Packard Deskjet 3050a All-in-One Color Inkjet Printer"/>
    <n v="3040"/>
    <n v="8"/>
    <n v="0"/>
    <n v="1459.2"/>
  </r>
  <r>
    <n v="1456"/>
    <s v="CA-2014-148474"/>
    <x v="3"/>
    <x v="492"/>
    <d v="2014-06-20T00:00:00"/>
    <s v="Standard Class"/>
    <s v="ME-17320"/>
    <s v="Maria Etezadi"/>
    <x v="2"/>
    <x v="0"/>
    <s v="Columbus"/>
    <x v="32"/>
    <n v="31907"/>
    <x v="0"/>
    <s v="OFF-BI-10000977"/>
    <x v="1"/>
    <x v="8"/>
    <s v="Ibico Plastic Spiral Binding Combs"/>
    <n v="91.199999999999989"/>
    <n v="3"/>
    <n v="0"/>
    <n v="41.951999999999998"/>
  </r>
  <r>
    <n v="1457"/>
    <s v="CA-2014-148474"/>
    <x v="3"/>
    <x v="492"/>
    <d v="2014-06-20T00:00:00"/>
    <s v="Standard Class"/>
    <s v="ME-17320"/>
    <s v="Maria Etezadi"/>
    <x v="2"/>
    <x v="0"/>
    <s v="Columbus"/>
    <x v="32"/>
    <n v="31907"/>
    <x v="0"/>
    <s v="FUR-TA-10002530"/>
    <x v="0"/>
    <x v="3"/>
    <s v="Iceberg OfficeWorks 42&quot; Round Tables"/>
    <n v="452.93999999999994"/>
    <n v="3"/>
    <n v="0"/>
    <n v="67.940999999999974"/>
  </r>
  <r>
    <n v="1458"/>
    <s v="CA-2012-111297"/>
    <x v="1"/>
    <x v="493"/>
    <d v="2012-08-21T00:00:00"/>
    <s v="Standard Class"/>
    <s v="SC-20440"/>
    <s v="Shaun Chance"/>
    <x v="1"/>
    <x v="0"/>
    <s v="New Bedford"/>
    <x v="31"/>
    <n v="2740"/>
    <x v="3"/>
    <s v="OFF-BI-10002412"/>
    <x v="1"/>
    <x v="8"/>
    <s v="Wilson Jones “Snap” Scratch Pad Binder Tool for Ring Binders"/>
    <n v="52.199999999999996"/>
    <n v="9"/>
    <n v="0"/>
    <n v="23.49"/>
  </r>
  <r>
    <n v="1459"/>
    <s v="CA-2013-123722"/>
    <x v="0"/>
    <x v="477"/>
    <d v="2013-10-02T00:00:00"/>
    <s v="Standard Class"/>
    <s v="NH-18610"/>
    <s v="Nicole Hansen"/>
    <x v="1"/>
    <x v="0"/>
    <s v="Irving"/>
    <x v="5"/>
    <n v="75061"/>
    <x v="2"/>
    <s v="OFF-LA-10001569"/>
    <x v="1"/>
    <x v="2"/>
    <s v="Avery 499"/>
    <n v="15.936000000000002"/>
    <n v="4"/>
    <n v="0.2"/>
    <n v="5.1791999999999998"/>
  </r>
  <r>
    <n v="1460"/>
    <s v="CA-2011-155271"/>
    <x v="2"/>
    <x v="417"/>
    <d v="2011-05-04T00:00:00"/>
    <s v="Same Day"/>
    <s v="AA-10480"/>
    <s v="Andrew Allen"/>
    <x v="0"/>
    <x v="0"/>
    <s v="Middletown"/>
    <x v="29"/>
    <n v="6457"/>
    <x v="3"/>
    <s v="FUR-FU-10001473"/>
    <x v="0"/>
    <x v="5"/>
    <s v="DAX Wood Document Frame"/>
    <n v="27.46"/>
    <n v="2"/>
    <n v="0"/>
    <n v="9.8856000000000002"/>
  </r>
  <r>
    <n v="1461"/>
    <s v="CA-2012-119907"/>
    <x v="1"/>
    <x v="494"/>
    <d v="2012-12-08T00:00:00"/>
    <s v="Standard Class"/>
    <s v="LC-17140"/>
    <s v="Logan Currie"/>
    <x v="0"/>
    <x v="0"/>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x v="0"/>
    <s v="Vineland"/>
    <x v="30"/>
    <n v="8360"/>
    <x v="3"/>
    <s v="FUR-TA-10001095"/>
    <x v="0"/>
    <x v="3"/>
    <s v="Chromcraft Round Conference Tables"/>
    <n v="244.00599999999997"/>
    <n v="2"/>
    <n v="0.3"/>
    <n v="-31.372200000000007"/>
  </r>
  <r>
    <n v="1463"/>
    <s v="CA-2013-152289"/>
    <x v="0"/>
    <x v="370"/>
    <d v="2013-08-29T00:00:00"/>
    <s v="First Class"/>
    <s v="LC-16930"/>
    <s v="Linda Cazamias"/>
    <x v="1"/>
    <x v="0"/>
    <s v="Pasadena"/>
    <x v="5"/>
    <n v="77506"/>
    <x v="2"/>
    <s v="TEC-AC-10004571"/>
    <x v="2"/>
    <x v="11"/>
    <s v="Logitech G700s Rechargeable Gaming Mouse"/>
    <n v="159.98400000000001"/>
    <n v="2"/>
    <n v="0.2"/>
    <n v="43.995600000000003"/>
  </r>
  <r>
    <n v="1464"/>
    <s v="CA-2013-152289"/>
    <x v="0"/>
    <x v="370"/>
    <d v="2013-08-29T00:00:00"/>
    <s v="First Class"/>
    <s v="LC-16930"/>
    <s v="Linda Cazamias"/>
    <x v="1"/>
    <x v="0"/>
    <s v="Pasadena"/>
    <x v="5"/>
    <n v="77506"/>
    <x v="2"/>
    <s v="FUR-CH-10002126"/>
    <x v="0"/>
    <x v="1"/>
    <s v="Hon Deluxe Fabric Upholstered Stacking Chairs"/>
    <n v="1024.7159999999999"/>
    <n v="6"/>
    <n v="0.3"/>
    <n v="-29.277599999999893"/>
  </r>
  <r>
    <n v="1465"/>
    <s v="US-2013-104794"/>
    <x v="0"/>
    <x v="186"/>
    <d v="2013-12-20T00:00:00"/>
    <s v="First Class"/>
    <s v="KD-16495"/>
    <s v="Keith Dawkins"/>
    <x v="1"/>
    <x v="0"/>
    <s v="New York City"/>
    <x v="15"/>
    <n v="10009"/>
    <x v="3"/>
    <s v="OFF-FA-10001754"/>
    <x v="1"/>
    <x v="13"/>
    <s v="Stockwell Gold Paper Clips"/>
    <n v="3.68"/>
    <n v="2"/>
    <n v="0"/>
    <n v="1.8032000000000001"/>
  </r>
  <r>
    <n v="1466"/>
    <s v="CA-2011-151708"/>
    <x v="2"/>
    <x v="233"/>
    <d v="2011-08-14T00:00:00"/>
    <s v="Standard Class"/>
    <s v="MB-17305"/>
    <s v="Maria Bertelson"/>
    <x v="0"/>
    <x v="0"/>
    <s v="Glendale"/>
    <x v="16"/>
    <n v="85301"/>
    <x v="1"/>
    <s v="FUR-FU-10001602"/>
    <x v="0"/>
    <x v="5"/>
    <s v="Eldon Delta Triangular Chair Mat, 52&quot; x 58&quot;, Clear"/>
    <n v="121.376"/>
    <n v="4"/>
    <n v="0.2"/>
    <n v="-3.0344000000000122"/>
  </r>
  <r>
    <n v="1467"/>
    <s v="CA-2011-151708"/>
    <x v="2"/>
    <x v="233"/>
    <d v="2011-08-14T00:00:00"/>
    <s v="Standard Class"/>
    <s v="MB-17305"/>
    <s v="Maria Bertelson"/>
    <x v="0"/>
    <x v="0"/>
    <s v="Glendale"/>
    <x v="16"/>
    <n v="85301"/>
    <x v="1"/>
    <s v="TEC-AC-10001767"/>
    <x v="2"/>
    <x v="11"/>
    <s v="SanDisk Ultra 64 GB MicroSDHC Class 10 Memory Card"/>
    <n v="95.976000000000013"/>
    <n v="3"/>
    <n v="0.2"/>
    <n v="-10.797300000000011"/>
  </r>
  <r>
    <n v="1468"/>
    <s v="CA-2012-100769"/>
    <x v="1"/>
    <x v="495"/>
    <d v="2012-05-16T00:00:00"/>
    <s v="Same Day"/>
    <s v="TH-21550"/>
    <s v="Tracy Hopkins"/>
    <x v="2"/>
    <x v="0"/>
    <s v="Jacksonville"/>
    <x v="2"/>
    <n v="32216"/>
    <x v="0"/>
    <s v="TEC-AC-10002402"/>
    <x v="2"/>
    <x v="11"/>
    <s v="Razer Kraken PRO Over Ear PC and Music Headset"/>
    <n v="255.96799999999999"/>
    <n v="4"/>
    <n v="0.2"/>
    <n v="31.995999999999974"/>
  </r>
  <r>
    <n v="1469"/>
    <s v="CA-2014-139199"/>
    <x v="3"/>
    <x v="34"/>
    <d v="2014-12-14T00:00:00"/>
    <s v="Standard Class"/>
    <s v="DK-12835"/>
    <s v="Damala Kotsonis"/>
    <x v="1"/>
    <x v="0"/>
    <s v="Detroit"/>
    <x v="12"/>
    <n v="48234"/>
    <x v="2"/>
    <s v="FUR-CH-10000847"/>
    <x v="0"/>
    <x v="1"/>
    <s v="Global Executive Mid-Back Manager's Chair"/>
    <n v="872.94"/>
    <n v="3"/>
    <n v="0"/>
    <n v="226.96439999999998"/>
  </r>
  <r>
    <n v="1470"/>
    <s v="CA-2014-139199"/>
    <x v="3"/>
    <x v="34"/>
    <d v="2014-12-14T00:00:00"/>
    <s v="Standard Class"/>
    <s v="DK-12835"/>
    <s v="Damala Kotsonis"/>
    <x v="1"/>
    <x v="0"/>
    <s v="Detroit"/>
    <x v="12"/>
    <n v="48234"/>
    <x v="2"/>
    <s v="OFF-BI-10003982"/>
    <x v="1"/>
    <x v="8"/>
    <s v="Wilson Jones Century Plastic Molded Ring Binders"/>
    <n v="41.54"/>
    <n v="2"/>
    <n v="0"/>
    <n v="19.523799999999998"/>
  </r>
  <r>
    <n v="1471"/>
    <s v="CA-2014-139199"/>
    <x v="3"/>
    <x v="34"/>
    <d v="2014-12-14T00:00:00"/>
    <s v="Standard Class"/>
    <s v="DK-12835"/>
    <s v="Damala Kotsonis"/>
    <x v="1"/>
    <x v="0"/>
    <s v="Detroit"/>
    <x v="12"/>
    <n v="48234"/>
    <x v="2"/>
    <s v="OFF-PA-10001293"/>
    <x v="1"/>
    <x v="10"/>
    <s v="Xerox 1946"/>
    <n v="12.96"/>
    <n v="2"/>
    <n v="0"/>
    <n v="6.2208000000000006"/>
  </r>
  <r>
    <n v="1472"/>
    <s v="US-2012-161466"/>
    <x v="1"/>
    <x v="496"/>
    <d v="2012-09-27T00:00:00"/>
    <s v="Second Class"/>
    <s v="ON-18715"/>
    <s v="Odella Nelson"/>
    <x v="1"/>
    <x v="0"/>
    <s v="Philadelphia"/>
    <x v="9"/>
    <n v="19120"/>
    <x v="3"/>
    <s v="OFF-AR-10000634"/>
    <x v="1"/>
    <x v="6"/>
    <s v="Newell 320"/>
    <n v="6.8480000000000008"/>
    <n v="2"/>
    <n v="0.2"/>
    <n v="0.59920000000000018"/>
  </r>
  <r>
    <n v="1473"/>
    <s v="CA-2014-164959"/>
    <x v="3"/>
    <x v="497"/>
    <d v="2014-07-16T00:00:00"/>
    <s v="Standard Class"/>
    <s v="KN-16390"/>
    <s v="Katherine Nockton"/>
    <x v="1"/>
    <x v="0"/>
    <s v="Los Angeles"/>
    <x v="1"/>
    <n v="90004"/>
    <x v="1"/>
    <s v="OFF-LA-10004272"/>
    <x v="1"/>
    <x v="2"/>
    <s v="Avery 482"/>
    <n v="8.67"/>
    <n v="3"/>
    <n v="0"/>
    <n v="4.0749000000000004"/>
  </r>
  <r>
    <n v="1474"/>
    <s v="US-2012-105676"/>
    <x v="1"/>
    <x v="494"/>
    <d v="2012-12-02T00:00:00"/>
    <s v="Same Day"/>
    <s v="NM-18520"/>
    <s v="Neoma Murray"/>
    <x v="0"/>
    <x v="0"/>
    <s v="Houston"/>
    <x v="5"/>
    <n v="77036"/>
    <x v="2"/>
    <s v="FUR-FU-10004270"/>
    <x v="0"/>
    <x v="5"/>
    <s v="Eldon Image Series Desk Accessories, Burgundy"/>
    <n v="6.6879999999999997"/>
    <n v="4"/>
    <n v="0.6"/>
    <n v="-4.0127999999999986"/>
  </r>
  <r>
    <n v="1475"/>
    <s v="CA-2013-113138"/>
    <x v="0"/>
    <x v="258"/>
    <d v="2013-11-26T00:00:00"/>
    <s v="Standard Class"/>
    <s v="NP-18685"/>
    <s v="Nora Pelletier"/>
    <x v="2"/>
    <x v="0"/>
    <s v="Niagara Falls"/>
    <x v="15"/>
    <n v="14304"/>
    <x v="3"/>
    <s v="OFF-AR-10003770"/>
    <x v="1"/>
    <x v="6"/>
    <s v="Newell 340"/>
    <n v="17.28"/>
    <n v="6"/>
    <n v="0"/>
    <n v="5.0111999999999997"/>
  </r>
  <r>
    <n v="1476"/>
    <s v="CA-2013-113138"/>
    <x v="0"/>
    <x v="258"/>
    <d v="2013-11-26T00:00:00"/>
    <s v="Standard Class"/>
    <s v="NP-18685"/>
    <s v="Nora Pelletier"/>
    <x v="2"/>
    <x v="0"/>
    <s v="Niagara Falls"/>
    <x v="15"/>
    <n v="14304"/>
    <x v="3"/>
    <s v="OFF-BI-10000320"/>
    <x v="1"/>
    <x v="8"/>
    <s v="GBC Plastic Binding Combs"/>
    <n v="17.712"/>
    <n v="3"/>
    <n v="0.2"/>
    <n v="6.4206000000000012"/>
  </r>
  <r>
    <n v="1477"/>
    <s v="US-2014-104955"/>
    <x v="3"/>
    <x v="498"/>
    <d v="2014-03-25T00:00:00"/>
    <s v="Standard Class"/>
    <s v="CG-12040"/>
    <s v="Catherine Glotzbach"/>
    <x v="2"/>
    <x v="0"/>
    <s v="New York City"/>
    <x v="15"/>
    <n v="10024"/>
    <x v="3"/>
    <s v="OFF-LA-10003121"/>
    <x v="1"/>
    <x v="2"/>
    <s v="Avery 506"/>
    <n v="28.91"/>
    <n v="7"/>
    <n v="0"/>
    <n v="13.2986"/>
  </r>
  <r>
    <n v="1478"/>
    <s v="CA-2013-121958"/>
    <x v="0"/>
    <x v="373"/>
    <d v="2013-11-18T00:00:00"/>
    <s v="Standard Class"/>
    <s v="CS-12505"/>
    <s v="Cindy Stewart"/>
    <x v="0"/>
    <x v="0"/>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x v="0"/>
    <s v="Westminster"/>
    <x v="1"/>
    <n v="92683"/>
    <x v="1"/>
    <s v="TEC-PH-10000376"/>
    <x v="2"/>
    <x v="7"/>
    <s v="Square Credit Card Reader"/>
    <n v="31.968000000000004"/>
    <n v="4"/>
    <n v="0.2"/>
    <n v="2.3976000000000006"/>
  </r>
  <r>
    <n v="1480"/>
    <s v="US-2013-108455"/>
    <x v="0"/>
    <x v="499"/>
    <d v="2013-12-09T00:00:00"/>
    <s v="Standard Class"/>
    <s v="MK-18160"/>
    <s v="Mike Kennedy"/>
    <x v="0"/>
    <x v="0"/>
    <s v="San Francisco"/>
    <x v="1"/>
    <n v="94122"/>
    <x v="1"/>
    <s v="OFF-PA-10002262"/>
    <x v="1"/>
    <x v="10"/>
    <s v="Xerox 192"/>
    <n v="25.92"/>
    <n v="4"/>
    <n v="0"/>
    <n v="12.441600000000001"/>
  </r>
  <r>
    <n v="1481"/>
    <s v="US-2013-108455"/>
    <x v="0"/>
    <x v="499"/>
    <d v="2013-12-09T00:00:00"/>
    <s v="Standard Class"/>
    <s v="MK-18160"/>
    <s v="Mike Kennedy"/>
    <x v="0"/>
    <x v="0"/>
    <s v="San Francisco"/>
    <x v="1"/>
    <n v="94122"/>
    <x v="1"/>
    <s v="OFF-PA-10002464"/>
    <x v="1"/>
    <x v="10"/>
    <s v="HP Office Recycled Paper (20Lb. and 87 Bright)"/>
    <n v="40.46"/>
    <n v="7"/>
    <n v="0"/>
    <n v="19.825400000000002"/>
  </r>
  <r>
    <n v="1482"/>
    <s v="US-2013-108455"/>
    <x v="0"/>
    <x v="499"/>
    <d v="2013-12-09T00:00:00"/>
    <s v="Standard Class"/>
    <s v="MK-18160"/>
    <s v="Mike Kennedy"/>
    <x v="0"/>
    <x v="0"/>
    <s v="San Francisco"/>
    <x v="1"/>
    <n v="94122"/>
    <x v="1"/>
    <s v="OFF-ST-10002214"/>
    <x v="1"/>
    <x v="4"/>
    <s v="X-Rack File for Hanging Folders"/>
    <n v="33.869999999999997"/>
    <n v="3"/>
    <n v="0"/>
    <n v="8.8061999999999987"/>
  </r>
  <r>
    <n v="1483"/>
    <s v="CA-2014-101210"/>
    <x v="3"/>
    <x v="326"/>
    <d v="2014-08-29T00:00:00"/>
    <s v="Second Class"/>
    <s v="DW-13540"/>
    <s v="Don Weiss"/>
    <x v="0"/>
    <x v="0"/>
    <s v="Jackson"/>
    <x v="18"/>
    <n v="38301"/>
    <x v="0"/>
    <s v="OFF-AR-10003560"/>
    <x v="1"/>
    <x v="6"/>
    <s v="Zebra Zazzle Fluorescent Highlighters"/>
    <n v="9.7280000000000015"/>
    <n v="2"/>
    <n v="0.2"/>
    <n v="1.702399999999999"/>
  </r>
  <r>
    <n v="1484"/>
    <s v="CA-2014-101210"/>
    <x v="3"/>
    <x v="326"/>
    <d v="2014-08-29T00:00:00"/>
    <s v="Second Class"/>
    <s v="DW-13540"/>
    <s v="Don Weiss"/>
    <x v="0"/>
    <x v="0"/>
    <s v="Jackson"/>
    <x v="18"/>
    <n v="38301"/>
    <x v="0"/>
    <s v="OFF-PA-10000130"/>
    <x v="1"/>
    <x v="10"/>
    <s v="Xerox 199"/>
    <n v="3.4240000000000004"/>
    <n v="1"/>
    <n v="0.2"/>
    <n v="1.0699999999999996"/>
  </r>
  <r>
    <n v="1485"/>
    <s v="US-2013-108098"/>
    <x v="0"/>
    <x v="500"/>
    <d v="2013-10-19T00:00:00"/>
    <s v="Standard Class"/>
    <s v="CP-12340"/>
    <s v="Christine Phan"/>
    <x v="1"/>
    <x v="0"/>
    <s v="Seattle"/>
    <x v="4"/>
    <n v="98115"/>
    <x v="1"/>
    <s v="TEC-AC-10000865"/>
    <x v="2"/>
    <x v="11"/>
    <s v="WD My Passport Ultra 500GB Portable External Hard Drive"/>
    <n v="177"/>
    <n v="3"/>
    <n v="0"/>
    <n v="30.089999999999982"/>
  </r>
  <r>
    <n v="1486"/>
    <s v="CA-2011-119032"/>
    <x v="2"/>
    <x v="501"/>
    <d v="2011-12-03T00:00:00"/>
    <s v="Standard Class"/>
    <s v="MS-17770"/>
    <s v="Maxwell Schwartz"/>
    <x v="0"/>
    <x v="0"/>
    <s v="New York City"/>
    <x v="15"/>
    <n v="10035"/>
    <x v="3"/>
    <s v="OFF-FA-10003021"/>
    <x v="1"/>
    <x v="13"/>
    <s v="Staples"/>
    <n v="3.76"/>
    <n v="2"/>
    <n v="0"/>
    <n v="1.3159999999999998"/>
  </r>
  <r>
    <n v="1487"/>
    <s v="CA-2012-140410"/>
    <x v="1"/>
    <x v="502"/>
    <d v="2012-11-07T00:00:00"/>
    <s v="Standard Class"/>
    <s v="CM-12655"/>
    <s v="Corinna Mitchell"/>
    <x v="2"/>
    <x v="0"/>
    <s v="Los Angeles"/>
    <x v="1"/>
    <n v="90008"/>
    <x v="1"/>
    <s v="TEC-PH-10003580"/>
    <x v="2"/>
    <x v="7"/>
    <s v="Cisco IP Phone 7961G-GE VoIP phone"/>
    <n v="1212.848"/>
    <n v="7"/>
    <n v="0.2"/>
    <n v="106.12420000000014"/>
  </r>
  <r>
    <n v="1488"/>
    <s v="CA-2012-140410"/>
    <x v="1"/>
    <x v="502"/>
    <d v="2012-11-07T00:00:00"/>
    <s v="Standard Class"/>
    <s v="CM-12655"/>
    <s v="Corinna Mitchell"/>
    <x v="2"/>
    <x v="0"/>
    <s v="Los Angeles"/>
    <x v="1"/>
    <n v="90008"/>
    <x v="1"/>
    <s v="TEC-AC-10001109"/>
    <x v="2"/>
    <x v="11"/>
    <s v="Logitech Trackman Marble Mouse"/>
    <n v="89.97"/>
    <n v="3"/>
    <n v="0"/>
    <n v="37.787400000000005"/>
  </r>
  <r>
    <n v="1489"/>
    <s v="CA-2012-140410"/>
    <x v="1"/>
    <x v="502"/>
    <d v="2012-11-07T00:00:00"/>
    <s v="Standard Class"/>
    <s v="CM-12655"/>
    <s v="Corinna Mitchell"/>
    <x v="2"/>
    <x v="0"/>
    <s v="Los Angeles"/>
    <x v="1"/>
    <n v="90008"/>
    <x v="1"/>
    <s v="FUR-FU-10003347"/>
    <x v="0"/>
    <x v="5"/>
    <s v="Coloredge Poster Frame"/>
    <n v="42.599999999999994"/>
    <n v="3"/>
    <n v="0"/>
    <n v="16.614000000000001"/>
  </r>
  <r>
    <n v="1490"/>
    <s v="CA-2011-136280"/>
    <x v="2"/>
    <x v="503"/>
    <d v="2011-12-06T00:00:00"/>
    <s v="Standard Class"/>
    <s v="Co-12640"/>
    <s v="Corey-Lock"/>
    <x v="0"/>
    <x v="0"/>
    <s v="Philadelphia"/>
    <x v="9"/>
    <n v="19143"/>
    <x v="3"/>
    <s v="OFF-LA-10000452"/>
    <x v="1"/>
    <x v="2"/>
    <s v="Avery 488"/>
    <n v="5.04"/>
    <n v="2"/>
    <n v="0.2"/>
    <n v="1.764"/>
  </r>
  <r>
    <n v="1491"/>
    <s v="CA-2014-151911"/>
    <x v="3"/>
    <x v="504"/>
    <d v="2014-05-06T00:00:00"/>
    <s v="Second Class"/>
    <s v="DL-13495"/>
    <s v="Dionis Lloyd"/>
    <x v="1"/>
    <x v="0"/>
    <s v="New York City"/>
    <x v="15"/>
    <n v="10024"/>
    <x v="3"/>
    <s v="OFF-EN-10002986"/>
    <x v="1"/>
    <x v="12"/>
    <s v="#10-4 1/8&quot; x 9 1/2&quot; Premium Diagonal Seam Envelopes"/>
    <n v="62.96"/>
    <n v="4"/>
    <n v="0"/>
    <n v="28.332000000000001"/>
  </r>
  <r>
    <n v="1492"/>
    <s v="CA-2014-166436"/>
    <x v="3"/>
    <x v="221"/>
    <d v="2014-11-29T00:00:00"/>
    <s v="Standard Class"/>
    <s v="TS-21370"/>
    <s v="Todd Sumrall"/>
    <x v="1"/>
    <x v="0"/>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x v="0"/>
    <s v="New York City"/>
    <x v="15"/>
    <n v="10035"/>
    <x v="3"/>
    <s v="FUR-CH-10000785"/>
    <x v="0"/>
    <x v="1"/>
    <s v="Global Ergonomic Managers Chair"/>
    <n v="977.29200000000003"/>
    <n v="6"/>
    <n v="0.1"/>
    <n v="173.74080000000001"/>
  </r>
  <r>
    <n v="1494"/>
    <s v="CA-2014-139661"/>
    <x v="3"/>
    <x v="505"/>
    <d v="2014-11-04T00:00:00"/>
    <s v="Standard Class"/>
    <s v="JW-15220"/>
    <s v="Jane Waco"/>
    <x v="1"/>
    <x v="0"/>
    <s v="Vancouver"/>
    <x v="4"/>
    <n v="98661"/>
    <x v="1"/>
    <s v="FUR-FU-10002885"/>
    <x v="0"/>
    <x v="5"/>
    <s v="Magna Visual Magnetic Picture Hangers"/>
    <n v="9.64"/>
    <n v="2"/>
    <n v="0"/>
    <n v="3.6632000000000007"/>
  </r>
  <r>
    <n v="1495"/>
    <s v="CA-2011-123925"/>
    <x v="2"/>
    <x v="506"/>
    <d v="2011-12-19T00:00:00"/>
    <s v="Second Class"/>
    <s v="RF-19840"/>
    <s v="Roy Französisch"/>
    <x v="0"/>
    <x v="0"/>
    <s v="Columbus"/>
    <x v="32"/>
    <n v="31907"/>
    <x v="0"/>
    <s v="OFF-AR-10002952"/>
    <x v="1"/>
    <x v="6"/>
    <s v="Stanley Contemporary Battery Pencil Sharpeners"/>
    <n v="40.049999999999997"/>
    <n v="3"/>
    <n v="0"/>
    <n v="11.213999999999999"/>
  </r>
  <r>
    <n v="1496"/>
    <s v="CA-2014-152485"/>
    <x v="3"/>
    <x v="507"/>
    <d v="2014-09-09T00:00:00"/>
    <s v="Standard Class"/>
    <s v="JD-15790"/>
    <s v="John Dryer"/>
    <x v="0"/>
    <x v="0"/>
    <s v="Coppell"/>
    <x v="5"/>
    <n v="75019"/>
    <x v="2"/>
    <s v="OFF-AR-10003759"/>
    <x v="1"/>
    <x v="6"/>
    <s v="Crayola Anti Dust Chalk, 12/Pack"/>
    <n v="10.192000000000002"/>
    <n v="7"/>
    <n v="0.2"/>
    <n v="3.1849999999999992"/>
  </r>
  <r>
    <n v="1497"/>
    <s v="CA-2014-152485"/>
    <x v="3"/>
    <x v="507"/>
    <d v="2014-09-09T00:00:00"/>
    <s v="Standard Class"/>
    <s v="JD-15790"/>
    <s v="John Dryer"/>
    <x v="0"/>
    <x v="0"/>
    <s v="Coppell"/>
    <x v="5"/>
    <n v="75019"/>
    <x v="2"/>
    <s v="OFF-ST-10004950"/>
    <x v="1"/>
    <x v="4"/>
    <s v="Acco Perma 3000 Stacking Storage Drawers"/>
    <n v="16.784000000000002"/>
    <n v="1"/>
    <n v="0.2"/>
    <n v="-0.20980000000000043"/>
  </r>
  <r>
    <n v="1498"/>
    <s v="CA-2014-152485"/>
    <x v="3"/>
    <x v="507"/>
    <d v="2014-09-09T00:00:00"/>
    <s v="Standard Class"/>
    <s v="JD-15790"/>
    <s v="John Dryer"/>
    <x v="0"/>
    <x v="0"/>
    <s v="Coppell"/>
    <x v="5"/>
    <n v="75019"/>
    <x v="2"/>
    <s v="OFF-AR-10001940"/>
    <x v="1"/>
    <x v="6"/>
    <s v="Sanford Colorific Eraseable Coloring Pencils, 12 Count"/>
    <n v="13.120000000000001"/>
    <n v="5"/>
    <n v="0.2"/>
    <n v="3.7720000000000002"/>
  </r>
  <r>
    <n v="1499"/>
    <s v="CA-2013-141586"/>
    <x v="0"/>
    <x v="508"/>
    <d v="2013-10-21T00:00:00"/>
    <s v="First Class"/>
    <s v="NK-18490"/>
    <s v="Neil Knudson"/>
    <x v="2"/>
    <x v="0"/>
    <s v="San Francisco"/>
    <x v="1"/>
    <n v="94122"/>
    <x v="1"/>
    <s v="OFF-BI-10003981"/>
    <x v="1"/>
    <x v="8"/>
    <s v="Avery Durable Plastic 1&quot; Binders"/>
    <n v="18.16"/>
    <n v="5"/>
    <n v="0.2"/>
    <n v="6.5830000000000011"/>
  </r>
  <r>
    <n v="1500"/>
    <s v="CA-2014-130386"/>
    <x v="3"/>
    <x v="105"/>
    <d v="2014-11-19T00:00:00"/>
    <s v="Standard Class"/>
    <s v="NG-18430"/>
    <s v="Nathan Gelder"/>
    <x v="0"/>
    <x v="0"/>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x v="0"/>
    <s v="Austin"/>
    <x v="5"/>
    <n v="78745"/>
    <x v="2"/>
    <s v="OFF-PA-10003823"/>
    <x v="1"/>
    <x v="10"/>
    <s v="Xerox 197"/>
    <n v="223.05600000000001"/>
    <n v="9"/>
    <n v="0.2"/>
    <n v="69.704999999999984"/>
  </r>
  <r>
    <n v="1502"/>
    <s v="CA-2014-130386"/>
    <x v="3"/>
    <x v="105"/>
    <d v="2014-11-19T00:00:00"/>
    <s v="Standard Class"/>
    <s v="NG-18430"/>
    <s v="Nathan Gelder"/>
    <x v="0"/>
    <x v="0"/>
    <s v="Austin"/>
    <x v="5"/>
    <n v="78745"/>
    <x v="2"/>
    <s v="OFF-ST-10003716"/>
    <x v="1"/>
    <x v="4"/>
    <s v="Tennsco Double-Tier Lockers"/>
    <n v="540.048"/>
    <n v="3"/>
    <n v="0.2"/>
    <n v="-47.254199999999997"/>
  </r>
  <r>
    <n v="1503"/>
    <s v="CA-2013-100468"/>
    <x v="0"/>
    <x v="390"/>
    <d v="2013-12-02T00:00:00"/>
    <s v="Standard Class"/>
    <s v="AT-10435"/>
    <s v="Alyssa Tate"/>
    <x v="2"/>
    <x v="0"/>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x v="0"/>
    <s v="Los Angeles"/>
    <x v="1"/>
    <n v="90045"/>
    <x v="1"/>
    <s v="FUR-FU-10000010"/>
    <x v="0"/>
    <x v="5"/>
    <s v="DAX Value U-Channel Document Frames, Easel Back"/>
    <n v="9.94"/>
    <n v="2"/>
    <n v="0"/>
    <n v="3.0813999999999995"/>
  </r>
  <r>
    <n v="1505"/>
    <s v="CA-2012-153388"/>
    <x v="1"/>
    <x v="509"/>
    <d v="2012-08-07T00:00:00"/>
    <s v="Standard Class"/>
    <s v="PC-19000"/>
    <s v="Pauline Chand"/>
    <x v="2"/>
    <x v="0"/>
    <s v="Los Angeles"/>
    <x v="1"/>
    <n v="90004"/>
    <x v="1"/>
    <s v="OFF-AR-10001868"/>
    <x v="1"/>
    <x v="6"/>
    <s v="Prang Dustless Chalk Sticks"/>
    <n v="6.72"/>
    <n v="4"/>
    <n v="0"/>
    <n v="3.36"/>
  </r>
  <r>
    <n v="1506"/>
    <s v="CA-2012-153388"/>
    <x v="1"/>
    <x v="509"/>
    <d v="2012-08-07T00:00:00"/>
    <s v="Standard Class"/>
    <s v="PC-19000"/>
    <s v="Pauline Chand"/>
    <x v="2"/>
    <x v="0"/>
    <s v="Los Angeles"/>
    <x v="1"/>
    <n v="90004"/>
    <x v="1"/>
    <s v="FUR-TA-10003715"/>
    <x v="0"/>
    <x v="3"/>
    <s v="Hon 2111 Invitation Series Corner Table"/>
    <n v="1004.9760000000001"/>
    <n v="6"/>
    <n v="0.2"/>
    <n v="-175.87080000000009"/>
  </r>
  <r>
    <n v="1507"/>
    <s v="CA-2014-154935"/>
    <x v="3"/>
    <x v="165"/>
    <d v="2014-12-30T00:00:00"/>
    <s v="Standard Class"/>
    <s v="AR-10540"/>
    <s v="Andy Reiter"/>
    <x v="0"/>
    <x v="0"/>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x v="0"/>
    <s v="Columbus"/>
    <x v="32"/>
    <n v="31907"/>
    <x v="0"/>
    <s v="TEC-MA-10004458"/>
    <x v="2"/>
    <x v="15"/>
    <s v="Lexmark X 9575 Professional All-in-One Color Printer"/>
    <n v="396"/>
    <n v="4"/>
    <n v="0"/>
    <n v="190.07999999999998"/>
  </r>
  <r>
    <n v="1509"/>
    <s v="CA-2014-108294"/>
    <x v="3"/>
    <x v="389"/>
    <d v="2014-12-11T00:00:00"/>
    <s v="Same Day"/>
    <s v="LS-16975"/>
    <s v="Lindsay Shagiari"/>
    <x v="2"/>
    <x v="0"/>
    <s v="Omaha"/>
    <x v="8"/>
    <n v="68104"/>
    <x v="2"/>
    <s v="OFF-BI-10004965"/>
    <x v="1"/>
    <x v="8"/>
    <s v="Ibico Covers for Plastic or Wire Binding Elements"/>
    <n v="34.5"/>
    <n v="3"/>
    <n v="0"/>
    <n v="15.524999999999999"/>
  </r>
  <r>
    <n v="1510"/>
    <s v="CA-2014-103611"/>
    <x v="3"/>
    <x v="510"/>
    <d v="2014-09-16T00:00:00"/>
    <s v="First Class"/>
    <s v="JM-15535"/>
    <s v="Jessica Myrick"/>
    <x v="0"/>
    <x v="0"/>
    <s v="Los Angeles"/>
    <x v="1"/>
    <n v="90036"/>
    <x v="1"/>
    <s v="FUR-FU-10004270"/>
    <x v="0"/>
    <x v="5"/>
    <s v="Eldon Image Series Desk Accessories, Burgundy"/>
    <n v="8.36"/>
    <n v="2"/>
    <n v="0"/>
    <n v="3.0095999999999998"/>
  </r>
  <r>
    <n v="1511"/>
    <s v="CA-2014-100384"/>
    <x v="3"/>
    <x v="92"/>
    <d v="2014-07-02T00:00:00"/>
    <s v="Standard Class"/>
    <s v="NH-18610"/>
    <s v="Nicole Hansen"/>
    <x v="1"/>
    <x v="0"/>
    <s v="Pomona"/>
    <x v="1"/>
    <n v="91767"/>
    <x v="1"/>
    <s v="OFF-AR-10002135"/>
    <x v="1"/>
    <x v="6"/>
    <s v="Boston Heavy-Duty Trimline Electric Pencil Sharpeners"/>
    <n v="385.6"/>
    <n v="8"/>
    <n v="0"/>
    <n v="111.82399999999996"/>
  </r>
  <r>
    <n v="1512"/>
    <s v="CA-2014-100384"/>
    <x v="3"/>
    <x v="92"/>
    <d v="2014-07-02T00:00:00"/>
    <s v="Standard Class"/>
    <s v="NH-18610"/>
    <s v="Nicole Hansen"/>
    <x v="1"/>
    <x v="0"/>
    <s v="Pomona"/>
    <x v="1"/>
    <n v="91767"/>
    <x v="1"/>
    <s v="OFF-AR-10003514"/>
    <x v="1"/>
    <x v="6"/>
    <s v="4009 Highlighters by Sanford"/>
    <n v="35.82"/>
    <n v="9"/>
    <n v="0"/>
    <n v="11.820599999999997"/>
  </r>
  <r>
    <n v="1513"/>
    <s v="CA-2014-112809"/>
    <x v="3"/>
    <x v="238"/>
    <d v="2014-08-23T00:00:00"/>
    <s v="Standard Class"/>
    <s v="RA-19915"/>
    <s v="Russell Applegate"/>
    <x v="0"/>
    <x v="0"/>
    <s v="Dallas"/>
    <x v="5"/>
    <n v="75220"/>
    <x v="2"/>
    <s v="OFF-ST-10002276"/>
    <x v="1"/>
    <x v="4"/>
    <s v="Safco Steel Mobile File Cart"/>
    <n v="200.06400000000002"/>
    <n v="3"/>
    <n v="0.2"/>
    <n v="12.504000000000005"/>
  </r>
  <r>
    <n v="1514"/>
    <s v="CA-2014-112809"/>
    <x v="3"/>
    <x v="238"/>
    <d v="2014-08-23T00:00:00"/>
    <s v="Standard Class"/>
    <s v="RA-19915"/>
    <s v="Russell Applegate"/>
    <x v="0"/>
    <x v="0"/>
    <s v="Dallas"/>
    <x v="5"/>
    <n v="75220"/>
    <x v="2"/>
    <s v="OFF-BI-10001098"/>
    <x v="1"/>
    <x v="8"/>
    <s v="Acco D-Ring Binder w/DublLock"/>
    <n v="21.379999999999995"/>
    <n v="5"/>
    <n v="0.8"/>
    <n v="-33.139000000000003"/>
  </r>
  <r>
    <n v="1515"/>
    <s v="CA-2014-112809"/>
    <x v="3"/>
    <x v="238"/>
    <d v="2014-08-23T00:00:00"/>
    <s v="Standard Class"/>
    <s v="RA-19915"/>
    <s v="Russell Applegate"/>
    <x v="0"/>
    <x v="0"/>
    <s v="Dallas"/>
    <x v="5"/>
    <n v="75220"/>
    <x v="2"/>
    <s v="OFF-BI-10001636"/>
    <x v="1"/>
    <x v="8"/>
    <s v="Ibico Plastic and Wire Spiral Binding Combs"/>
    <n v="6.743999999999998"/>
    <n v="4"/>
    <n v="0.8"/>
    <n v="-11.4648"/>
  </r>
  <r>
    <n v="1516"/>
    <s v="US-2014-160759"/>
    <x v="3"/>
    <x v="157"/>
    <d v="2014-12-18T00:00:00"/>
    <s v="Standard Class"/>
    <s v="AI-10855"/>
    <s v="Arianne Irving"/>
    <x v="0"/>
    <x v="0"/>
    <s v="Philadelphia"/>
    <x v="9"/>
    <n v="19120"/>
    <x v="3"/>
    <s v="FUR-CH-10002961"/>
    <x v="0"/>
    <x v="1"/>
    <s v="Leather Task Chair, Black"/>
    <n v="63.686"/>
    <n v="1"/>
    <n v="0.3"/>
    <n v="-9.0980000000000025"/>
  </r>
  <r>
    <n v="1517"/>
    <s v="CA-2014-148446"/>
    <x v="3"/>
    <x v="389"/>
    <d v="2014-12-15T00:00:00"/>
    <s v="Second Class"/>
    <s v="MC-17845"/>
    <s v="Michael Chen"/>
    <x v="0"/>
    <x v="0"/>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x v="0"/>
    <s v="Seattle"/>
    <x v="4"/>
    <n v="98105"/>
    <x v="1"/>
    <s v="OFF-BI-10004593"/>
    <x v="1"/>
    <x v="8"/>
    <s v="Ibico Laser Imprintable Binding System Covers"/>
    <n v="83.84"/>
    <n v="2"/>
    <n v="0.2"/>
    <n v="27.247999999999998"/>
  </r>
  <r>
    <n v="1519"/>
    <s v="CA-2011-111059"/>
    <x v="2"/>
    <x v="511"/>
    <d v="2011-02-07T00:00:00"/>
    <s v="Second Class"/>
    <s v="TB-21400"/>
    <s v="Tom Boeckenhauer"/>
    <x v="0"/>
    <x v="0"/>
    <s v="Seattle"/>
    <x v="4"/>
    <n v="98105"/>
    <x v="1"/>
    <s v="OFF-BI-10002827"/>
    <x v="1"/>
    <x v="8"/>
    <s v="Avery Durable Poly Binders"/>
    <n v="13.272000000000002"/>
    <n v="3"/>
    <n v="0.2"/>
    <n v="4.3133999999999997"/>
  </r>
  <r>
    <n v="1520"/>
    <s v="CA-2014-116204"/>
    <x v="3"/>
    <x v="512"/>
    <d v="2014-02-15T00:00:00"/>
    <s v="Second Class"/>
    <s v="VW-21775"/>
    <s v="Victoria Wilson"/>
    <x v="1"/>
    <x v="0"/>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x v="0"/>
    <s v="Chicago"/>
    <x v="10"/>
    <n v="60610"/>
    <x v="2"/>
    <s v="OFF-AR-10001419"/>
    <x v="1"/>
    <x v="6"/>
    <s v="Newell 325"/>
    <n v="16.520000000000003"/>
    <n v="5"/>
    <n v="0.2"/>
    <n v="2.0649999999999986"/>
  </r>
  <r>
    <n v="1522"/>
    <s v="CA-2012-144806"/>
    <x v="1"/>
    <x v="401"/>
    <d v="2012-12-11T00:00:00"/>
    <s v="Standard Class"/>
    <s v="GH-14425"/>
    <s v="Gary Hwang"/>
    <x v="0"/>
    <x v="0"/>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x v="0"/>
    <s v="Tucson"/>
    <x v="16"/>
    <n v="85705"/>
    <x v="1"/>
    <s v="OFF-PA-10002586"/>
    <x v="1"/>
    <x v="10"/>
    <s v="Xerox 1970"/>
    <n v="19.920000000000002"/>
    <n v="5"/>
    <n v="0.2"/>
    <n v="6.7230000000000008"/>
  </r>
  <r>
    <n v="1524"/>
    <s v="CA-2012-144806"/>
    <x v="1"/>
    <x v="401"/>
    <d v="2012-12-11T00:00:00"/>
    <s v="Standard Class"/>
    <s v="GH-14425"/>
    <s v="Gary Hwang"/>
    <x v="0"/>
    <x v="0"/>
    <s v="Tucson"/>
    <x v="16"/>
    <n v="85705"/>
    <x v="1"/>
    <s v="OFF-PA-10003039"/>
    <x v="1"/>
    <x v="10"/>
    <s v="Xerox 1960"/>
    <n v="198.27200000000002"/>
    <n v="8"/>
    <n v="0.2"/>
    <n v="61.959999999999987"/>
  </r>
  <r>
    <n v="1525"/>
    <s v="CA-2012-144806"/>
    <x v="1"/>
    <x v="401"/>
    <d v="2012-12-11T00:00:00"/>
    <s v="Standard Class"/>
    <s v="GH-14425"/>
    <s v="Gary Hwang"/>
    <x v="0"/>
    <x v="0"/>
    <s v="Tucson"/>
    <x v="16"/>
    <n v="85705"/>
    <x v="1"/>
    <s v="OFF-ST-10004804"/>
    <x v="1"/>
    <x v="4"/>
    <s v="Belkin 19&quot; Vented Equipment Shelf, Black"/>
    <n v="247.10399999999998"/>
    <n v="6"/>
    <n v="0.2"/>
    <n v="-58.68719999999999"/>
  </r>
  <r>
    <n v="1526"/>
    <s v="CA-2012-144806"/>
    <x v="1"/>
    <x v="401"/>
    <d v="2012-12-11T00:00:00"/>
    <s v="Standard Class"/>
    <s v="GH-14425"/>
    <s v="Gary Hwang"/>
    <x v="0"/>
    <x v="0"/>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x v="0"/>
    <s v="Allentown"/>
    <x v="9"/>
    <n v="18103"/>
    <x v="3"/>
    <s v="OFF-AR-10002221"/>
    <x v="1"/>
    <x v="6"/>
    <s v="12 Colored Short Pencils"/>
    <n v="4.16"/>
    <n v="2"/>
    <n v="0.2"/>
    <n v="0.36400000000000032"/>
  </r>
  <r>
    <n v="1528"/>
    <s v="CA-2013-122392"/>
    <x v="0"/>
    <x v="405"/>
    <d v="2013-07-28T00:00:00"/>
    <s v="Standard Class"/>
    <s v="CJ-12010"/>
    <s v="Caroline Jumper"/>
    <x v="0"/>
    <x v="0"/>
    <s v="Allentown"/>
    <x v="9"/>
    <n v="18103"/>
    <x v="3"/>
    <s v="FUR-FU-10002456"/>
    <x v="0"/>
    <x v="5"/>
    <s v="Master Caster Door Stop, Large Neon Orange"/>
    <n v="11.648000000000001"/>
    <n v="2"/>
    <n v="0.2"/>
    <n v="3.3488000000000011"/>
  </r>
  <r>
    <n v="1529"/>
    <s v="CA-2012-148432"/>
    <x v="1"/>
    <x v="209"/>
    <d v="2012-11-10T00:00:00"/>
    <s v="Second Class"/>
    <s v="MC-18130"/>
    <s v="Mike Caudle"/>
    <x v="1"/>
    <x v="0"/>
    <s v="Newark"/>
    <x v="13"/>
    <n v="19711"/>
    <x v="3"/>
    <s v="OFF-FA-10004968"/>
    <x v="1"/>
    <x v="13"/>
    <s v="Rubber Band Ball"/>
    <n v="26.18"/>
    <n v="7"/>
    <n v="0"/>
    <n v="0.5236000000000014"/>
  </r>
  <r>
    <n v="1530"/>
    <s v="CA-2012-148432"/>
    <x v="1"/>
    <x v="209"/>
    <d v="2012-11-10T00:00:00"/>
    <s v="Second Class"/>
    <s v="MC-18130"/>
    <s v="Mike Caudle"/>
    <x v="1"/>
    <x v="0"/>
    <s v="Newark"/>
    <x v="13"/>
    <n v="19711"/>
    <x v="3"/>
    <s v="OFF-PA-10001274"/>
    <x v="1"/>
    <x v="10"/>
    <s v="Loose Memo Sheets"/>
    <n v="7.3"/>
    <n v="2"/>
    <n v="0"/>
    <n v="3.4309999999999996"/>
  </r>
  <r>
    <n v="1531"/>
    <s v="CA-2012-103793"/>
    <x v="1"/>
    <x v="514"/>
    <d v="2012-03-31T00:00:00"/>
    <s v="Standard Class"/>
    <s v="BV-11245"/>
    <s v="Benjamin Venier"/>
    <x v="1"/>
    <x v="0"/>
    <s v="Miami"/>
    <x v="2"/>
    <n v="33142"/>
    <x v="0"/>
    <s v="OFF-PA-10001125"/>
    <x v="1"/>
    <x v="10"/>
    <s v="Xerox 1988"/>
    <n v="74.352000000000004"/>
    <n v="3"/>
    <n v="0.2"/>
    <n v="23.234999999999992"/>
  </r>
  <r>
    <n v="1532"/>
    <s v="CA-2014-159884"/>
    <x v="3"/>
    <x v="515"/>
    <d v="2014-09-06T00:00:00"/>
    <s v="Standard Class"/>
    <s v="JF-15490"/>
    <s v="Jeremy Farry"/>
    <x v="0"/>
    <x v="0"/>
    <s v="Tempe"/>
    <x v="16"/>
    <n v="85281"/>
    <x v="1"/>
    <s v="OFF-ST-10000344"/>
    <x v="1"/>
    <x v="4"/>
    <s v="Neat Ideas Personal Hanging Folder Files, Black"/>
    <n v="10.744"/>
    <n v="1"/>
    <n v="0.2"/>
    <n v="0.80579999999999963"/>
  </r>
  <r>
    <n v="1533"/>
    <s v="CA-2014-159884"/>
    <x v="3"/>
    <x v="515"/>
    <d v="2014-09-06T00:00:00"/>
    <s v="Standard Class"/>
    <s v="JF-15490"/>
    <s v="Jeremy Farry"/>
    <x v="0"/>
    <x v="0"/>
    <s v="Tempe"/>
    <x v="16"/>
    <n v="85281"/>
    <x v="1"/>
    <s v="OFF-FA-10000585"/>
    <x v="1"/>
    <x v="13"/>
    <s v="OIC Bulk Pack Metal Binder Clips"/>
    <n v="8.3760000000000012"/>
    <n v="3"/>
    <n v="0.2"/>
    <n v="2.7222"/>
  </r>
  <r>
    <n v="1534"/>
    <s v="CA-2013-139885"/>
    <x v="0"/>
    <x v="429"/>
    <d v="2013-12-09T00:00:00"/>
    <s v="Standard Class"/>
    <s v="EB-13840"/>
    <s v="Ellis Ballard"/>
    <x v="1"/>
    <x v="0"/>
    <s v="New York City"/>
    <x v="15"/>
    <n v="10035"/>
    <x v="3"/>
    <s v="OFF-ST-10003324"/>
    <x v="1"/>
    <x v="4"/>
    <s v="Belkin OmniView SE Rackmount Kit"/>
    <n v="212.88"/>
    <n v="6"/>
    <n v="0"/>
    <n v="0"/>
  </r>
  <r>
    <n v="1535"/>
    <s v="CA-2014-124086"/>
    <x v="3"/>
    <x v="516"/>
    <d v="2014-02-15T00:00:00"/>
    <s v="Standard Class"/>
    <s v="MP-18175"/>
    <s v="Mike Pelletier"/>
    <x v="2"/>
    <x v="0"/>
    <s v="Laguna Niguel"/>
    <x v="1"/>
    <n v="92677"/>
    <x v="1"/>
    <s v="FUR-BO-10004015"/>
    <x v="0"/>
    <x v="0"/>
    <s v="Bush Andora Bookcase, Maple/Graphite Gray Finish"/>
    <n v="203.98299999999998"/>
    <n v="2"/>
    <n v="0.15"/>
    <n v="16.798599999999979"/>
  </r>
  <r>
    <n v="1536"/>
    <s v="CA-2013-112389"/>
    <x v="0"/>
    <x v="517"/>
    <d v="2013-11-03T00:00:00"/>
    <s v="Standard Class"/>
    <s v="JM-15655"/>
    <s v="Jim Mitchum"/>
    <x v="1"/>
    <x v="0"/>
    <s v="Bridgeton"/>
    <x v="30"/>
    <n v="8302"/>
    <x v="3"/>
    <s v="OFF-ST-10000419"/>
    <x v="1"/>
    <x v="4"/>
    <s v="Rogers Jumbo File, Granite"/>
    <n v="40.74"/>
    <n v="3"/>
    <n v="0"/>
    <n v="0.4073999999999991"/>
  </r>
  <r>
    <n v="1537"/>
    <s v="CA-2013-112389"/>
    <x v="0"/>
    <x v="517"/>
    <d v="2013-11-03T00:00:00"/>
    <s v="Standard Class"/>
    <s v="JM-15655"/>
    <s v="Jim Mitchum"/>
    <x v="1"/>
    <x v="0"/>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x v="0"/>
    <s v="Everett"/>
    <x v="31"/>
    <n v="2149"/>
    <x v="3"/>
    <s v="TEC-PH-10000439"/>
    <x v="2"/>
    <x v="7"/>
    <s v="GE DSL Phone Line Filter"/>
    <n v="39.99"/>
    <n v="1"/>
    <n v="0"/>
    <n v="11.597099999999998"/>
  </r>
  <r>
    <n v="1539"/>
    <s v="CA-2014-121888"/>
    <x v="3"/>
    <x v="175"/>
    <d v="2014-09-18T00:00:00"/>
    <s v="Second Class"/>
    <s v="CL-11890"/>
    <s v="Carl Ludwig"/>
    <x v="0"/>
    <x v="0"/>
    <s v="Everett"/>
    <x v="31"/>
    <n v="2149"/>
    <x v="3"/>
    <s v="OFF-AR-10003478"/>
    <x v="1"/>
    <x v="6"/>
    <s v="Avery Hi-Liter EverBold Pen Style Fluorescent Highlighters, 4/Pack"/>
    <n v="16.28"/>
    <n v="2"/>
    <n v="0"/>
    <n v="6.5120000000000005"/>
  </r>
  <r>
    <n v="1540"/>
    <s v="CA-2014-121888"/>
    <x v="3"/>
    <x v="175"/>
    <d v="2014-09-18T00:00:00"/>
    <s v="Second Class"/>
    <s v="CL-11890"/>
    <s v="Carl Ludwig"/>
    <x v="0"/>
    <x v="0"/>
    <s v="Everett"/>
    <x v="31"/>
    <n v="2149"/>
    <x v="3"/>
    <s v="FUR-BO-10002545"/>
    <x v="0"/>
    <x v="0"/>
    <s v="Atlantic Metals Mobile 3-Shelf Bookcases, Custom Colors"/>
    <n v="782.94"/>
    <n v="3"/>
    <n v="0"/>
    <n v="203.56440000000003"/>
  </r>
  <r>
    <n v="1541"/>
    <s v="CA-2014-121888"/>
    <x v="3"/>
    <x v="175"/>
    <d v="2014-09-18T00:00:00"/>
    <s v="Second Class"/>
    <s v="CL-11890"/>
    <s v="Carl Ludwig"/>
    <x v="0"/>
    <x v="0"/>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x v="0"/>
    <s v="Columbus"/>
    <x v="24"/>
    <n v="43229"/>
    <x v="3"/>
    <s v="FUR-FU-10003981"/>
    <x v="0"/>
    <x v="5"/>
    <s v="Eldon Wave Desk Accessories"/>
    <n v="8.32"/>
    <n v="5"/>
    <n v="0.2"/>
    <n v="2.2880000000000003"/>
  </r>
  <r>
    <n v="1543"/>
    <s v="CA-2011-166884"/>
    <x v="2"/>
    <x v="518"/>
    <d v="2011-03-16T00:00:00"/>
    <s v="Second Class"/>
    <s v="CK-12205"/>
    <s v="Chloris Kastensmidt"/>
    <x v="0"/>
    <x v="0"/>
    <s v="Columbus"/>
    <x v="24"/>
    <n v="43229"/>
    <x v="3"/>
    <s v="OFF-FA-10001561"/>
    <x v="1"/>
    <x v="13"/>
    <s v="Stockwell Push Pins"/>
    <n v="10.464000000000002"/>
    <n v="6"/>
    <n v="0.2"/>
    <n v="1.7003999999999992"/>
  </r>
  <r>
    <n v="1544"/>
    <s v="CA-2011-107181"/>
    <x v="2"/>
    <x v="519"/>
    <d v="2011-02-09T00:00:00"/>
    <s v="Standard Class"/>
    <s v="DB-13270"/>
    <s v="Deborah Brumfield"/>
    <x v="2"/>
    <x v="0"/>
    <s v="San Diego"/>
    <x v="1"/>
    <n v="92024"/>
    <x v="1"/>
    <s v="OFF-BI-10004230"/>
    <x v="1"/>
    <x v="8"/>
    <s v="GBC Recycled Grain Textured Covers"/>
    <n v="82.896000000000001"/>
    <n v="3"/>
    <n v="0.2"/>
    <n v="29.0136"/>
  </r>
  <r>
    <n v="1545"/>
    <s v="CA-2011-107181"/>
    <x v="2"/>
    <x v="519"/>
    <d v="2011-02-09T00:00:00"/>
    <s v="Standard Class"/>
    <s v="DB-13270"/>
    <s v="Deborah Brumfield"/>
    <x v="2"/>
    <x v="0"/>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x v="0"/>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x v="0"/>
    <s v="San Antonio"/>
    <x v="5"/>
    <n v="78207"/>
    <x v="2"/>
    <s v="OFF-PA-10000994"/>
    <x v="1"/>
    <x v="10"/>
    <s v="Xerox 1915"/>
    <n v="335.52"/>
    <n v="4"/>
    <n v="0.2"/>
    <n v="117.43199999999999"/>
  </r>
  <r>
    <n v="1548"/>
    <s v="CA-2012-111395"/>
    <x v="1"/>
    <x v="521"/>
    <d v="2012-11-27T00:00:00"/>
    <s v="Standard Class"/>
    <s v="VB-21745"/>
    <s v="Victoria Brennan"/>
    <x v="1"/>
    <x v="0"/>
    <s v="San Antonio"/>
    <x v="5"/>
    <n v="78207"/>
    <x v="2"/>
    <s v="OFF-BI-10002867"/>
    <x v="1"/>
    <x v="8"/>
    <s v="GBC Recycled Regency Composition Covers"/>
    <n v="23.911999999999995"/>
    <n v="2"/>
    <n v="0.8"/>
    <n v="-40.650400000000019"/>
  </r>
  <r>
    <n v="1549"/>
    <s v="CA-2012-111395"/>
    <x v="1"/>
    <x v="521"/>
    <d v="2012-11-27T00:00:00"/>
    <s v="Standard Class"/>
    <s v="VB-21745"/>
    <s v="Victoria Brennan"/>
    <x v="1"/>
    <x v="0"/>
    <s v="San Antonio"/>
    <x v="5"/>
    <n v="78207"/>
    <x v="2"/>
    <s v="OFF-ST-10001291"/>
    <x v="1"/>
    <x v="4"/>
    <s v="Tenex Personal Self-Stacking Standard File Box, Black/Gray"/>
    <n v="27.056000000000001"/>
    <n v="2"/>
    <n v="0.2"/>
    <n v="2.3673999999999991"/>
  </r>
  <r>
    <n v="1550"/>
    <s v="CA-2011-134278"/>
    <x v="2"/>
    <x v="522"/>
    <d v="2011-07-08T00:00:00"/>
    <s v="First Class"/>
    <s v="EP-13915"/>
    <s v="Emily Phan"/>
    <x v="0"/>
    <x v="0"/>
    <s v="New York City"/>
    <x v="15"/>
    <n v="10011"/>
    <x v="3"/>
    <s v="TEC-CO-10001046"/>
    <x v="2"/>
    <x v="16"/>
    <s v="Canon Imageclass D680 Copier / Fax"/>
    <n v="559.99200000000008"/>
    <n v="1"/>
    <n v="0.2"/>
    <n v="174.99749999999997"/>
  </r>
  <r>
    <n v="1551"/>
    <s v="US-2014-124926"/>
    <x v="3"/>
    <x v="38"/>
    <d v="2014-11-19T00:00:00"/>
    <s v="Second Class"/>
    <s v="ME-17320"/>
    <s v="Maria Etezadi"/>
    <x v="2"/>
    <x v="0"/>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x v="0"/>
    <s v="San Diego"/>
    <x v="1"/>
    <n v="92024"/>
    <x v="1"/>
    <s v="OFF-PA-10000806"/>
    <x v="1"/>
    <x v="10"/>
    <s v="Xerox 1934"/>
    <n v="111.96"/>
    <n v="2"/>
    <n v="0"/>
    <n v="54.860399999999998"/>
  </r>
  <r>
    <n v="1553"/>
    <s v="CA-2011-130274"/>
    <x v="2"/>
    <x v="523"/>
    <d v="2011-05-05T00:00:00"/>
    <s v="First Class"/>
    <s v="JS-15940"/>
    <s v="Joni Sundaresam"/>
    <x v="2"/>
    <x v="0"/>
    <s v="Appleton"/>
    <x v="6"/>
    <n v="54915"/>
    <x v="2"/>
    <s v="OFF-LA-10002195"/>
    <x v="1"/>
    <x v="2"/>
    <s v="Avery 481"/>
    <n v="21.560000000000002"/>
    <n v="7"/>
    <n v="0"/>
    <n v="10.348799999999999"/>
  </r>
  <r>
    <n v="1554"/>
    <s v="CA-2014-158386"/>
    <x v="3"/>
    <x v="524"/>
    <d v="2014-10-22T00:00:00"/>
    <s v="Standard Class"/>
    <s v="BO-11425"/>
    <s v="Bobby Odegard"/>
    <x v="0"/>
    <x v="0"/>
    <s v="Richmond"/>
    <x v="0"/>
    <n v="40475"/>
    <x v="0"/>
    <s v="OFF-BI-10003719"/>
    <x v="1"/>
    <x v="8"/>
    <s v="Large Capacity Hanging Post Binders"/>
    <n v="124.75"/>
    <n v="5"/>
    <n v="0"/>
    <n v="57.384999999999991"/>
  </r>
  <r>
    <n v="1555"/>
    <s v="CA-2012-111507"/>
    <x v="1"/>
    <x v="525"/>
    <d v="2012-02-13T00:00:00"/>
    <s v="Standard Class"/>
    <s v="VW-21775"/>
    <s v="Victoria Wilson"/>
    <x v="1"/>
    <x v="0"/>
    <s v="Bellevue"/>
    <x v="4"/>
    <n v="98006"/>
    <x v="1"/>
    <s v="OFF-AR-10001315"/>
    <x v="1"/>
    <x v="6"/>
    <s v="Newell 310"/>
    <n v="5.28"/>
    <n v="3"/>
    <n v="0"/>
    <n v="1.5311999999999999"/>
  </r>
  <r>
    <n v="1556"/>
    <s v="CA-2014-120761"/>
    <x v="3"/>
    <x v="507"/>
    <d v="2014-09-09T00:00:00"/>
    <s v="Standard Class"/>
    <s v="AB-10150"/>
    <s v="Aimee Bixby"/>
    <x v="0"/>
    <x v="0"/>
    <s v="Long Beach"/>
    <x v="15"/>
    <n v="11561"/>
    <x v="3"/>
    <s v="TEC-AC-10000171"/>
    <x v="2"/>
    <x v="11"/>
    <s v="Verbatim 25 GB 6x Blu-ray Single Layer Recordable Disc, 25/Pack"/>
    <n v="91.96"/>
    <n v="4"/>
    <n v="0"/>
    <n v="39.5428"/>
  </r>
  <r>
    <n v="1557"/>
    <s v="CA-2013-109176"/>
    <x v="0"/>
    <x v="195"/>
    <d v="2013-05-16T00:00:00"/>
    <s v="Standard Class"/>
    <s v="JW-16075"/>
    <s v="Julia West"/>
    <x v="0"/>
    <x v="0"/>
    <s v="Philadelphia"/>
    <x v="9"/>
    <n v="19140"/>
    <x v="3"/>
    <s v="OFF-EN-10003134"/>
    <x v="1"/>
    <x v="12"/>
    <s v="Staples"/>
    <n v="9.3439999999999994"/>
    <n v="1"/>
    <n v="0.2"/>
    <n v="3.504"/>
  </r>
  <r>
    <n v="1558"/>
    <s v="CA-2013-109176"/>
    <x v="0"/>
    <x v="195"/>
    <d v="2013-05-16T00:00:00"/>
    <s v="Standard Class"/>
    <s v="JW-16075"/>
    <s v="Julia West"/>
    <x v="0"/>
    <x v="0"/>
    <s v="Philadelphia"/>
    <x v="9"/>
    <n v="19140"/>
    <x v="3"/>
    <s v="OFF-AR-10001955"/>
    <x v="1"/>
    <x v="6"/>
    <s v="Newell 319"/>
    <n v="79.36"/>
    <n v="5"/>
    <n v="0.2"/>
    <n v="9.919999999999991"/>
  </r>
  <r>
    <n v="1559"/>
    <s v="CA-2012-112116"/>
    <x v="1"/>
    <x v="199"/>
    <d v="2012-03-18T00:00:00"/>
    <s v="Second Class"/>
    <s v="JE-15475"/>
    <s v="Jeremy Ellison"/>
    <x v="0"/>
    <x v="0"/>
    <s v="Seattle"/>
    <x v="4"/>
    <n v="98103"/>
    <x v="1"/>
    <s v="FUR-TA-10001039"/>
    <x v="0"/>
    <x v="3"/>
    <s v="KI Adjustable-Height Table"/>
    <n v="171.96"/>
    <n v="2"/>
    <n v="0"/>
    <n v="44.709600000000009"/>
  </r>
  <r>
    <n v="1560"/>
    <s v="CA-2013-126809"/>
    <x v="0"/>
    <x v="526"/>
    <d v="2013-04-14T00:00:00"/>
    <s v="Standard Class"/>
    <s v="EB-13750"/>
    <s v="Edward Becker"/>
    <x v="1"/>
    <x v="0"/>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x v="0"/>
    <s v="San Francisco"/>
    <x v="1"/>
    <n v="94109"/>
    <x v="1"/>
    <s v="OFF-LA-10001641"/>
    <x v="1"/>
    <x v="2"/>
    <s v="Avery 518"/>
    <n v="18.899999999999999"/>
    <n v="6"/>
    <n v="0"/>
    <n v="9.0719999999999992"/>
  </r>
  <r>
    <n v="1562"/>
    <s v="CA-2014-107293"/>
    <x v="3"/>
    <x v="528"/>
    <d v="2014-09-07T00:00:00"/>
    <s v="First Class"/>
    <s v="CS-12400"/>
    <s v="Christopher Schild"/>
    <x v="2"/>
    <x v="0"/>
    <s v="Seattle"/>
    <x v="4"/>
    <n v="98115"/>
    <x v="1"/>
    <s v="OFF-AR-10003732"/>
    <x v="1"/>
    <x v="6"/>
    <s v="Newell 333"/>
    <n v="2.78"/>
    <n v="1"/>
    <n v="0"/>
    <n v="0.72279999999999989"/>
  </r>
  <r>
    <n v="1563"/>
    <s v="US-2014-102890"/>
    <x v="3"/>
    <x v="160"/>
    <d v="2014-07-01T00:00:00"/>
    <s v="Same Day"/>
    <s v="SG-20470"/>
    <s v="Sheri Gordon"/>
    <x v="0"/>
    <x v="0"/>
    <s v="New York City"/>
    <x v="15"/>
    <n v="10011"/>
    <x v="3"/>
    <s v="FUR-TA-10000577"/>
    <x v="0"/>
    <x v="3"/>
    <s v="Bretford CR4500 Series Slim Rectangular Table"/>
    <n v="1044.6299999999999"/>
    <n v="5"/>
    <n v="0.4"/>
    <n v="-295.97849999999994"/>
  </r>
  <r>
    <n v="1564"/>
    <s v="CA-2012-158554"/>
    <x v="1"/>
    <x v="529"/>
    <d v="2012-11-09T00:00:00"/>
    <s v="Same Day"/>
    <s v="CM-12190"/>
    <s v="Charlotte Melton"/>
    <x v="0"/>
    <x v="0"/>
    <s v="Philadelphia"/>
    <x v="9"/>
    <n v="19134"/>
    <x v="3"/>
    <s v="OFF-PA-10004000"/>
    <x v="1"/>
    <x v="10"/>
    <s v="While You Were Out Pads, 50 per Pad, 4 x 5 1/4, Green Cycle"/>
    <n v="11.352000000000002"/>
    <n v="3"/>
    <n v="0.2"/>
    <n v="4.1151"/>
  </r>
  <r>
    <n v="1565"/>
    <s v="CA-2011-116239"/>
    <x v="2"/>
    <x v="530"/>
    <d v="2011-03-04T00:00:00"/>
    <s v="Same Day"/>
    <s v="CL-12565"/>
    <s v="Clay Ludtke"/>
    <x v="0"/>
    <x v="0"/>
    <s v="Columbia"/>
    <x v="20"/>
    <n v="29203"/>
    <x v="0"/>
    <s v="OFF-ST-10001370"/>
    <x v="1"/>
    <x v="4"/>
    <s v="Sensible Storage WireTech Storage Systems"/>
    <n v="354.90000000000003"/>
    <n v="5"/>
    <n v="0"/>
    <n v="17.744999999999962"/>
  </r>
  <r>
    <n v="1566"/>
    <s v="CA-2012-132101"/>
    <x v="1"/>
    <x v="531"/>
    <d v="2012-03-25T00:00:00"/>
    <s v="Standard Class"/>
    <s v="JO-15550"/>
    <s v="Jesus Ocampo"/>
    <x v="2"/>
    <x v="0"/>
    <s v="Seattle"/>
    <x v="4"/>
    <n v="98105"/>
    <x v="1"/>
    <s v="TEC-PH-10004539"/>
    <x v="2"/>
    <x v="7"/>
    <s v="Wireless Extenders zBoost YX545 SOHO Signal Booster"/>
    <n v="453.57600000000002"/>
    <n v="3"/>
    <n v="0.2"/>
    <n v="39.687899999999985"/>
  </r>
  <r>
    <n v="1567"/>
    <s v="CA-2012-129112"/>
    <x v="1"/>
    <x v="239"/>
    <d v="2012-11-30T00:00:00"/>
    <s v="First Class"/>
    <s v="AW-10840"/>
    <s v="Anthony Witt"/>
    <x v="0"/>
    <x v="0"/>
    <s v="Allen"/>
    <x v="5"/>
    <n v="75002"/>
    <x v="2"/>
    <s v="TEC-AC-10003038"/>
    <x v="2"/>
    <x v="11"/>
    <s v="Kingston Digital DataTraveler 16GB USB 2.0"/>
    <n v="21.48"/>
    <n v="3"/>
    <n v="0.2"/>
    <n v="-0.26850000000000307"/>
  </r>
  <r>
    <n v="1568"/>
    <s v="CA-2012-129112"/>
    <x v="1"/>
    <x v="239"/>
    <d v="2012-11-30T00:00:00"/>
    <s v="First Class"/>
    <s v="AW-10840"/>
    <s v="Anthony Witt"/>
    <x v="0"/>
    <x v="0"/>
    <s v="Allen"/>
    <x v="5"/>
    <n v="75002"/>
    <x v="2"/>
    <s v="OFF-BI-10000088"/>
    <x v="1"/>
    <x v="8"/>
    <s v="GBC Imprintable Covers"/>
    <n v="8.7839999999999989"/>
    <n v="4"/>
    <n v="0.8"/>
    <n v="-13.615200000000002"/>
  </r>
  <r>
    <n v="1569"/>
    <s v="US-2014-152002"/>
    <x v="3"/>
    <x v="532"/>
    <d v="2014-06-12T00:00:00"/>
    <s v="Same Day"/>
    <s v="DV-13465"/>
    <s v="Dianna Vittorini"/>
    <x v="0"/>
    <x v="0"/>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x v="0"/>
    <s v="Atlanta"/>
    <x v="32"/>
    <n v="30318"/>
    <x v="0"/>
    <s v="OFF-AR-10003504"/>
    <x v="1"/>
    <x v="6"/>
    <s v="Newell 347"/>
    <n v="12.84"/>
    <n v="3"/>
    <n v="0"/>
    <n v="3.7235999999999989"/>
  </r>
  <r>
    <n v="1571"/>
    <s v="US-2011-157385"/>
    <x v="2"/>
    <x v="533"/>
    <d v="2011-11-25T00:00:00"/>
    <s v="First Class"/>
    <s v="SC-20095"/>
    <s v="Sanjit Chand"/>
    <x v="0"/>
    <x v="0"/>
    <s v="Los Angeles"/>
    <x v="1"/>
    <n v="90004"/>
    <x v="1"/>
    <s v="FUR-CH-10000863"/>
    <x v="0"/>
    <x v="1"/>
    <s v="Novimex Swivel Fabric Task Chair"/>
    <n v="603.91999999999996"/>
    <n v="5"/>
    <n v="0.2"/>
    <n v="-67.941000000000003"/>
  </r>
  <r>
    <n v="1572"/>
    <s v="US-2011-157385"/>
    <x v="2"/>
    <x v="533"/>
    <d v="2011-11-25T00:00:00"/>
    <s v="First Class"/>
    <s v="SC-20095"/>
    <s v="Sanjit Chand"/>
    <x v="0"/>
    <x v="0"/>
    <s v="Los Angeles"/>
    <x v="1"/>
    <n v="90004"/>
    <x v="1"/>
    <s v="OFF-EN-10003160"/>
    <x v="1"/>
    <x v="12"/>
    <s v="Pastel Pink Envelopes"/>
    <n v="21.84"/>
    <n v="3"/>
    <n v="0"/>
    <n v="10.4832"/>
  </r>
  <r>
    <n v="1573"/>
    <s v="US-2011-157385"/>
    <x v="2"/>
    <x v="533"/>
    <d v="2011-11-25T00:00:00"/>
    <s v="First Class"/>
    <s v="SC-20095"/>
    <s v="Sanjit Chand"/>
    <x v="0"/>
    <x v="0"/>
    <s v="Los Angeles"/>
    <x v="1"/>
    <n v="90004"/>
    <x v="1"/>
    <s v="TEC-AC-10003280"/>
    <x v="2"/>
    <x v="11"/>
    <s v="Belkin F8E887 USB Wired Ergonomic Keyboard"/>
    <n v="29.99"/>
    <n v="1"/>
    <n v="0"/>
    <n v="6.2978999999999985"/>
  </r>
  <r>
    <n v="1574"/>
    <s v="US-2011-157385"/>
    <x v="2"/>
    <x v="533"/>
    <d v="2011-11-25T00:00:00"/>
    <s v="First Class"/>
    <s v="SC-20095"/>
    <s v="Sanjit Chand"/>
    <x v="0"/>
    <x v="0"/>
    <s v="Los Angeles"/>
    <x v="1"/>
    <n v="90004"/>
    <x v="1"/>
    <s v="FUR-CH-10000595"/>
    <x v="0"/>
    <x v="1"/>
    <s v="Safco Contoured Stacking Chairs"/>
    <n v="381.44000000000005"/>
    <n v="2"/>
    <n v="0.2"/>
    <n v="23.839999999999975"/>
  </r>
  <r>
    <n v="1575"/>
    <s v="CA-2011-101602"/>
    <x v="2"/>
    <x v="534"/>
    <d v="2011-12-18T00:00:00"/>
    <s v="First Class"/>
    <s v="MC-18100"/>
    <s v="Mick Crebagga"/>
    <x v="0"/>
    <x v="0"/>
    <s v="El Paso"/>
    <x v="5"/>
    <n v="79907"/>
    <x v="2"/>
    <s v="TEC-PH-10000169"/>
    <x v="2"/>
    <x v="7"/>
    <s v="ARKON Windshield Dashboard Air Vent Car Mount Holder"/>
    <n v="40.68"/>
    <n v="3"/>
    <n v="0.2"/>
    <n v="-9.153000000000004"/>
  </r>
  <r>
    <n v="1576"/>
    <s v="CA-2011-101602"/>
    <x v="2"/>
    <x v="534"/>
    <d v="2011-12-18T00:00:00"/>
    <s v="First Class"/>
    <s v="MC-18100"/>
    <s v="Mick Crebagga"/>
    <x v="0"/>
    <x v="0"/>
    <s v="El Paso"/>
    <x v="5"/>
    <n v="79907"/>
    <x v="2"/>
    <s v="FUR-CH-10004675"/>
    <x v="0"/>
    <x v="1"/>
    <s v="Lifetime Advantage Folding Chairs, 4/Carton"/>
    <n v="763.28"/>
    <n v="5"/>
    <n v="0.3"/>
    <n v="-21.807999999999993"/>
  </r>
  <r>
    <n v="1577"/>
    <s v="CA-2013-109057"/>
    <x v="0"/>
    <x v="183"/>
    <d v="2013-04-28T00:00:00"/>
    <s v="Standard Class"/>
    <s v="TT-21460"/>
    <s v="Tonja Turnell"/>
    <x v="2"/>
    <x v="0"/>
    <s v="Aurora"/>
    <x v="10"/>
    <n v="60505"/>
    <x v="2"/>
    <s v="OFF-ST-10002406"/>
    <x v="1"/>
    <x v="4"/>
    <s v="Pizazz Global Quick File"/>
    <n v="23.952000000000002"/>
    <n v="2"/>
    <n v="0.2"/>
    <n v="2.3952000000000018"/>
  </r>
  <r>
    <n v="1578"/>
    <s v="CA-2013-154403"/>
    <x v="0"/>
    <x v="454"/>
    <d v="2013-05-28T00:00:00"/>
    <s v="Standard Class"/>
    <s v="AP-10720"/>
    <s v="Anne Pryor"/>
    <x v="2"/>
    <x v="0"/>
    <s v="Florence"/>
    <x v="19"/>
    <n v="35630"/>
    <x v="0"/>
    <s v="OFF-PA-10001526"/>
    <x v="1"/>
    <x v="10"/>
    <s v="Xerox 1949"/>
    <n v="4.9800000000000004"/>
    <n v="1"/>
    <n v="0"/>
    <n v="2.4402000000000004"/>
  </r>
  <r>
    <n v="1579"/>
    <s v="CA-2013-102456"/>
    <x v="0"/>
    <x v="535"/>
    <d v="2013-03-02T00:00:00"/>
    <s v="First Class"/>
    <s v="DL-12865"/>
    <s v="Dan Lawera"/>
    <x v="0"/>
    <x v="0"/>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x v="0"/>
    <s v="New York City"/>
    <x v="15"/>
    <n v="10024"/>
    <x v="3"/>
    <s v="TEC-PH-10003012"/>
    <x v="2"/>
    <x v="7"/>
    <s v="Nortel Meridian M3904 Professional Digital phone"/>
    <n v="307.98"/>
    <n v="2"/>
    <n v="0"/>
    <n v="89.314199999999971"/>
  </r>
  <r>
    <n v="1581"/>
    <s v="CA-2012-131338"/>
    <x v="1"/>
    <x v="101"/>
    <d v="2012-08-12T00:00:00"/>
    <s v="First Class"/>
    <s v="NP-18325"/>
    <s v="Naresj Patel"/>
    <x v="0"/>
    <x v="0"/>
    <s v="New York City"/>
    <x v="15"/>
    <n v="10024"/>
    <x v="3"/>
    <s v="FUR-TA-10002607"/>
    <x v="0"/>
    <x v="3"/>
    <s v="KI Conference Tables"/>
    <n v="382.80599999999998"/>
    <n v="9"/>
    <n v="0.4"/>
    <n v="-153.12239999999997"/>
  </r>
  <r>
    <n v="1582"/>
    <s v="CA-2012-131338"/>
    <x v="1"/>
    <x v="101"/>
    <d v="2012-08-12T00:00:00"/>
    <s v="First Class"/>
    <s v="NP-18325"/>
    <s v="Naresj Patel"/>
    <x v="0"/>
    <x v="0"/>
    <s v="New York City"/>
    <x v="15"/>
    <n v="10024"/>
    <x v="3"/>
    <s v="OFF-ST-10000642"/>
    <x v="1"/>
    <x v="4"/>
    <s v="Tennsco Lockers, Gray"/>
    <n v="41.96"/>
    <n v="2"/>
    <n v="0"/>
    <n v="2.9371999999999971"/>
  </r>
  <r>
    <n v="1583"/>
    <s v="CA-2012-131338"/>
    <x v="1"/>
    <x v="101"/>
    <d v="2012-08-12T00:00:00"/>
    <s v="First Class"/>
    <s v="NP-18325"/>
    <s v="Naresj Patel"/>
    <x v="0"/>
    <x v="0"/>
    <s v="New York City"/>
    <x v="15"/>
    <n v="10024"/>
    <x v="3"/>
    <s v="OFF-BI-10000545"/>
    <x v="1"/>
    <x v="8"/>
    <s v="GBC Ibimaster 500 Manual ProClick Binding System"/>
    <n v="1217.568"/>
    <n v="2"/>
    <n v="0.2"/>
    <n v="456.58800000000002"/>
  </r>
  <r>
    <n v="1584"/>
    <s v="CA-2012-131338"/>
    <x v="1"/>
    <x v="101"/>
    <d v="2012-08-12T00:00:00"/>
    <s v="First Class"/>
    <s v="NP-18325"/>
    <s v="Naresj Patel"/>
    <x v="0"/>
    <x v="0"/>
    <s v="New York City"/>
    <x v="15"/>
    <n v="10024"/>
    <x v="3"/>
    <s v="FUR-FU-10002157"/>
    <x v="0"/>
    <x v="5"/>
    <s v="Artistic Insta-Plaque"/>
    <n v="47.04"/>
    <n v="3"/>
    <n v="0"/>
    <n v="18.345599999999997"/>
  </r>
  <r>
    <n v="1585"/>
    <s v="CA-2012-131338"/>
    <x v="1"/>
    <x v="101"/>
    <d v="2012-08-12T00:00:00"/>
    <s v="First Class"/>
    <s v="NP-18325"/>
    <s v="Naresj Patel"/>
    <x v="0"/>
    <x v="0"/>
    <s v="New York City"/>
    <x v="15"/>
    <n v="10024"/>
    <x v="3"/>
    <s v="FUR-FU-10001706"/>
    <x v="0"/>
    <x v="5"/>
    <s v="Longer-Life Soft White Bulbs"/>
    <n v="6.16"/>
    <n v="2"/>
    <n v="0"/>
    <n v="2.9567999999999999"/>
  </r>
  <r>
    <n v="1586"/>
    <s v="CA-2012-131338"/>
    <x v="1"/>
    <x v="101"/>
    <d v="2012-08-12T00:00:00"/>
    <s v="First Class"/>
    <s v="NP-18325"/>
    <s v="Naresj Patel"/>
    <x v="0"/>
    <x v="0"/>
    <s v="New York City"/>
    <x v="15"/>
    <n v="10024"/>
    <x v="3"/>
    <s v="TEC-PH-10000984"/>
    <x v="2"/>
    <x v="7"/>
    <s v="Panasonic KX-TG9471B"/>
    <n v="979.95"/>
    <n v="5"/>
    <n v="0"/>
    <n v="274.38600000000008"/>
  </r>
  <r>
    <n v="1587"/>
    <s v="CA-2012-131338"/>
    <x v="1"/>
    <x v="101"/>
    <d v="2012-08-12T00:00:00"/>
    <s v="First Class"/>
    <s v="NP-18325"/>
    <s v="Naresj Patel"/>
    <x v="0"/>
    <x v="0"/>
    <s v="New York City"/>
    <x v="15"/>
    <n v="10024"/>
    <x v="3"/>
    <s v="OFF-PA-10001357"/>
    <x v="1"/>
    <x v="10"/>
    <s v="Xerox 1886"/>
    <n v="143.69999999999999"/>
    <n v="3"/>
    <n v="0"/>
    <n v="68.975999999999999"/>
  </r>
  <r>
    <n v="1588"/>
    <s v="CA-2012-131338"/>
    <x v="1"/>
    <x v="101"/>
    <d v="2012-08-12T00:00:00"/>
    <s v="First Class"/>
    <s v="NP-18325"/>
    <s v="Naresj Patel"/>
    <x v="0"/>
    <x v="0"/>
    <s v="New York City"/>
    <x v="15"/>
    <n v="10024"/>
    <x v="3"/>
    <s v="OFF-FA-10000992"/>
    <x v="1"/>
    <x v="13"/>
    <s v="Acco Clips to Go Binder Clips, 24 Clips in Two Sizes"/>
    <n v="10.649999999999999"/>
    <n v="3"/>
    <n v="0"/>
    <n v="5.0054999999999996"/>
  </r>
  <r>
    <n v="1589"/>
    <s v="CA-2012-131338"/>
    <x v="1"/>
    <x v="101"/>
    <d v="2012-08-12T00:00:00"/>
    <s v="First Class"/>
    <s v="NP-18325"/>
    <s v="Naresj Patel"/>
    <x v="0"/>
    <x v="0"/>
    <s v="New York City"/>
    <x v="15"/>
    <n v="10024"/>
    <x v="3"/>
    <s v="TEC-AC-10002600"/>
    <x v="2"/>
    <x v="11"/>
    <s v="Belkin QODE FastFit Bluetooth Keyboard"/>
    <n v="247.8"/>
    <n v="4"/>
    <n v="0"/>
    <n v="34.692000000000007"/>
  </r>
  <r>
    <n v="1590"/>
    <s v="CA-2013-109911"/>
    <x v="0"/>
    <x v="536"/>
    <d v="2013-05-17T00:00:00"/>
    <s v="Standard Class"/>
    <s v="VG-21805"/>
    <s v="Vivek Grady"/>
    <x v="1"/>
    <x v="0"/>
    <s v="Virginia Beach"/>
    <x v="17"/>
    <n v="23464"/>
    <x v="0"/>
    <s v="OFF-AR-10001662"/>
    <x v="1"/>
    <x v="6"/>
    <s v="Rogers Handheld Barrel Pencil Sharpener"/>
    <n v="10.96"/>
    <n v="4"/>
    <n v="0"/>
    <n v="2.9592000000000009"/>
  </r>
  <r>
    <n v="1591"/>
    <s v="US-2013-132423"/>
    <x v="0"/>
    <x v="173"/>
    <d v="2013-04-20T00:00:00"/>
    <s v="Standard Class"/>
    <s v="MY-18295"/>
    <s v="Muhammed Yedwab"/>
    <x v="1"/>
    <x v="0"/>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x v="0"/>
    <s v="Grapevine"/>
    <x v="5"/>
    <n v="76051"/>
    <x v="2"/>
    <s v="OFF-FA-10002988"/>
    <x v="1"/>
    <x v="13"/>
    <s v="Ideal Clamps"/>
    <n v="8.0399999999999991"/>
    <n v="5"/>
    <n v="0.2"/>
    <n v="2.9144999999999994"/>
  </r>
  <r>
    <n v="1593"/>
    <s v="CA-2012-122826"/>
    <x v="1"/>
    <x v="537"/>
    <d v="2012-06-25T00:00:00"/>
    <s v="Second Class"/>
    <s v="RD-19480"/>
    <s v="Rick Duston"/>
    <x v="0"/>
    <x v="0"/>
    <s v="Olympia"/>
    <x v="4"/>
    <n v="98502"/>
    <x v="1"/>
    <s v="TEC-PH-10004830"/>
    <x v="2"/>
    <x v="7"/>
    <s v="Pyle PRT45 Retro Home Telephone"/>
    <n v="201.56800000000001"/>
    <n v="4"/>
    <n v="0.2"/>
    <n v="22.676399999999994"/>
  </r>
  <r>
    <n v="1594"/>
    <s v="CA-2011-117317"/>
    <x v="2"/>
    <x v="538"/>
    <d v="2011-10-19T00:00:00"/>
    <s v="Same Day"/>
    <s v="JF-15490"/>
    <s v="Jeremy Farry"/>
    <x v="0"/>
    <x v="0"/>
    <s v="Los Angeles"/>
    <x v="1"/>
    <n v="90032"/>
    <x v="1"/>
    <s v="OFF-PA-10004519"/>
    <x v="1"/>
    <x v="10"/>
    <s v="Spiral Phone Message Books with Labels by Adams"/>
    <n v="13.440000000000001"/>
    <n v="3"/>
    <n v="0"/>
    <n v="6.5856000000000012"/>
  </r>
  <r>
    <n v="1595"/>
    <s v="CA-2012-118423"/>
    <x v="1"/>
    <x v="539"/>
    <d v="2012-03-27T00:00:00"/>
    <s v="First Class"/>
    <s v="DP-13390"/>
    <s v="Dennis Pardue"/>
    <x v="2"/>
    <x v="0"/>
    <s v="Peoria"/>
    <x v="10"/>
    <n v="61604"/>
    <x v="2"/>
    <s v="FUR-BO-10000362"/>
    <x v="0"/>
    <x v="0"/>
    <s v="Sauder Inglewood Library Bookcases"/>
    <n v="359.05799999999994"/>
    <n v="3"/>
    <n v="0.3"/>
    <n v="-35.905799999999999"/>
  </r>
  <r>
    <n v="1596"/>
    <s v="CA-2014-149181"/>
    <x v="3"/>
    <x v="540"/>
    <d v="2014-05-13T00:00:00"/>
    <s v="Standard Class"/>
    <s v="MD-17350"/>
    <s v="Maribeth Dona"/>
    <x v="0"/>
    <x v="0"/>
    <s v="Columbus"/>
    <x v="24"/>
    <n v="43229"/>
    <x v="3"/>
    <s v="FUR-CH-10004540"/>
    <x v="0"/>
    <x v="1"/>
    <s v="Global Chrome Stack Chair"/>
    <n v="47.991999999999997"/>
    <n v="2"/>
    <n v="0.3"/>
    <n v="-2.0567999999999991"/>
  </r>
  <r>
    <n v="1597"/>
    <s v="CA-2014-132234"/>
    <x v="3"/>
    <x v="524"/>
    <d v="2014-10-19T00:00:00"/>
    <s v="First Class"/>
    <s v="MY-17380"/>
    <s v="Maribeth Yedwab"/>
    <x v="1"/>
    <x v="0"/>
    <s v="New York City"/>
    <x v="15"/>
    <n v="10011"/>
    <x v="3"/>
    <s v="FUR-FU-10001290"/>
    <x v="0"/>
    <x v="5"/>
    <s v="Executive Impressions Supervisor Wall Clock"/>
    <n v="547.30000000000007"/>
    <n v="13"/>
    <n v="0"/>
    <n v="175.13599999999997"/>
  </r>
  <r>
    <n v="1598"/>
    <s v="CA-2014-158876"/>
    <x v="3"/>
    <x v="123"/>
    <d v="2014-11-22T00:00:00"/>
    <s v="Second Class"/>
    <s v="AB-10150"/>
    <s v="Aimee Bixby"/>
    <x v="0"/>
    <x v="0"/>
    <s v="Carrollton"/>
    <x v="5"/>
    <n v="75007"/>
    <x v="2"/>
    <s v="OFF-PA-10000308"/>
    <x v="1"/>
    <x v="10"/>
    <s v="Xerox 1901"/>
    <n v="16.896000000000001"/>
    <n v="4"/>
    <n v="0.2"/>
    <n v="5.2799999999999994"/>
  </r>
  <r>
    <n v="1599"/>
    <s v="CA-2014-158876"/>
    <x v="3"/>
    <x v="123"/>
    <d v="2014-11-22T00:00:00"/>
    <s v="Second Class"/>
    <s v="AB-10150"/>
    <s v="Aimee Bixby"/>
    <x v="0"/>
    <x v="0"/>
    <s v="Carrollton"/>
    <x v="5"/>
    <n v="75007"/>
    <x v="2"/>
    <s v="OFF-SU-10001165"/>
    <x v="1"/>
    <x v="14"/>
    <s v="Acme Elite Stainless Steel Scissors"/>
    <n v="6.6720000000000006"/>
    <n v="1"/>
    <n v="0.2"/>
    <n v="0.50039999999999996"/>
  </r>
  <r>
    <n v="1600"/>
    <s v="CA-2014-158876"/>
    <x v="3"/>
    <x v="123"/>
    <d v="2014-11-22T00:00:00"/>
    <s v="Second Class"/>
    <s v="AB-10150"/>
    <s v="Aimee Bixby"/>
    <x v="0"/>
    <x v="0"/>
    <s v="Carrollton"/>
    <x v="5"/>
    <n v="75007"/>
    <x v="2"/>
    <s v="OFF-AR-10003373"/>
    <x v="1"/>
    <x v="6"/>
    <s v="Boston School Pro Electric Pencil Sharpener, 1670"/>
    <n v="99.13600000000001"/>
    <n v="4"/>
    <n v="0.2"/>
    <n v="8.674399999999995"/>
  </r>
  <r>
    <n v="1601"/>
    <s v="CA-2014-158876"/>
    <x v="3"/>
    <x v="123"/>
    <d v="2014-11-22T00:00:00"/>
    <s v="Second Class"/>
    <s v="AB-10150"/>
    <s v="Aimee Bixby"/>
    <x v="0"/>
    <x v="0"/>
    <s v="Carrollton"/>
    <x v="5"/>
    <n v="75007"/>
    <x v="2"/>
    <s v="FUR-FU-10001967"/>
    <x v="0"/>
    <x v="5"/>
    <s v="Telescoping Adjustable Floor Lamp"/>
    <n v="15.991999999999999"/>
    <n v="2"/>
    <n v="0.6"/>
    <n v="-13.992999999999999"/>
  </r>
  <r>
    <n v="1602"/>
    <s v="CA-2013-164672"/>
    <x v="0"/>
    <x v="541"/>
    <d v="2013-05-14T00:00:00"/>
    <s v="Second Class"/>
    <s v="GB-14530"/>
    <s v="George Bell"/>
    <x v="1"/>
    <x v="0"/>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x v="0"/>
    <s v="Smyrna"/>
    <x v="18"/>
    <n v="37167"/>
    <x v="0"/>
    <s v="OFF-AR-10003251"/>
    <x v="1"/>
    <x v="6"/>
    <s v="Prang Drawing Pencil Set"/>
    <n v="6.6719999999999988"/>
    <n v="3"/>
    <n v="0.2"/>
    <n v="1.6679999999999997"/>
  </r>
  <r>
    <n v="1604"/>
    <s v="CA-2014-116645"/>
    <x v="3"/>
    <x v="329"/>
    <d v="2014-12-05T00:00:00"/>
    <s v="Standard Class"/>
    <s v="ME-17725"/>
    <s v="Max Engle"/>
    <x v="0"/>
    <x v="0"/>
    <s v="Newark"/>
    <x v="13"/>
    <n v="19711"/>
    <x v="3"/>
    <s v="OFF-AR-10001044"/>
    <x v="1"/>
    <x v="6"/>
    <s v="BOSTON Ranger #55 Pencil Sharpener, Black"/>
    <n v="155.94"/>
    <n v="6"/>
    <n v="0"/>
    <n v="45.222599999999993"/>
  </r>
  <r>
    <n v="1605"/>
    <s v="US-2013-115819"/>
    <x v="0"/>
    <x v="475"/>
    <d v="2013-04-25T00:00:00"/>
    <s v="Second Class"/>
    <s v="JO-15280"/>
    <s v="Jas O'Carroll"/>
    <x v="0"/>
    <x v="0"/>
    <s v="Los Angeles"/>
    <x v="1"/>
    <n v="90049"/>
    <x v="1"/>
    <s v="TEC-PH-10004700"/>
    <x v="2"/>
    <x v="7"/>
    <s v="PowerGen Dual USB Car Charger"/>
    <n v="39.960000000000008"/>
    <n v="5"/>
    <n v="0.2"/>
    <n v="12.986999999999995"/>
  </r>
  <r>
    <n v="1606"/>
    <s v="US-2013-115819"/>
    <x v="0"/>
    <x v="475"/>
    <d v="2013-04-25T00:00:00"/>
    <s v="Second Class"/>
    <s v="JO-15280"/>
    <s v="Jas O'Carroll"/>
    <x v="0"/>
    <x v="0"/>
    <s v="Los Angeles"/>
    <x v="1"/>
    <n v="90049"/>
    <x v="1"/>
    <s v="OFF-AR-10000823"/>
    <x v="1"/>
    <x v="6"/>
    <s v="Newell 307"/>
    <n v="5.46"/>
    <n v="3"/>
    <n v="0"/>
    <n v="1.5288000000000002"/>
  </r>
  <r>
    <n v="1607"/>
    <s v="US-2013-115819"/>
    <x v="0"/>
    <x v="475"/>
    <d v="2013-04-25T00:00:00"/>
    <s v="Second Class"/>
    <s v="JO-15280"/>
    <s v="Jas O'Carroll"/>
    <x v="0"/>
    <x v="0"/>
    <s v="Los Angeles"/>
    <x v="1"/>
    <n v="90049"/>
    <x v="1"/>
    <s v="OFF-AR-10004456"/>
    <x v="1"/>
    <x v="6"/>
    <s v="Panasonic KP-4ABK Battery-Operated Pencil Sharpener"/>
    <n v="73.2"/>
    <n v="5"/>
    <n v="0"/>
    <n v="21.227999999999998"/>
  </r>
  <r>
    <n v="1608"/>
    <s v="US-2013-115819"/>
    <x v="0"/>
    <x v="475"/>
    <d v="2013-04-25T00:00:00"/>
    <s v="Second Class"/>
    <s v="JO-15280"/>
    <s v="Jas O'Carroll"/>
    <x v="0"/>
    <x v="0"/>
    <s v="Los Angeles"/>
    <x v="1"/>
    <n v="90049"/>
    <x v="1"/>
    <s v="OFF-BI-10000050"/>
    <x v="1"/>
    <x v="8"/>
    <s v="Angle-D Binders with Locking Rings, Label Holders"/>
    <n v="5.84"/>
    <n v="1"/>
    <n v="0.2"/>
    <n v="1.9709999999999996"/>
  </r>
  <r>
    <n v="1609"/>
    <s v="US-2013-115819"/>
    <x v="0"/>
    <x v="475"/>
    <d v="2013-04-25T00:00:00"/>
    <s v="Second Class"/>
    <s v="JO-15280"/>
    <s v="Jas O'Carroll"/>
    <x v="0"/>
    <x v="0"/>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x v="0"/>
    <s v="Los Angeles"/>
    <x v="1"/>
    <n v="90049"/>
    <x v="1"/>
    <s v="OFF-BI-10000591"/>
    <x v="1"/>
    <x v="8"/>
    <s v="Avery Binder Labels"/>
    <n v="9.3360000000000003"/>
    <n v="3"/>
    <n v="0.2"/>
    <n v="3.2675999999999994"/>
  </r>
  <r>
    <n v="1611"/>
    <s v="CA-2011-156349"/>
    <x v="2"/>
    <x v="542"/>
    <d v="2011-05-30T00:00:00"/>
    <s v="Standard Class"/>
    <s v="ML-17395"/>
    <s v="Marina Lichtenstein"/>
    <x v="1"/>
    <x v="0"/>
    <s v="Los Angeles"/>
    <x v="1"/>
    <n v="90008"/>
    <x v="1"/>
    <s v="FUR-BO-10000362"/>
    <x v="0"/>
    <x v="0"/>
    <s v="Sauder Inglewood Library Bookcases"/>
    <n v="290.666"/>
    <n v="2"/>
    <n v="0.15"/>
    <n v="27.356800000000007"/>
  </r>
  <r>
    <n v="1612"/>
    <s v="CA-2011-156349"/>
    <x v="2"/>
    <x v="542"/>
    <d v="2011-05-30T00:00:00"/>
    <s v="Standard Class"/>
    <s v="ML-17395"/>
    <s v="Marina Lichtenstein"/>
    <x v="1"/>
    <x v="0"/>
    <s v="Los Angeles"/>
    <x v="1"/>
    <n v="90008"/>
    <x v="1"/>
    <s v="TEC-PH-10000441"/>
    <x v="2"/>
    <x v="7"/>
    <s v="VTech DS6151"/>
    <n v="201.584"/>
    <n v="2"/>
    <n v="0.2"/>
    <n v="20.158400000000015"/>
  </r>
  <r>
    <n v="1613"/>
    <s v="CA-2011-156349"/>
    <x v="2"/>
    <x v="542"/>
    <d v="2011-05-30T00:00:00"/>
    <s v="Standard Class"/>
    <s v="ML-17395"/>
    <s v="Marina Lichtenstein"/>
    <x v="1"/>
    <x v="0"/>
    <s v="Los Angeles"/>
    <x v="1"/>
    <n v="90008"/>
    <x v="1"/>
    <s v="TEC-PH-10002726"/>
    <x v="2"/>
    <x v="7"/>
    <s v="netTALK DUO VoIP Telephone Service"/>
    <n v="83.984000000000009"/>
    <n v="2"/>
    <n v="0.2"/>
    <n v="31.494"/>
  </r>
  <r>
    <n v="1614"/>
    <s v="CA-2014-138380"/>
    <x v="3"/>
    <x v="202"/>
    <d v="2014-12-26T00:00:00"/>
    <s v="Standard Class"/>
    <s v="YS-21880"/>
    <s v="Yana Sorensen"/>
    <x v="1"/>
    <x v="0"/>
    <s v="Oakland"/>
    <x v="1"/>
    <n v="94601"/>
    <x v="1"/>
    <s v="OFF-ST-10003306"/>
    <x v="1"/>
    <x v="4"/>
    <s v="Letter Size Cart"/>
    <n v="1000.0200000000001"/>
    <n v="7"/>
    <n v="0"/>
    <n v="290.00579999999991"/>
  </r>
  <r>
    <n v="1615"/>
    <s v="US-2013-113509"/>
    <x v="0"/>
    <x v="543"/>
    <d v="2013-03-20T00:00:00"/>
    <s v="Standard Class"/>
    <s v="PL-18925"/>
    <s v="Paul Lucas"/>
    <x v="2"/>
    <x v="0"/>
    <s v="Philadelphia"/>
    <x v="9"/>
    <n v="19143"/>
    <x v="3"/>
    <s v="TEC-AC-10004855"/>
    <x v="2"/>
    <x v="11"/>
    <s v="V7 USB Numeric Keypad"/>
    <n v="83.976000000000013"/>
    <n v="3"/>
    <n v="0.2"/>
    <n v="-13.646100000000001"/>
  </r>
  <r>
    <n v="1616"/>
    <s v="CA-2012-130022"/>
    <x v="1"/>
    <x v="544"/>
    <d v="2012-08-16T00:00:00"/>
    <s v="Standard Class"/>
    <s v="JK-16120"/>
    <s v="Julie Kriz"/>
    <x v="2"/>
    <x v="0"/>
    <s v="Eagan"/>
    <x v="11"/>
    <n v="55122"/>
    <x v="2"/>
    <s v="OFF-LA-10002787"/>
    <x v="1"/>
    <x v="2"/>
    <s v="Avery 480"/>
    <n v="3.75"/>
    <n v="1"/>
    <n v="0"/>
    <n v="1.7999999999999998"/>
  </r>
  <r>
    <n v="1617"/>
    <s v="CA-2012-130022"/>
    <x v="1"/>
    <x v="544"/>
    <d v="2012-08-16T00:00:00"/>
    <s v="Standard Class"/>
    <s v="JK-16120"/>
    <s v="Julie Kriz"/>
    <x v="2"/>
    <x v="0"/>
    <s v="Eagan"/>
    <x v="11"/>
    <n v="55122"/>
    <x v="2"/>
    <s v="OFF-LA-10002043"/>
    <x v="1"/>
    <x v="2"/>
    <s v="Avery 489"/>
    <n v="41.4"/>
    <n v="4"/>
    <n v="0"/>
    <n v="19.872"/>
  </r>
  <r>
    <n v="1618"/>
    <s v="CA-2012-130022"/>
    <x v="1"/>
    <x v="544"/>
    <d v="2012-08-16T00:00:00"/>
    <s v="Standard Class"/>
    <s v="JK-16120"/>
    <s v="Julie Kriz"/>
    <x v="2"/>
    <x v="0"/>
    <s v="Eagan"/>
    <x v="11"/>
    <n v="55122"/>
    <x v="2"/>
    <s v="OFF-AR-10001915"/>
    <x v="1"/>
    <x v="6"/>
    <s v="Peel-Off China Markers"/>
    <n v="29.79"/>
    <n v="3"/>
    <n v="0"/>
    <n v="12.511800000000001"/>
  </r>
  <r>
    <n v="1619"/>
    <s v="US-2013-118780"/>
    <x v="0"/>
    <x v="545"/>
    <d v="2013-09-15T00:00:00"/>
    <s v="Second Class"/>
    <s v="PN-18775"/>
    <s v="Parhena Norris"/>
    <x v="2"/>
    <x v="0"/>
    <s v="New York City"/>
    <x v="15"/>
    <n v="10011"/>
    <x v="3"/>
    <s v="OFF-ST-10000352"/>
    <x v="1"/>
    <x v="4"/>
    <s v="Acco Perma 2700 Stacking Storage Drawers"/>
    <n v="59.48"/>
    <n v="2"/>
    <n v="0"/>
    <n v="8.9220000000000041"/>
  </r>
  <r>
    <n v="1620"/>
    <s v="US-2013-118780"/>
    <x v="0"/>
    <x v="545"/>
    <d v="2013-09-15T00:00:00"/>
    <s v="Second Class"/>
    <s v="PN-18775"/>
    <s v="Parhena Norris"/>
    <x v="2"/>
    <x v="0"/>
    <s v="New York City"/>
    <x v="15"/>
    <n v="10011"/>
    <x v="3"/>
    <s v="OFF-PA-10000575"/>
    <x v="1"/>
    <x v="10"/>
    <s v="Wirebound Message Books, Four 2 3/4 x 5 White Forms per Page"/>
    <n v="6.69"/>
    <n v="1"/>
    <n v="0"/>
    <n v="3.0773999999999999"/>
  </r>
  <r>
    <n v="1621"/>
    <s v="CA-2014-108560"/>
    <x v="3"/>
    <x v="141"/>
    <d v="2014-07-16T00:00:00"/>
    <s v="Standard Class"/>
    <s v="JC-15385"/>
    <s v="Jenna Caffey"/>
    <x v="0"/>
    <x v="0"/>
    <s v="Kent"/>
    <x v="4"/>
    <n v="98031"/>
    <x v="1"/>
    <s v="FUR-FU-10002937"/>
    <x v="0"/>
    <x v="5"/>
    <s v="GE 48&quot; Fluorescent Tube, Cool White Energy Saver, 34 Watts, 30/Box"/>
    <n v="198.46"/>
    <n v="2"/>
    <n v="0"/>
    <n v="99.23"/>
  </r>
  <r>
    <n v="1622"/>
    <s v="CA-2014-108560"/>
    <x v="3"/>
    <x v="141"/>
    <d v="2014-07-16T00:00:00"/>
    <s v="Standard Class"/>
    <s v="JC-15385"/>
    <s v="Jenna Caffey"/>
    <x v="0"/>
    <x v="0"/>
    <s v="Kent"/>
    <x v="4"/>
    <n v="98031"/>
    <x v="1"/>
    <s v="OFF-LA-10003930"/>
    <x v="1"/>
    <x v="2"/>
    <s v="Dot Matrix Printer Tape Reel Labels, White, 5000/Box"/>
    <n v="786.48"/>
    <n v="8"/>
    <n v="0"/>
    <n v="385.37520000000001"/>
  </r>
  <r>
    <n v="1623"/>
    <s v="CA-2014-108560"/>
    <x v="3"/>
    <x v="141"/>
    <d v="2014-07-16T00:00:00"/>
    <s v="Standard Class"/>
    <s v="JC-15385"/>
    <s v="Jenna Caffey"/>
    <x v="0"/>
    <x v="0"/>
    <s v="Kent"/>
    <x v="4"/>
    <n v="98031"/>
    <x v="1"/>
    <s v="OFF-BI-10001107"/>
    <x v="1"/>
    <x v="8"/>
    <s v="GBC White Gloss Covers, Plain Front"/>
    <n v="23.168000000000003"/>
    <n v="2"/>
    <n v="0.2"/>
    <n v="7.8191999999999995"/>
  </r>
  <r>
    <n v="1624"/>
    <s v="CA-2014-108560"/>
    <x v="3"/>
    <x v="141"/>
    <d v="2014-07-16T00:00:00"/>
    <s v="Standard Class"/>
    <s v="JC-15385"/>
    <s v="Jenna Caffey"/>
    <x v="0"/>
    <x v="0"/>
    <s v="Kent"/>
    <x v="4"/>
    <n v="98031"/>
    <x v="1"/>
    <s v="TEC-AC-10003063"/>
    <x v="2"/>
    <x v="11"/>
    <s v="Micro Innovations USB RF Wireless Keyboard with Mouse"/>
    <n v="50"/>
    <n v="2"/>
    <n v="0"/>
    <n v="10.5"/>
  </r>
  <r>
    <n v="1625"/>
    <s v="CA-2012-157084"/>
    <x v="1"/>
    <x v="546"/>
    <d v="2012-12-24T00:00:00"/>
    <s v="Standard Class"/>
    <s v="JG-15160"/>
    <s v="James Galang"/>
    <x v="0"/>
    <x v="0"/>
    <s v="Los Angeles"/>
    <x v="1"/>
    <n v="90049"/>
    <x v="1"/>
    <s v="TEC-PH-10002922"/>
    <x v="2"/>
    <x v="7"/>
    <s v="ShoreTel ShorePhone IP 230 VoIP phone"/>
    <n v="675.96"/>
    <n v="5"/>
    <n v="0.2"/>
    <n v="84.494999999999948"/>
  </r>
  <r>
    <n v="1626"/>
    <s v="CA-2012-157084"/>
    <x v="1"/>
    <x v="546"/>
    <d v="2012-12-24T00:00:00"/>
    <s v="Standard Class"/>
    <s v="JG-15160"/>
    <s v="James Galang"/>
    <x v="0"/>
    <x v="0"/>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x v="0"/>
    <s v="New York City"/>
    <x v="15"/>
    <n v="10011"/>
    <x v="3"/>
    <s v="OFF-AP-10002457"/>
    <x v="1"/>
    <x v="9"/>
    <s v="Eureka The Boss Plus 12-Amp Hard Box Upright Vacuum, Red"/>
    <n v="523.25"/>
    <n v="5"/>
    <n v="0"/>
    <n v="141.27749999999997"/>
  </r>
  <r>
    <n v="1628"/>
    <s v="CA-2012-143119"/>
    <x v="1"/>
    <x v="496"/>
    <d v="2012-09-30T00:00:00"/>
    <s v="Standard Class"/>
    <s v="MC-17275"/>
    <s v="Marc Crier"/>
    <x v="0"/>
    <x v="0"/>
    <s v="Lafayette"/>
    <x v="28"/>
    <n v="70506"/>
    <x v="0"/>
    <s v="FUR-CH-10001270"/>
    <x v="0"/>
    <x v="1"/>
    <s v="Harbour Creations Steel Folding Chair"/>
    <n v="517.5"/>
    <n v="6"/>
    <n v="0"/>
    <n v="155.24999999999994"/>
  </r>
  <r>
    <n v="1629"/>
    <s v="CA-2014-101049"/>
    <x v="3"/>
    <x v="548"/>
    <d v="2014-06-26T00:00:00"/>
    <s v="Second Class"/>
    <s v="AS-10240"/>
    <s v="Alan Shonely"/>
    <x v="0"/>
    <x v="0"/>
    <s v="Cleveland"/>
    <x v="24"/>
    <n v="44105"/>
    <x v="3"/>
    <s v="FUR-FU-10004415"/>
    <x v="0"/>
    <x v="5"/>
    <s v="Stacking Tray, Side-Loading, Legal, Smoke"/>
    <n v="17.920000000000002"/>
    <n v="5"/>
    <n v="0.2"/>
    <n v="2.4639999999999986"/>
  </r>
  <r>
    <n v="1630"/>
    <s v="CA-2014-101049"/>
    <x v="3"/>
    <x v="548"/>
    <d v="2014-06-26T00:00:00"/>
    <s v="Second Class"/>
    <s v="AS-10240"/>
    <s v="Alan Shonely"/>
    <x v="0"/>
    <x v="0"/>
    <s v="Cleveland"/>
    <x v="24"/>
    <n v="44105"/>
    <x v="3"/>
    <s v="OFF-BI-10001510"/>
    <x v="1"/>
    <x v="8"/>
    <s v="Deluxe Heavy-Duty Vinyl Round Ring Binder"/>
    <n v="41.256000000000007"/>
    <n v="6"/>
    <n v="0.7"/>
    <n v="-34.38000000000001"/>
  </r>
  <r>
    <n v="1631"/>
    <s v="CA-2013-106530"/>
    <x v="0"/>
    <x v="541"/>
    <d v="2013-05-09T00:00:00"/>
    <s v="Same Day"/>
    <s v="CL-12565"/>
    <s v="Clay Ludtke"/>
    <x v="0"/>
    <x v="0"/>
    <s v="Cleveland"/>
    <x v="24"/>
    <n v="44105"/>
    <x v="3"/>
    <s v="OFF-ST-10002011"/>
    <x v="1"/>
    <x v="4"/>
    <s v="Smead Adjustable Mobile File Trolley with Lockable Top"/>
    <n v="1006.056"/>
    <n v="3"/>
    <n v="0.2"/>
    <n v="88.029900000000055"/>
  </r>
  <r>
    <n v="1632"/>
    <s v="CA-2013-106530"/>
    <x v="0"/>
    <x v="541"/>
    <d v="2013-05-09T00:00:00"/>
    <s v="Same Day"/>
    <s v="CL-12565"/>
    <s v="Clay Ludtke"/>
    <x v="0"/>
    <x v="0"/>
    <s v="Cleveland"/>
    <x v="24"/>
    <n v="44105"/>
    <x v="3"/>
    <s v="OFF-PA-10002986"/>
    <x v="1"/>
    <x v="10"/>
    <s v="Xerox 1898"/>
    <n v="10.688000000000001"/>
    <n v="2"/>
    <n v="0.2"/>
    <n v="3.7407999999999997"/>
  </r>
  <r>
    <n v="1633"/>
    <s v="CA-2013-106530"/>
    <x v="0"/>
    <x v="541"/>
    <d v="2013-05-09T00:00:00"/>
    <s v="Same Day"/>
    <s v="CL-12565"/>
    <s v="Clay Ludtke"/>
    <x v="0"/>
    <x v="0"/>
    <s v="Cleveland"/>
    <x v="24"/>
    <n v="44105"/>
    <x v="3"/>
    <s v="OFF-PA-10004451"/>
    <x v="1"/>
    <x v="10"/>
    <s v="Xerox 222"/>
    <n v="10.368000000000002"/>
    <n v="2"/>
    <n v="0.2"/>
    <n v="3.6288"/>
  </r>
  <r>
    <n v="1634"/>
    <s v="CA-2013-106530"/>
    <x v="0"/>
    <x v="541"/>
    <d v="2013-05-09T00:00:00"/>
    <s v="Same Day"/>
    <s v="CL-12565"/>
    <s v="Clay Ludtke"/>
    <x v="0"/>
    <x v="0"/>
    <s v="Cleveland"/>
    <x v="24"/>
    <n v="44105"/>
    <x v="3"/>
    <s v="OFF-ST-10000649"/>
    <x v="1"/>
    <x v="4"/>
    <s v="Hanging Personal Folder File"/>
    <n v="25.12"/>
    <n v="2"/>
    <n v="0.2"/>
    <n v="1.5700000000000012"/>
  </r>
  <r>
    <n v="1635"/>
    <s v="CA-2013-106530"/>
    <x v="0"/>
    <x v="541"/>
    <d v="2013-05-09T00:00:00"/>
    <s v="Same Day"/>
    <s v="CL-12565"/>
    <s v="Clay Ludtke"/>
    <x v="0"/>
    <x v="0"/>
    <s v="Cleveland"/>
    <x v="24"/>
    <n v="44105"/>
    <x v="3"/>
    <s v="TEC-AC-10001465"/>
    <x v="2"/>
    <x v="11"/>
    <s v="SanDisk Cruzer 64 GB USB Flash Drive"/>
    <n v="58.112000000000002"/>
    <n v="2"/>
    <n v="0.2"/>
    <n v="7.263999999999994"/>
  </r>
  <r>
    <n v="1636"/>
    <s v="CA-2011-168984"/>
    <x v="2"/>
    <x v="35"/>
    <d v="2011-12-02T00:00:00"/>
    <s v="Standard Class"/>
    <s v="NW-18400"/>
    <s v="Natalie Webber"/>
    <x v="0"/>
    <x v="0"/>
    <s v="Tigard"/>
    <x v="21"/>
    <n v="97224"/>
    <x v="1"/>
    <s v="OFF-PA-10001166"/>
    <x v="1"/>
    <x v="10"/>
    <s v="Xerox 2"/>
    <n v="15.552000000000003"/>
    <n v="3"/>
    <n v="0.2"/>
    <n v="5.4432"/>
  </r>
  <r>
    <n v="1637"/>
    <s v="CA-2011-168984"/>
    <x v="2"/>
    <x v="35"/>
    <d v="2011-12-02T00:00:00"/>
    <s v="Standard Class"/>
    <s v="NW-18400"/>
    <s v="Natalie Webber"/>
    <x v="0"/>
    <x v="0"/>
    <s v="Tigard"/>
    <x v="21"/>
    <n v="97224"/>
    <x v="1"/>
    <s v="OFF-ST-10001097"/>
    <x v="1"/>
    <x v="4"/>
    <s v="Office Impressions Heavy Duty Welded Shelving &amp; Multimedia Storage Drawers"/>
    <n v="669.08"/>
    <n v="5"/>
    <n v="0.2"/>
    <n v="-167.27"/>
  </r>
  <r>
    <n v="1638"/>
    <s v="CA-2011-168984"/>
    <x v="2"/>
    <x v="35"/>
    <d v="2011-12-02T00:00:00"/>
    <s v="Standard Class"/>
    <s v="NW-18400"/>
    <s v="Natalie Webber"/>
    <x v="0"/>
    <x v="0"/>
    <s v="Tigard"/>
    <x v="21"/>
    <n v="97224"/>
    <x v="1"/>
    <s v="TEC-PH-10000038"/>
    <x v="2"/>
    <x v="7"/>
    <s v="Jawbone MINI JAMBOX Wireless Bluetooth Speaker"/>
    <n v="438.33600000000001"/>
    <n v="4"/>
    <n v="0.2"/>
    <n v="-87.667200000000037"/>
  </r>
  <r>
    <n v="1639"/>
    <s v="CA-2013-157266"/>
    <x v="0"/>
    <x v="439"/>
    <d v="2013-06-02T00:00:00"/>
    <s v="Standard Class"/>
    <s v="TB-21280"/>
    <s v="Toby Braunhardt"/>
    <x v="0"/>
    <x v="0"/>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x v="0"/>
    <s v="Washington"/>
    <x v="40"/>
    <n v="20016"/>
    <x v="3"/>
    <s v="OFF-BI-10004728"/>
    <x v="1"/>
    <x v="8"/>
    <s v="Wilson Jones Turn Tabs Binder Tool for Ring Binders"/>
    <n v="9.64"/>
    <n v="2"/>
    <n v="0"/>
    <n v="4.4344000000000001"/>
  </r>
  <r>
    <n v="1641"/>
    <s v="CA-2013-157266"/>
    <x v="0"/>
    <x v="439"/>
    <d v="2013-06-02T00:00:00"/>
    <s v="Standard Class"/>
    <s v="TB-21280"/>
    <s v="Toby Braunhardt"/>
    <x v="0"/>
    <x v="0"/>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x v="0"/>
    <s v="Washington"/>
    <x v="40"/>
    <n v="20016"/>
    <x v="3"/>
    <s v="FUR-FU-10000629"/>
    <x v="0"/>
    <x v="5"/>
    <s v="9-3/4 Diameter Round Wall Clock"/>
    <n v="41.37"/>
    <n v="3"/>
    <n v="0"/>
    <n v="17.375399999999999"/>
  </r>
  <r>
    <n v="1643"/>
    <s v="US-2011-134712"/>
    <x v="2"/>
    <x v="503"/>
    <d v="2011-12-04T00:00:00"/>
    <s v="Standard Class"/>
    <s v="BS-11380"/>
    <s v="Bill Stewart"/>
    <x v="1"/>
    <x v="0"/>
    <s v="Skokie"/>
    <x v="10"/>
    <n v="60076"/>
    <x v="2"/>
    <s v="OFF-FA-10003112"/>
    <x v="1"/>
    <x v="13"/>
    <s v="Staples"/>
    <n v="12.624000000000001"/>
    <n v="2"/>
    <n v="0.2"/>
    <n v="3.944999999999999"/>
  </r>
  <r>
    <n v="1644"/>
    <s v="CA-2012-111829"/>
    <x v="1"/>
    <x v="531"/>
    <d v="2012-03-20T00:00:00"/>
    <s v="First Class"/>
    <s v="FH-14365"/>
    <s v="Fred Hopkins"/>
    <x v="1"/>
    <x v="0"/>
    <s v="Seattle"/>
    <x v="4"/>
    <n v="98115"/>
    <x v="1"/>
    <s v="OFF-ST-10000142"/>
    <x v="1"/>
    <x v="4"/>
    <s v="Deluxe Rollaway Locking File with Drawer"/>
    <n v="1247.6399999999999"/>
    <n v="3"/>
    <n v="0"/>
    <n v="349.33919999999995"/>
  </r>
  <r>
    <n v="1645"/>
    <s v="CA-2012-111829"/>
    <x v="1"/>
    <x v="531"/>
    <d v="2012-03-20T00:00:00"/>
    <s v="First Class"/>
    <s v="FH-14365"/>
    <s v="Fred Hopkins"/>
    <x v="1"/>
    <x v="0"/>
    <s v="Seattle"/>
    <x v="4"/>
    <n v="98115"/>
    <x v="1"/>
    <s v="TEC-CO-10001766"/>
    <x v="2"/>
    <x v="16"/>
    <s v="Canon PC940 Copier"/>
    <n v="3149.9300000000003"/>
    <n v="7"/>
    <n v="0"/>
    <n v="1480.4670999999998"/>
  </r>
  <r>
    <n v="1646"/>
    <s v="CA-2012-111829"/>
    <x v="1"/>
    <x v="531"/>
    <d v="2012-03-20T00:00:00"/>
    <s v="First Class"/>
    <s v="FH-14365"/>
    <s v="Fred Hopkins"/>
    <x v="1"/>
    <x v="0"/>
    <s v="Seattle"/>
    <x v="4"/>
    <n v="98115"/>
    <x v="1"/>
    <s v="OFF-PA-10004359"/>
    <x v="1"/>
    <x v="10"/>
    <s v="Multicolor Computer Printout Paper"/>
    <n v="209.7"/>
    <n v="2"/>
    <n v="0"/>
    <n v="100.65599999999999"/>
  </r>
  <r>
    <n v="1647"/>
    <s v="CA-2012-105221"/>
    <x v="1"/>
    <x v="549"/>
    <d v="2012-11-03T00:00:00"/>
    <s v="First Class"/>
    <s v="VM-21685"/>
    <s v="Valerie Mitchum"/>
    <x v="2"/>
    <x v="0"/>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x v="0"/>
    <s v="Philadelphia"/>
    <x v="9"/>
    <n v="19140"/>
    <x v="3"/>
    <s v="OFF-FA-10001135"/>
    <x v="1"/>
    <x v="13"/>
    <s v="Brites Rubber Bands, 1 1/2 oz. Box"/>
    <n v="3.1680000000000001"/>
    <n v="2"/>
    <n v="0.2"/>
    <n v="-0.71279999999999988"/>
  </r>
  <r>
    <n v="1649"/>
    <s v="CA-2012-120341"/>
    <x v="1"/>
    <x v="120"/>
    <d v="2012-09-29T00:00:00"/>
    <s v="Second Class"/>
    <s v="SF-20200"/>
    <s v="Sarah Foster"/>
    <x v="0"/>
    <x v="0"/>
    <s v="Philadelphia"/>
    <x v="9"/>
    <n v="19143"/>
    <x v="3"/>
    <s v="OFF-BI-10004224"/>
    <x v="1"/>
    <x v="8"/>
    <s v="Catalog Binders with Expanding Posts"/>
    <n v="121.10400000000003"/>
    <n v="6"/>
    <n v="0.7"/>
    <n v="-100.91999999999999"/>
  </r>
  <r>
    <n v="1650"/>
    <s v="CA-2012-120341"/>
    <x v="1"/>
    <x v="120"/>
    <d v="2012-09-29T00:00:00"/>
    <s v="Second Class"/>
    <s v="SF-20200"/>
    <s v="Sarah Foster"/>
    <x v="0"/>
    <x v="0"/>
    <s v="Philadelphia"/>
    <x v="9"/>
    <n v="19143"/>
    <x v="3"/>
    <s v="TEC-PH-10003357"/>
    <x v="2"/>
    <x v="7"/>
    <s v="Grandstream GXP2100 Mainstream Business Phone"/>
    <n v="45.893999999999998"/>
    <n v="1"/>
    <n v="0.4"/>
    <n v="-9.178799999999999"/>
  </r>
  <r>
    <n v="1651"/>
    <s v="CA-2011-135699"/>
    <x v="2"/>
    <x v="550"/>
    <d v="2011-08-29T00:00:00"/>
    <s v="Same Day"/>
    <s v="HH-15010"/>
    <s v="Hilary Holden"/>
    <x v="1"/>
    <x v="0"/>
    <s v="San Francisco"/>
    <x v="1"/>
    <n v="94110"/>
    <x v="1"/>
    <s v="OFF-PA-10004475"/>
    <x v="1"/>
    <x v="10"/>
    <s v="Xerox 1940"/>
    <n v="109.92"/>
    <n v="2"/>
    <n v="0"/>
    <n v="53.860799999999998"/>
  </r>
  <r>
    <n v="1652"/>
    <s v="CA-2011-135699"/>
    <x v="2"/>
    <x v="550"/>
    <d v="2011-08-29T00:00:00"/>
    <s v="Same Day"/>
    <s v="HH-15010"/>
    <s v="Hilary Holden"/>
    <x v="1"/>
    <x v="0"/>
    <s v="San Francisco"/>
    <x v="1"/>
    <n v="94110"/>
    <x v="1"/>
    <s v="OFF-PA-10003001"/>
    <x v="1"/>
    <x v="10"/>
    <s v="Xerox 1986"/>
    <n v="13.36"/>
    <n v="2"/>
    <n v="0"/>
    <n v="6.4127999999999998"/>
  </r>
  <r>
    <n v="1653"/>
    <s v="US-2014-132444"/>
    <x v="3"/>
    <x v="551"/>
    <d v="2014-11-22T00:00:00"/>
    <s v="First Class"/>
    <s v="CD-12280"/>
    <s v="Christina DeMoss"/>
    <x v="0"/>
    <x v="0"/>
    <s v="Seattle"/>
    <x v="4"/>
    <n v="98105"/>
    <x v="1"/>
    <s v="OFF-ST-10003442"/>
    <x v="1"/>
    <x v="4"/>
    <s v="Eldon Portable Mobile Manager"/>
    <n v="169.68"/>
    <n v="6"/>
    <n v="0"/>
    <n v="45.813600000000001"/>
  </r>
  <r>
    <n v="1654"/>
    <s v="US-2014-132444"/>
    <x v="3"/>
    <x v="551"/>
    <d v="2014-11-22T00:00:00"/>
    <s v="First Class"/>
    <s v="CD-12280"/>
    <s v="Christina DeMoss"/>
    <x v="0"/>
    <x v="0"/>
    <s v="Seattle"/>
    <x v="4"/>
    <n v="98105"/>
    <x v="1"/>
    <s v="TEC-AC-10003832"/>
    <x v="2"/>
    <x v="11"/>
    <s v="Imation 16GB Mini TravelDrive USB 2.0 Flash Drive"/>
    <n v="132.52000000000001"/>
    <n v="4"/>
    <n v="0"/>
    <n v="54.333200000000005"/>
  </r>
  <r>
    <n v="1655"/>
    <s v="US-2014-132444"/>
    <x v="3"/>
    <x v="551"/>
    <d v="2014-11-22T00:00:00"/>
    <s v="First Class"/>
    <s v="CD-12280"/>
    <s v="Christina DeMoss"/>
    <x v="0"/>
    <x v="0"/>
    <s v="Seattle"/>
    <x v="4"/>
    <n v="98105"/>
    <x v="1"/>
    <s v="OFF-FA-10000611"/>
    <x v="1"/>
    <x v="13"/>
    <s v="Binder Clips by OIC"/>
    <n v="2.96"/>
    <n v="2"/>
    <n v="0"/>
    <n v="1.4207999999999998"/>
  </r>
  <r>
    <n v="1656"/>
    <s v="US-2014-132444"/>
    <x v="3"/>
    <x v="551"/>
    <d v="2014-11-22T00:00:00"/>
    <s v="First Class"/>
    <s v="CD-12280"/>
    <s v="Christina DeMoss"/>
    <x v="0"/>
    <x v="0"/>
    <s v="Seattle"/>
    <x v="4"/>
    <n v="98105"/>
    <x v="1"/>
    <s v="OFF-BI-10001116"/>
    <x v="1"/>
    <x v="8"/>
    <s v="Wilson Jones 1&quot; Hanging DublLock Ring Binders"/>
    <n v="8.4480000000000004"/>
    <n v="2"/>
    <n v="0.2"/>
    <n v="2.9568000000000003"/>
  </r>
  <r>
    <n v="1657"/>
    <s v="US-2014-132444"/>
    <x v="3"/>
    <x v="551"/>
    <d v="2014-11-22T00:00:00"/>
    <s v="First Class"/>
    <s v="CD-12280"/>
    <s v="Christina DeMoss"/>
    <x v="0"/>
    <x v="0"/>
    <s v="Seattle"/>
    <x v="4"/>
    <n v="98105"/>
    <x v="1"/>
    <s v="OFF-ST-10000563"/>
    <x v="1"/>
    <x v="4"/>
    <s v="Fellowes Bankers Box Stor/Drawer Steel Plus"/>
    <n v="95.94"/>
    <n v="3"/>
    <n v="0"/>
    <n v="9.5940000000000012"/>
  </r>
  <r>
    <n v="1658"/>
    <s v="CA-2011-127159"/>
    <x v="2"/>
    <x v="552"/>
    <d v="2011-05-15T00:00:00"/>
    <s v="First Class"/>
    <s v="HL-15040"/>
    <s v="Hunter Lopez"/>
    <x v="0"/>
    <x v="0"/>
    <s v="Milwaukee"/>
    <x v="6"/>
    <n v="53209"/>
    <x v="2"/>
    <s v="FUR-FU-10000010"/>
    <x v="0"/>
    <x v="5"/>
    <s v="DAX Value U-Channel Document Frames, Easel Back"/>
    <n v="34.79"/>
    <n v="7"/>
    <n v="0"/>
    <n v="10.784899999999999"/>
  </r>
  <r>
    <n v="1659"/>
    <s v="CA-2014-161809"/>
    <x v="3"/>
    <x v="176"/>
    <d v="2014-01-27T00:00:00"/>
    <s v="Standard Class"/>
    <s v="TH-21100"/>
    <s v="Thea Hendricks"/>
    <x v="0"/>
    <x v="0"/>
    <s v="Los Angeles"/>
    <x v="1"/>
    <n v="90045"/>
    <x v="1"/>
    <s v="TEC-PH-10004922"/>
    <x v="2"/>
    <x v="7"/>
    <s v="RCA Visys Integrated PBX 8-Line Router"/>
    <n v="160.77600000000001"/>
    <n v="3"/>
    <n v="0.2"/>
    <n v="10.048500000000004"/>
  </r>
  <r>
    <n v="1660"/>
    <s v="CA-2014-127285"/>
    <x v="3"/>
    <x v="505"/>
    <d v="2014-11-07T00:00:00"/>
    <s v="Standard Class"/>
    <s v="MM-18055"/>
    <s v="Michelle Moray"/>
    <x v="0"/>
    <x v="0"/>
    <s v="Seattle"/>
    <x v="4"/>
    <n v="98115"/>
    <x v="1"/>
    <s v="OFF-BI-10004330"/>
    <x v="1"/>
    <x v="8"/>
    <s v="GBC Velobind Prepunched Cover Sets, Regency Series"/>
    <n v="88.751999999999995"/>
    <n v="3"/>
    <n v="0.2"/>
    <n v="27.734999999999996"/>
  </r>
  <r>
    <n v="1661"/>
    <s v="CA-2014-127285"/>
    <x v="3"/>
    <x v="505"/>
    <d v="2014-11-07T00:00:00"/>
    <s v="Standard Class"/>
    <s v="MM-18055"/>
    <s v="Michelle Moray"/>
    <x v="0"/>
    <x v="0"/>
    <s v="Seattle"/>
    <x v="4"/>
    <n v="98115"/>
    <x v="1"/>
    <s v="OFF-BI-10002072"/>
    <x v="1"/>
    <x v="8"/>
    <s v="Cardinal Slant-D Ring Binders"/>
    <n v="13.904"/>
    <n v="2"/>
    <n v="0.2"/>
    <n v="5.2139999999999995"/>
  </r>
  <r>
    <n v="1662"/>
    <s v="CA-2014-144526"/>
    <x v="3"/>
    <x v="504"/>
    <d v="2014-05-07T00:00:00"/>
    <s v="Standard Class"/>
    <s v="QJ-19255"/>
    <s v="Quincy Jones"/>
    <x v="1"/>
    <x v="0"/>
    <s v="Philadelphia"/>
    <x v="9"/>
    <n v="19143"/>
    <x v="3"/>
    <s v="TEC-PH-10002549"/>
    <x v="2"/>
    <x v="7"/>
    <s v="Polycom SoundPoint IP 450 VoIP phone"/>
    <n v="677.57999999999993"/>
    <n v="5"/>
    <n v="0.4"/>
    <n v="-158.10199999999998"/>
  </r>
  <r>
    <n v="1663"/>
    <s v="CA-2014-144526"/>
    <x v="3"/>
    <x v="504"/>
    <d v="2014-05-07T00:00:00"/>
    <s v="Standard Class"/>
    <s v="QJ-19255"/>
    <s v="Quincy Jones"/>
    <x v="1"/>
    <x v="0"/>
    <s v="Philadelphia"/>
    <x v="9"/>
    <n v="19143"/>
    <x v="3"/>
    <s v="OFF-BI-10002353"/>
    <x v="1"/>
    <x v="8"/>
    <s v="GBC VeloBind Cover Sets"/>
    <n v="13.896000000000001"/>
    <n v="3"/>
    <n v="0.7"/>
    <n v="-9.2639999999999993"/>
  </r>
  <r>
    <n v="1664"/>
    <s v="CA-2013-128531"/>
    <x v="0"/>
    <x v="390"/>
    <d v="2013-11-27T00:00:00"/>
    <s v="Second Class"/>
    <s v="NS-18505"/>
    <s v="Neola Schneider"/>
    <x v="0"/>
    <x v="0"/>
    <s v="Dallas"/>
    <x v="5"/>
    <n v="75217"/>
    <x v="2"/>
    <s v="OFF-ST-10001325"/>
    <x v="1"/>
    <x v="4"/>
    <s v="Sterilite Officeware Hinged File Box"/>
    <n v="41.92"/>
    <n v="5"/>
    <n v="0.2"/>
    <n v="3.6679999999999993"/>
  </r>
  <r>
    <n v="1665"/>
    <s v="CA-2013-128531"/>
    <x v="0"/>
    <x v="390"/>
    <d v="2013-11-27T00:00:00"/>
    <s v="Second Class"/>
    <s v="NS-18505"/>
    <s v="Neola Schneider"/>
    <x v="0"/>
    <x v="0"/>
    <s v="Dallas"/>
    <x v="5"/>
    <n v="75217"/>
    <x v="2"/>
    <s v="TEC-AC-10002049"/>
    <x v="2"/>
    <x v="11"/>
    <s v="Logitech G19 Programmable Gaming Keyboard"/>
    <n v="297.57600000000002"/>
    <n v="3"/>
    <n v="0.2"/>
    <n v="-7.4394000000000347"/>
  </r>
  <r>
    <n v="1666"/>
    <s v="CA-2013-128531"/>
    <x v="0"/>
    <x v="390"/>
    <d v="2013-11-27T00:00:00"/>
    <s v="Second Class"/>
    <s v="NS-18505"/>
    <s v="Neola Schneider"/>
    <x v="0"/>
    <x v="0"/>
    <s v="Dallas"/>
    <x v="5"/>
    <n v="75217"/>
    <x v="2"/>
    <s v="OFF-FA-10002676"/>
    <x v="1"/>
    <x v="13"/>
    <s v="Colored Push Pins"/>
    <n v="4.3440000000000003"/>
    <n v="3"/>
    <n v="0.2"/>
    <n v="0.86879999999999979"/>
  </r>
  <r>
    <n v="1667"/>
    <s v="CA-2013-128531"/>
    <x v="0"/>
    <x v="390"/>
    <d v="2013-11-27T00:00:00"/>
    <s v="Second Class"/>
    <s v="NS-18505"/>
    <s v="Neola Schneider"/>
    <x v="0"/>
    <x v="0"/>
    <s v="Dallas"/>
    <x v="5"/>
    <n v="75217"/>
    <x v="2"/>
    <s v="TEC-AC-10003023"/>
    <x v="2"/>
    <x v="11"/>
    <s v="Logitech G105 Gaming Keyboard"/>
    <n v="94.992000000000004"/>
    <n v="2"/>
    <n v="0.2"/>
    <n v="-2.374800000000004"/>
  </r>
  <r>
    <n v="1668"/>
    <s v="CA-2013-128531"/>
    <x v="0"/>
    <x v="390"/>
    <d v="2013-11-27T00:00:00"/>
    <s v="Second Class"/>
    <s v="NS-18505"/>
    <s v="Neola Schneider"/>
    <x v="0"/>
    <x v="0"/>
    <s v="Dallas"/>
    <x v="5"/>
    <n v="75217"/>
    <x v="2"/>
    <s v="OFF-PA-10000167"/>
    <x v="1"/>
    <x v="10"/>
    <s v="Xerox 1925"/>
    <n v="74.352000000000004"/>
    <n v="3"/>
    <n v="0.2"/>
    <n v="23.234999999999992"/>
  </r>
  <r>
    <n v="1669"/>
    <s v="CA-2013-128531"/>
    <x v="0"/>
    <x v="390"/>
    <d v="2013-11-27T00:00:00"/>
    <s v="Second Class"/>
    <s v="NS-18505"/>
    <s v="Neola Schneider"/>
    <x v="0"/>
    <x v="0"/>
    <s v="Dallas"/>
    <x v="5"/>
    <n v="75217"/>
    <x v="2"/>
    <s v="OFF-AR-10003405"/>
    <x v="1"/>
    <x v="6"/>
    <s v="Dixon My First Ticonderoga Pencil, #2"/>
    <n v="14.04"/>
    <n v="3"/>
    <n v="0.2"/>
    <n v="1.5794999999999986"/>
  </r>
  <r>
    <n v="1670"/>
    <s v="US-2012-157154"/>
    <x v="1"/>
    <x v="553"/>
    <d v="2012-01-15T00:00:00"/>
    <s v="Standard Class"/>
    <s v="MM-17920"/>
    <s v="Michael Moore"/>
    <x v="0"/>
    <x v="0"/>
    <s v="New York City"/>
    <x v="15"/>
    <n v="10011"/>
    <x v="3"/>
    <s v="FUR-TA-10001889"/>
    <x v="0"/>
    <x v="3"/>
    <s v="Bush Advantage Collection Racetrack Conference Table"/>
    <n v="1018.1039999999999"/>
    <n v="4"/>
    <n v="0.4"/>
    <n v="-373.3048"/>
  </r>
  <r>
    <n v="1671"/>
    <s v="CA-2014-159457"/>
    <x v="3"/>
    <x v="15"/>
    <d v="2014-10-27T00:00:00"/>
    <s v="Standard Class"/>
    <s v="RD-19480"/>
    <s v="Rick Duston"/>
    <x v="0"/>
    <x v="0"/>
    <s v="Houston"/>
    <x v="5"/>
    <n v="77095"/>
    <x v="2"/>
    <s v="TEC-PH-10002185"/>
    <x v="2"/>
    <x v="7"/>
    <s v="QVS USB Car Charger 2-Port 2.1Amp for iPod/iPhone/iPad/iPad 2/iPad 3"/>
    <n v="16.68"/>
    <n v="3"/>
    <n v="0.2"/>
    <n v="5.2125000000000004"/>
  </r>
  <r>
    <n v="1672"/>
    <s v="CA-2013-107615"/>
    <x v="0"/>
    <x v="554"/>
    <d v="2013-03-26T00:00:00"/>
    <s v="First Class"/>
    <s v="RB-19645"/>
    <s v="Robert Barroso"/>
    <x v="1"/>
    <x v="0"/>
    <s v="North Las Vegas"/>
    <x v="33"/>
    <n v="89031"/>
    <x v="1"/>
    <s v="TEC-AC-10001013"/>
    <x v="2"/>
    <x v="11"/>
    <s v="Logitech ClearChat Comfort/USB Headset H390"/>
    <n v="58.58"/>
    <n v="2"/>
    <n v="0"/>
    <n v="19.331399999999995"/>
  </r>
  <r>
    <n v="1673"/>
    <s v="CA-2014-111647"/>
    <x v="3"/>
    <x v="445"/>
    <d v="2014-07-08T00:00:00"/>
    <s v="Standard Class"/>
    <s v="RD-19585"/>
    <s v="Rob Dowd"/>
    <x v="0"/>
    <x v="0"/>
    <s v="Plano"/>
    <x v="5"/>
    <n v="75023"/>
    <x v="2"/>
    <s v="TEC-PH-10002726"/>
    <x v="2"/>
    <x v="7"/>
    <s v="netTALK DUO VoIP Telephone Service"/>
    <n v="167.96800000000002"/>
    <n v="4"/>
    <n v="0.2"/>
    <n v="62.988"/>
  </r>
  <r>
    <n v="1674"/>
    <s v="CA-2012-150560"/>
    <x v="1"/>
    <x v="555"/>
    <d v="2012-12-12T00:00:00"/>
    <s v="First Class"/>
    <s v="SW-20455"/>
    <s v="Shaun Weien"/>
    <x v="0"/>
    <x v="0"/>
    <s v="Suffolk"/>
    <x v="17"/>
    <n v="23434"/>
    <x v="0"/>
    <s v="OFF-LA-10003930"/>
    <x v="1"/>
    <x v="2"/>
    <s v="Dot Matrix Printer Tape Reel Labels, White, 5000/Box"/>
    <n v="196.62"/>
    <n v="2"/>
    <n v="0"/>
    <n v="96.343800000000002"/>
  </r>
  <r>
    <n v="1675"/>
    <s v="CA-2012-143077"/>
    <x v="1"/>
    <x v="14"/>
    <d v="2012-09-21T00:00:00"/>
    <s v="Standard Class"/>
    <s v="SF-20965"/>
    <s v="Sylvia Foulston"/>
    <x v="1"/>
    <x v="0"/>
    <s v="Houston"/>
    <x v="5"/>
    <n v="77041"/>
    <x v="2"/>
    <s v="FUR-FU-10003535"/>
    <x v="0"/>
    <x v="5"/>
    <s v="Howard Miller Distant Time Traveler Alarm Clock"/>
    <n v="21.936000000000003"/>
    <n v="2"/>
    <n v="0.6"/>
    <n v="-10.419600000000003"/>
  </r>
  <r>
    <n v="1676"/>
    <s v="CA-2012-143077"/>
    <x v="1"/>
    <x v="14"/>
    <d v="2012-09-21T00:00:00"/>
    <s v="Standard Class"/>
    <s v="SF-20965"/>
    <s v="Sylvia Foulston"/>
    <x v="1"/>
    <x v="0"/>
    <s v="Houston"/>
    <x v="5"/>
    <n v="77041"/>
    <x v="2"/>
    <s v="OFF-BI-10000088"/>
    <x v="1"/>
    <x v="8"/>
    <s v="GBC Imprintable Covers"/>
    <n v="6.5879999999999992"/>
    <n v="3"/>
    <n v="0.8"/>
    <n v="-10.211400000000005"/>
  </r>
  <r>
    <n v="1677"/>
    <s v="CA-2013-122728"/>
    <x v="0"/>
    <x v="556"/>
    <d v="2013-05-25T00:00:00"/>
    <s v="Standard Class"/>
    <s v="EB-13930"/>
    <s v="Eric Barreto"/>
    <x v="0"/>
    <x v="0"/>
    <s v="San Francisco"/>
    <x v="1"/>
    <n v="94110"/>
    <x v="1"/>
    <s v="OFF-ST-10000604"/>
    <x v="1"/>
    <x v="4"/>
    <s v="Home/Office Personal File Carts"/>
    <n v="104.28"/>
    <n v="3"/>
    <n v="0"/>
    <n v="26.069999999999993"/>
  </r>
  <r>
    <n v="1678"/>
    <s v="CA-2013-122728"/>
    <x v="0"/>
    <x v="556"/>
    <d v="2013-05-25T00:00:00"/>
    <s v="Standard Class"/>
    <s v="EB-13930"/>
    <s v="Eric Barreto"/>
    <x v="0"/>
    <x v="0"/>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x v="0"/>
    <s v="Philadelphia"/>
    <x v="9"/>
    <n v="19134"/>
    <x v="3"/>
    <s v="OFF-ST-10002344"/>
    <x v="1"/>
    <x v="4"/>
    <s v="Carina 42&quot;Hx23 3/4&quot;W Media Storage Unit"/>
    <n v="64.784000000000006"/>
    <n v="1"/>
    <n v="0.2"/>
    <n v="-14.576399999999996"/>
  </r>
  <r>
    <n v="1680"/>
    <s v="CA-2011-122882"/>
    <x v="2"/>
    <x v="557"/>
    <d v="2011-09-13T00:00:00"/>
    <s v="Standard Class"/>
    <s v="SB-20290"/>
    <s v="Sean Braxton"/>
    <x v="1"/>
    <x v="0"/>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x v="0"/>
    <s v="Philadelphia"/>
    <x v="9"/>
    <n v="19134"/>
    <x v="3"/>
    <s v="FUR-FU-10000758"/>
    <x v="0"/>
    <x v="5"/>
    <s v="DAX Natural Wood-Tone Poster Frame"/>
    <n v="42.368000000000002"/>
    <n v="2"/>
    <n v="0.2"/>
    <n v="8.4735999999999958"/>
  </r>
  <r>
    <n v="1682"/>
    <s v="CA-2011-122882"/>
    <x v="2"/>
    <x v="557"/>
    <d v="2011-09-13T00:00:00"/>
    <s v="Standard Class"/>
    <s v="SB-20290"/>
    <s v="Sean Braxton"/>
    <x v="1"/>
    <x v="0"/>
    <s v="Philadelphia"/>
    <x v="9"/>
    <n v="19134"/>
    <x v="3"/>
    <s v="TEC-MA-10004679"/>
    <x v="2"/>
    <x v="15"/>
    <s v="StarTech.com 10/100 VDSL2 Ethernet Extender Kit"/>
    <n v="399.54"/>
    <n v="4"/>
    <n v="0.7"/>
    <n v="-559.35599999999988"/>
  </r>
  <r>
    <n v="1683"/>
    <s v="US-2013-101497"/>
    <x v="0"/>
    <x v="321"/>
    <d v="2013-10-02T00:00:00"/>
    <s v="Second Class"/>
    <s v="PS-18760"/>
    <s v="Pamela Stobb"/>
    <x v="0"/>
    <x v="0"/>
    <s v="Los Angeles"/>
    <x v="1"/>
    <n v="90008"/>
    <x v="1"/>
    <s v="OFF-PA-10000176"/>
    <x v="1"/>
    <x v="10"/>
    <s v="Xerox 1887"/>
    <n v="18.97"/>
    <n v="1"/>
    <n v="0"/>
    <n v="9.105599999999999"/>
  </r>
  <r>
    <n v="1684"/>
    <s v="CA-2013-147585"/>
    <x v="0"/>
    <x v="77"/>
    <d v="2013-11-13T00:00:00"/>
    <s v="Standard Class"/>
    <s v="CB-12535"/>
    <s v="Claudia Bergmann"/>
    <x v="1"/>
    <x v="0"/>
    <s v="San Francisco"/>
    <x v="1"/>
    <n v="94110"/>
    <x v="1"/>
    <s v="FUR-FU-10002597"/>
    <x v="0"/>
    <x v="5"/>
    <s v="C-Line Magnetic Cubicle Keepers, Clear Polypropylene"/>
    <n v="14.82"/>
    <n v="3"/>
    <n v="0"/>
    <n v="6.224400000000001"/>
  </r>
  <r>
    <n v="1685"/>
    <s v="CA-2014-149489"/>
    <x v="3"/>
    <x v="558"/>
    <d v="2014-04-28T00:00:00"/>
    <s v="First Class"/>
    <s v="DK-12835"/>
    <s v="Damala Kotsonis"/>
    <x v="1"/>
    <x v="0"/>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x v="0"/>
    <s v="Philadelphia"/>
    <x v="9"/>
    <n v="19143"/>
    <x v="3"/>
    <s v="OFF-BI-10002813"/>
    <x v="1"/>
    <x v="8"/>
    <s v="Avery Reinforcements for Hole-Punch Pages"/>
    <n v="1.1880000000000002"/>
    <n v="2"/>
    <n v="0.7"/>
    <n v="-0.98999999999999977"/>
  </r>
  <r>
    <n v="1687"/>
    <s v="CA-2014-149489"/>
    <x v="3"/>
    <x v="558"/>
    <d v="2014-04-28T00:00:00"/>
    <s v="First Class"/>
    <s v="DK-12835"/>
    <s v="Damala Kotsonis"/>
    <x v="1"/>
    <x v="0"/>
    <s v="Philadelphia"/>
    <x v="9"/>
    <n v="19143"/>
    <x v="3"/>
    <s v="OFF-BI-10002414"/>
    <x v="1"/>
    <x v="8"/>
    <s v="GBC ProClick Spines for 32-Hole Punch"/>
    <n v="7.5180000000000007"/>
    <n v="2"/>
    <n v="0.7"/>
    <n v="-5.7637999999999998"/>
  </r>
  <r>
    <n v="1688"/>
    <s v="CA-2014-143798"/>
    <x v="3"/>
    <x v="389"/>
    <d v="2014-12-13T00:00:00"/>
    <s v="First Class"/>
    <s v="AW-10840"/>
    <s v="Anthony Witt"/>
    <x v="0"/>
    <x v="0"/>
    <s v="Philadelphia"/>
    <x v="9"/>
    <n v="19140"/>
    <x v="3"/>
    <s v="OFF-PA-10000788"/>
    <x v="1"/>
    <x v="10"/>
    <s v="Xerox 210"/>
    <n v="10.368000000000002"/>
    <n v="2"/>
    <n v="0.2"/>
    <n v="3.6288"/>
  </r>
  <r>
    <n v="1689"/>
    <s v="CA-2014-143798"/>
    <x v="3"/>
    <x v="389"/>
    <d v="2014-12-13T00:00:00"/>
    <s v="First Class"/>
    <s v="AW-10840"/>
    <s v="Anthony Witt"/>
    <x v="0"/>
    <x v="0"/>
    <s v="Philadelphia"/>
    <x v="9"/>
    <n v="19140"/>
    <x v="3"/>
    <s v="FUR-FU-10004306"/>
    <x v="0"/>
    <x v="5"/>
    <s v="Electrix Halogen Magnifier Lamp"/>
    <n v="310.88000000000005"/>
    <n v="2"/>
    <n v="0.2"/>
    <n v="23.315999999999988"/>
  </r>
  <r>
    <n v="1690"/>
    <s v="CA-2011-142839"/>
    <x v="2"/>
    <x v="559"/>
    <d v="2011-08-20T00:00:00"/>
    <s v="Standard Class"/>
    <s v="TS-21610"/>
    <s v="Troy Staebel"/>
    <x v="0"/>
    <x v="0"/>
    <s v="Philadelphia"/>
    <x v="9"/>
    <n v="19143"/>
    <x v="3"/>
    <s v="FUR-TA-10001539"/>
    <x v="0"/>
    <x v="3"/>
    <s v="Chromcraft Rectangular Conference Tables"/>
    <n v="853.09199999999987"/>
    <n v="6"/>
    <n v="0.4"/>
    <n v="-227.49120000000016"/>
  </r>
  <r>
    <n v="1691"/>
    <s v="CA-2014-129833"/>
    <x v="3"/>
    <x v="34"/>
    <d v="2014-12-16T00:00:00"/>
    <s v="Standard Class"/>
    <s v="HF-14995"/>
    <s v="Herbert Flentye"/>
    <x v="0"/>
    <x v="0"/>
    <s v="Indianapolis"/>
    <x v="14"/>
    <n v="46203"/>
    <x v="2"/>
    <s v="OFF-PA-10000575"/>
    <x v="1"/>
    <x v="10"/>
    <s v="Wirebound Message Books, Four 2 3/4 x 5 White Forms per Page"/>
    <n v="33.450000000000003"/>
    <n v="5"/>
    <n v="0"/>
    <n v="15.387"/>
  </r>
  <r>
    <n v="1692"/>
    <s v="CA-2014-129833"/>
    <x v="3"/>
    <x v="34"/>
    <d v="2014-12-16T00:00:00"/>
    <s v="Standard Class"/>
    <s v="HF-14995"/>
    <s v="Herbert Flentye"/>
    <x v="0"/>
    <x v="0"/>
    <s v="Indianapolis"/>
    <x v="14"/>
    <n v="46203"/>
    <x v="2"/>
    <s v="OFF-BI-10004182"/>
    <x v="1"/>
    <x v="8"/>
    <s v="Economy Binders"/>
    <n v="10.4"/>
    <n v="5"/>
    <n v="0"/>
    <n v="5.0960000000000001"/>
  </r>
  <r>
    <n v="1693"/>
    <s v="US-2013-154361"/>
    <x v="0"/>
    <x v="560"/>
    <d v="2013-03-20T00:00:00"/>
    <s v="Standard Class"/>
    <s v="HZ-14950"/>
    <s v="Henia Zydlo"/>
    <x v="0"/>
    <x v="0"/>
    <s v="Columbus"/>
    <x v="24"/>
    <n v="43229"/>
    <x v="3"/>
    <s v="FUR-FU-10004020"/>
    <x v="0"/>
    <x v="5"/>
    <s v="Advantus Panel Wall Acrylic Frame"/>
    <n v="21.880000000000003"/>
    <n v="5"/>
    <n v="0.2"/>
    <n v="6.2904999999999998"/>
  </r>
  <r>
    <n v="1694"/>
    <s v="US-2013-158708"/>
    <x v="0"/>
    <x v="190"/>
    <d v="2013-06-30T00:00:00"/>
    <s v="Second Class"/>
    <s v="AB-10255"/>
    <s v="Alejandro Ballentine"/>
    <x v="2"/>
    <x v="0"/>
    <s v="Plano"/>
    <x v="5"/>
    <n v="75023"/>
    <x v="2"/>
    <s v="TEC-AC-10003133"/>
    <x v="2"/>
    <x v="11"/>
    <s v="Memorex Mini Travel Drive 4 GB USB 2.0 Flash Drive"/>
    <n v="13.616"/>
    <n v="2"/>
    <n v="0.2"/>
    <n v="3.5742000000000012"/>
  </r>
  <r>
    <n v="1695"/>
    <s v="CA-2012-156335"/>
    <x v="1"/>
    <x v="12"/>
    <d v="2012-09-28T00:00:00"/>
    <s v="Second Class"/>
    <s v="PO-19195"/>
    <s v="Phillina Ober"/>
    <x v="2"/>
    <x v="0"/>
    <s v="Bayonne"/>
    <x v="30"/>
    <n v="7002"/>
    <x v="3"/>
    <s v="TEC-AC-10002006"/>
    <x v="2"/>
    <x v="11"/>
    <s v="Memorex Micro Travel Drive 16 GB"/>
    <n v="63.96"/>
    <n v="4"/>
    <n v="0"/>
    <n v="19.827599999999997"/>
  </r>
  <r>
    <n v="1696"/>
    <s v="CA-2012-156335"/>
    <x v="1"/>
    <x v="12"/>
    <d v="2012-09-28T00:00:00"/>
    <s v="Second Class"/>
    <s v="PO-19195"/>
    <s v="Phillina Ober"/>
    <x v="2"/>
    <x v="0"/>
    <s v="Bayonne"/>
    <x v="30"/>
    <n v="7002"/>
    <x v="3"/>
    <s v="OFF-BI-10003314"/>
    <x v="1"/>
    <x v="8"/>
    <s v="Tuff Stuff Recycled Round Ring Binders"/>
    <n v="14.46"/>
    <n v="3"/>
    <n v="0"/>
    <n v="7.0853999999999999"/>
  </r>
  <r>
    <n v="1697"/>
    <s v="CA-2012-156335"/>
    <x v="1"/>
    <x v="12"/>
    <d v="2012-09-28T00:00:00"/>
    <s v="Second Class"/>
    <s v="PO-19195"/>
    <s v="Phillina Ober"/>
    <x v="2"/>
    <x v="0"/>
    <s v="Bayonne"/>
    <x v="30"/>
    <n v="7002"/>
    <x v="3"/>
    <s v="TEC-PH-10002726"/>
    <x v="2"/>
    <x v="7"/>
    <s v="netTALK DUO VoIP Telephone Service"/>
    <n v="104.98"/>
    <n v="2"/>
    <n v="0"/>
    <n v="52.49"/>
  </r>
  <r>
    <n v="1698"/>
    <s v="CA-2012-148376"/>
    <x v="1"/>
    <x v="17"/>
    <d v="2012-12-31T00:00:00"/>
    <s v="Standard Class"/>
    <s v="AG-10900"/>
    <s v="Arthur Gainer"/>
    <x v="0"/>
    <x v="0"/>
    <s v="Los Angeles"/>
    <x v="1"/>
    <n v="90008"/>
    <x v="1"/>
    <s v="OFF-AP-10000240"/>
    <x v="1"/>
    <x v="9"/>
    <s v="Belkin F9G930V10-GRY 9 Outlet Surge"/>
    <n v="106.96"/>
    <n v="2"/>
    <n v="0"/>
    <n v="31.018399999999986"/>
  </r>
  <r>
    <n v="1699"/>
    <s v="CA-2012-148376"/>
    <x v="1"/>
    <x v="17"/>
    <d v="2012-12-31T00:00:00"/>
    <s v="Standard Class"/>
    <s v="AG-10900"/>
    <s v="Arthur Gainer"/>
    <x v="0"/>
    <x v="0"/>
    <s v="Los Angeles"/>
    <x v="1"/>
    <n v="90008"/>
    <x v="1"/>
    <s v="OFF-LA-10002381"/>
    <x v="1"/>
    <x v="2"/>
    <s v="Avery 497"/>
    <n v="21.560000000000002"/>
    <n v="7"/>
    <n v="0"/>
    <n v="10.348799999999999"/>
  </r>
  <r>
    <n v="1700"/>
    <s v="CA-2011-135657"/>
    <x v="2"/>
    <x v="561"/>
    <d v="2011-06-07T00:00:00"/>
    <s v="Second Class"/>
    <s v="SC-20725"/>
    <s v="Steven Cartwright"/>
    <x v="0"/>
    <x v="0"/>
    <s v="Seattle"/>
    <x v="4"/>
    <n v="98115"/>
    <x v="1"/>
    <s v="FUR-TA-10004086"/>
    <x v="0"/>
    <x v="3"/>
    <s v="KI Adjustable-Height Table"/>
    <n v="515.88"/>
    <n v="6"/>
    <n v="0"/>
    <n v="113.49359999999999"/>
  </r>
  <r>
    <n v="1701"/>
    <s v="CA-2012-114069"/>
    <x v="1"/>
    <x v="562"/>
    <d v="2012-07-15T00:00:00"/>
    <s v="Second Class"/>
    <s v="ND-18370"/>
    <s v="Natalie DeCherney"/>
    <x v="0"/>
    <x v="0"/>
    <s v="New York City"/>
    <x v="15"/>
    <n v="10035"/>
    <x v="3"/>
    <s v="OFF-BI-10000320"/>
    <x v="1"/>
    <x v="8"/>
    <s v="GBC Plastic Binding Combs"/>
    <n v="11.808"/>
    <n v="2"/>
    <n v="0.2"/>
    <n v="4.2804000000000002"/>
  </r>
  <r>
    <n v="1702"/>
    <s v="CA-2012-114069"/>
    <x v="1"/>
    <x v="562"/>
    <d v="2012-07-15T00:00:00"/>
    <s v="Second Class"/>
    <s v="ND-18370"/>
    <s v="Natalie DeCherney"/>
    <x v="0"/>
    <x v="0"/>
    <s v="New York City"/>
    <x v="15"/>
    <n v="10035"/>
    <x v="3"/>
    <s v="FUR-CH-10000595"/>
    <x v="0"/>
    <x v="1"/>
    <s v="Safco Contoured Stacking Chairs"/>
    <n v="1931.04"/>
    <n v="9"/>
    <n v="0.1"/>
    <n v="321.83999999999992"/>
  </r>
  <r>
    <n v="1703"/>
    <s v="CA-2012-114069"/>
    <x v="1"/>
    <x v="562"/>
    <d v="2012-07-15T00:00:00"/>
    <s v="Second Class"/>
    <s v="ND-18370"/>
    <s v="Natalie DeCherney"/>
    <x v="0"/>
    <x v="0"/>
    <s v="New York City"/>
    <x v="15"/>
    <n v="10035"/>
    <x v="3"/>
    <s v="OFF-PA-10000349"/>
    <x v="1"/>
    <x v="10"/>
    <s v="Staples"/>
    <n v="9.9600000000000009"/>
    <n v="2"/>
    <n v="0"/>
    <n v="4.6812000000000005"/>
  </r>
  <r>
    <n v="1704"/>
    <s v="CA-2011-139857"/>
    <x v="2"/>
    <x v="563"/>
    <d v="2011-02-07T00:00:00"/>
    <s v="Standard Class"/>
    <s v="CD-12790"/>
    <s v="Cynthia Delaney"/>
    <x v="2"/>
    <x v="0"/>
    <s v="San Diego"/>
    <x v="1"/>
    <n v="92037"/>
    <x v="1"/>
    <s v="OFF-FA-10001843"/>
    <x v="1"/>
    <x v="13"/>
    <s v="Staples"/>
    <n v="12.350000000000001"/>
    <n v="5"/>
    <n v="0"/>
    <n v="5.8045"/>
  </r>
  <r>
    <n v="1705"/>
    <s v="CA-2013-106306"/>
    <x v="0"/>
    <x v="387"/>
    <d v="2013-03-09T00:00:00"/>
    <s v="Same Day"/>
    <s v="PG-18820"/>
    <s v="Patrick Gardner"/>
    <x v="0"/>
    <x v="0"/>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x v="0"/>
    <s v="Philadelphia"/>
    <x v="9"/>
    <n v="19120"/>
    <x v="3"/>
    <s v="OFF-BI-10003638"/>
    <x v="1"/>
    <x v="8"/>
    <s v="GBC Durable Plastic Covers"/>
    <n v="11.610000000000003"/>
    <n v="2"/>
    <n v="0.7"/>
    <n v="-9.2880000000000003"/>
  </r>
  <r>
    <n v="1707"/>
    <s v="CA-2014-123491"/>
    <x v="3"/>
    <x v="505"/>
    <d v="2014-11-06T00:00:00"/>
    <s v="Standard Class"/>
    <s v="JK-15205"/>
    <s v="Jamie Kunitz"/>
    <x v="0"/>
    <x v="0"/>
    <s v="San Francisco"/>
    <x v="1"/>
    <n v="94122"/>
    <x v="1"/>
    <s v="OFF-LA-10003077"/>
    <x v="1"/>
    <x v="2"/>
    <s v="Avery 500"/>
    <n v="43.86"/>
    <n v="6"/>
    <n v="0"/>
    <n v="20.614199999999997"/>
  </r>
  <r>
    <n v="1708"/>
    <s v="CA-2014-123491"/>
    <x v="3"/>
    <x v="505"/>
    <d v="2014-11-06T00:00:00"/>
    <s v="Standard Class"/>
    <s v="JK-15205"/>
    <s v="Jamie Kunitz"/>
    <x v="0"/>
    <x v="0"/>
    <s v="San Francisco"/>
    <x v="1"/>
    <n v="94122"/>
    <x v="1"/>
    <s v="TEC-PH-10003505"/>
    <x v="2"/>
    <x v="7"/>
    <s v="Geemarc AmpliPOWER60"/>
    <n v="148.47999999999999"/>
    <n v="2"/>
    <n v="0.2"/>
    <n v="16.703999999999986"/>
  </r>
  <r>
    <n v="1709"/>
    <s v="CA-2014-123491"/>
    <x v="3"/>
    <x v="505"/>
    <d v="2014-11-06T00:00:00"/>
    <s v="Standard Class"/>
    <s v="JK-15205"/>
    <s v="Jamie Kunitz"/>
    <x v="0"/>
    <x v="0"/>
    <s v="San Francisco"/>
    <x v="1"/>
    <n v="94122"/>
    <x v="1"/>
    <s v="OFF-PA-10003424"/>
    <x v="1"/>
    <x v="10"/>
    <s v="&quot;While you Were Out&quot; Message Book, One Form per Page"/>
    <n v="7.42"/>
    <n v="2"/>
    <n v="0"/>
    <n v="3.71"/>
  </r>
  <r>
    <n v="1710"/>
    <s v="CA-2014-123491"/>
    <x v="3"/>
    <x v="505"/>
    <d v="2014-11-06T00:00:00"/>
    <s v="Standard Class"/>
    <s v="JK-15205"/>
    <s v="Jamie Kunitz"/>
    <x v="0"/>
    <x v="0"/>
    <s v="San Francisco"/>
    <x v="1"/>
    <n v="94122"/>
    <x v="1"/>
    <s v="FUR-CH-10003061"/>
    <x v="0"/>
    <x v="1"/>
    <s v="Global Leather Task Chair, Black"/>
    <n v="71.992000000000004"/>
    <n v="1"/>
    <n v="0.2"/>
    <n v="-0.89990000000001302"/>
  </r>
  <r>
    <n v="1711"/>
    <s v="CA-2014-123491"/>
    <x v="3"/>
    <x v="505"/>
    <d v="2014-11-06T00:00:00"/>
    <s v="Standard Class"/>
    <s v="JK-15205"/>
    <s v="Jamie Kunitz"/>
    <x v="0"/>
    <x v="0"/>
    <s v="San Francisco"/>
    <x v="1"/>
    <n v="94122"/>
    <x v="1"/>
    <s v="OFF-AR-10003514"/>
    <x v="1"/>
    <x v="6"/>
    <s v="4009 Highlighters by Sanford"/>
    <n v="19.899999999999999"/>
    <n v="5"/>
    <n v="0"/>
    <n v="6.5669999999999984"/>
  </r>
  <r>
    <n v="1712"/>
    <s v="CA-2014-123491"/>
    <x v="3"/>
    <x v="505"/>
    <d v="2014-11-06T00:00:00"/>
    <s v="Standard Class"/>
    <s v="JK-15205"/>
    <s v="Jamie Kunitz"/>
    <x v="0"/>
    <x v="0"/>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x v="0"/>
    <s v="Houston"/>
    <x v="5"/>
    <n v="77070"/>
    <x v="2"/>
    <s v="OFF-PA-10004405"/>
    <x v="1"/>
    <x v="10"/>
    <s v="Rediform Voice Mail Log Books"/>
    <n v="14.303999999999998"/>
    <n v="6"/>
    <n v="0.2"/>
    <n v="5.0064000000000002"/>
  </r>
  <r>
    <n v="1714"/>
    <s v="US-2014-124968"/>
    <x v="3"/>
    <x v="565"/>
    <d v="2014-09-14T00:00:00"/>
    <s v="Second Class"/>
    <s v="MM-18055"/>
    <s v="Michelle Moray"/>
    <x v="0"/>
    <x v="0"/>
    <s v="Chicago"/>
    <x v="10"/>
    <n v="60610"/>
    <x v="2"/>
    <s v="FUR-TA-10004289"/>
    <x v="0"/>
    <x v="3"/>
    <s v="BoxOffice By Design Rectangular and Half-Moon Meeting Room Tables"/>
    <n v="765.625"/>
    <n v="7"/>
    <n v="0.5"/>
    <n v="-566.5625"/>
  </r>
  <r>
    <n v="1715"/>
    <s v="CA-2014-104003"/>
    <x v="3"/>
    <x v="566"/>
    <d v="2014-10-14T00:00:00"/>
    <s v="Standard Class"/>
    <s v="DC-13285"/>
    <s v="Debra Catini"/>
    <x v="0"/>
    <x v="0"/>
    <s v="San Francisco"/>
    <x v="1"/>
    <n v="94110"/>
    <x v="1"/>
    <s v="FUR-BO-10003965"/>
    <x v="0"/>
    <x v="0"/>
    <s v="O'Sullivan Manor Hill 2-Door Library in Brianna Oak"/>
    <n v="307.666"/>
    <n v="2"/>
    <n v="0.15"/>
    <n v="-14.478399999999979"/>
  </r>
  <r>
    <n v="1716"/>
    <s v="CA-2013-154788"/>
    <x v="0"/>
    <x v="567"/>
    <d v="2013-05-05T00:00:00"/>
    <s v="Standard Class"/>
    <s v="JL-15835"/>
    <s v="John Lee"/>
    <x v="0"/>
    <x v="0"/>
    <s v="New York City"/>
    <x v="15"/>
    <n v="10011"/>
    <x v="3"/>
    <s v="OFF-BI-10003314"/>
    <x v="1"/>
    <x v="8"/>
    <s v="Tuff Stuff Recycled Round Ring Binders"/>
    <n v="7.7120000000000006"/>
    <n v="2"/>
    <n v="0.2"/>
    <n v="2.7956000000000003"/>
  </r>
  <r>
    <n v="1717"/>
    <s v="CA-2013-169943"/>
    <x v="0"/>
    <x v="288"/>
    <d v="2013-05-25T00:00:00"/>
    <s v="Standard Class"/>
    <s v="BN-11515"/>
    <s v="Bradley Nguyen"/>
    <x v="0"/>
    <x v="0"/>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x v="0"/>
    <s v="New York City"/>
    <x v="15"/>
    <n v="10011"/>
    <x v="3"/>
    <s v="OFF-ST-10004123"/>
    <x v="1"/>
    <x v="4"/>
    <s v="Safco Industrial Wire Shelving System"/>
    <n v="454.90000000000003"/>
    <n v="5"/>
    <n v="0"/>
    <n v="0"/>
  </r>
  <r>
    <n v="1719"/>
    <s v="CA-2013-169943"/>
    <x v="0"/>
    <x v="288"/>
    <d v="2013-05-25T00:00:00"/>
    <s v="Standard Class"/>
    <s v="BN-11515"/>
    <s v="Bradley Nguyen"/>
    <x v="0"/>
    <x v="0"/>
    <s v="New York City"/>
    <x v="15"/>
    <n v="10011"/>
    <x v="3"/>
    <s v="FUR-FU-10002088"/>
    <x v="0"/>
    <x v="5"/>
    <s v="Nu-Dell Float Frame 11 x 14 1/2"/>
    <n v="35.92"/>
    <n v="4"/>
    <n v="0"/>
    <n v="15.086400000000001"/>
  </r>
  <r>
    <n v="1720"/>
    <s v="CA-2013-169943"/>
    <x v="0"/>
    <x v="288"/>
    <d v="2013-05-25T00:00:00"/>
    <s v="Standard Class"/>
    <s v="BN-11515"/>
    <s v="Bradley Nguyen"/>
    <x v="0"/>
    <x v="0"/>
    <s v="New York City"/>
    <x v="15"/>
    <n v="10011"/>
    <x v="3"/>
    <s v="FUR-FU-10000010"/>
    <x v="0"/>
    <x v="5"/>
    <s v="DAX Value U-Channel Document Frames, Easel Back"/>
    <n v="39.76"/>
    <n v="8"/>
    <n v="0"/>
    <n v="12.325599999999998"/>
  </r>
  <r>
    <n v="1721"/>
    <s v="CA-2013-169943"/>
    <x v="0"/>
    <x v="288"/>
    <d v="2013-05-25T00:00:00"/>
    <s v="Standard Class"/>
    <s v="BN-11515"/>
    <s v="Bradley Nguyen"/>
    <x v="0"/>
    <x v="0"/>
    <s v="New York City"/>
    <x v="15"/>
    <n v="10011"/>
    <x v="3"/>
    <s v="OFF-BI-10002824"/>
    <x v="1"/>
    <x v="8"/>
    <s v="Recycled Easel Ring Binders"/>
    <n v="47.744"/>
    <n v="4"/>
    <n v="0.2"/>
    <n v="14.919999999999995"/>
  </r>
  <r>
    <n v="1722"/>
    <s v="US-2012-123218"/>
    <x v="1"/>
    <x v="139"/>
    <d v="2012-12-25T00:00:00"/>
    <s v="Standard Class"/>
    <s v="KD-16345"/>
    <s v="Katherine Ducich"/>
    <x v="0"/>
    <x v="0"/>
    <s v="Chicago"/>
    <x v="10"/>
    <n v="60623"/>
    <x v="2"/>
    <s v="TEC-PH-10001061"/>
    <x v="2"/>
    <x v="7"/>
    <s v="Apple iPhone 5C"/>
    <n v="159.98400000000001"/>
    <n v="2"/>
    <n v="0.2"/>
    <n v="11.998799999999996"/>
  </r>
  <r>
    <n v="1723"/>
    <s v="US-2012-123218"/>
    <x v="1"/>
    <x v="139"/>
    <d v="2012-12-25T00:00:00"/>
    <s v="Standard Class"/>
    <s v="KD-16345"/>
    <s v="Katherine Ducich"/>
    <x v="0"/>
    <x v="0"/>
    <s v="Chicago"/>
    <x v="10"/>
    <n v="60623"/>
    <x v="2"/>
    <s v="TEC-AC-10000736"/>
    <x v="2"/>
    <x v="11"/>
    <s v="Logitech G600 MMO Gaming Mouse"/>
    <n v="255.96799999999999"/>
    <n v="4"/>
    <n v="0.2"/>
    <n v="51.193599999999996"/>
  </r>
  <r>
    <n v="1724"/>
    <s v="US-2012-123218"/>
    <x v="1"/>
    <x v="139"/>
    <d v="2012-12-25T00:00:00"/>
    <s v="Standard Class"/>
    <s v="KD-16345"/>
    <s v="Katherine Ducich"/>
    <x v="0"/>
    <x v="0"/>
    <s v="Chicago"/>
    <x v="10"/>
    <n v="60623"/>
    <x v="2"/>
    <s v="FUR-BO-10003966"/>
    <x v="0"/>
    <x v="0"/>
    <s v="Sauder Facets Collection Library, Sky Alder Finish"/>
    <n v="359.05799999999994"/>
    <n v="3"/>
    <n v="0.3"/>
    <n v="-71.811600000000027"/>
  </r>
  <r>
    <n v="1725"/>
    <s v="CA-2012-127453"/>
    <x v="1"/>
    <x v="546"/>
    <d v="2012-12-20T00:00:00"/>
    <s v="First Class"/>
    <s v="JK-15370"/>
    <s v="Jay Kimmel"/>
    <x v="0"/>
    <x v="0"/>
    <s v="Philadelphia"/>
    <x v="9"/>
    <n v="19143"/>
    <x v="3"/>
    <s v="OFF-AP-10000828"/>
    <x v="1"/>
    <x v="9"/>
    <s v="Avanti 4.4 Cu. Ft. Refrigerator"/>
    <n v="434.35199999999998"/>
    <n v="3"/>
    <n v="0.2"/>
    <n v="43.43519999999998"/>
  </r>
  <r>
    <n v="1726"/>
    <s v="CA-2012-127453"/>
    <x v="1"/>
    <x v="546"/>
    <d v="2012-12-20T00:00:00"/>
    <s v="First Class"/>
    <s v="JK-15370"/>
    <s v="Jay Kimmel"/>
    <x v="0"/>
    <x v="0"/>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x v="0"/>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x v="0"/>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x v="0"/>
    <s v="Springfield"/>
    <x v="17"/>
    <n v="22153"/>
    <x v="0"/>
    <s v="TEC-AC-10003063"/>
    <x v="2"/>
    <x v="11"/>
    <s v="Micro Innovations USB RF Wireless Keyboard with Mouse"/>
    <n v="100"/>
    <n v="4"/>
    <n v="0"/>
    <n v="21"/>
  </r>
  <r>
    <n v="1730"/>
    <s v="CA-2013-106894"/>
    <x v="0"/>
    <x v="569"/>
    <d v="2013-02-07T00:00:00"/>
    <s v="Same Day"/>
    <s v="CA-12265"/>
    <s v="Christina Anderson"/>
    <x v="0"/>
    <x v="0"/>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x v="0"/>
    <s v="Fayetteville"/>
    <x v="3"/>
    <n v="28314"/>
    <x v="0"/>
    <s v="OFF-PA-10001457"/>
    <x v="1"/>
    <x v="10"/>
    <s v="White GlueTop Scratch Pads"/>
    <n v="96.256"/>
    <n v="8"/>
    <n v="0.2"/>
    <n v="31.283199999999987"/>
  </r>
  <r>
    <n v="1732"/>
    <s v="CA-2011-125136"/>
    <x v="2"/>
    <x v="450"/>
    <d v="2011-10-03T00:00:00"/>
    <s v="Standard Class"/>
    <s v="KD-16495"/>
    <s v="Keith Dawkins"/>
    <x v="1"/>
    <x v="0"/>
    <s v="Fayetteville"/>
    <x v="3"/>
    <n v="28314"/>
    <x v="0"/>
    <s v="OFF-PA-10001804"/>
    <x v="1"/>
    <x v="10"/>
    <s v="Xerox 195"/>
    <n v="10.688000000000001"/>
    <n v="2"/>
    <n v="0.2"/>
    <n v="3.7407999999999997"/>
  </r>
  <r>
    <n v="1733"/>
    <s v="US-2013-131149"/>
    <x v="0"/>
    <x v="212"/>
    <d v="2013-07-15T00:00:00"/>
    <s v="Standard Class"/>
    <s v="LH-17155"/>
    <s v="Logan Haushalter"/>
    <x v="0"/>
    <x v="0"/>
    <s v="Dallas"/>
    <x v="5"/>
    <n v="75081"/>
    <x v="2"/>
    <s v="OFF-ST-10000689"/>
    <x v="1"/>
    <x v="4"/>
    <s v="Fellowes Strictly Business Drawer File, Letter/Legal Size"/>
    <n v="338.04"/>
    <n v="3"/>
    <n v="0.2"/>
    <n v="-33.804000000000002"/>
  </r>
  <r>
    <n v="1734"/>
    <s v="US-2013-131149"/>
    <x v="0"/>
    <x v="212"/>
    <d v="2013-07-15T00:00:00"/>
    <s v="Standard Class"/>
    <s v="LH-17155"/>
    <s v="Logan Haushalter"/>
    <x v="0"/>
    <x v="0"/>
    <s v="Dallas"/>
    <x v="5"/>
    <n v="75081"/>
    <x v="2"/>
    <s v="OFF-AR-10002135"/>
    <x v="1"/>
    <x v="6"/>
    <s v="Boston Heavy-Duty Trimline Electric Pencil Sharpeners"/>
    <n v="154.24"/>
    <n v="4"/>
    <n v="0.2"/>
    <n v="17.351999999999975"/>
  </r>
  <r>
    <n v="1735"/>
    <s v="CA-2014-101483"/>
    <x v="3"/>
    <x v="570"/>
    <d v="2014-08-02T00:00:00"/>
    <s v="Second Class"/>
    <s v="AG-10675"/>
    <s v="Anna Gayman"/>
    <x v="0"/>
    <x v="0"/>
    <s v="Jacksonville"/>
    <x v="3"/>
    <n v="28540"/>
    <x v="0"/>
    <s v="OFF-AP-10002082"/>
    <x v="1"/>
    <x v="9"/>
    <s v="Holmes HEPA Air Purifier"/>
    <n v="34.848000000000006"/>
    <n v="2"/>
    <n v="0.2"/>
    <n v="6.5339999999999971"/>
  </r>
  <r>
    <n v="1736"/>
    <s v="CA-2014-101483"/>
    <x v="3"/>
    <x v="570"/>
    <d v="2014-08-02T00:00:00"/>
    <s v="Second Class"/>
    <s v="AG-10675"/>
    <s v="Anna Gayman"/>
    <x v="0"/>
    <x v="0"/>
    <s v="Jacksonville"/>
    <x v="3"/>
    <n v="28540"/>
    <x v="0"/>
    <s v="TEC-PH-10003442"/>
    <x v="2"/>
    <x v="7"/>
    <s v="Samsung Replacement EH64AVFWE Premium Headset"/>
    <n v="22"/>
    <n v="5"/>
    <n v="0.2"/>
    <n v="1.375"/>
  </r>
  <r>
    <n v="1737"/>
    <s v="CA-2014-101483"/>
    <x v="3"/>
    <x v="570"/>
    <d v="2014-08-02T00:00:00"/>
    <s v="Second Class"/>
    <s v="AG-10675"/>
    <s v="Anna Gayman"/>
    <x v="0"/>
    <x v="0"/>
    <s v="Jacksonville"/>
    <x v="3"/>
    <n v="28540"/>
    <x v="0"/>
    <s v="OFF-AR-10002833"/>
    <x v="1"/>
    <x v="6"/>
    <s v="Newell 322"/>
    <n v="4.3680000000000003"/>
    <n v="3"/>
    <n v="0.2"/>
    <n v="0.3822000000000001"/>
  </r>
  <r>
    <n v="1738"/>
    <s v="CA-2012-130204"/>
    <x v="1"/>
    <x v="37"/>
    <d v="2012-09-09T00:00:00"/>
    <s v="Standard Class"/>
    <s v="DB-13120"/>
    <s v="David Bremer"/>
    <x v="1"/>
    <x v="0"/>
    <s v="San Francisco"/>
    <x v="1"/>
    <n v="94122"/>
    <x v="1"/>
    <s v="OFF-ST-10001325"/>
    <x v="1"/>
    <x v="4"/>
    <s v="Sterilite Officeware Hinged File Box"/>
    <n v="31.44"/>
    <n v="3"/>
    <n v="0"/>
    <n v="8.4888000000000012"/>
  </r>
  <r>
    <n v="1739"/>
    <s v="CA-2012-130204"/>
    <x v="1"/>
    <x v="37"/>
    <d v="2012-09-09T00:00:00"/>
    <s v="Standard Class"/>
    <s v="DB-13120"/>
    <s v="David Bremer"/>
    <x v="1"/>
    <x v="0"/>
    <s v="San Francisco"/>
    <x v="1"/>
    <n v="94122"/>
    <x v="1"/>
    <s v="TEC-AC-10003038"/>
    <x v="2"/>
    <x v="11"/>
    <s v="Kingston Digital DataTraveler 16GB USB 2.0"/>
    <n v="17.899999999999999"/>
    <n v="2"/>
    <n v="0"/>
    <n v="3.400999999999998"/>
  </r>
  <r>
    <n v="1740"/>
    <s v="CA-2012-130204"/>
    <x v="1"/>
    <x v="37"/>
    <d v="2012-09-09T00:00:00"/>
    <s v="Standard Class"/>
    <s v="DB-13120"/>
    <s v="David Bremer"/>
    <x v="1"/>
    <x v="0"/>
    <s v="San Francisco"/>
    <x v="1"/>
    <n v="94122"/>
    <x v="1"/>
    <s v="TEC-AC-10003590"/>
    <x v="2"/>
    <x v="11"/>
    <s v="TRENDnet 56K USB 2.0 Phone, Internet and Fax Modem"/>
    <n v="129.44999999999999"/>
    <n v="5"/>
    <n v="0"/>
    <n v="46.601999999999997"/>
  </r>
  <r>
    <n v="1741"/>
    <s v="CA-2011-110527"/>
    <x v="2"/>
    <x v="128"/>
    <d v="2011-08-16T00:00:00"/>
    <s v="Standard Class"/>
    <s v="ED-13885"/>
    <s v="Emily Ducich"/>
    <x v="2"/>
    <x v="0"/>
    <s v="San Diego"/>
    <x v="1"/>
    <n v="92037"/>
    <x v="1"/>
    <s v="OFF-LA-10000262"/>
    <x v="1"/>
    <x v="2"/>
    <s v="Avery 494"/>
    <n v="20.88"/>
    <n v="8"/>
    <n v="0"/>
    <n v="9.6047999999999991"/>
  </r>
  <r>
    <n v="1742"/>
    <s v="CA-2014-152807"/>
    <x v="3"/>
    <x v="505"/>
    <d v="2014-11-04T00:00:00"/>
    <s v="Standard Class"/>
    <s v="MC-18100"/>
    <s v="Mick Crebagga"/>
    <x v="0"/>
    <x v="0"/>
    <s v="Philadelphia"/>
    <x v="9"/>
    <n v="19140"/>
    <x v="3"/>
    <s v="OFF-PA-10004355"/>
    <x v="1"/>
    <x v="10"/>
    <s v="Xerox 231"/>
    <n v="20.736000000000004"/>
    <n v="4"/>
    <n v="0.2"/>
    <n v="7.2576000000000001"/>
  </r>
  <r>
    <n v="1743"/>
    <s v="CA-2014-152807"/>
    <x v="3"/>
    <x v="505"/>
    <d v="2014-11-04T00:00:00"/>
    <s v="Standard Class"/>
    <s v="MC-18100"/>
    <s v="Mick Crebagga"/>
    <x v="0"/>
    <x v="0"/>
    <s v="Philadelphia"/>
    <x v="9"/>
    <n v="19140"/>
    <x v="3"/>
    <s v="FUR-FU-10004415"/>
    <x v="0"/>
    <x v="5"/>
    <s v="Stacking Tray, Side-Loading, Legal, Smoke"/>
    <n v="7.168000000000001"/>
    <n v="2"/>
    <n v="0.2"/>
    <n v="0.98559999999999937"/>
  </r>
  <r>
    <n v="1744"/>
    <s v="CA-2014-152807"/>
    <x v="3"/>
    <x v="505"/>
    <d v="2014-11-04T00:00:00"/>
    <s v="Standard Class"/>
    <s v="MC-18100"/>
    <s v="Mick Crebagga"/>
    <x v="0"/>
    <x v="0"/>
    <s v="Philadelphia"/>
    <x v="9"/>
    <n v="19140"/>
    <x v="3"/>
    <s v="OFF-ST-10002486"/>
    <x v="1"/>
    <x v="4"/>
    <s v="Eldon Shelf Savers Cubes and Bins"/>
    <n v="11.168000000000001"/>
    <n v="2"/>
    <n v="0.2"/>
    <n v="-2.5128000000000008"/>
  </r>
  <r>
    <n v="1745"/>
    <s v="CA-2014-152807"/>
    <x v="3"/>
    <x v="505"/>
    <d v="2014-11-04T00:00:00"/>
    <s v="Standard Class"/>
    <s v="MC-18100"/>
    <s v="Mick Crebagga"/>
    <x v="0"/>
    <x v="0"/>
    <s v="Philadelphia"/>
    <x v="9"/>
    <n v="19140"/>
    <x v="3"/>
    <s v="TEC-AC-10001142"/>
    <x v="2"/>
    <x v="11"/>
    <s v="First Data FD10 PIN Pad"/>
    <n v="442.40000000000003"/>
    <n v="7"/>
    <n v="0.2"/>
    <n v="-55.300000000000068"/>
  </r>
  <r>
    <n v="1746"/>
    <s v="CA-2011-133270"/>
    <x v="2"/>
    <x v="571"/>
    <d v="2011-06-09T00:00:00"/>
    <s v="First Class"/>
    <s v="BM-11785"/>
    <s v="Bryan Mills"/>
    <x v="0"/>
    <x v="0"/>
    <s v="Rochester"/>
    <x v="15"/>
    <n v="14609"/>
    <x v="3"/>
    <s v="OFF-AR-10002656"/>
    <x v="1"/>
    <x v="6"/>
    <s v="Sanford Liquid Accent Highlighters"/>
    <n v="13.36"/>
    <n v="2"/>
    <n v="0"/>
    <n v="4.9431999999999992"/>
  </r>
  <r>
    <n v="1747"/>
    <s v="CA-2013-155670"/>
    <x v="0"/>
    <x v="572"/>
    <d v="2013-08-18T00:00:00"/>
    <s v="Second Class"/>
    <s v="EM-14065"/>
    <s v="Erin Mull"/>
    <x v="0"/>
    <x v="0"/>
    <s v="Jacksonville"/>
    <x v="3"/>
    <n v="28540"/>
    <x v="0"/>
    <s v="OFF-BI-10000138"/>
    <x v="1"/>
    <x v="8"/>
    <s v="Acco Translucent Poly Ring Binders"/>
    <n v="11.232000000000001"/>
    <n v="8"/>
    <n v="0.7"/>
    <n v="-8.2367999999999988"/>
  </r>
  <r>
    <n v="1748"/>
    <s v="CA-2013-155670"/>
    <x v="0"/>
    <x v="572"/>
    <d v="2013-08-18T00:00:00"/>
    <s v="Second Class"/>
    <s v="EM-14065"/>
    <s v="Erin Mull"/>
    <x v="0"/>
    <x v="0"/>
    <s v="Jacksonville"/>
    <x v="3"/>
    <n v="28540"/>
    <x v="0"/>
    <s v="OFF-PA-10004947"/>
    <x v="1"/>
    <x v="10"/>
    <s v="Staples"/>
    <n v="10.272000000000002"/>
    <n v="3"/>
    <n v="0.2"/>
    <n v="3.2099999999999982"/>
  </r>
  <r>
    <n v="1749"/>
    <s v="US-2011-157406"/>
    <x v="2"/>
    <x v="573"/>
    <d v="2011-04-29T00:00:00"/>
    <s v="Standard Class"/>
    <s v="DA-13450"/>
    <s v="Dianna Arnett"/>
    <x v="2"/>
    <x v="0"/>
    <s v="Houston"/>
    <x v="5"/>
    <n v="77095"/>
    <x v="2"/>
    <s v="OFF-PA-10003543"/>
    <x v="1"/>
    <x v="10"/>
    <s v="Xerox 1985"/>
    <n v="10.368000000000002"/>
    <n v="2"/>
    <n v="0.2"/>
    <n v="3.6288"/>
  </r>
  <r>
    <n v="1750"/>
    <s v="US-2011-157406"/>
    <x v="2"/>
    <x v="573"/>
    <d v="2011-04-29T00:00:00"/>
    <s v="Standard Class"/>
    <s v="DA-13450"/>
    <s v="Dianna Arnett"/>
    <x v="2"/>
    <x v="0"/>
    <s v="Houston"/>
    <x v="5"/>
    <n v="77095"/>
    <x v="2"/>
    <s v="OFF-AR-10002221"/>
    <x v="1"/>
    <x v="6"/>
    <s v="12 Colored Short Pencils"/>
    <n v="6.24"/>
    <n v="3"/>
    <n v="0.2"/>
    <n v="0.54600000000000071"/>
  </r>
  <r>
    <n v="1751"/>
    <s v="CA-2012-139094"/>
    <x v="1"/>
    <x v="6"/>
    <d v="2012-11-27T00:00:00"/>
    <s v="Standard Class"/>
    <s v="MO-17800"/>
    <s v="Meg O'Connel"/>
    <x v="2"/>
    <x v="0"/>
    <s v="San Antonio"/>
    <x v="5"/>
    <n v="78207"/>
    <x v="2"/>
    <s v="FUR-TA-10004607"/>
    <x v="0"/>
    <x v="3"/>
    <s v="Hon 2111 Invitation Series Straight Table"/>
    <n v="206.96200000000002"/>
    <n v="2"/>
    <n v="0.3"/>
    <n v="-32.522600000000011"/>
  </r>
  <r>
    <n v="1752"/>
    <s v="CA-2014-168837"/>
    <x v="3"/>
    <x v="336"/>
    <d v="2014-10-18T00:00:00"/>
    <s v="First Class"/>
    <s v="JW-15955"/>
    <s v="Joni Wasserman"/>
    <x v="0"/>
    <x v="0"/>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x v="0"/>
    <s v="San Francisco"/>
    <x v="1"/>
    <n v="94122"/>
    <x v="1"/>
    <s v="OFF-ST-10004340"/>
    <x v="1"/>
    <x v="4"/>
    <s v="Fellowes Mobile File Cart, Black"/>
    <n v="559.62"/>
    <n v="9"/>
    <n v="0"/>
    <n v="151.09740000000002"/>
  </r>
  <r>
    <n v="1754"/>
    <s v="CA-2014-116715"/>
    <x v="3"/>
    <x v="574"/>
    <d v="2014-12-06T00:00:00"/>
    <s v="First Class"/>
    <s v="VW-21775"/>
    <s v="Victoria Wilson"/>
    <x v="1"/>
    <x v="0"/>
    <s v="San Francisco"/>
    <x v="1"/>
    <n v="94122"/>
    <x v="1"/>
    <s v="OFF-PA-10004475"/>
    <x v="1"/>
    <x v="10"/>
    <s v="Xerox 1940"/>
    <n v="109.92"/>
    <n v="2"/>
    <n v="0"/>
    <n v="53.860799999999998"/>
  </r>
  <r>
    <n v="1755"/>
    <s v="CA-2014-116715"/>
    <x v="3"/>
    <x v="574"/>
    <d v="2014-12-06T00:00:00"/>
    <s v="First Class"/>
    <s v="VW-21775"/>
    <s v="Victoria Wilson"/>
    <x v="1"/>
    <x v="0"/>
    <s v="San Francisco"/>
    <x v="1"/>
    <n v="94122"/>
    <x v="1"/>
    <s v="OFF-PA-10003893"/>
    <x v="1"/>
    <x v="10"/>
    <s v="Xerox 1962"/>
    <n v="8.56"/>
    <n v="2"/>
    <n v="0"/>
    <n v="3.8519999999999994"/>
  </r>
  <r>
    <n v="1756"/>
    <s v="CA-2012-135622"/>
    <x v="1"/>
    <x v="575"/>
    <d v="2012-12-11T00:00:00"/>
    <s v="Second Class"/>
    <s v="TT-21460"/>
    <s v="Tonja Turnell"/>
    <x v="2"/>
    <x v="0"/>
    <s v="Fort Worth"/>
    <x v="5"/>
    <n v="76106"/>
    <x v="2"/>
    <s v="OFF-PA-10000100"/>
    <x v="1"/>
    <x v="10"/>
    <s v="Xerox 1945"/>
    <n v="360.71199999999999"/>
    <n v="11"/>
    <n v="0.2"/>
    <n v="130.75810000000001"/>
  </r>
  <r>
    <n v="1757"/>
    <s v="CA-2012-135622"/>
    <x v="1"/>
    <x v="575"/>
    <d v="2012-12-11T00:00:00"/>
    <s v="Second Class"/>
    <s v="TT-21460"/>
    <s v="Tonja Turnell"/>
    <x v="2"/>
    <x v="0"/>
    <s v="Fort Worth"/>
    <x v="5"/>
    <n v="76106"/>
    <x v="2"/>
    <s v="TEC-PH-10001817"/>
    <x v="2"/>
    <x v="7"/>
    <s v="Wilson Electronics DB Pro Signal Booster"/>
    <n v="1718.4"/>
    <n v="6"/>
    <n v="0.2"/>
    <n v="150.36000000000013"/>
  </r>
  <r>
    <n v="1758"/>
    <s v="US-2012-107349"/>
    <x v="1"/>
    <x v="562"/>
    <d v="2012-07-15T00:00:00"/>
    <s v="First Class"/>
    <s v="SL-20155"/>
    <s v="Sara Luxemburg"/>
    <x v="2"/>
    <x v="0"/>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x v="0"/>
    <s v="Houston"/>
    <x v="5"/>
    <n v="77095"/>
    <x v="2"/>
    <s v="TEC-AC-10001013"/>
    <x v="2"/>
    <x v="11"/>
    <s v="Logitech ClearChat Comfort/USB Headset H390"/>
    <n v="46.864000000000004"/>
    <n v="2"/>
    <n v="0.2"/>
    <n v="7.615399999999994"/>
  </r>
  <r>
    <n v="1760"/>
    <s v="CA-2011-141817"/>
    <x v="2"/>
    <x v="576"/>
    <d v="2011-01-13T00:00:00"/>
    <s v="Standard Class"/>
    <s v="MB-18085"/>
    <s v="Mick Brown"/>
    <x v="0"/>
    <x v="0"/>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x v="0"/>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x v="0"/>
    <s v="San Diego"/>
    <x v="1"/>
    <n v="92105"/>
    <x v="1"/>
    <s v="OFF-BI-10001900"/>
    <x v="1"/>
    <x v="8"/>
    <s v="DXL Angle-View Binders with Locking Rings, Black"/>
    <n v="28.752000000000002"/>
    <n v="6"/>
    <n v="0.2"/>
    <n v="9.7037999999999993"/>
  </r>
  <r>
    <n v="1763"/>
    <s v="CA-2012-130785"/>
    <x v="1"/>
    <x v="577"/>
    <d v="2012-09-09T00:00:00"/>
    <s v="Standard Class"/>
    <s v="AG-10900"/>
    <s v="Arthur Gainer"/>
    <x v="0"/>
    <x v="0"/>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x v="0"/>
    <s v="Suffolk"/>
    <x v="17"/>
    <n v="23434"/>
    <x v="0"/>
    <s v="OFF-SU-10002573"/>
    <x v="1"/>
    <x v="14"/>
    <s v="Acme 10&quot; Easy Grip Assistive Scissors"/>
    <n v="35.06"/>
    <n v="2"/>
    <n v="0"/>
    <n v="10.517999999999997"/>
  </r>
  <r>
    <n v="1765"/>
    <s v="CA-2013-110254"/>
    <x v="0"/>
    <x v="578"/>
    <d v="2013-08-09T00:00:00"/>
    <s v="Standard Class"/>
    <s v="ML-17755"/>
    <s v="Max Ludwig"/>
    <x v="2"/>
    <x v="0"/>
    <s v="Suffolk"/>
    <x v="17"/>
    <n v="23434"/>
    <x v="0"/>
    <s v="OFF-LA-10004484"/>
    <x v="1"/>
    <x v="2"/>
    <s v="Avery 476"/>
    <n v="4.13"/>
    <n v="1"/>
    <n v="0"/>
    <n v="1.8997999999999999"/>
  </r>
  <r>
    <n v="1766"/>
    <s v="CA-2013-110254"/>
    <x v="0"/>
    <x v="578"/>
    <d v="2013-08-09T00:00:00"/>
    <s v="Standard Class"/>
    <s v="ML-17755"/>
    <s v="Max Ludwig"/>
    <x v="2"/>
    <x v="0"/>
    <s v="Suffolk"/>
    <x v="17"/>
    <n v="23434"/>
    <x v="0"/>
    <s v="FUR-FU-10001591"/>
    <x v="0"/>
    <x v="5"/>
    <s v="Advantus Panel Wall Certificate Holder - 8.5x11"/>
    <n v="109.8"/>
    <n v="9"/>
    <n v="0"/>
    <n v="46.116000000000007"/>
  </r>
  <r>
    <n v="1767"/>
    <s v="CA-2013-110254"/>
    <x v="0"/>
    <x v="578"/>
    <d v="2013-08-09T00:00:00"/>
    <s v="Standard Class"/>
    <s v="ML-17755"/>
    <s v="Max Ludwig"/>
    <x v="2"/>
    <x v="0"/>
    <s v="Suffolk"/>
    <x v="17"/>
    <n v="23434"/>
    <x v="0"/>
    <s v="OFF-LA-10002034"/>
    <x v="1"/>
    <x v="2"/>
    <s v="Avery 478"/>
    <n v="9.82"/>
    <n v="2"/>
    <n v="0"/>
    <n v="4.8117999999999999"/>
  </r>
  <r>
    <n v="1768"/>
    <s v="US-2011-158057"/>
    <x v="2"/>
    <x v="579"/>
    <d v="2011-03-26T00:00:00"/>
    <s v="Standard Class"/>
    <s v="CC-12685"/>
    <s v="Craig Carroll"/>
    <x v="0"/>
    <x v="0"/>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x v="0"/>
    <s v="Greensboro"/>
    <x v="3"/>
    <n v="27405"/>
    <x v="0"/>
    <s v="OFF-BI-10002735"/>
    <x v="1"/>
    <x v="8"/>
    <s v="GBC Prestige Therm-A-Bind Covers"/>
    <n v="51.465000000000018"/>
    <n v="5"/>
    <n v="0.7"/>
    <n v="-39.456499999999991"/>
  </r>
  <r>
    <n v="1770"/>
    <s v="CA-2014-146024"/>
    <x v="3"/>
    <x v="580"/>
    <d v="2014-03-09T00:00:00"/>
    <s v="Standard Class"/>
    <s v="SC-20770"/>
    <s v="Stewart Carmichael"/>
    <x v="1"/>
    <x v="0"/>
    <s v="Dallas"/>
    <x v="5"/>
    <n v="75081"/>
    <x v="2"/>
    <s v="OFF-SU-10001935"/>
    <x v="1"/>
    <x v="14"/>
    <s v="Staples"/>
    <n v="6.9760000000000009"/>
    <n v="4"/>
    <n v="0.2"/>
    <n v="-1.3952000000000013"/>
  </r>
  <r>
    <n v="1771"/>
    <s v="CA-2014-146024"/>
    <x v="3"/>
    <x v="580"/>
    <d v="2014-03-09T00:00:00"/>
    <s v="Standard Class"/>
    <s v="SC-20770"/>
    <s v="Stewart Carmichael"/>
    <x v="1"/>
    <x v="0"/>
    <s v="Dallas"/>
    <x v="5"/>
    <n v="75081"/>
    <x v="2"/>
    <s v="OFF-BI-10003291"/>
    <x v="1"/>
    <x v="8"/>
    <s v="Wilson Jones Leather-Like Binders with DublLock Round Rings"/>
    <n v="12.221999999999998"/>
    <n v="7"/>
    <n v="0.8"/>
    <n v="-20.166300000000007"/>
  </r>
  <r>
    <n v="1772"/>
    <s v="CA-2013-129686"/>
    <x v="0"/>
    <x v="581"/>
    <d v="2013-11-30T00:00:00"/>
    <s v="Second Class"/>
    <s v="GG-14650"/>
    <s v="Greg Guthrie"/>
    <x v="1"/>
    <x v="0"/>
    <s v="Chicago"/>
    <x v="10"/>
    <n v="60623"/>
    <x v="2"/>
    <s v="OFF-ST-10004337"/>
    <x v="1"/>
    <x v="4"/>
    <s v="SAFCO Commercial Wire Shelving, 72h"/>
    <n v="97.984000000000009"/>
    <n v="2"/>
    <n v="0.2"/>
    <n v="-24.496000000000002"/>
  </r>
  <r>
    <n v="1773"/>
    <s v="CA-2013-129686"/>
    <x v="0"/>
    <x v="581"/>
    <d v="2013-11-30T00:00:00"/>
    <s v="Second Class"/>
    <s v="GG-14650"/>
    <s v="Greg Guthrie"/>
    <x v="1"/>
    <x v="0"/>
    <s v="Chicago"/>
    <x v="10"/>
    <n v="60623"/>
    <x v="2"/>
    <s v="TEC-AC-10001266"/>
    <x v="2"/>
    <x v="11"/>
    <s v="Memorex Micro Travel Drive 8 GB"/>
    <n v="62.400000000000006"/>
    <n v="6"/>
    <n v="0.2"/>
    <n v="19.499999999999993"/>
  </r>
  <r>
    <n v="1774"/>
    <s v="CA-2011-118976"/>
    <x v="2"/>
    <x v="582"/>
    <d v="2011-05-03T00:00:00"/>
    <s v="Standard Class"/>
    <s v="MY-18295"/>
    <s v="Muhammed Yedwab"/>
    <x v="1"/>
    <x v="0"/>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x v="0"/>
    <s v="Baltimore"/>
    <x v="39"/>
    <n v="21215"/>
    <x v="3"/>
    <s v="OFF-ST-10000877"/>
    <x v="1"/>
    <x v="4"/>
    <s v="Recycled Steel Personal File for Standard File Folders"/>
    <n v="497.61"/>
    <n v="9"/>
    <n v="0"/>
    <n v="129.37860000000001"/>
  </r>
  <r>
    <n v="1776"/>
    <s v="CA-2011-118976"/>
    <x v="2"/>
    <x v="582"/>
    <d v="2011-05-03T00:00:00"/>
    <s v="Standard Class"/>
    <s v="MY-18295"/>
    <s v="Muhammed Yedwab"/>
    <x v="1"/>
    <x v="0"/>
    <s v="Baltimore"/>
    <x v="39"/>
    <n v="21215"/>
    <x v="3"/>
    <s v="OFF-AR-10004752"/>
    <x v="1"/>
    <x v="6"/>
    <s v="Blackstonian Pencils"/>
    <n v="5.34"/>
    <n v="2"/>
    <n v="0"/>
    <n v="1.4952000000000001"/>
  </r>
  <r>
    <n v="1777"/>
    <s v="CA-2011-118976"/>
    <x v="2"/>
    <x v="582"/>
    <d v="2011-05-03T00:00:00"/>
    <s v="Standard Class"/>
    <s v="MY-18295"/>
    <s v="Muhammed Yedwab"/>
    <x v="1"/>
    <x v="0"/>
    <s v="Baltimore"/>
    <x v="39"/>
    <n v="21215"/>
    <x v="3"/>
    <s v="OFF-LA-10000452"/>
    <x v="1"/>
    <x v="2"/>
    <s v="Avery 488"/>
    <n v="3.15"/>
    <n v="1"/>
    <n v="0"/>
    <n v="1.512"/>
  </r>
  <r>
    <n v="1778"/>
    <s v="CA-2012-105347"/>
    <x v="1"/>
    <x v="27"/>
    <d v="2012-11-28T00:00:00"/>
    <s v="Standard Class"/>
    <s v="DP-13000"/>
    <s v="Darren Powers"/>
    <x v="0"/>
    <x v="0"/>
    <s v="Los Angeles"/>
    <x v="1"/>
    <n v="90004"/>
    <x v="1"/>
    <s v="OFF-PA-10000675"/>
    <x v="1"/>
    <x v="10"/>
    <s v="Xerox 1919"/>
    <n v="368.91"/>
    <n v="9"/>
    <n v="0"/>
    <n v="180.76590000000002"/>
  </r>
  <r>
    <n v="1779"/>
    <s v="CA-2012-105347"/>
    <x v="1"/>
    <x v="27"/>
    <d v="2012-11-28T00:00:00"/>
    <s v="Standard Class"/>
    <s v="DP-13000"/>
    <s v="Darren Powers"/>
    <x v="0"/>
    <x v="0"/>
    <s v="Los Angeles"/>
    <x v="1"/>
    <n v="90004"/>
    <x v="1"/>
    <s v="OFF-AR-10003045"/>
    <x v="1"/>
    <x v="6"/>
    <s v="Prang Colored Pencils"/>
    <n v="14.7"/>
    <n v="5"/>
    <n v="0"/>
    <n v="6.6150000000000002"/>
  </r>
  <r>
    <n v="1780"/>
    <s v="CA-2013-124667"/>
    <x v="0"/>
    <x v="583"/>
    <d v="2013-11-17T00:00:00"/>
    <s v="Standard Class"/>
    <s v="BD-11770"/>
    <s v="Bryan Davis"/>
    <x v="0"/>
    <x v="0"/>
    <s v="New York City"/>
    <x v="15"/>
    <n v="10011"/>
    <x v="3"/>
    <s v="TEC-AC-10003447"/>
    <x v="2"/>
    <x v="11"/>
    <s v="Micropad Numeric Keypads"/>
    <n v="59.97"/>
    <n v="3"/>
    <n v="0"/>
    <n v="14.992499999999996"/>
  </r>
  <r>
    <n v="1781"/>
    <s v="CA-2013-124667"/>
    <x v="0"/>
    <x v="583"/>
    <d v="2013-11-17T00:00:00"/>
    <s v="Standard Class"/>
    <s v="BD-11770"/>
    <s v="Bryan Davis"/>
    <x v="0"/>
    <x v="0"/>
    <s v="New York City"/>
    <x v="15"/>
    <n v="10011"/>
    <x v="3"/>
    <s v="OFF-ST-10002276"/>
    <x v="1"/>
    <x v="4"/>
    <s v="Safco Steel Mobile File Cart"/>
    <n v="83.36"/>
    <n v="1"/>
    <n v="0"/>
    <n v="20.840000000000003"/>
  </r>
  <r>
    <n v="1782"/>
    <s v="CA-2012-111094"/>
    <x v="1"/>
    <x v="584"/>
    <d v="2012-07-13T00:00:00"/>
    <s v="Standard Class"/>
    <s v="CB-12535"/>
    <s v="Claudia Bergmann"/>
    <x v="1"/>
    <x v="0"/>
    <s v="Franklin"/>
    <x v="31"/>
    <n v="2038"/>
    <x v="3"/>
    <s v="OFF-PA-10001609"/>
    <x v="1"/>
    <x v="10"/>
    <s v="Tops Wirebound Message Log Books"/>
    <n v="6.58"/>
    <n v="2"/>
    <n v="0"/>
    <n v="3.0267999999999997"/>
  </r>
  <r>
    <n v="1783"/>
    <s v="CA-2012-111094"/>
    <x v="1"/>
    <x v="584"/>
    <d v="2012-07-13T00:00:00"/>
    <s v="Standard Class"/>
    <s v="CB-12535"/>
    <s v="Claudia Bergmann"/>
    <x v="1"/>
    <x v="0"/>
    <s v="Franklin"/>
    <x v="31"/>
    <n v="2038"/>
    <x v="3"/>
    <s v="OFF-BI-10001597"/>
    <x v="1"/>
    <x v="8"/>
    <s v="Wilson Jones Ledger-Size, Piano-Hinge Binder, 2&quot;, Blue"/>
    <n v="122.94"/>
    <n v="3"/>
    <n v="0"/>
    <n v="59.011199999999988"/>
  </r>
  <r>
    <n v="1784"/>
    <s v="CA-2014-166317"/>
    <x v="3"/>
    <x v="585"/>
    <d v="2014-09-27T00:00:00"/>
    <s v="Standard Class"/>
    <s v="JE-15610"/>
    <s v="Jim Epp"/>
    <x v="1"/>
    <x v="0"/>
    <s v="Milwaukee"/>
    <x v="6"/>
    <n v="53209"/>
    <x v="2"/>
    <s v="OFF-PA-10004475"/>
    <x v="1"/>
    <x v="10"/>
    <s v="Xerox 1940"/>
    <n v="219.84"/>
    <n v="4"/>
    <n v="0"/>
    <n v="107.7216"/>
  </r>
  <r>
    <n v="1785"/>
    <s v="CA-2014-166317"/>
    <x v="3"/>
    <x v="585"/>
    <d v="2014-09-27T00:00:00"/>
    <s v="Standard Class"/>
    <s v="JE-15610"/>
    <s v="Jim Epp"/>
    <x v="1"/>
    <x v="0"/>
    <s v="Milwaukee"/>
    <x v="6"/>
    <n v="53209"/>
    <x v="2"/>
    <s v="TEC-AC-10004510"/>
    <x v="2"/>
    <x v="11"/>
    <s v="Logitech Desktop MK120 Mouse and keyboard Combo"/>
    <n v="98.16"/>
    <n v="6"/>
    <n v="0"/>
    <n v="9.8159999999999954"/>
  </r>
  <r>
    <n v="1786"/>
    <s v="CA-2014-166317"/>
    <x v="3"/>
    <x v="585"/>
    <d v="2014-09-27T00:00:00"/>
    <s v="Standard Class"/>
    <s v="JE-15610"/>
    <s v="Jim Epp"/>
    <x v="1"/>
    <x v="0"/>
    <s v="Milwaukee"/>
    <x v="6"/>
    <n v="53209"/>
    <x v="2"/>
    <s v="OFF-BI-10002976"/>
    <x v="1"/>
    <x v="8"/>
    <s v="ACCOHIDE Binder by Acco"/>
    <n v="33.04"/>
    <n v="8"/>
    <n v="0"/>
    <n v="15.5288"/>
  </r>
  <r>
    <n v="1787"/>
    <s v="CA-2014-166317"/>
    <x v="3"/>
    <x v="585"/>
    <d v="2014-09-27T00:00:00"/>
    <s v="Standard Class"/>
    <s v="JE-15610"/>
    <s v="Jim Epp"/>
    <x v="1"/>
    <x v="0"/>
    <s v="Milwaukee"/>
    <x v="6"/>
    <n v="53209"/>
    <x v="2"/>
    <s v="TEC-PH-10001615"/>
    <x v="2"/>
    <x v="7"/>
    <s v="AT&amp;T CL82213"/>
    <n v="86.97"/>
    <n v="3"/>
    <n v="0"/>
    <n v="25.221299999999989"/>
  </r>
  <r>
    <n v="1788"/>
    <s v="CA-2012-154326"/>
    <x v="1"/>
    <x v="586"/>
    <d v="2012-02-19T00:00:00"/>
    <s v="Standard Class"/>
    <s v="RP-19855"/>
    <s v="Roy Phan"/>
    <x v="1"/>
    <x v="0"/>
    <s v="Kenosha"/>
    <x v="6"/>
    <n v="53142"/>
    <x v="2"/>
    <s v="TEC-PH-10001819"/>
    <x v="2"/>
    <x v="7"/>
    <s v="Innergie mMini Combo Duo USB Travel Charging Kit"/>
    <n v="134.97"/>
    <n v="3"/>
    <n v="0"/>
    <n v="64.785599999999988"/>
  </r>
  <r>
    <n v="1789"/>
    <s v="CA-2012-154326"/>
    <x v="1"/>
    <x v="586"/>
    <d v="2012-02-19T00:00:00"/>
    <s v="Standard Class"/>
    <s v="RP-19855"/>
    <s v="Roy Phan"/>
    <x v="1"/>
    <x v="0"/>
    <s v="Kenosha"/>
    <x v="6"/>
    <n v="53142"/>
    <x v="2"/>
    <s v="TEC-PH-10000560"/>
    <x v="2"/>
    <x v="7"/>
    <s v="Samsung Galaxy S III - 16GB - pebble blue (T-Mobile)"/>
    <n v="699.98"/>
    <n v="2"/>
    <n v="0"/>
    <n v="195.99440000000004"/>
  </r>
  <r>
    <n v="1790"/>
    <s v="CA-2012-154326"/>
    <x v="1"/>
    <x v="586"/>
    <d v="2012-02-19T00:00:00"/>
    <s v="Standard Class"/>
    <s v="RP-19855"/>
    <s v="Roy Phan"/>
    <x v="1"/>
    <x v="0"/>
    <s v="Kenosha"/>
    <x v="6"/>
    <n v="53142"/>
    <x v="2"/>
    <s v="TEC-AC-10004568"/>
    <x v="2"/>
    <x v="11"/>
    <s v="Maxell LTO Ultrium - 800 GB"/>
    <n v="139.94999999999999"/>
    <n v="5"/>
    <n v="0"/>
    <n v="26.590499999999988"/>
  </r>
  <r>
    <n v="1791"/>
    <s v="CA-2011-102008"/>
    <x v="2"/>
    <x v="587"/>
    <d v="2011-10-04T00:00:00"/>
    <s v="Standard Class"/>
    <s v="RA-19915"/>
    <s v="Russell Applegate"/>
    <x v="0"/>
    <x v="0"/>
    <s v="New York City"/>
    <x v="15"/>
    <n v="10011"/>
    <x v="3"/>
    <s v="OFF-PA-10004092"/>
    <x v="1"/>
    <x v="10"/>
    <s v="Tops Green Bar Computer Printout Paper"/>
    <n v="48.94"/>
    <n v="1"/>
    <n v="0"/>
    <n v="24.47"/>
  </r>
  <r>
    <n v="1792"/>
    <s v="CA-2011-120474"/>
    <x v="2"/>
    <x v="588"/>
    <d v="2011-12-03T00:00:00"/>
    <s v="First Class"/>
    <s v="RP-19390"/>
    <s v="Resi Pölking"/>
    <x v="0"/>
    <x v="0"/>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x v="0"/>
    <s v="Madison"/>
    <x v="6"/>
    <n v="53711"/>
    <x v="2"/>
    <s v="OFF-AR-10000475"/>
    <x v="1"/>
    <x v="6"/>
    <s v="Hunt BOSTON Vista Battery-Operated Pencil Sharpener, Black"/>
    <n v="46.64"/>
    <n v="4"/>
    <n v="0"/>
    <n v="12.592800000000004"/>
  </r>
  <r>
    <n v="1794"/>
    <s v="CA-2011-104773"/>
    <x v="2"/>
    <x v="589"/>
    <d v="2011-12-13T00:00:00"/>
    <s v="Standard Class"/>
    <s v="TB-21175"/>
    <s v="Thomas Boland"/>
    <x v="1"/>
    <x v="0"/>
    <s v="Houston"/>
    <x v="5"/>
    <n v="77041"/>
    <x v="2"/>
    <s v="OFF-ST-10000777"/>
    <x v="1"/>
    <x v="4"/>
    <s v="Companion Letter/Legal File, Black"/>
    <n v="60.415999999999997"/>
    <n v="2"/>
    <n v="0.2"/>
    <n v="6.0416000000000025"/>
  </r>
  <r>
    <n v="1795"/>
    <s v="CA-2013-140774"/>
    <x v="0"/>
    <x v="64"/>
    <d v="2013-09-11T00:00:00"/>
    <s v="Standard Class"/>
    <s v="BE-11455"/>
    <s v="Brad Eason"/>
    <x v="2"/>
    <x v="0"/>
    <s v="Olathe"/>
    <x v="41"/>
    <n v="66062"/>
    <x v="2"/>
    <s v="OFF-AR-10004022"/>
    <x v="1"/>
    <x v="6"/>
    <s v="Panasonic KP-380BK Classic Electric Pencil Sharpener"/>
    <n v="107.94"/>
    <n v="3"/>
    <n v="0"/>
    <n v="26.984999999999992"/>
  </r>
  <r>
    <n v="1796"/>
    <s v="US-2014-139465"/>
    <x v="3"/>
    <x v="151"/>
    <d v="2014-08-31T00:00:00"/>
    <s v="First Class"/>
    <s v="MR-17545"/>
    <s v="Mathew Reese"/>
    <x v="2"/>
    <x v="0"/>
    <s v="New York City"/>
    <x v="15"/>
    <n v="10024"/>
    <x v="3"/>
    <s v="OFF-ST-10002352"/>
    <x v="1"/>
    <x v="4"/>
    <s v="Iris Project Case"/>
    <n v="63.84"/>
    <n v="8"/>
    <n v="0"/>
    <n v="16.598399999999998"/>
  </r>
  <r>
    <n v="1797"/>
    <s v="US-2014-139465"/>
    <x v="3"/>
    <x v="151"/>
    <d v="2014-08-31T00:00:00"/>
    <s v="First Class"/>
    <s v="MR-17545"/>
    <s v="Mathew Reese"/>
    <x v="2"/>
    <x v="0"/>
    <s v="New York City"/>
    <x v="15"/>
    <n v="10024"/>
    <x v="3"/>
    <s v="TEC-PH-10000455"/>
    <x v="2"/>
    <x v="7"/>
    <s v="GE 30522EE2"/>
    <n v="347.96999999999997"/>
    <n v="3"/>
    <n v="0"/>
    <n v="100.91129999999997"/>
  </r>
  <r>
    <n v="1798"/>
    <s v="US-2014-139465"/>
    <x v="3"/>
    <x v="151"/>
    <d v="2014-08-31T00:00:00"/>
    <s v="First Class"/>
    <s v="MR-17545"/>
    <s v="Mathew Reese"/>
    <x v="2"/>
    <x v="0"/>
    <s v="New York City"/>
    <x v="15"/>
    <n v="10024"/>
    <x v="3"/>
    <s v="OFF-BI-10003910"/>
    <x v="1"/>
    <x v="8"/>
    <s v="DXL Angle-View Binders with Locking Rings by Samsill"/>
    <n v="37.008000000000003"/>
    <n v="6"/>
    <n v="0.2"/>
    <n v="11.565"/>
  </r>
  <r>
    <n v="1799"/>
    <s v="CA-2013-100965"/>
    <x v="0"/>
    <x v="274"/>
    <d v="2013-07-12T00:00:00"/>
    <s v="Standard Class"/>
    <s v="RM-19375"/>
    <s v="Raymond Messe"/>
    <x v="0"/>
    <x v="0"/>
    <s v="San Jose"/>
    <x v="1"/>
    <n v="95123"/>
    <x v="1"/>
    <s v="FUR-FU-10003039"/>
    <x v="0"/>
    <x v="5"/>
    <s v="Howard Miller 11-1/2&quot; Diameter Grantwood Wall Clock"/>
    <n v="215.65"/>
    <n v="5"/>
    <n v="0"/>
    <n v="73.320999999999998"/>
  </r>
  <r>
    <n v="1800"/>
    <s v="CA-2013-121034"/>
    <x v="0"/>
    <x v="590"/>
    <d v="2013-08-11T00:00:00"/>
    <s v="Second Class"/>
    <s v="JF-15565"/>
    <s v="Jill Fjeld"/>
    <x v="0"/>
    <x v="0"/>
    <s v="Dallas"/>
    <x v="5"/>
    <n v="75081"/>
    <x v="2"/>
    <s v="OFF-FA-10000585"/>
    <x v="1"/>
    <x v="13"/>
    <s v="OIC Bulk Pack Metal Binder Clips"/>
    <n v="11.168000000000001"/>
    <n v="4"/>
    <n v="0.2"/>
    <n v="3.6295999999999995"/>
  </r>
  <r>
    <n v="1801"/>
    <s v="CA-2013-121034"/>
    <x v="0"/>
    <x v="590"/>
    <d v="2013-08-11T00:00:00"/>
    <s v="Second Class"/>
    <s v="JF-15565"/>
    <s v="Jill Fjeld"/>
    <x v="0"/>
    <x v="0"/>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x v="0"/>
    <s v="Auburn"/>
    <x v="4"/>
    <n v="98002"/>
    <x v="1"/>
    <s v="FUR-FU-10004270"/>
    <x v="0"/>
    <x v="5"/>
    <s v="Eldon Image Series Desk Accessories, Burgundy"/>
    <n v="4.18"/>
    <n v="1"/>
    <n v="0"/>
    <n v="1.5047999999999999"/>
  </r>
  <r>
    <n v="1803"/>
    <s v="CA-2014-158379"/>
    <x v="3"/>
    <x v="585"/>
    <d v="2014-09-27T00:00:00"/>
    <s v="Second Class"/>
    <s v="JA-15970"/>
    <s v="Joseph Airdo"/>
    <x v="0"/>
    <x v="0"/>
    <s v="Philadelphia"/>
    <x v="9"/>
    <n v="19134"/>
    <x v="3"/>
    <s v="OFF-BI-10002498"/>
    <x v="1"/>
    <x v="8"/>
    <s v="Clear Mylar Reinforcing Strips"/>
    <n v="5.6070000000000011"/>
    <n v="1"/>
    <n v="0.7"/>
    <n v="-4.2987000000000002"/>
  </r>
  <r>
    <n v="1804"/>
    <s v="CA-2014-158379"/>
    <x v="3"/>
    <x v="585"/>
    <d v="2014-09-27T00:00:00"/>
    <s v="Second Class"/>
    <s v="JA-15970"/>
    <s v="Joseph Airdo"/>
    <x v="0"/>
    <x v="0"/>
    <s v="Philadelphia"/>
    <x v="9"/>
    <n v="19134"/>
    <x v="3"/>
    <s v="OFF-SU-10002881"/>
    <x v="1"/>
    <x v="14"/>
    <s v="Martin Yale Chadless Opener Electric Letter Opener"/>
    <n v="4663.7360000000008"/>
    <n v="7"/>
    <n v="0.2"/>
    <n v="-1049.3406"/>
  </r>
  <r>
    <n v="1805"/>
    <s v="CA-2014-158379"/>
    <x v="3"/>
    <x v="585"/>
    <d v="2014-09-27T00:00:00"/>
    <s v="Second Class"/>
    <s v="JA-15970"/>
    <s v="Joseph Airdo"/>
    <x v="0"/>
    <x v="0"/>
    <s v="Philadelphia"/>
    <x v="9"/>
    <n v="19134"/>
    <x v="3"/>
    <s v="TEC-AC-10002926"/>
    <x v="2"/>
    <x v="11"/>
    <s v="Logitech Wireless Marathon Mouse M705"/>
    <n v="79.984000000000009"/>
    <n v="2"/>
    <n v="0.2"/>
    <n v="22.995400000000004"/>
  </r>
  <r>
    <n v="1806"/>
    <s v="US-2013-116729"/>
    <x v="0"/>
    <x v="591"/>
    <d v="2013-12-29T00:00:00"/>
    <s v="First Class"/>
    <s v="GK-14620"/>
    <s v="Grace Kelly"/>
    <x v="1"/>
    <x v="0"/>
    <s v="Los Angeles"/>
    <x v="1"/>
    <n v="90049"/>
    <x v="1"/>
    <s v="TEC-PH-10002200"/>
    <x v="2"/>
    <x v="7"/>
    <s v="Samsung Galaxy Note 2"/>
    <n v="2575.944"/>
    <n v="7"/>
    <n v="0.2"/>
    <n v="257.59440000000029"/>
  </r>
  <r>
    <n v="1807"/>
    <s v="US-2013-116729"/>
    <x v="0"/>
    <x v="591"/>
    <d v="2013-12-29T00:00:00"/>
    <s v="First Class"/>
    <s v="GK-14620"/>
    <s v="Grace Kelly"/>
    <x v="1"/>
    <x v="0"/>
    <s v="Los Angeles"/>
    <x v="1"/>
    <n v="90049"/>
    <x v="1"/>
    <s v="OFF-PA-10002005"/>
    <x v="1"/>
    <x v="10"/>
    <s v="Xerox 225"/>
    <n v="45.36"/>
    <n v="7"/>
    <n v="0"/>
    <n v="21.772800000000004"/>
  </r>
  <r>
    <n v="1808"/>
    <s v="US-2013-116729"/>
    <x v="0"/>
    <x v="591"/>
    <d v="2013-12-29T00:00:00"/>
    <s v="First Class"/>
    <s v="GK-14620"/>
    <s v="Grace Kelly"/>
    <x v="1"/>
    <x v="0"/>
    <s v="Los Angeles"/>
    <x v="1"/>
    <n v="90049"/>
    <x v="1"/>
    <s v="TEC-AC-10001465"/>
    <x v="2"/>
    <x v="11"/>
    <s v="SanDisk Cruzer 64 GB USB Flash Drive"/>
    <n v="254.24"/>
    <n v="7"/>
    <n v="0"/>
    <n v="76.271999999999977"/>
  </r>
  <r>
    <n v="1809"/>
    <s v="CA-2013-164938"/>
    <x v="0"/>
    <x v="592"/>
    <d v="2013-02-13T00:00:00"/>
    <s v="First Class"/>
    <s v="PB-19210"/>
    <s v="Phillip Breyer"/>
    <x v="1"/>
    <x v="0"/>
    <s v="Tulsa"/>
    <x v="26"/>
    <n v="74133"/>
    <x v="2"/>
    <s v="TEC-PH-10004897"/>
    <x v="2"/>
    <x v="7"/>
    <s v="Mediabridge Sport Armband iPhone 5s"/>
    <n v="69.930000000000007"/>
    <n v="7"/>
    <n v="0"/>
    <n v="0.69929999999999914"/>
  </r>
  <r>
    <n v="1810"/>
    <s v="CA-2013-165484"/>
    <x v="0"/>
    <x v="248"/>
    <d v="2013-10-30T00:00:00"/>
    <s v="Standard Class"/>
    <s v="HK-14890"/>
    <s v="Heather Kirkland"/>
    <x v="1"/>
    <x v="0"/>
    <s v="Chicago"/>
    <x v="10"/>
    <n v="60610"/>
    <x v="2"/>
    <s v="FUR-FU-10001196"/>
    <x v="0"/>
    <x v="5"/>
    <s v="DAX Cubicle Frames - 8x10"/>
    <n v="16.155999999999999"/>
    <n v="7"/>
    <n v="0.6"/>
    <n v="-12.116999999999999"/>
  </r>
  <r>
    <n v="1811"/>
    <s v="CA-2013-165484"/>
    <x v="0"/>
    <x v="248"/>
    <d v="2013-10-30T00:00:00"/>
    <s v="Standard Class"/>
    <s v="HK-14890"/>
    <s v="Heather Kirkland"/>
    <x v="1"/>
    <x v="0"/>
    <s v="Chicago"/>
    <x v="10"/>
    <n v="60610"/>
    <x v="2"/>
    <s v="OFF-PA-10000595"/>
    <x v="1"/>
    <x v="10"/>
    <s v="Xerox 1929"/>
    <n v="54.816000000000003"/>
    <n v="3"/>
    <n v="0.2"/>
    <n v="17.815199999999997"/>
  </r>
  <r>
    <n v="1812"/>
    <s v="CA-2011-132612"/>
    <x v="2"/>
    <x v="3"/>
    <d v="2011-06-11T00:00:00"/>
    <s v="Second Class"/>
    <s v="FO-14305"/>
    <s v="Frank Olsen"/>
    <x v="0"/>
    <x v="0"/>
    <s v="Harrisonburg"/>
    <x v="17"/>
    <n v="22801"/>
    <x v="0"/>
    <s v="FUR-TA-10004534"/>
    <x v="0"/>
    <x v="3"/>
    <s v="Bevis 44 x 96 Conference Tables"/>
    <n v="1441.3"/>
    <n v="7"/>
    <n v="0"/>
    <n v="245.0209999999999"/>
  </r>
  <r>
    <n v="1813"/>
    <s v="US-2014-161193"/>
    <x v="3"/>
    <x v="225"/>
    <d v="2014-11-27T00:00:00"/>
    <s v="Standard Class"/>
    <s v="BT-11680"/>
    <s v="Brian Thompson"/>
    <x v="0"/>
    <x v="0"/>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x v="0"/>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x v="0"/>
    <s v="Los Angeles"/>
    <x v="1"/>
    <n v="90045"/>
    <x v="1"/>
    <s v="FUR-TA-10002607"/>
    <x v="0"/>
    <x v="3"/>
    <s v="KI Conference Tables"/>
    <n v="170.13600000000002"/>
    <n v="3"/>
    <n v="0.2"/>
    <n v="-8.5067999999999913"/>
  </r>
  <r>
    <n v="1816"/>
    <s v="CA-2012-164833"/>
    <x v="1"/>
    <x v="593"/>
    <d v="2012-06-04T00:00:00"/>
    <s v="Same Day"/>
    <s v="LL-16840"/>
    <s v="Lauren Leatherbury"/>
    <x v="0"/>
    <x v="0"/>
    <s v="Seattle"/>
    <x v="4"/>
    <n v="98105"/>
    <x v="1"/>
    <s v="OFF-LA-10000443"/>
    <x v="1"/>
    <x v="2"/>
    <s v="Avery 501"/>
    <n v="7.38"/>
    <n v="2"/>
    <n v="0"/>
    <n v="3.4685999999999999"/>
  </r>
  <r>
    <n v="1817"/>
    <s v="CA-2012-164833"/>
    <x v="1"/>
    <x v="593"/>
    <d v="2012-06-04T00:00:00"/>
    <s v="Same Day"/>
    <s v="LL-16840"/>
    <s v="Lauren Leatherbury"/>
    <x v="0"/>
    <x v="0"/>
    <s v="Seattle"/>
    <x v="4"/>
    <n v="98105"/>
    <x v="1"/>
    <s v="OFF-AR-10004685"/>
    <x v="1"/>
    <x v="6"/>
    <s v="Binney &amp; Smith Crayola Metallic Colored Pencils, 8-Color Set"/>
    <n v="9.26"/>
    <n v="2"/>
    <n v="0"/>
    <n v="3.0557999999999996"/>
  </r>
  <r>
    <n v="1818"/>
    <s v="CA-2012-125423"/>
    <x v="1"/>
    <x v="350"/>
    <d v="2012-12-15T00:00:00"/>
    <s v="Second Class"/>
    <s v="MC-17575"/>
    <s v="Matt Collins"/>
    <x v="0"/>
    <x v="0"/>
    <s v="Los Angeles"/>
    <x v="1"/>
    <n v="90036"/>
    <x v="1"/>
    <s v="OFF-LA-10001771"/>
    <x v="1"/>
    <x v="2"/>
    <s v="Avery 513"/>
    <n v="9.9600000000000009"/>
    <n v="2"/>
    <n v="0"/>
    <n v="4.5815999999999999"/>
  </r>
  <r>
    <n v="1819"/>
    <s v="US-2011-130379"/>
    <x v="2"/>
    <x v="594"/>
    <d v="2011-05-29T00:00:00"/>
    <s v="Standard Class"/>
    <s v="JL-15235"/>
    <s v="Janet Lee"/>
    <x v="0"/>
    <x v="0"/>
    <s v="Chicago"/>
    <x v="10"/>
    <n v="60623"/>
    <x v="2"/>
    <s v="OFF-AP-10001394"/>
    <x v="1"/>
    <x v="9"/>
    <s v="Harmony Air Purifier"/>
    <n v="75.59999999999998"/>
    <n v="2"/>
    <n v="0.8"/>
    <n v="-166.32000000000005"/>
  </r>
  <r>
    <n v="1820"/>
    <s v="US-2011-130379"/>
    <x v="2"/>
    <x v="594"/>
    <d v="2011-05-29T00:00:00"/>
    <s v="Standard Class"/>
    <s v="JL-15235"/>
    <s v="Janet Lee"/>
    <x v="0"/>
    <x v="0"/>
    <s v="Chicago"/>
    <x v="10"/>
    <n v="60623"/>
    <x v="2"/>
    <s v="FUR-FU-10002553"/>
    <x v="0"/>
    <x v="5"/>
    <s v="Electrix Incandescent Magnifying Lamp, Black"/>
    <n v="29.32"/>
    <n v="2"/>
    <n v="0.6"/>
    <n v="-24.188999999999993"/>
  </r>
  <r>
    <n v="1821"/>
    <s v="CA-2013-168956"/>
    <x v="0"/>
    <x v="595"/>
    <d v="2013-02-20T00:00:00"/>
    <s v="Standard Class"/>
    <s v="EA-14035"/>
    <s v="Erin Ashbrook"/>
    <x v="1"/>
    <x v="0"/>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x v="0"/>
    <s v="Chicago"/>
    <x v="10"/>
    <n v="60623"/>
    <x v="2"/>
    <s v="OFF-FA-10000304"/>
    <x v="1"/>
    <x v="13"/>
    <s v="Advantus Push Pins"/>
    <n v="6.9760000000000009"/>
    <n v="4"/>
    <n v="0.2"/>
    <n v="1.8312000000000004"/>
  </r>
  <r>
    <n v="1823"/>
    <s v="CA-2013-168956"/>
    <x v="0"/>
    <x v="595"/>
    <d v="2013-02-20T00:00:00"/>
    <s v="Standard Class"/>
    <s v="EA-14035"/>
    <s v="Erin Ashbrook"/>
    <x v="1"/>
    <x v="0"/>
    <s v="Chicago"/>
    <x v="10"/>
    <n v="60623"/>
    <x v="2"/>
    <s v="FUR-CH-10004754"/>
    <x v="0"/>
    <x v="1"/>
    <s v="Global Stack Chair with Arms, Black"/>
    <n v="62.957999999999998"/>
    <n v="3"/>
    <n v="0.3"/>
    <n v="-2.6981999999999999"/>
  </r>
  <r>
    <n v="1824"/>
    <s v="CA-2013-168956"/>
    <x v="0"/>
    <x v="595"/>
    <d v="2013-02-20T00:00:00"/>
    <s v="Standard Class"/>
    <s v="EA-14035"/>
    <s v="Erin Ashbrook"/>
    <x v="1"/>
    <x v="0"/>
    <s v="Chicago"/>
    <x v="10"/>
    <n v="60623"/>
    <x v="2"/>
    <s v="OFF-PA-10000809"/>
    <x v="1"/>
    <x v="10"/>
    <s v="Xerox 206"/>
    <n v="5.1840000000000011"/>
    <n v="1"/>
    <n v="0.2"/>
    <n v="1.8144"/>
  </r>
  <r>
    <n v="1825"/>
    <s v="CA-2013-167507"/>
    <x v="0"/>
    <x v="596"/>
    <d v="2013-12-29T00:00:00"/>
    <s v="Standard Class"/>
    <s v="SA-20830"/>
    <s v="Sue Ann Reed"/>
    <x v="0"/>
    <x v="0"/>
    <s v="Redmond"/>
    <x v="21"/>
    <n v="97756"/>
    <x v="1"/>
    <s v="OFF-BI-10003694"/>
    <x v="1"/>
    <x v="8"/>
    <s v="Avery 3 1/2&quot; Diskette Storage Pages, 10/Pack"/>
    <n v="31.32"/>
    <n v="10"/>
    <n v="0.7"/>
    <n v="-25.05599999999999"/>
  </r>
  <r>
    <n v="1826"/>
    <s v="CA-2013-167507"/>
    <x v="0"/>
    <x v="596"/>
    <d v="2013-12-29T00:00:00"/>
    <s v="Standard Class"/>
    <s v="SA-20830"/>
    <s v="Sue Ann Reed"/>
    <x v="0"/>
    <x v="0"/>
    <s v="Redmond"/>
    <x v="21"/>
    <n v="97756"/>
    <x v="1"/>
    <s v="FUR-FU-10001935"/>
    <x v="0"/>
    <x v="5"/>
    <s v="3M Hangers With Command Adhesive"/>
    <n v="11.840000000000002"/>
    <n v="4"/>
    <n v="0.2"/>
    <n v="3.108000000000001"/>
  </r>
  <r>
    <n v="1827"/>
    <s v="CA-2013-167507"/>
    <x v="0"/>
    <x v="596"/>
    <d v="2013-12-29T00:00:00"/>
    <s v="Standard Class"/>
    <s v="SA-20830"/>
    <s v="Sue Ann Reed"/>
    <x v="0"/>
    <x v="0"/>
    <s v="Redmond"/>
    <x v="21"/>
    <n v="97756"/>
    <x v="1"/>
    <s v="FUR-FU-10002878"/>
    <x v="0"/>
    <x v="5"/>
    <s v="Seth Thomas 14&quot; Day/Date Wall Clock"/>
    <n v="22.784000000000002"/>
    <n v="1"/>
    <n v="0.2"/>
    <n v="4.8416000000000006"/>
  </r>
  <r>
    <n v="1828"/>
    <s v="CA-2013-109344"/>
    <x v="0"/>
    <x v="597"/>
    <d v="2013-02-11T00:00:00"/>
    <s v="Second Class"/>
    <s v="CH-12070"/>
    <s v="Cathy Hwang"/>
    <x v="2"/>
    <x v="0"/>
    <s v="Raleigh"/>
    <x v="3"/>
    <n v="27604"/>
    <x v="0"/>
    <s v="TEC-PH-10002624"/>
    <x v="2"/>
    <x v="7"/>
    <s v="Samsung Galaxy S4 Mini"/>
    <n v="1127.9760000000001"/>
    <n v="3"/>
    <n v="0.2"/>
    <n v="126.8972999999998"/>
  </r>
  <r>
    <n v="1829"/>
    <s v="US-2012-140851"/>
    <x v="1"/>
    <x v="562"/>
    <d v="2012-07-15T00:00:00"/>
    <s v="Second Class"/>
    <s v="ND-18460"/>
    <s v="Neil Ducich"/>
    <x v="1"/>
    <x v="0"/>
    <s v="Macon"/>
    <x v="32"/>
    <n v="31204"/>
    <x v="0"/>
    <s v="OFF-PA-10000019"/>
    <x v="1"/>
    <x v="10"/>
    <s v="Xerox 1931"/>
    <n v="38.880000000000003"/>
    <n v="6"/>
    <n v="0"/>
    <n v="18.662400000000002"/>
  </r>
  <r>
    <n v="1830"/>
    <s v="CA-2011-103373"/>
    <x v="2"/>
    <x v="598"/>
    <d v="2011-05-24T00:00:00"/>
    <s v="Standard Class"/>
    <s v="BS-11755"/>
    <s v="Bruce Stewart"/>
    <x v="0"/>
    <x v="0"/>
    <s v="Cleveland"/>
    <x v="24"/>
    <n v="44105"/>
    <x v="3"/>
    <s v="TEC-PH-10002885"/>
    <x v="2"/>
    <x v="7"/>
    <s v="Apple iPhone 5"/>
    <n v="779.79600000000005"/>
    <n v="2"/>
    <n v="0.4"/>
    <n v="-168.95579999999995"/>
  </r>
  <r>
    <n v="1831"/>
    <s v="CA-2014-145884"/>
    <x v="3"/>
    <x v="208"/>
    <d v="2014-10-22T00:00:00"/>
    <s v="Same Day"/>
    <s v="SL-20155"/>
    <s v="Sara Luxemburg"/>
    <x v="2"/>
    <x v="0"/>
    <s v="Muskogee"/>
    <x v="26"/>
    <n v="74403"/>
    <x v="2"/>
    <s v="TEC-PH-10000895"/>
    <x v="2"/>
    <x v="7"/>
    <s v="Polycom VVX 310 VoIP phone"/>
    <n v="1439.92"/>
    <n v="8"/>
    <n v="0"/>
    <n v="374.37920000000008"/>
  </r>
  <r>
    <n v="1832"/>
    <s v="CA-2014-145884"/>
    <x v="3"/>
    <x v="208"/>
    <d v="2014-10-22T00:00:00"/>
    <s v="Same Day"/>
    <s v="SL-20155"/>
    <s v="Sara Luxemburg"/>
    <x v="2"/>
    <x v="0"/>
    <s v="Muskogee"/>
    <x v="26"/>
    <n v="74403"/>
    <x v="2"/>
    <s v="FUR-TA-10002356"/>
    <x v="0"/>
    <x v="3"/>
    <s v="Bevis Boat-Shaped Conference Table"/>
    <n v="262.11"/>
    <n v="1"/>
    <n v="0"/>
    <n v="62.906399999999991"/>
  </r>
  <r>
    <n v="1833"/>
    <s v="CA-2012-131422"/>
    <x v="1"/>
    <x v="599"/>
    <d v="2012-11-09T00:00:00"/>
    <s v="Standard Class"/>
    <s v="GB-14530"/>
    <s v="George Bell"/>
    <x v="1"/>
    <x v="0"/>
    <s v="Monroe"/>
    <x v="3"/>
    <n v="28110"/>
    <x v="0"/>
    <s v="FUR-CH-10001270"/>
    <x v="0"/>
    <x v="1"/>
    <s v="Harbour Creations Steel Folding Chair"/>
    <n v="207"/>
    <n v="3"/>
    <n v="0.2"/>
    <n v="25.874999999999972"/>
  </r>
  <r>
    <n v="1834"/>
    <s v="CA-2014-162691"/>
    <x v="3"/>
    <x v="378"/>
    <d v="2014-08-08T00:00:00"/>
    <s v="Standard Class"/>
    <s v="AS-10045"/>
    <s v="Aaron Smayling"/>
    <x v="1"/>
    <x v="0"/>
    <s v="Austin"/>
    <x v="5"/>
    <n v="78745"/>
    <x v="2"/>
    <s v="TEC-MA-10000488"/>
    <x v="2"/>
    <x v="15"/>
    <s v="Bady BDG101FRU Card Printer"/>
    <n v="1439.982"/>
    <n v="3"/>
    <n v="0.4"/>
    <n v="-263.99670000000026"/>
  </r>
  <r>
    <n v="1835"/>
    <s v="CA-2014-162691"/>
    <x v="3"/>
    <x v="378"/>
    <d v="2014-08-08T00:00:00"/>
    <s v="Standard Class"/>
    <s v="AS-10045"/>
    <s v="Aaron Smayling"/>
    <x v="1"/>
    <x v="0"/>
    <s v="Austin"/>
    <x v="5"/>
    <n v="78745"/>
    <x v="2"/>
    <s v="OFF-PA-10003729"/>
    <x v="1"/>
    <x v="10"/>
    <s v="Xerox 1998"/>
    <n v="36.288000000000011"/>
    <n v="7"/>
    <n v="0.2"/>
    <n v="12.700800000000001"/>
  </r>
  <r>
    <n v="1836"/>
    <s v="CA-2011-141278"/>
    <x v="2"/>
    <x v="261"/>
    <d v="2011-06-24T00:00:00"/>
    <s v="First Class"/>
    <s v="RM-19375"/>
    <s v="Raymond Messe"/>
    <x v="0"/>
    <x v="0"/>
    <s v="Meriden"/>
    <x v="29"/>
    <n v="6450"/>
    <x v="3"/>
    <s v="OFF-AR-10003056"/>
    <x v="1"/>
    <x v="6"/>
    <s v="Newell 341"/>
    <n v="21.400000000000002"/>
    <n v="5"/>
    <n v="0"/>
    <n v="6.2059999999999977"/>
  </r>
  <r>
    <n v="1837"/>
    <s v="CA-2014-122693"/>
    <x v="3"/>
    <x v="600"/>
    <d v="2014-02-22T00:00:00"/>
    <s v="Second Class"/>
    <s v="NH-18610"/>
    <s v="Nicole Hansen"/>
    <x v="1"/>
    <x v="0"/>
    <s v="Roswell"/>
    <x v="32"/>
    <n v="30076"/>
    <x v="0"/>
    <s v="OFF-AP-10002518"/>
    <x v="1"/>
    <x v="9"/>
    <s v="Kensington 7 Outlet MasterPiece Power Center"/>
    <n v="1245.8599999999999"/>
    <n v="7"/>
    <n v="0"/>
    <n v="361.29939999999988"/>
  </r>
  <r>
    <n v="1838"/>
    <s v="CA-2011-117345"/>
    <x v="2"/>
    <x v="601"/>
    <d v="2011-08-05T00:00:00"/>
    <s v="Standard Class"/>
    <s v="BF-10975"/>
    <s v="Barbara Fisher"/>
    <x v="1"/>
    <x v="0"/>
    <s v="Charlotte"/>
    <x v="3"/>
    <n v="28205"/>
    <x v="0"/>
    <s v="OFF-LA-10000240"/>
    <x v="1"/>
    <x v="2"/>
    <s v="Self-Adhesive Address Labels for Typewriters by Universal"/>
    <n v="17.544"/>
    <n v="3"/>
    <n v="0.2"/>
    <n v="5.9210999999999983"/>
  </r>
  <r>
    <n v="1839"/>
    <s v="CA-2011-117345"/>
    <x v="2"/>
    <x v="601"/>
    <d v="2011-08-05T00:00:00"/>
    <s v="Standard Class"/>
    <s v="BF-10975"/>
    <s v="Barbara Fisher"/>
    <x v="1"/>
    <x v="0"/>
    <s v="Charlotte"/>
    <x v="3"/>
    <n v="28205"/>
    <x v="0"/>
    <s v="FUR-FU-10000629"/>
    <x v="0"/>
    <x v="5"/>
    <s v="9-3/4 Diameter Round Wall Clock"/>
    <n v="44.128"/>
    <n v="4"/>
    <n v="0.2"/>
    <n v="12.135200000000001"/>
  </r>
  <r>
    <n v="1840"/>
    <s v="CA-2011-117345"/>
    <x v="2"/>
    <x v="601"/>
    <d v="2011-08-05T00:00:00"/>
    <s v="Standard Class"/>
    <s v="BF-10975"/>
    <s v="Barbara Fisher"/>
    <x v="1"/>
    <x v="0"/>
    <s v="Charlotte"/>
    <x v="3"/>
    <n v="28205"/>
    <x v="0"/>
    <s v="OFF-AP-10001005"/>
    <x v="1"/>
    <x v="9"/>
    <s v="Honeywell Quietcare HEPA Air Cleaner"/>
    <n v="62.920000000000009"/>
    <n v="1"/>
    <n v="0.2"/>
    <n v="10.224499999999994"/>
  </r>
  <r>
    <n v="1841"/>
    <s v="CA-2011-117345"/>
    <x v="2"/>
    <x v="601"/>
    <d v="2011-08-05T00:00:00"/>
    <s v="Standard Class"/>
    <s v="BF-10975"/>
    <s v="Barbara Fisher"/>
    <x v="1"/>
    <x v="0"/>
    <s v="Charlotte"/>
    <x v="3"/>
    <n v="28205"/>
    <x v="0"/>
    <s v="OFF-PA-10002377"/>
    <x v="1"/>
    <x v="10"/>
    <s v="Xerox 1916"/>
    <n v="78.304000000000002"/>
    <n v="2"/>
    <n v="0.2"/>
    <n v="29.363999999999997"/>
  </r>
  <r>
    <n v="1842"/>
    <s v="CA-2013-157763"/>
    <x v="0"/>
    <x v="427"/>
    <d v="2013-07-24T00:00:00"/>
    <s v="Standard Class"/>
    <s v="KH-16330"/>
    <s v="Katharine Harms"/>
    <x v="1"/>
    <x v="0"/>
    <s v="Bowling Green"/>
    <x v="0"/>
    <n v="42104"/>
    <x v="0"/>
    <s v="FUR-CH-10000988"/>
    <x v="0"/>
    <x v="1"/>
    <s v="Hon Olson Stacker Stools"/>
    <n v="140.81"/>
    <n v="1"/>
    <n v="0"/>
    <n v="39.4268"/>
  </r>
  <r>
    <n v="1843"/>
    <s v="CA-2012-135391"/>
    <x v="1"/>
    <x v="97"/>
    <d v="2012-02-11T00:00:00"/>
    <s v="Second Class"/>
    <s v="FA-14230"/>
    <s v="Frank Atkinson"/>
    <x v="1"/>
    <x v="0"/>
    <s v="San Antonio"/>
    <x v="5"/>
    <n v="78207"/>
    <x v="2"/>
    <s v="OFF-LA-10001074"/>
    <x v="1"/>
    <x v="2"/>
    <s v="Round Specialty Laser Printer Labels"/>
    <n v="40.096000000000004"/>
    <n v="4"/>
    <n v="0.2"/>
    <n v="13.532399999999996"/>
  </r>
  <r>
    <n v="1844"/>
    <s v="CA-2012-135391"/>
    <x v="1"/>
    <x v="97"/>
    <d v="2012-02-11T00:00:00"/>
    <s v="Second Class"/>
    <s v="FA-14230"/>
    <s v="Frank Atkinson"/>
    <x v="1"/>
    <x v="0"/>
    <s v="San Antonio"/>
    <x v="5"/>
    <n v="78207"/>
    <x v="2"/>
    <s v="FUR-FU-10001986"/>
    <x v="0"/>
    <x v="5"/>
    <s v="Dana Fluorescent Magnifying Lamp, White, 36&quot;"/>
    <n v="40.783999999999999"/>
    <n v="2"/>
    <n v="0.6"/>
    <n v="-30.588000000000001"/>
  </r>
  <r>
    <n v="1845"/>
    <s v="US-2014-113852"/>
    <x v="3"/>
    <x v="570"/>
    <d v="2014-08-03T00:00:00"/>
    <s v="Standard Class"/>
    <s v="GW-14605"/>
    <s v="Giulietta Weimer"/>
    <x v="0"/>
    <x v="0"/>
    <s v="Seattle"/>
    <x v="4"/>
    <n v="98115"/>
    <x v="1"/>
    <s v="TEC-AC-10003027"/>
    <x v="2"/>
    <x v="11"/>
    <s v="Imation 8GB Mini TravelDrive USB 2.0 Flash Drive"/>
    <n v="90.570000000000007"/>
    <n v="3"/>
    <n v="0"/>
    <n v="11.774100000000004"/>
  </r>
  <r>
    <n v="1846"/>
    <s v="US-2014-158512"/>
    <x v="3"/>
    <x v="602"/>
    <d v="2014-01-18T00:00:00"/>
    <s v="Second Class"/>
    <s v="DA-13450"/>
    <s v="Dianna Arnett"/>
    <x v="2"/>
    <x v="0"/>
    <s v="Washington"/>
    <x v="40"/>
    <n v="20016"/>
    <x v="3"/>
    <s v="OFF-PA-10001804"/>
    <x v="1"/>
    <x v="10"/>
    <s v="Xerox 195"/>
    <n v="40.08"/>
    <n v="6"/>
    <n v="0"/>
    <n v="19.238399999999999"/>
  </r>
  <r>
    <n v="1847"/>
    <s v="US-2014-158512"/>
    <x v="3"/>
    <x v="602"/>
    <d v="2014-01-18T00:00:00"/>
    <s v="Second Class"/>
    <s v="DA-13450"/>
    <s v="Dianna Arnett"/>
    <x v="2"/>
    <x v="0"/>
    <s v="Washington"/>
    <x v="40"/>
    <n v="20016"/>
    <x v="3"/>
    <s v="FUR-FU-10004973"/>
    <x v="0"/>
    <x v="5"/>
    <s v="Flat Face Poster Frame"/>
    <n v="37.68"/>
    <n v="2"/>
    <n v="0"/>
    <n v="15.825600000000001"/>
  </r>
  <r>
    <n v="1848"/>
    <s v="CA-2014-128370"/>
    <x v="3"/>
    <x v="18"/>
    <d v="2014-09-11T00:00:00"/>
    <s v="Same Day"/>
    <s v="FH-14275"/>
    <s v="Frank Hawley"/>
    <x v="1"/>
    <x v="0"/>
    <s v="Los Angeles"/>
    <x v="1"/>
    <n v="90004"/>
    <x v="1"/>
    <s v="FUR-CH-10002602"/>
    <x v="0"/>
    <x v="1"/>
    <s v="DMI Arturo Collection Mission-style Design Wood Chair"/>
    <n v="362.35199999999998"/>
    <n v="3"/>
    <n v="0.2"/>
    <n v="27.176400000000015"/>
  </r>
  <r>
    <n v="1849"/>
    <s v="CA-2014-128370"/>
    <x v="3"/>
    <x v="18"/>
    <d v="2014-09-11T00:00:00"/>
    <s v="Same Day"/>
    <s v="FH-14275"/>
    <s v="Frank Hawley"/>
    <x v="1"/>
    <x v="0"/>
    <s v="Los Angeles"/>
    <x v="1"/>
    <n v="90004"/>
    <x v="1"/>
    <s v="OFF-BI-10004140"/>
    <x v="1"/>
    <x v="8"/>
    <s v="Avery Non-Stick Binders"/>
    <n v="7.1840000000000011"/>
    <n v="2"/>
    <n v="0.2"/>
    <n v="2.2449999999999992"/>
  </r>
  <r>
    <n v="1850"/>
    <s v="CA-2012-160472"/>
    <x v="1"/>
    <x v="603"/>
    <d v="2012-07-25T00:00:00"/>
    <s v="Second Class"/>
    <s v="RK-19300"/>
    <s v="Ralph Kennedy"/>
    <x v="0"/>
    <x v="0"/>
    <s v="South Bend"/>
    <x v="14"/>
    <n v="46614"/>
    <x v="2"/>
    <s v="OFF-ST-10000464"/>
    <x v="1"/>
    <x v="4"/>
    <s v="Multi-Use Personal File Cart and Caster Set, Three Stacking Bins"/>
    <n v="34.76"/>
    <n v="1"/>
    <n v="0"/>
    <n v="9.732800000000001"/>
  </r>
  <r>
    <n v="1851"/>
    <s v="CA-2012-160472"/>
    <x v="1"/>
    <x v="603"/>
    <d v="2012-07-25T00:00:00"/>
    <s v="Second Class"/>
    <s v="RK-19300"/>
    <s v="Ralph Kennedy"/>
    <x v="0"/>
    <x v="0"/>
    <s v="South Bend"/>
    <x v="14"/>
    <n v="46614"/>
    <x v="2"/>
    <s v="TEC-AC-10002253"/>
    <x v="2"/>
    <x v="11"/>
    <s v="Imation Bio 8GB USB Flash Drive Imation Corp"/>
    <n v="831.2"/>
    <n v="5"/>
    <n v="0"/>
    <n v="124.68000000000004"/>
  </r>
  <r>
    <n v="1852"/>
    <s v="CA-2012-160472"/>
    <x v="1"/>
    <x v="603"/>
    <d v="2012-07-25T00:00:00"/>
    <s v="Second Class"/>
    <s v="RK-19300"/>
    <s v="Ralph Kennedy"/>
    <x v="0"/>
    <x v="0"/>
    <s v="South Bend"/>
    <x v="14"/>
    <n v="46614"/>
    <x v="2"/>
    <s v="OFF-PA-10000528"/>
    <x v="1"/>
    <x v="10"/>
    <s v="Xerox 1981"/>
    <n v="26.400000000000002"/>
    <n v="5"/>
    <n v="0"/>
    <n v="11.879999999999999"/>
  </r>
  <r>
    <n v="1853"/>
    <s v="CA-2012-160472"/>
    <x v="1"/>
    <x v="603"/>
    <d v="2012-07-25T00:00:00"/>
    <s v="Second Class"/>
    <s v="RK-19300"/>
    <s v="Ralph Kennedy"/>
    <x v="0"/>
    <x v="0"/>
    <s v="South Bend"/>
    <x v="14"/>
    <n v="46614"/>
    <x v="2"/>
    <s v="OFF-EN-10000483"/>
    <x v="1"/>
    <x v="12"/>
    <s v="White Envelopes, White Envelopes with Clear Poly Window"/>
    <n v="106.75"/>
    <n v="7"/>
    <n v="0"/>
    <n v="49.10499999999999"/>
  </r>
  <r>
    <n v="1854"/>
    <s v="CA-2012-160472"/>
    <x v="1"/>
    <x v="603"/>
    <d v="2012-07-25T00:00:00"/>
    <s v="Second Class"/>
    <s v="RK-19300"/>
    <s v="Ralph Kennedy"/>
    <x v="0"/>
    <x v="0"/>
    <s v="South Bend"/>
    <x v="14"/>
    <n v="46614"/>
    <x v="2"/>
    <s v="OFF-PA-10003129"/>
    <x v="1"/>
    <x v="10"/>
    <s v="Tops White Computer Printout Paper"/>
    <n v="97.82"/>
    <n v="2"/>
    <n v="0"/>
    <n v="45.975399999999993"/>
  </r>
  <r>
    <n v="1855"/>
    <s v="CA-2012-160472"/>
    <x v="1"/>
    <x v="603"/>
    <d v="2012-07-25T00:00:00"/>
    <s v="Second Class"/>
    <s v="RK-19300"/>
    <s v="Ralph Kennedy"/>
    <x v="0"/>
    <x v="0"/>
    <s v="South Bend"/>
    <x v="14"/>
    <n v="46614"/>
    <x v="2"/>
    <s v="OFF-ST-10003442"/>
    <x v="1"/>
    <x v="4"/>
    <s v="Eldon Portable Mobile Manager"/>
    <n v="141.4"/>
    <n v="5"/>
    <n v="0"/>
    <n v="38.177999999999997"/>
  </r>
  <r>
    <n v="1856"/>
    <s v="CA-2011-114643"/>
    <x v="2"/>
    <x v="604"/>
    <d v="2011-06-17T00:00:00"/>
    <s v="Standard Class"/>
    <s v="FM-14215"/>
    <s v="Filia McAdams"/>
    <x v="1"/>
    <x v="0"/>
    <s v="Los Angeles"/>
    <x v="1"/>
    <n v="90032"/>
    <x v="1"/>
    <s v="OFF-AR-10003631"/>
    <x v="1"/>
    <x v="6"/>
    <s v="Staples"/>
    <n v="14.52"/>
    <n v="3"/>
    <n v="0"/>
    <n v="4.7915999999999999"/>
  </r>
  <r>
    <n v="1857"/>
    <s v="US-2014-158218"/>
    <x v="3"/>
    <x v="605"/>
    <d v="2014-05-16T00:00:00"/>
    <s v="Second Class"/>
    <s v="AC-10420"/>
    <s v="Alyssa Crouse"/>
    <x v="1"/>
    <x v="0"/>
    <s v="Houston"/>
    <x v="5"/>
    <n v="77041"/>
    <x v="2"/>
    <s v="OFF-ST-10000563"/>
    <x v="1"/>
    <x v="4"/>
    <s v="Fellowes Bankers Box Stor/Drawer Steel Plus"/>
    <n v="127.92000000000002"/>
    <n v="5"/>
    <n v="0.2"/>
    <n v="-15.990000000000002"/>
  </r>
  <r>
    <n v="1858"/>
    <s v="US-2014-158218"/>
    <x v="3"/>
    <x v="605"/>
    <d v="2014-05-16T00:00:00"/>
    <s v="Second Class"/>
    <s v="AC-10420"/>
    <s v="Alyssa Crouse"/>
    <x v="1"/>
    <x v="0"/>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x v="0"/>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x v="0"/>
    <s v="Bristol"/>
    <x v="29"/>
    <n v="6010"/>
    <x v="3"/>
    <s v="TEC-PH-10004959"/>
    <x v="2"/>
    <x v="7"/>
    <s v="Classic Ivory Antique Telephone ZL1810"/>
    <n v="100.49"/>
    <n v="1"/>
    <n v="0"/>
    <n v="25.122500000000002"/>
  </r>
  <r>
    <n v="1861"/>
    <s v="US-2014-121251"/>
    <x v="3"/>
    <x v="606"/>
    <d v="2014-03-28T00:00:00"/>
    <s v="First Class"/>
    <s v="GM-14440"/>
    <s v="Gary McGarr"/>
    <x v="0"/>
    <x v="0"/>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x v="0"/>
    <s v="New York City"/>
    <x v="15"/>
    <n v="10009"/>
    <x v="3"/>
    <s v="TEC-PH-10004896"/>
    <x v="2"/>
    <x v="7"/>
    <s v="Nokia Lumia 521 (T-Mobile)"/>
    <n v="119.96"/>
    <n v="4"/>
    <n v="0"/>
    <n v="33.588800000000006"/>
  </r>
  <r>
    <n v="1863"/>
    <s v="CA-2011-151078"/>
    <x v="2"/>
    <x v="607"/>
    <d v="2011-11-12T00:00:00"/>
    <s v="Same Day"/>
    <s v="RF-19840"/>
    <s v="Roy Französisch"/>
    <x v="0"/>
    <x v="0"/>
    <s v="San Antonio"/>
    <x v="5"/>
    <n v="78207"/>
    <x v="2"/>
    <s v="OFF-ST-10001328"/>
    <x v="1"/>
    <x v="4"/>
    <s v="Personal Filing Tote with Lid, Black/Gray"/>
    <n v="49.632000000000005"/>
    <n v="4"/>
    <n v="0.2"/>
    <n v="4.9632000000000005"/>
  </r>
  <r>
    <n v="1864"/>
    <s v="US-2013-100839"/>
    <x v="0"/>
    <x v="63"/>
    <d v="2013-10-18T00:00:00"/>
    <s v="Standard Class"/>
    <s v="NC-18625"/>
    <s v="Noah Childs"/>
    <x v="1"/>
    <x v="0"/>
    <s v="Aurora"/>
    <x v="22"/>
    <n v="80013"/>
    <x v="1"/>
    <s v="FUR-TA-10004575"/>
    <x v="0"/>
    <x v="3"/>
    <s v="Hon 5100 Series Wood Tables"/>
    <n v="727.45"/>
    <n v="5"/>
    <n v="0.5"/>
    <n v="-465.5680000000001"/>
  </r>
  <r>
    <n v="1865"/>
    <s v="US-2013-100839"/>
    <x v="0"/>
    <x v="63"/>
    <d v="2013-10-18T00:00:00"/>
    <s v="Standard Class"/>
    <s v="NC-18625"/>
    <s v="Noah Childs"/>
    <x v="1"/>
    <x v="0"/>
    <s v="Aurora"/>
    <x v="22"/>
    <n v="80013"/>
    <x v="1"/>
    <s v="FUR-FU-10001617"/>
    <x v="0"/>
    <x v="5"/>
    <s v="Executive Impressions 8-1/2&quot; Career Panel/Partition Cubicle Clock"/>
    <n v="24.96"/>
    <n v="3"/>
    <n v="0.2"/>
    <n v="4.3679999999999986"/>
  </r>
  <r>
    <n v="1866"/>
    <s v="US-2014-116659"/>
    <x v="3"/>
    <x v="105"/>
    <d v="2014-11-13T00:00:00"/>
    <s v="Same Day"/>
    <s v="NG-18355"/>
    <s v="Nat Gilpin"/>
    <x v="1"/>
    <x v="0"/>
    <s v="Newark"/>
    <x v="24"/>
    <n v="43055"/>
    <x v="3"/>
    <s v="TEC-PH-10002824"/>
    <x v="2"/>
    <x v="7"/>
    <s v="Jabra SPEAK 410 Multidevice Speakerphone"/>
    <n v="370.78199999999998"/>
    <n v="3"/>
    <n v="0.4"/>
    <n v="-92.695500000000038"/>
  </r>
  <r>
    <n v="1867"/>
    <s v="CA-2014-118857"/>
    <x v="3"/>
    <x v="4"/>
    <d v="2014-04-19T00:00:00"/>
    <s v="First Class"/>
    <s v="AH-10075"/>
    <s v="Adam Hart"/>
    <x v="1"/>
    <x v="0"/>
    <s v="Henderson"/>
    <x v="33"/>
    <n v="89015"/>
    <x v="1"/>
    <s v="FUR-FU-10004460"/>
    <x v="0"/>
    <x v="5"/>
    <s v="Howard Miller 12&quot; Round Wall Clock"/>
    <n v="196.45"/>
    <n v="5"/>
    <n v="0"/>
    <n v="70.72199999999998"/>
  </r>
  <r>
    <n v="1868"/>
    <s v="CA-2012-127110"/>
    <x v="1"/>
    <x v="608"/>
    <d v="2012-07-01T00:00:00"/>
    <s v="Standard Class"/>
    <s v="CH-12070"/>
    <s v="Cathy Hwang"/>
    <x v="2"/>
    <x v="0"/>
    <s v="Philadelphia"/>
    <x v="9"/>
    <n v="19143"/>
    <x v="3"/>
    <s v="OFF-PA-10003309"/>
    <x v="1"/>
    <x v="10"/>
    <s v="Xerox 211"/>
    <n v="31.104000000000006"/>
    <n v="6"/>
    <n v="0.2"/>
    <n v="10.8864"/>
  </r>
  <r>
    <n v="1869"/>
    <s v="CA-2012-127110"/>
    <x v="1"/>
    <x v="608"/>
    <d v="2012-07-01T00:00:00"/>
    <s v="Standard Class"/>
    <s v="CH-12070"/>
    <s v="Cathy Hwang"/>
    <x v="2"/>
    <x v="0"/>
    <s v="Philadelphia"/>
    <x v="9"/>
    <n v="19143"/>
    <x v="3"/>
    <s v="OFF-ST-10002554"/>
    <x v="1"/>
    <x v="4"/>
    <s v="Tennsco Industrial Shelving"/>
    <n v="78.256"/>
    <n v="2"/>
    <n v="0.2"/>
    <n v="-17.607599999999998"/>
  </r>
  <r>
    <n v="1870"/>
    <s v="CA-2013-148201"/>
    <x v="0"/>
    <x v="370"/>
    <d v="2013-08-30T00:00:00"/>
    <s v="Second Class"/>
    <s v="CC-12145"/>
    <s v="Charles Crestani"/>
    <x v="0"/>
    <x v="0"/>
    <s v="Seattle"/>
    <x v="4"/>
    <n v="98103"/>
    <x v="1"/>
    <s v="OFF-PA-10000019"/>
    <x v="1"/>
    <x v="10"/>
    <s v="Xerox 1931"/>
    <n v="6.48"/>
    <n v="1"/>
    <n v="0"/>
    <n v="3.1104000000000003"/>
  </r>
  <r>
    <n v="1871"/>
    <s v="CA-2011-116932"/>
    <x v="2"/>
    <x v="609"/>
    <d v="2011-07-25T00:00:00"/>
    <s v="Standard Class"/>
    <s v="ME-18010"/>
    <s v="Michelle Ellison"/>
    <x v="1"/>
    <x v="0"/>
    <s v="San Francisco"/>
    <x v="1"/>
    <n v="94122"/>
    <x v="1"/>
    <s v="OFF-AR-10002067"/>
    <x v="1"/>
    <x v="6"/>
    <s v="Newell 334"/>
    <n v="99.2"/>
    <n v="5"/>
    <n v="0"/>
    <n v="25.792000000000002"/>
  </r>
  <r>
    <n v="1872"/>
    <s v="CA-2011-116932"/>
    <x v="2"/>
    <x v="609"/>
    <d v="2011-07-25T00:00:00"/>
    <s v="Standard Class"/>
    <s v="ME-18010"/>
    <s v="Michelle Ellison"/>
    <x v="1"/>
    <x v="0"/>
    <s v="San Francisco"/>
    <x v="1"/>
    <n v="94122"/>
    <x v="1"/>
    <s v="FUR-CH-10001215"/>
    <x v="0"/>
    <x v="1"/>
    <s v="Global Troy Executive Leather Low-Back Tilter"/>
    <n v="801.5680000000001"/>
    <n v="2"/>
    <n v="0.2"/>
    <n v="50.097999999999985"/>
  </r>
  <r>
    <n v="1873"/>
    <s v="CA-2011-116932"/>
    <x v="2"/>
    <x v="609"/>
    <d v="2011-07-25T00:00:00"/>
    <s v="Standard Class"/>
    <s v="ME-18010"/>
    <s v="Michelle Ellison"/>
    <x v="1"/>
    <x v="0"/>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x v="0"/>
    <s v="Spokane"/>
    <x v="4"/>
    <n v="99207"/>
    <x v="1"/>
    <s v="FUR-TA-10004767"/>
    <x v="0"/>
    <x v="3"/>
    <s v="Safco Drafting Table"/>
    <n v="70.98"/>
    <n v="1"/>
    <n v="0"/>
    <n v="20.584199999999996"/>
  </r>
  <r>
    <n v="1875"/>
    <s v="CA-2011-147914"/>
    <x v="2"/>
    <x v="611"/>
    <d v="2011-06-09T00:00:00"/>
    <s v="Standard Class"/>
    <s v="MP-17470"/>
    <s v="Mark Packer"/>
    <x v="2"/>
    <x v="0"/>
    <s v="Columbus"/>
    <x v="24"/>
    <n v="43229"/>
    <x v="3"/>
    <s v="OFF-PA-10001685"/>
    <x v="1"/>
    <x v="10"/>
    <s v="Staples"/>
    <n v="16.224"/>
    <n v="2"/>
    <n v="0.2"/>
    <n v="5.8812000000000006"/>
  </r>
  <r>
    <n v="1876"/>
    <s v="US-2013-112977"/>
    <x v="0"/>
    <x v="612"/>
    <d v="2013-03-17T00:00:00"/>
    <s v="Standard Class"/>
    <s v="CJ-12010"/>
    <s v="Caroline Jumper"/>
    <x v="0"/>
    <x v="0"/>
    <s v="Long Beach"/>
    <x v="15"/>
    <n v="11561"/>
    <x v="3"/>
    <s v="FUR-BO-10003272"/>
    <x v="0"/>
    <x v="0"/>
    <s v="O'Sullivan Living Dimensions 5-Shelf Bookcases"/>
    <n v="176.78399999999999"/>
    <n v="1"/>
    <n v="0.2"/>
    <n v="-22.098000000000013"/>
  </r>
  <r>
    <n v="1877"/>
    <s v="CA-2014-112039"/>
    <x v="3"/>
    <x v="613"/>
    <d v="2014-03-30T00:00:00"/>
    <s v="Standard Class"/>
    <s v="JC-15775"/>
    <s v="John Castell"/>
    <x v="0"/>
    <x v="0"/>
    <s v="San Antonio"/>
    <x v="5"/>
    <n v="78207"/>
    <x v="2"/>
    <s v="TEC-PH-10000984"/>
    <x v="2"/>
    <x v="7"/>
    <s v="Panasonic KX-TG9471B"/>
    <n v="470.37600000000009"/>
    <n v="3"/>
    <n v="0.2"/>
    <n v="47.037600000000026"/>
  </r>
  <r>
    <n v="1878"/>
    <s v="CA-2014-118885"/>
    <x v="3"/>
    <x v="614"/>
    <d v="2015-01-03T00:00:00"/>
    <s v="Standard Class"/>
    <s v="JG-15160"/>
    <s v="James Galang"/>
    <x v="0"/>
    <x v="0"/>
    <s v="Los Angeles"/>
    <x v="1"/>
    <n v="90049"/>
    <x v="1"/>
    <s v="FUR-CH-10002880"/>
    <x v="0"/>
    <x v="1"/>
    <s v="Global High-Back Leather Tilter, Burgundy"/>
    <n v="393.56799999999998"/>
    <n v="4"/>
    <n v="0.2"/>
    <n v="-44.276400000000024"/>
  </r>
  <r>
    <n v="1879"/>
    <s v="CA-2014-118885"/>
    <x v="3"/>
    <x v="614"/>
    <d v="2015-01-03T00:00:00"/>
    <s v="Standard Class"/>
    <s v="JG-15160"/>
    <s v="James Galang"/>
    <x v="0"/>
    <x v="0"/>
    <s v="Los Angeles"/>
    <x v="1"/>
    <n v="90049"/>
    <x v="1"/>
    <s v="TEC-PH-10002563"/>
    <x v="2"/>
    <x v="7"/>
    <s v="Adtran 1202752G1"/>
    <n v="302.37599999999998"/>
    <n v="3"/>
    <n v="0.2"/>
    <n v="22.678200000000018"/>
  </r>
  <r>
    <n v="1880"/>
    <s v="US-2014-166611"/>
    <x v="3"/>
    <x v="615"/>
    <d v="2014-04-03T00:00:00"/>
    <s v="Standard Class"/>
    <s v="CK-12760"/>
    <s v="Cyma Kinney"/>
    <x v="1"/>
    <x v="0"/>
    <s v="Jacksonville"/>
    <x v="2"/>
    <n v="32216"/>
    <x v="0"/>
    <s v="OFF-BI-10001191"/>
    <x v="1"/>
    <x v="8"/>
    <s v="Canvas Sectional Post Binders"/>
    <n v="68.742000000000019"/>
    <n v="9"/>
    <n v="0.7"/>
    <n v="-48.119399999999985"/>
  </r>
  <r>
    <n v="1881"/>
    <s v="CA-2012-109512"/>
    <x v="1"/>
    <x v="616"/>
    <d v="2012-03-05T00:00:00"/>
    <s v="Same Day"/>
    <s v="LF-17185"/>
    <s v="Luke Foster"/>
    <x v="0"/>
    <x v="0"/>
    <s v="New York City"/>
    <x v="15"/>
    <n v="10011"/>
    <x v="3"/>
    <s v="OFF-EN-10002621"/>
    <x v="1"/>
    <x v="12"/>
    <s v="Staples"/>
    <n v="29.339999999999996"/>
    <n v="3"/>
    <n v="0"/>
    <n v="14.669999999999998"/>
  </r>
  <r>
    <n v="1882"/>
    <s v="CA-2012-109512"/>
    <x v="1"/>
    <x v="616"/>
    <d v="2012-03-05T00:00:00"/>
    <s v="Same Day"/>
    <s v="LF-17185"/>
    <s v="Luke Foster"/>
    <x v="0"/>
    <x v="0"/>
    <s v="New York City"/>
    <x v="15"/>
    <n v="10011"/>
    <x v="3"/>
    <s v="FUR-CH-10001146"/>
    <x v="0"/>
    <x v="1"/>
    <s v="Global Value Mid-Back Manager's Chair, Gray"/>
    <n v="383.60700000000003"/>
    <n v="7"/>
    <n v="0.1"/>
    <n v="63.934499999999971"/>
  </r>
  <r>
    <n v="1883"/>
    <s v="CA-2012-109512"/>
    <x v="1"/>
    <x v="616"/>
    <d v="2012-03-05T00:00:00"/>
    <s v="Same Day"/>
    <s v="LF-17185"/>
    <s v="Luke Foster"/>
    <x v="0"/>
    <x v="0"/>
    <s v="New York City"/>
    <x v="15"/>
    <n v="10011"/>
    <x v="3"/>
    <s v="OFF-ST-10000689"/>
    <x v="1"/>
    <x v="4"/>
    <s v="Fellowes Strictly Business Drawer File, Letter/Legal Size"/>
    <n v="563.4"/>
    <n v="4"/>
    <n v="0"/>
    <n v="67.608000000000004"/>
  </r>
  <r>
    <n v="1884"/>
    <s v="CA-2013-118570"/>
    <x v="0"/>
    <x v="373"/>
    <d v="2013-11-18T00:00:00"/>
    <s v="Standard Class"/>
    <s v="CC-12430"/>
    <s v="Chuck Clark"/>
    <x v="2"/>
    <x v="0"/>
    <s v="Philadelphia"/>
    <x v="9"/>
    <n v="19143"/>
    <x v="3"/>
    <s v="OFF-PA-10001289"/>
    <x v="1"/>
    <x v="10"/>
    <s v="White Computer Printout Paper by Universal"/>
    <n v="217.05599999999998"/>
    <n v="7"/>
    <n v="0.2"/>
    <n v="78.6828"/>
  </r>
  <r>
    <n v="1885"/>
    <s v="CA-2014-154718"/>
    <x v="3"/>
    <x v="617"/>
    <d v="2014-01-24T00:00:00"/>
    <s v="Second Class"/>
    <s v="DL-12865"/>
    <s v="Dan Lawera"/>
    <x v="0"/>
    <x v="0"/>
    <s v="Keller"/>
    <x v="5"/>
    <n v="76248"/>
    <x v="2"/>
    <s v="OFF-LA-10003714"/>
    <x v="1"/>
    <x v="2"/>
    <s v="Avery 510"/>
    <n v="6"/>
    <n v="2"/>
    <n v="0.2"/>
    <n v="2.0999999999999996"/>
  </r>
  <r>
    <n v="1886"/>
    <s v="CA-2013-147578"/>
    <x v="0"/>
    <x v="183"/>
    <d v="2013-04-27T00:00:00"/>
    <s v="Second Class"/>
    <s v="PG-18895"/>
    <s v="Paul Gonzalez"/>
    <x v="0"/>
    <x v="0"/>
    <s v="San Francisco"/>
    <x v="1"/>
    <n v="94122"/>
    <x v="1"/>
    <s v="FUR-FU-10001889"/>
    <x v="0"/>
    <x v="5"/>
    <s v="Ultra Door Pull Handle"/>
    <n v="31.56"/>
    <n v="3"/>
    <n v="0"/>
    <n v="10.4148"/>
  </r>
  <r>
    <n v="1887"/>
    <s v="CA-2011-140165"/>
    <x v="2"/>
    <x v="8"/>
    <d v="2011-05-15T00:00:00"/>
    <s v="First Class"/>
    <s v="EH-14005"/>
    <s v="Erica Hernandez"/>
    <x v="2"/>
    <x v="0"/>
    <s v="Hialeah"/>
    <x v="2"/>
    <n v="33012"/>
    <x v="0"/>
    <s v="OFF-FA-10002815"/>
    <x v="1"/>
    <x v="13"/>
    <s v="Staples"/>
    <n v="7.104000000000001"/>
    <n v="2"/>
    <n v="0.2"/>
    <n v="2.3976000000000002"/>
  </r>
  <r>
    <n v="1888"/>
    <s v="CA-2011-140165"/>
    <x v="2"/>
    <x v="8"/>
    <d v="2011-05-15T00:00:00"/>
    <s v="First Class"/>
    <s v="EH-14005"/>
    <s v="Erica Hernandez"/>
    <x v="2"/>
    <x v="0"/>
    <s v="Hialeah"/>
    <x v="2"/>
    <n v="33012"/>
    <x v="0"/>
    <s v="OFF-BI-10004519"/>
    <x v="1"/>
    <x v="8"/>
    <s v="GBC DocuBind P100 Manual Binding Machine"/>
    <n v="398.35200000000003"/>
    <n v="8"/>
    <n v="0.7"/>
    <n v="-331.95999999999992"/>
  </r>
  <r>
    <n v="1889"/>
    <s v="CA-2011-142587"/>
    <x v="2"/>
    <x v="618"/>
    <d v="2011-10-22T00:00:00"/>
    <s v="First Class"/>
    <s v="TB-21520"/>
    <s v="Tracy Blumstein"/>
    <x v="0"/>
    <x v="0"/>
    <s v="Fairfield"/>
    <x v="24"/>
    <n v="45014"/>
    <x v="3"/>
    <s v="OFF-AP-10004708"/>
    <x v="1"/>
    <x v="9"/>
    <s v="Fellowes Superior 10 Outlet Split Surge Protector"/>
    <n v="121.79200000000002"/>
    <n v="4"/>
    <n v="0.2"/>
    <n v="13.701599999999988"/>
  </r>
  <r>
    <n v="1890"/>
    <s v="CA-2011-142587"/>
    <x v="2"/>
    <x v="618"/>
    <d v="2011-10-22T00:00:00"/>
    <s v="First Class"/>
    <s v="TB-21520"/>
    <s v="Tracy Blumstein"/>
    <x v="0"/>
    <x v="0"/>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x v="0"/>
    <s v="Huntington Beach"/>
    <x v="1"/>
    <n v="92646"/>
    <x v="1"/>
    <s v="OFF-PA-10001204"/>
    <x v="1"/>
    <x v="10"/>
    <s v="Xerox 1972"/>
    <n v="10.56"/>
    <n v="2"/>
    <n v="0"/>
    <n v="4.7519999999999998"/>
  </r>
  <r>
    <n v="1892"/>
    <s v="CA-2011-157623"/>
    <x v="2"/>
    <x v="619"/>
    <d v="2011-03-18T00:00:00"/>
    <s v="Standard Class"/>
    <s v="DK-13225"/>
    <s v="Dean Katz"/>
    <x v="1"/>
    <x v="0"/>
    <s v="Huntington Beach"/>
    <x v="1"/>
    <n v="92646"/>
    <x v="1"/>
    <s v="OFF-AR-10003723"/>
    <x v="1"/>
    <x v="6"/>
    <s v="Avery Hi-Liter Fluorescent Desk Style Markers"/>
    <n v="3.38"/>
    <n v="1"/>
    <n v="0"/>
    <n v="1.2505999999999999"/>
  </r>
  <r>
    <n v="1893"/>
    <s v="CA-2014-145310"/>
    <x v="3"/>
    <x v="66"/>
    <d v="2014-12-25T00:00:00"/>
    <s v="Second Class"/>
    <s v="JP-15520"/>
    <s v="Jeremy Pistek"/>
    <x v="0"/>
    <x v="0"/>
    <s v="Port Orange"/>
    <x v="2"/>
    <n v="32127"/>
    <x v="0"/>
    <s v="OFF-EN-10002621"/>
    <x v="1"/>
    <x v="12"/>
    <s v="Staples"/>
    <n v="7.8239999999999998"/>
    <n v="1"/>
    <n v="0.2"/>
    <n v="2.9339999999999997"/>
  </r>
  <r>
    <n v="1894"/>
    <s v="CA-2013-100083"/>
    <x v="0"/>
    <x v="390"/>
    <d v="2013-11-30T00:00:00"/>
    <s v="Standard Class"/>
    <s v="CD-11980"/>
    <s v="Carol Darley"/>
    <x v="0"/>
    <x v="0"/>
    <s v="Medford"/>
    <x v="21"/>
    <n v="97504"/>
    <x v="1"/>
    <s v="OFF-PA-10000241"/>
    <x v="1"/>
    <x v="10"/>
    <s v="IBM Multi-Purpose Copy Paper, 8 1/2 x 11&quot;, Case"/>
    <n v="24.784000000000002"/>
    <n v="1"/>
    <n v="0.2"/>
    <n v="7.7449999999999983"/>
  </r>
  <r>
    <n v="1895"/>
    <s v="US-2014-108063"/>
    <x v="3"/>
    <x v="574"/>
    <d v="2014-12-06T00:00:00"/>
    <s v="First Class"/>
    <s v="AS-10090"/>
    <s v="Adam Shillingsburg"/>
    <x v="0"/>
    <x v="0"/>
    <s v="Charlottesville"/>
    <x v="17"/>
    <n v="22901"/>
    <x v="0"/>
    <s v="OFF-AR-10001446"/>
    <x v="1"/>
    <x v="6"/>
    <s v="Newell 309"/>
    <n v="34.650000000000006"/>
    <n v="3"/>
    <n v="0"/>
    <n v="10.395"/>
  </r>
  <r>
    <n v="1896"/>
    <s v="CA-2012-109197"/>
    <x v="1"/>
    <x v="620"/>
    <d v="2013-01-04T00:00:00"/>
    <s v="Standard Class"/>
    <s v="JO-15280"/>
    <s v="Jas O'Carroll"/>
    <x v="0"/>
    <x v="0"/>
    <s v="Missoula"/>
    <x v="37"/>
    <n v="59801"/>
    <x v="1"/>
    <s v="OFF-BI-10004632"/>
    <x v="1"/>
    <x v="8"/>
    <s v="Ibico Hi-Tech Manual Binding System"/>
    <n v="487.98400000000004"/>
    <n v="2"/>
    <n v="0.2"/>
    <n v="152.49499999999998"/>
  </r>
  <r>
    <n v="1897"/>
    <s v="CA-2014-141789"/>
    <x v="3"/>
    <x v="621"/>
    <d v="2014-10-07T00:00:00"/>
    <s v="First Class"/>
    <s v="AC-10450"/>
    <s v="Amy Cox"/>
    <x v="0"/>
    <x v="0"/>
    <s v="Minneapolis"/>
    <x v="11"/>
    <n v="55407"/>
    <x v="2"/>
    <s v="OFF-BI-10001359"/>
    <x v="1"/>
    <x v="8"/>
    <s v="GBC DocuBind TL300 Electric Binding System"/>
    <n v="1793.98"/>
    <n v="2"/>
    <n v="0"/>
    <n v="843.17059999999992"/>
  </r>
  <r>
    <n v="1898"/>
    <s v="CA-2011-169775"/>
    <x v="2"/>
    <x v="550"/>
    <d v="2011-09-02T00:00:00"/>
    <s v="Second Class"/>
    <s v="RA-19945"/>
    <s v="Ryan Akin"/>
    <x v="0"/>
    <x v="0"/>
    <s v="Miami"/>
    <x v="2"/>
    <n v="33178"/>
    <x v="0"/>
    <s v="OFF-EN-10001749"/>
    <x v="1"/>
    <x v="12"/>
    <s v="Jiffy Padded Mailers with Self-Seal Closure"/>
    <n v="29.808"/>
    <n v="2"/>
    <n v="0.2"/>
    <n v="10.805399999999997"/>
  </r>
  <r>
    <n v="1899"/>
    <s v="CA-2011-169775"/>
    <x v="2"/>
    <x v="550"/>
    <d v="2011-09-02T00:00:00"/>
    <s v="Second Class"/>
    <s v="RA-19945"/>
    <s v="Ryan Akin"/>
    <x v="0"/>
    <x v="0"/>
    <s v="Miami"/>
    <x v="2"/>
    <n v="33178"/>
    <x v="0"/>
    <s v="OFF-BI-10004390"/>
    <x v="1"/>
    <x v="8"/>
    <s v="GBC DocuBind 200 Manual Binding Machine"/>
    <n v="505.1760000000001"/>
    <n v="4"/>
    <n v="0.7"/>
    <n v="-336.78399999999988"/>
  </r>
  <r>
    <n v="1900"/>
    <s v="CA-2011-169775"/>
    <x v="2"/>
    <x v="550"/>
    <d v="2011-09-02T00:00:00"/>
    <s v="Second Class"/>
    <s v="RA-19945"/>
    <s v="Ryan Akin"/>
    <x v="0"/>
    <x v="0"/>
    <s v="Miami"/>
    <x v="2"/>
    <n v="33178"/>
    <x v="0"/>
    <s v="FUR-TA-10001857"/>
    <x v="0"/>
    <x v="3"/>
    <s v="Balt Solid Wood Rectangular Table"/>
    <n v="174.05850000000001"/>
    <n v="3"/>
    <n v="0.45"/>
    <n v="-110.76450000000001"/>
  </r>
  <r>
    <n v="1901"/>
    <s v="CA-2013-140543"/>
    <x v="0"/>
    <x v="622"/>
    <d v="2013-07-04T00:00:00"/>
    <s v="Second Class"/>
    <s v="Co-12640"/>
    <s v="Corey-Lock"/>
    <x v="0"/>
    <x v="0"/>
    <s v="Florence"/>
    <x v="20"/>
    <n v="29501"/>
    <x v="0"/>
    <s v="OFF-ST-10000563"/>
    <x v="1"/>
    <x v="4"/>
    <s v="Fellowes Bankers Box Stor/Drawer Steel Plus"/>
    <n v="191.88"/>
    <n v="6"/>
    <n v="0"/>
    <n v="19.188000000000002"/>
  </r>
  <r>
    <n v="1902"/>
    <s v="CA-2013-151141"/>
    <x v="0"/>
    <x v="623"/>
    <d v="2013-08-24T00:00:00"/>
    <s v="First Class"/>
    <s v="DW-13480"/>
    <s v="Dianna Wilson"/>
    <x v="2"/>
    <x v="0"/>
    <s v="Detroit"/>
    <x v="12"/>
    <n v="48205"/>
    <x v="2"/>
    <s v="TEC-PH-10004924"/>
    <x v="2"/>
    <x v="7"/>
    <s v="SKILCRAFT Telephone Shoulder Rest, 2&quot; x 6.5&quot; x 2.5&quot;, Black"/>
    <n v="14.78"/>
    <n v="2"/>
    <n v="0"/>
    <n v="3.9906000000000006"/>
  </r>
  <r>
    <n v="1903"/>
    <s v="CA-2014-167094"/>
    <x v="3"/>
    <x v="208"/>
    <d v="2014-10-23T00:00:00"/>
    <s v="First Class"/>
    <s v="DK-12835"/>
    <s v="Damala Kotsonis"/>
    <x v="1"/>
    <x v="0"/>
    <s v="Springfield"/>
    <x v="21"/>
    <n v="97477"/>
    <x v="1"/>
    <s v="OFF-PA-10003953"/>
    <x v="1"/>
    <x v="10"/>
    <s v="Xerox 218"/>
    <n v="5.1840000000000011"/>
    <n v="1"/>
    <n v="0.2"/>
    <n v="1.8144"/>
  </r>
  <r>
    <n v="1904"/>
    <s v="CA-2014-167094"/>
    <x v="3"/>
    <x v="208"/>
    <d v="2014-10-23T00:00:00"/>
    <s v="First Class"/>
    <s v="DK-12835"/>
    <s v="Damala Kotsonis"/>
    <x v="1"/>
    <x v="0"/>
    <s v="Springfield"/>
    <x v="21"/>
    <n v="97477"/>
    <x v="1"/>
    <s v="FUR-CH-10000155"/>
    <x v="0"/>
    <x v="1"/>
    <s v="Global Comet Stacking Armless Chair"/>
    <n v="478.48"/>
    <n v="2"/>
    <n v="0.2"/>
    <n v="47.848000000000013"/>
  </r>
  <r>
    <n v="1905"/>
    <s v="CA-2014-167094"/>
    <x v="3"/>
    <x v="208"/>
    <d v="2014-10-23T00:00:00"/>
    <s v="First Class"/>
    <s v="DK-12835"/>
    <s v="Damala Kotsonis"/>
    <x v="1"/>
    <x v="0"/>
    <s v="Springfield"/>
    <x v="21"/>
    <n v="97477"/>
    <x v="1"/>
    <s v="TEC-AC-10003116"/>
    <x v="2"/>
    <x v="11"/>
    <s v="Memorex Froggy Flash Drive 8 GB"/>
    <n v="28.400000000000002"/>
    <n v="2"/>
    <n v="0.2"/>
    <n v="6.7449999999999983"/>
  </r>
  <r>
    <n v="1906"/>
    <s v="CA-2014-154410"/>
    <x v="3"/>
    <x v="208"/>
    <d v="2014-10-25T00:00:00"/>
    <s v="First Class"/>
    <s v="MD-17860"/>
    <s v="Michael Dominguez"/>
    <x v="1"/>
    <x v="0"/>
    <s v="Indianapolis"/>
    <x v="14"/>
    <n v="46203"/>
    <x v="2"/>
    <s v="OFF-ST-10002743"/>
    <x v="1"/>
    <x v="4"/>
    <s v="SAFCO Boltless Steel Shelving"/>
    <n v="909.12"/>
    <n v="8"/>
    <n v="0"/>
    <n v="9.091199999999958"/>
  </r>
  <r>
    <n v="1907"/>
    <s v="US-2013-150567"/>
    <x v="0"/>
    <x v="624"/>
    <d v="2013-05-22T00:00:00"/>
    <s v="Standard Class"/>
    <s v="RP-19855"/>
    <s v="Roy Phan"/>
    <x v="1"/>
    <x v="0"/>
    <s v="Apopka"/>
    <x v="2"/>
    <n v="32712"/>
    <x v="0"/>
    <s v="OFF-BI-10001757"/>
    <x v="1"/>
    <x v="8"/>
    <s v="Pressboard Hanging Data Binders for Unburst Sheets"/>
    <n v="2.9520000000000004"/>
    <n v="2"/>
    <n v="0.7"/>
    <n v="-2.1648000000000005"/>
  </r>
  <r>
    <n v="1908"/>
    <s v="US-2013-150567"/>
    <x v="0"/>
    <x v="624"/>
    <d v="2013-05-22T00:00:00"/>
    <s v="Standard Class"/>
    <s v="RP-19855"/>
    <s v="Roy Phan"/>
    <x v="1"/>
    <x v="0"/>
    <s v="Apopka"/>
    <x v="2"/>
    <n v="32712"/>
    <x v="0"/>
    <s v="OFF-BI-10000069"/>
    <x v="1"/>
    <x v="8"/>
    <s v="GBC Prepunched Paper, 19-Hole, for Binding Systems, 24-lb"/>
    <n v="27.018000000000008"/>
    <n v="6"/>
    <n v="0.7"/>
    <n v="-21.61440000000001"/>
  </r>
  <r>
    <n v="1909"/>
    <s v="CA-2012-157959"/>
    <x v="1"/>
    <x v="302"/>
    <d v="2012-02-04T00:00:00"/>
    <s v="First Class"/>
    <s v="RW-19540"/>
    <s v="Rick Wilson"/>
    <x v="1"/>
    <x v="0"/>
    <s v="Los Angeles"/>
    <x v="1"/>
    <n v="90008"/>
    <x v="1"/>
    <s v="FUR-FU-10004093"/>
    <x v="0"/>
    <x v="5"/>
    <s v="Hand-Finished Solid Wood Document Frame"/>
    <n v="136.91999999999999"/>
    <n v="4"/>
    <n v="0"/>
    <n v="41.075999999999993"/>
  </r>
  <r>
    <n v="1910"/>
    <s v="CA-2014-105886"/>
    <x v="3"/>
    <x v="404"/>
    <d v="2014-12-24T00:00:00"/>
    <s v="Standard Class"/>
    <s v="DB-13660"/>
    <s v="Duane Benoit"/>
    <x v="0"/>
    <x v="0"/>
    <s v="Oceanside"/>
    <x v="15"/>
    <n v="11572"/>
    <x v="3"/>
    <s v="FUR-FU-10001037"/>
    <x v="0"/>
    <x v="5"/>
    <s v="DAX Charcoal/Nickel-Tone Document Frame, 5 x 7"/>
    <n v="18.96"/>
    <n v="2"/>
    <n v="0"/>
    <n v="8.532"/>
  </r>
  <r>
    <n v="1911"/>
    <s v="CA-2013-105963"/>
    <x v="0"/>
    <x v="625"/>
    <d v="2013-11-23T00:00:00"/>
    <s v="Standard Class"/>
    <s v="SC-20770"/>
    <s v="Stewart Carmichael"/>
    <x v="1"/>
    <x v="0"/>
    <s v="Los Angeles"/>
    <x v="1"/>
    <n v="90008"/>
    <x v="1"/>
    <s v="TEC-AC-10003832"/>
    <x v="2"/>
    <x v="11"/>
    <s v="Imation 16GB Mini TravelDrive USB 2.0 Flash Drive"/>
    <n v="99.390000000000015"/>
    <n v="3"/>
    <n v="0"/>
    <n v="40.749900000000004"/>
  </r>
  <r>
    <n v="1912"/>
    <s v="CA-2014-121503"/>
    <x v="3"/>
    <x v="445"/>
    <d v="2014-07-07T00:00:00"/>
    <s v="Second Class"/>
    <s v="FH-14275"/>
    <s v="Frank Hawley"/>
    <x v="1"/>
    <x v="0"/>
    <s v="Houston"/>
    <x v="5"/>
    <n v="77041"/>
    <x v="2"/>
    <s v="OFF-PA-10001878"/>
    <x v="1"/>
    <x v="10"/>
    <s v="Xerox 1891"/>
    <n v="273.89600000000002"/>
    <n v="7"/>
    <n v="0.2"/>
    <n v="92.43989999999998"/>
  </r>
  <r>
    <n v="1913"/>
    <s v="CA-2014-121503"/>
    <x v="3"/>
    <x v="445"/>
    <d v="2014-07-07T00:00:00"/>
    <s v="Second Class"/>
    <s v="FH-14275"/>
    <s v="Frank Hawley"/>
    <x v="1"/>
    <x v="0"/>
    <s v="Houston"/>
    <x v="5"/>
    <n v="77041"/>
    <x v="2"/>
    <s v="TEC-MA-10003674"/>
    <x v="2"/>
    <x v="15"/>
    <s v="Hewlett-Packard Deskjet 5550 Printer"/>
    <n v="597.13200000000006"/>
    <n v="3"/>
    <n v="0.4"/>
    <n v="49.760999999999967"/>
  </r>
  <r>
    <n v="1914"/>
    <s v="CA-2011-103366"/>
    <x v="2"/>
    <x v="626"/>
    <d v="2011-01-18T00:00:00"/>
    <s v="First Class"/>
    <s v="EH-13990"/>
    <s v="Erica Hackney"/>
    <x v="0"/>
    <x v="0"/>
    <s v="Roswell"/>
    <x v="32"/>
    <n v="30076"/>
    <x v="0"/>
    <s v="TEC-AC-10003628"/>
    <x v="2"/>
    <x v="11"/>
    <s v="Logitech 910-002974 M325 Wireless Mouse for Web Scrolling"/>
    <n v="149.94999999999999"/>
    <n v="5"/>
    <n v="0"/>
    <n v="65.978000000000009"/>
  </r>
  <r>
    <n v="1915"/>
    <s v="CA-2014-124597"/>
    <x v="3"/>
    <x v="504"/>
    <d v="2014-05-06T00:00:00"/>
    <s v="Standard Class"/>
    <s v="AS-10630"/>
    <s v="Ann Steele"/>
    <x v="2"/>
    <x v="0"/>
    <s v="Boynton Beach"/>
    <x v="2"/>
    <n v="33437"/>
    <x v="0"/>
    <s v="OFF-LA-10003190"/>
    <x v="1"/>
    <x v="2"/>
    <s v="Avery 474"/>
    <n v="4.6079999999999997"/>
    <n v="2"/>
    <n v="0.2"/>
    <n v="1.6704000000000001"/>
  </r>
  <r>
    <n v="1916"/>
    <s v="CA-2014-124597"/>
    <x v="3"/>
    <x v="504"/>
    <d v="2014-05-06T00:00:00"/>
    <s v="Standard Class"/>
    <s v="AS-10630"/>
    <s v="Ann Steele"/>
    <x v="2"/>
    <x v="0"/>
    <s v="Boynton Beach"/>
    <x v="2"/>
    <n v="33437"/>
    <x v="0"/>
    <s v="OFF-AR-10002280"/>
    <x v="1"/>
    <x v="6"/>
    <s v="Staples"/>
    <n v="15.528"/>
    <n v="3"/>
    <n v="0.2"/>
    <n v="4.8524999999999991"/>
  </r>
  <r>
    <n v="1917"/>
    <s v="CA-2014-124597"/>
    <x v="3"/>
    <x v="504"/>
    <d v="2014-05-06T00:00:00"/>
    <s v="Standard Class"/>
    <s v="AS-10630"/>
    <s v="Ann Steele"/>
    <x v="2"/>
    <x v="0"/>
    <s v="Boynton Beach"/>
    <x v="2"/>
    <n v="33437"/>
    <x v="0"/>
    <s v="OFF-LA-10001569"/>
    <x v="1"/>
    <x v="2"/>
    <s v="Avery 499"/>
    <n v="11.952000000000002"/>
    <n v="3"/>
    <n v="0.2"/>
    <n v="3.8843999999999994"/>
  </r>
  <r>
    <n v="1918"/>
    <s v="CA-2012-105634"/>
    <x v="1"/>
    <x v="627"/>
    <d v="2012-11-14T00:00:00"/>
    <s v="Standard Class"/>
    <s v="HA-14905"/>
    <s v="Helen Abelman"/>
    <x v="0"/>
    <x v="0"/>
    <s v="Franklin"/>
    <x v="31"/>
    <n v="2038"/>
    <x v="3"/>
    <s v="OFF-AR-10001573"/>
    <x v="1"/>
    <x v="6"/>
    <s v="American Pencil"/>
    <n v="11.65"/>
    <n v="5"/>
    <n v="0"/>
    <n v="3.3784999999999989"/>
  </r>
  <r>
    <n v="1919"/>
    <s v="CA-2012-123673"/>
    <x v="1"/>
    <x v="628"/>
    <d v="2012-11-01T00:00:00"/>
    <s v="Second Class"/>
    <s v="CH-12070"/>
    <s v="Cathy Hwang"/>
    <x v="2"/>
    <x v="0"/>
    <s v="Detroit"/>
    <x v="12"/>
    <n v="48227"/>
    <x v="2"/>
    <s v="TEC-PH-10001809"/>
    <x v="2"/>
    <x v="7"/>
    <s v="Panasonic KX T7736-B Digital phone"/>
    <n v="299.89999999999998"/>
    <n v="2"/>
    <n v="0"/>
    <n v="74.974999999999994"/>
  </r>
  <r>
    <n v="1920"/>
    <s v="US-2014-111423"/>
    <x v="3"/>
    <x v="629"/>
    <d v="2014-08-20T00:00:00"/>
    <s v="First Class"/>
    <s v="EH-13765"/>
    <s v="Edward Hooks"/>
    <x v="1"/>
    <x v="0"/>
    <s v="Watertown"/>
    <x v="15"/>
    <n v="13601"/>
    <x v="3"/>
    <s v="OFF-BI-10003091"/>
    <x v="1"/>
    <x v="8"/>
    <s v="GBC DocuBind TL200 Manual Binding Machine"/>
    <n v="895.92"/>
    <n v="5"/>
    <n v="0.2"/>
    <n v="302.37299999999993"/>
  </r>
  <r>
    <n v="1921"/>
    <s v="US-2014-111423"/>
    <x v="3"/>
    <x v="629"/>
    <d v="2014-08-20T00:00:00"/>
    <s v="First Class"/>
    <s v="EH-13765"/>
    <s v="Edward Hooks"/>
    <x v="1"/>
    <x v="0"/>
    <s v="Watertown"/>
    <x v="15"/>
    <n v="13601"/>
    <x v="3"/>
    <s v="FUR-CH-10003981"/>
    <x v="0"/>
    <x v="1"/>
    <s v="Global Commerce Series Low-Back Swivel/Tilt Chairs"/>
    <n v="462.56400000000002"/>
    <n v="2"/>
    <n v="0.1"/>
    <n v="97.652399999999943"/>
  </r>
  <r>
    <n v="1922"/>
    <s v="CA-2012-125178"/>
    <x v="1"/>
    <x v="292"/>
    <d v="2012-10-09T00:00:00"/>
    <s v="Standard Class"/>
    <s v="MZ-17515"/>
    <s v="Mary Zewe"/>
    <x v="1"/>
    <x v="0"/>
    <s v="Reading"/>
    <x v="9"/>
    <n v="19601"/>
    <x v="3"/>
    <s v="OFF-ST-10002562"/>
    <x v="1"/>
    <x v="4"/>
    <s v="Staples"/>
    <n v="15.008000000000003"/>
    <n v="2"/>
    <n v="0.2"/>
    <n v="1.5007999999999999"/>
  </r>
  <r>
    <n v="1923"/>
    <s v="CA-2013-156685"/>
    <x v="0"/>
    <x v="630"/>
    <d v="2013-07-11T00:00:00"/>
    <s v="Second Class"/>
    <s v="SC-20230"/>
    <s v="Scot Coram"/>
    <x v="1"/>
    <x v="0"/>
    <s v="Arlington"/>
    <x v="5"/>
    <n v="76017"/>
    <x v="2"/>
    <s v="TEC-PH-10004345"/>
    <x v="2"/>
    <x v="7"/>
    <s v="Cisco SPA 502G IP Phone"/>
    <n v="863.6400000000001"/>
    <n v="9"/>
    <n v="0.2"/>
    <n v="107.95499999999998"/>
  </r>
  <r>
    <n v="1924"/>
    <s v="CA-2013-156685"/>
    <x v="0"/>
    <x v="630"/>
    <d v="2013-07-11T00:00:00"/>
    <s v="Second Class"/>
    <s v="SC-20230"/>
    <s v="Scot Coram"/>
    <x v="1"/>
    <x v="0"/>
    <s v="Arlington"/>
    <x v="5"/>
    <n v="76017"/>
    <x v="2"/>
    <s v="OFF-AR-10000588"/>
    <x v="1"/>
    <x v="6"/>
    <s v="Newell 345"/>
    <n v="47.616"/>
    <n v="3"/>
    <n v="0.2"/>
    <n v="3.571200000000001"/>
  </r>
  <r>
    <n v="1925"/>
    <s v="CA-2014-126865"/>
    <x v="3"/>
    <x v="256"/>
    <d v="2014-12-08T00:00:00"/>
    <s v="Second Class"/>
    <s v="NP-18325"/>
    <s v="Naresj Patel"/>
    <x v="0"/>
    <x v="0"/>
    <s v="San Diego"/>
    <x v="1"/>
    <n v="92024"/>
    <x v="1"/>
    <s v="OFF-PA-10003039"/>
    <x v="1"/>
    <x v="10"/>
    <s v="Xerox 1960"/>
    <n v="92.94"/>
    <n v="3"/>
    <n v="0"/>
    <n v="41.822999999999993"/>
  </r>
  <r>
    <n v="1926"/>
    <s v="CA-2014-102834"/>
    <x v="3"/>
    <x v="631"/>
    <d v="2014-03-14T00:00:00"/>
    <s v="Standard Class"/>
    <s v="LW-16990"/>
    <s v="Lindsay Williams"/>
    <x v="1"/>
    <x v="0"/>
    <s v="San Francisco"/>
    <x v="1"/>
    <n v="94110"/>
    <x v="1"/>
    <s v="TEC-AC-10001908"/>
    <x v="2"/>
    <x v="11"/>
    <s v="Logitech Wireless Headset h800"/>
    <n v="199.98"/>
    <n v="2"/>
    <n v="0"/>
    <n v="69.992999999999995"/>
  </r>
  <r>
    <n v="1927"/>
    <s v="US-2013-139710"/>
    <x v="0"/>
    <x v="632"/>
    <d v="2013-06-16T00:00:00"/>
    <s v="Standard Class"/>
    <s v="GM-14680"/>
    <s v="Greg Matthias"/>
    <x v="0"/>
    <x v="0"/>
    <s v="Los Angeles"/>
    <x v="1"/>
    <n v="90045"/>
    <x v="1"/>
    <s v="TEC-PH-10001198"/>
    <x v="2"/>
    <x v="7"/>
    <s v="Avaya 4621SW VoIP phone"/>
    <n v="177.48000000000002"/>
    <n v="3"/>
    <n v="0.2"/>
    <n v="19.966499999999982"/>
  </r>
  <r>
    <n v="1928"/>
    <s v="CA-2014-121538"/>
    <x v="3"/>
    <x v="354"/>
    <d v="2014-12-02T00:00:00"/>
    <s v="First Class"/>
    <s v="RH-19495"/>
    <s v="Rick Hansen"/>
    <x v="0"/>
    <x v="0"/>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x v="0"/>
    <s v="Seattle"/>
    <x v="4"/>
    <n v="98105"/>
    <x v="1"/>
    <s v="OFF-PA-10001972"/>
    <x v="1"/>
    <x v="10"/>
    <s v="Xerox 214"/>
    <n v="6.48"/>
    <n v="1"/>
    <n v="0"/>
    <n v="3.1104000000000003"/>
  </r>
  <r>
    <n v="1930"/>
    <s v="US-2014-101539"/>
    <x v="3"/>
    <x v="633"/>
    <d v="2014-03-19T00:00:00"/>
    <s v="Second Class"/>
    <s v="VM-21685"/>
    <s v="Valerie Mitchum"/>
    <x v="2"/>
    <x v="0"/>
    <s v="Seattle"/>
    <x v="4"/>
    <n v="98105"/>
    <x v="1"/>
    <s v="OFF-ST-10004180"/>
    <x v="1"/>
    <x v="4"/>
    <s v="Safco Commercial Shelving"/>
    <n v="46.51"/>
    <n v="1"/>
    <n v="0"/>
    <n v="1.8603999999999985"/>
  </r>
  <r>
    <n v="1931"/>
    <s v="US-2014-101539"/>
    <x v="3"/>
    <x v="633"/>
    <d v="2014-03-19T00:00:00"/>
    <s v="Second Class"/>
    <s v="VM-21685"/>
    <s v="Valerie Mitchum"/>
    <x v="2"/>
    <x v="0"/>
    <s v="Seattle"/>
    <x v="4"/>
    <n v="98105"/>
    <x v="1"/>
    <s v="TEC-PH-10004165"/>
    <x v="2"/>
    <x v="7"/>
    <s v="Mitel MiVoice 5330e IP Phone"/>
    <n v="659.97600000000011"/>
    <n v="3"/>
    <n v="0.2"/>
    <n v="49.498199999999969"/>
  </r>
  <r>
    <n v="1932"/>
    <s v="CA-2013-152121"/>
    <x v="0"/>
    <x v="581"/>
    <d v="2013-11-30T00:00:00"/>
    <s v="Second Class"/>
    <s v="CC-12670"/>
    <s v="Craig Carreira"/>
    <x v="0"/>
    <x v="0"/>
    <s v="Scottsdale"/>
    <x v="16"/>
    <n v="85254"/>
    <x v="1"/>
    <s v="TEC-PH-10002483"/>
    <x v="2"/>
    <x v="7"/>
    <s v="Motorola Moto X"/>
    <n v="271.99200000000002"/>
    <n v="1"/>
    <n v="0.2"/>
    <n v="23.799300000000002"/>
  </r>
  <r>
    <n v="1933"/>
    <s v="CA-2014-161200"/>
    <x v="3"/>
    <x v="634"/>
    <d v="2014-08-11T00:00:00"/>
    <s v="Second Class"/>
    <s v="SV-20365"/>
    <s v="Seth Vernon"/>
    <x v="0"/>
    <x v="0"/>
    <s v="Lafayette"/>
    <x v="28"/>
    <n v="70506"/>
    <x v="0"/>
    <s v="FUR-BO-10000468"/>
    <x v="0"/>
    <x v="0"/>
    <s v="O'Sullivan 2-Shelf Heavy-Duty Bookcases"/>
    <n v="145.74"/>
    <n v="3"/>
    <n v="0"/>
    <n v="23.318400000000011"/>
  </r>
  <r>
    <n v="1934"/>
    <s v="CA-2014-161200"/>
    <x v="3"/>
    <x v="634"/>
    <d v="2014-08-11T00:00:00"/>
    <s v="Second Class"/>
    <s v="SV-20365"/>
    <s v="Seth Vernon"/>
    <x v="0"/>
    <x v="0"/>
    <s v="Lafayette"/>
    <x v="28"/>
    <n v="70506"/>
    <x v="0"/>
    <s v="FUR-FU-10001706"/>
    <x v="0"/>
    <x v="5"/>
    <s v="Longer-Life Soft White Bulbs"/>
    <n v="15.4"/>
    <n v="5"/>
    <n v="0"/>
    <n v="7.3919999999999995"/>
  </r>
  <r>
    <n v="1935"/>
    <s v="CA-2014-101245"/>
    <x v="3"/>
    <x v="344"/>
    <d v="2014-12-04T00:00:00"/>
    <s v="Standard Class"/>
    <s v="LW-16990"/>
    <s v="Lindsay Williams"/>
    <x v="1"/>
    <x v="0"/>
    <s v="San Francisco"/>
    <x v="1"/>
    <n v="94109"/>
    <x v="1"/>
    <s v="OFF-PA-10003129"/>
    <x v="1"/>
    <x v="10"/>
    <s v="Tops White Computer Printout Paper"/>
    <n v="244.54999999999998"/>
    <n v="5"/>
    <n v="0"/>
    <n v="114.93849999999998"/>
  </r>
  <r>
    <n v="1936"/>
    <s v="CA-2014-101245"/>
    <x v="3"/>
    <x v="344"/>
    <d v="2014-12-04T00:00:00"/>
    <s v="Standard Class"/>
    <s v="LW-16990"/>
    <s v="Lindsay Williams"/>
    <x v="1"/>
    <x v="0"/>
    <s v="San Francisco"/>
    <x v="1"/>
    <n v="94109"/>
    <x v="1"/>
    <s v="TEC-AC-10001284"/>
    <x v="2"/>
    <x v="11"/>
    <s v="Enermax Briskie RF Wireless Keyboard and Mouse Combo"/>
    <n v="166.16"/>
    <n v="8"/>
    <n v="0"/>
    <n v="59.817599999999999"/>
  </r>
  <r>
    <n v="1937"/>
    <s v="CA-2012-141768"/>
    <x v="1"/>
    <x v="442"/>
    <d v="2012-05-27T00:00:00"/>
    <s v="Second Class"/>
    <s v="NP-18685"/>
    <s v="Nora Pelletier"/>
    <x v="2"/>
    <x v="0"/>
    <s v="San Francisco"/>
    <x v="1"/>
    <n v="94109"/>
    <x v="1"/>
    <s v="FUR-FU-10002268"/>
    <x v="0"/>
    <x v="5"/>
    <s v="Ultra Door Push Plate"/>
    <n v="14.73"/>
    <n v="3"/>
    <n v="0"/>
    <n v="4.8608999999999991"/>
  </r>
  <r>
    <n v="1938"/>
    <s v="CA-2013-112109"/>
    <x v="0"/>
    <x v="630"/>
    <d v="2013-07-13T00:00:00"/>
    <s v="Standard Class"/>
    <s v="JE-15715"/>
    <s v="Joe Elijah"/>
    <x v="0"/>
    <x v="0"/>
    <s v="Broomfield"/>
    <x v="22"/>
    <n v="80020"/>
    <x v="1"/>
    <s v="OFF-BI-10002082"/>
    <x v="1"/>
    <x v="8"/>
    <s v="GBC Twin Loop Wire Binding Elements"/>
    <n v="19.968000000000004"/>
    <n v="2"/>
    <n v="0.7"/>
    <n v="-13.311999999999998"/>
  </r>
  <r>
    <n v="1939"/>
    <s v="CA-2013-112109"/>
    <x v="0"/>
    <x v="630"/>
    <d v="2013-07-13T00:00:00"/>
    <s v="Standard Class"/>
    <s v="JE-15715"/>
    <s v="Joe Elijah"/>
    <x v="0"/>
    <x v="0"/>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x v="0"/>
    <s v="Broomfield"/>
    <x v="22"/>
    <n v="80020"/>
    <x v="1"/>
    <s v="OFF-BI-10001634"/>
    <x v="1"/>
    <x v="8"/>
    <s v="Wilson Jones Active Use Binders"/>
    <n v="8.7360000000000024"/>
    <n v="4"/>
    <n v="0.7"/>
    <n v="-6.1151999999999997"/>
  </r>
  <r>
    <n v="1941"/>
    <s v="CA-2013-112109"/>
    <x v="0"/>
    <x v="630"/>
    <d v="2013-07-13T00:00:00"/>
    <s v="Standard Class"/>
    <s v="JE-15715"/>
    <s v="Joe Elijah"/>
    <x v="0"/>
    <x v="0"/>
    <s v="Broomfield"/>
    <x v="22"/>
    <n v="80020"/>
    <x v="1"/>
    <s v="FUR-CH-10004287"/>
    <x v="0"/>
    <x v="1"/>
    <s v="SAFCO Arco Folding Chair"/>
    <n v="662.88"/>
    <n v="3"/>
    <n v="0.2"/>
    <n v="74.573999999999955"/>
  </r>
  <r>
    <n v="1942"/>
    <s v="CA-2014-144064"/>
    <x v="3"/>
    <x v="635"/>
    <d v="2014-09-02T00:00:00"/>
    <s v="First Class"/>
    <s v="CP-12085"/>
    <s v="Cathy Prescott"/>
    <x v="1"/>
    <x v="0"/>
    <s v="Quincy"/>
    <x v="10"/>
    <n v="62301"/>
    <x v="2"/>
    <s v="OFF-LA-10004544"/>
    <x v="1"/>
    <x v="2"/>
    <s v="Avery 505"/>
    <n v="47.360000000000007"/>
    <n v="4"/>
    <n v="0.2"/>
    <n v="17.759999999999998"/>
  </r>
  <r>
    <n v="1943"/>
    <s v="CA-2014-144064"/>
    <x v="3"/>
    <x v="635"/>
    <d v="2014-09-02T00:00:00"/>
    <s v="First Class"/>
    <s v="CP-12085"/>
    <s v="Cathy Prescott"/>
    <x v="1"/>
    <x v="0"/>
    <s v="Quincy"/>
    <x v="10"/>
    <n v="62301"/>
    <x v="2"/>
    <s v="OFF-ST-10004507"/>
    <x v="1"/>
    <x v="4"/>
    <s v="Advantus Rolling Storage Box"/>
    <n v="27.439999999999998"/>
    <n v="2"/>
    <n v="0.2"/>
    <n v="2.4009999999999998"/>
  </r>
  <r>
    <n v="1944"/>
    <s v="CA-2014-144064"/>
    <x v="3"/>
    <x v="635"/>
    <d v="2014-09-02T00:00:00"/>
    <s v="First Class"/>
    <s v="CP-12085"/>
    <s v="Cathy Prescott"/>
    <x v="1"/>
    <x v="0"/>
    <s v="Quincy"/>
    <x v="10"/>
    <n v="62301"/>
    <x v="2"/>
    <s v="OFF-BI-10002012"/>
    <x v="1"/>
    <x v="8"/>
    <s v="Wilson Jones Easy Flow II Sheet Lifters"/>
    <n v="3.2399999999999993"/>
    <n v="9"/>
    <n v="0.8"/>
    <n v="-5.1840000000000011"/>
  </r>
  <r>
    <n v="1945"/>
    <s v="CA-2013-108581"/>
    <x v="0"/>
    <x v="23"/>
    <d v="2013-06-27T00:00:00"/>
    <s v="Standard Class"/>
    <s v="EA-14035"/>
    <s v="Erin Ashbrook"/>
    <x v="1"/>
    <x v="0"/>
    <s v="Carrollton"/>
    <x v="5"/>
    <n v="75007"/>
    <x v="2"/>
    <s v="TEC-AC-10001109"/>
    <x v="2"/>
    <x v="11"/>
    <s v="Logitech Trackman Marble Mouse"/>
    <n v="95.968000000000004"/>
    <n v="4"/>
    <n v="0.2"/>
    <n v="26.391200000000001"/>
  </r>
  <r>
    <n v="1946"/>
    <s v="CA-2013-108581"/>
    <x v="0"/>
    <x v="23"/>
    <d v="2013-06-27T00:00:00"/>
    <s v="Standard Class"/>
    <s v="EA-14035"/>
    <s v="Erin Ashbrook"/>
    <x v="1"/>
    <x v="0"/>
    <s v="Carrollton"/>
    <x v="5"/>
    <n v="75007"/>
    <x v="2"/>
    <s v="OFF-PA-10000809"/>
    <x v="1"/>
    <x v="10"/>
    <s v="Xerox 206"/>
    <n v="10.368000000000002"/>
    <n v="2"/>
    <n v="0.2"/>
    <n v="3.6288"/>
  </r>
  <r>
    <n v="1947"/>
    <s v="CA-2014-157987"/>
    <x v="3"/>
    <x v="264"/>
    <d v="2014-09-07T00:00:00"/>
    <s v="Standard Class"/>
    <s v="AC-10615"/>
    <s v="Ann Chong"/>
    <x v="1"/>
    <x v="0"/>
    <s v="New York City"/>
    <x v="15"/>
    <n v="10009"/>
    <x v="3"/>
    <s v="OFF-AR-10000658"/>
    <x v="1"/>
    <x v="6"/>
    <s v="Newell 324"/>
    <n v="23.1"/>
    <n v="2"/>
    <n v="0"/>
    <n v="6.468"/>
  </r>
  <r>
    <n v="1948"/>
    <s v="CA-2014-157987"/>
    <x v="3"/>
    <x v="264"/>
    <d v="2014-09-07T00:00:00"/>
    <s v="Standard Class"/>
    <s v="AC-10615"/>
    <s v="Ann Chong"/>
    <x v="1"/>
    <x v="0"/>
    <s v="New York City"/>
    <x v="15"/>
    <n v="10009"/>
    <x v="3"/>
    <s v="FUR-FU-10001196"/>
    <x v="0"/>
    <x v="5"/>
    <s v="DAX Cubicle Frames - 8x10"/>
    <n v="11.54"/>
    <n v="2"/>
    <n v="0"/>
    <n v="3.4619999999999997"/>
  </r>
  <r>
    <n v="1949"/>
    <s v="CA-2014-157987"/>
    <x v="3"/>
    <x v="264"/>
    <d v="2014-09-07T00:00:00"/>
    <s v="Standard Class"/>
    <s v="AC-10615"/>
    <s v="Ann Chong"/>
    <x v="1"/>
    <x v="0"/>
    <s v="New York City"/>
    <x v="15"/>
    <n v="10009"/>
    <x v="3"/>
    <s v="FUR-TA-10001889"/>
    <x v="0"/>
    <x v="3"/>
    <s v="Bush Advantage Collection Racetrack Conference Table"/>
    <n v="254.52599999999998"/>
    <n v="1"/>
    <n v="0.4"/>
    <n v="-93.3262"/>
  </r>
  <r>
    <n v="1950"/>
    <s v="CA-2014-157987"/>
    <x v="3"/>
    <x v="264"/>
    <d v="2014-09-07T00:00:00"/>
    <s v="Standard Class"/>
    <s v="AC-10615"/>
    <s v="Ann Chong"/>
    <x v="1"/>
    <x v="0"/>
    <s v="New York City"/>
    <x v="15"/>
    <n v="10009"/>
    <x v="3"/>
    <s v="OFF-AP-10000358"/>
    <x v="1"/>
    <x v="9"/>
    <s v="Fellowes Basic Home/Office Series Surge Protectors"/>
    <n v="12.98"/>
    <n v="1"/>
    <n v="0"/>
    <n v="3.7641999999999989"/>
  </r>
  <r>
    <n v="1951"/>
    <s v="CA-2014-157987"/>
    <x v="3"/>
    <x v="264"/>
    <d v="2014-09-07T00:00:00"/>
    <s v="Standard Class"/>
    <s v="AC-10615"/>
    <s v="Ann Chong"/>
    <x v="1"/>
    <x v="0"/>
    <s v="New York City"/>
    <x v="15"/>
    <n v="10009"/>
    <x v="3"/>
    <s v="OFF-BI-10004970"/>
    <x v="1"/>
    <x v="8"/>
    <s v="ACCOHIDE 3-Ring Binder, Blue, 1&quot;"/>
    <n v="26.432000000000002"/>
    <n v="8"/>
    <n v="0.2"/>
    <n v="8.9207999999999998"/>
  </r>
  <r>
    <n v="1952"/>
    <s v="CA-2014-157987"/>
    <x v="3"/>
    <x v="264"/>
    <d v="2014-09-07T00:00:00"/>
    <s v="Standard Class"/>
    <s v="AC-10615"/>
    <s v="Ann Chong"/>
    <x v="1"/>
    <x v="0"/>
    <s v="New York City"/>
    <x v="15"/>
    <n v="10009"/>
    <x v="3"/>
    <s v="TEC-PH-10003885"/>
    <x v="2"/>
    <x v="7"/>
    <s v="Cisco SPA508G"/>
    <n v="197.96999999999997"/>
    <n v="3"/>
    <n v="0"/>
    <n v="57.41129999999999"/>
  </r>
  <r>
    <n v="1953"/>
    <s v="CA-2014-157987"/>
    <x v="3"/>
    <x v="264"/>
    <d v="2014-09-07T00:00:00"/>
    <s v="Standard Class"/>
    <s v="AC-10615"/>
    <s v="Ann Chong"/>
    <x v="1"/>
    <x v="0"/>
    <s v="New York City"/>
    <x v="15"/>
    <n v="10009"/>
    <x v="3"/>
    <s v="OFF-LA-10001641"/>
    <x v="1"/>
    <x v="2"/>
    <s v="Avery 518"/>
    <n v="18.899999999999999"/>
    <n v="6"/>
    <n v="0"/>
    <n v="9.0719999999999992"/>
  </r>
  <r>
    <n v="1954"/>
    <s v="CA-2014-157987"/>
    <x v="3"/>
    <x v="264"/>
    <d v="2014-09-07T00:00:00"/>
    <s v="Standard Class"/>
    <s v="AC-10615"/>
    <s v="Ann Chong"/>
    <x v="1"/>
    <x v="0"/>
    <s v="New York City"/>
    <x v="15"/>
    <n v="10009"/>
    <x v="3"/>
    <s v="FUR-CH-10003379"/>
    <x v="0"/>
    <x v="1"/>
    <s v="Global Commerce Series High-Back Swivel/Tilt Chairs"/>
    <n v="1282.4100000000001"/>
    <n v="5"/>
    <n v="0.1"/>
    <n v="213.73500000000001"/>
  </r>
  <r>
    <n v="1955"/>
    <s v="CA-2014-157987"/>
    <x v="3"/>
    <x v="264"/>
    <d v="2014-09-07T00:00:00"/>
    <s v="Standard Class"/>
    <s v="AC-10615"/>
    <s v="Ann Chong"/>
    <x v="1"/>
    <x v="0"/>
    <s v="New York City"/>
    <x v="15"/>
    <n v="10009"/>
    <x v="3"/>
    <s v="OFF-AR-10004582"/>
    <x v="1"/>
    <x v="6"/>
    <s v="BIC Brite Liner Grip Highlighters"/>
    <n v="4.92"/>
    <n v="3"/>
    <n v="0"/>
    <n v="2.2139999999999995"/>
  </r>
  <r>
    <n v="1956"/>
    <s v="CA-2014-157987"/>
    <x v="3"/>
    <x v="264"/>
    <d v="2014-09-07T00:00:00"/>
    <s v="Standard Class"/>
    <s v="AC-10615"/>
    <s v="Ann Chong"/>
    <x v="1"/>
    <x v="0"/>
    <s v="New York City"/>
    <x v="15"/>
    <n v="10009"/>
    <x v="3"/>
    <s v="TEC-AC-10002842"/>
    <x v="2"/>
    <x v="11"/>
    <s v="WD My Passport Ultra 2TB Portable External Hard Drive"/>
    <n v="238"/>
    <n v="2"/>
    <n v="0"/>
    <n v="38.080000000000013"/>
  </r>
  <r>
    <n v="1957"/>
    <s v="CA-2014-157987"/>
    <x v="3"/>
    <x v="264"/>
    <d v="2014-09-07T00:00:00"/>
    <s v="Standard Class"/>
    <s v="AC-10615"/>
    <s v="Ann Chong"/>
    <x v="1"/>
    <x v="0"/>
    <s v="New York City"/>
    <x v="15"/>
    <n v="10009"/>
    <x v="3"/>
    <s v="TEC-AC-10000109"/>
    <x v="2"/>
    <x v="11"/>
    <s v="Sony Micro Vault Click 16 GB USB 2.0 Flash Drive"/>
    <n v="167.97"/>
    <n v="3"/>
    <n v="0"/>
    <n v="40.31280000000001"/>
  </r>
  <r>
    <n v="1958"/>
    <s v="CA-2014-157987"/>
    <x v="3"/>
    <x v="264"/>
    <d v="2014-09-07T00:00:00"/>
    <s v="Standard Class"/>
    <s v="AC-10615"/>
    <s v="Ann Chong"/>
    <x v="1"/>
    <x v="0"/>
    <s v="New York City"/>
    <x v="15"/>
    <n v="10009"/>
    <x v="3"/>
    <s v="OFF-PA-10003893"/>
    <x v="1"/>
    <x v="10"/>
    <s v="Xerox 1962"/>
    <n v="17.12"/>
    <n v="4"/>
    <n v="0"/>
    <n v="7.7039999999999988"/>
  </r>
  <r>
    <n v="1959"/>
    <s v="CA-2014-110905"/>
    <x v="3"/>
    <x v="18"/>
    <d v="2014-09-16T00:00:00"/>
    <s v="Second Class"/>
    <s v="RW-19690"/>
    <s v="Robert Waldorf"/>
    <x v="0"/>
    <x v="0"/>
    <s v="Springfield"/>
    <x v="25"/>
    <n v="65807"/>
    <x v="2"/>
    <s v="OFF-BI-10003669"/>
    <x v="1"/>
    <x v="8"/>
    <s v="3M Organizer Strips"/>
    <n v="16.200000000000003"/>
    <n v="3"/>
    <n v="0"/>
    <n v="7.7759999999999998"/>
  </r>
  <r>
    <n v="1960"/>
    <s v="CA-2014-110905"/>
    <x v="3"/>
    <x v="18"/>
    <d v="2014-09-16T00:00:00"/>
    <s v="Second Class"/>
    <s v="RW-19690"/>
    <s v="Robert Waldorf"/>
    <x v="0"/>
    <x v="0"/>
    <s v="Springfield"/>
    <x v="25"/>
    <n v="65807"/>
    <x v="2"/>
    <s v="OFF-AP-10004785"/>
    <x v="1"/>
    <x v="9"/>
    <s v="Holmes Replacement Filter for HEPA Air Cleaner, Medium Room"/>
    <n v="33.99"/>
    <n v="3"/>
    <n v="0"/>
    <n v="14.615700000000004"/>
  </r>
  <r>
    <n v="1961"/>
    <s v="CA-2014-110905"/>
    <x v="3"/>
    <x v="18"/>
    <d v="2014-09-16T00:00:00"/>
    <s v="Second Class"/>
    <s v="RW-19690"/>
    <s v="Robert Waldorf"/>
    <x v="0"/>
    <x v="0"/>
    <s v="Springfield"/>
    <x v="25"/>
    <n v="65807"/>
    <x v="2"/>
    <s v="TEC-AC-10003023"/>
    <x v="2"/>
    <x v="11"/>
    <s v="Logitech G105 Gaming Keyboard"/>
    <n v="296.84999999999997"/>
    <n v="5"/>
    <n v="0"/>
    <n v="53.432999999999993"/>
  </r>
  <r>
    <n v="1962"/>
    <s v="CA-2014-110905"/>
    <x v="3"/>
    <x v="18"/>
    <d v="2014-09-16T00:00:00"/>
    <s v="Second Class"/>
    <s v="RW-19690"/>
    <s v="Robert Waldorf"/>
    <x v="0"/>
    <x v="0"/>
    <s v="Springfield"/>
    <x v="25"/>
    <n v="65807"/>
    <x v="2"/>
    <s v="TEC-AC-10002217"/>
    <x v="2"/>
    <x v="11"/>
    <s v="Imation Clip USB flash drive - 8 GB"/>
    <n v="112.80000000000001"/>
    <n v="6"/>
    <n v="0"/>
    <n v="6.7680000000000007"/>
  </r>
  <r>
    <n v="1963"/>
    <s v="CA-2014-110905"/>
    <x v="3"/>
    <x v="18"/>
    <d v="2014-09-16T00:00:00"/>
    <s v="Second Class"/>
    <s v="RW-19690"/>
    <s v="Robert Waldorf"/>
    <x v="0"/>
    <x v="0"/>
    <s v="Springfield"/>
    <x v="25"/>
    <n v="65807"/>
    <x v="2"/>
    <s v="OFF-BI-10002954"/>
    <x v="1"/>
    <x v="8"/>
    <s v="Newell 3-Hole Punched Plastic Slotted Magazine Holders for Binders"/>
    <n v="13.71"/>
    <n v="3"/>
    <n v="0"/>
    <n v="6.5808"/>
  </r>
  <r>
    <n v="1964"/>
    <s v="CA-2014-110905"/>
    <x v="3"/>
    <x v="18"/>
    <d v="2014-09-16T00:00:00"/>
    <s v="Second Class"/>
    <s v="RW-19690"/>
    <s v="Robert Waldorf"/>
    <x v="0"/>
    <x v="0"/>
    <s v="Springfield"/>
    <x v="25"/>
    <n v="65807"/>
    <x v="2"/>
    <s v="OFF-PA-10002586"/>
    <x v="1"/>
    <x v="10"/>
    <s v="Xerox 1970"/>
    <n v="24.900000000000002"/>
    <n v="5"/>
    <n v="0"/>
    <n v="11.703000000000001"/>
  </r>
  <r>
    <n v="1965"/>
    <s v="CA-2014-110905"/>
    <x v="3"/>
    <x v="18"/>
    <d v="2014-09-16T00:00:00"/>
    <s v="Second Class"/>
    <s v="RW-19690"/>
    <s v="Robert Waldorf"/>
    <x v="0"/>
    <x v="0"/>
    <s v="Springfield"/>
    <x v="25"/>
    <n v="65807"/>
    <x v="2"/>
    <s v="OFF-ST-10000025"/>
    <x v="1"/>
    <x v="4"/>
    <s v="Fellowes Stor/Drawer Steel Plus Storage Drawers"/>
    <n v="286.29000000000002"/>
    <n v="3"/>
    <n v="0"/>
    <n v="17.177399999999977"/>
  </r>
  <r>
    <n v="1966"/>
    <s v="CA-2014-110905"/>
    <x v="3"/>
    <x v="18"/>
    <d v="2014-09-16T00:00:00"/>
    <s v="Second Class"/>
    <s v="RW-19690"/>
    <s v="Robert Waldorf"/>
    <x v="0"/>
    <x v="0"/>
    <s v="Springfield"/>
    <x v="25"/>
    <n v="65807"/>
    <x v="2"/>
    <s v="OFF-AP-10003281"/>
    <x v="1"/>
    <x v="9"/>
    <s v="Acco 6 Outlet Guardian Standard Surge Suppressor"/>
    <n v="24.18"/>
    <n v="2"/>
    <n v="0"/>
    <n v="7.2539999999999978"/>
  </r>
  <r>
    <n v="1967"/>
    <s v="CA-2014-165841"/>
    <x v="3"/>
    <x v="202"/>
    <d v="2014-12-29T00:00:00"/>
    <s v="Standard Class"/>
    <s v="DB-13210"/>
    <s v="Dean Braden"/>
    <x v="0"/>
    <x v="0"/>
    <s v="Paterson"/>
    <x v="30"/>
    <n v="7501"/>
    <x v="3"/>
    <s v="TEC-PH-10002103"/>
    <x v="2"/>
    <x v="7"/>
    <s v="Jabra SPEAK 410"/>
    <n v="281.96999999999997"/>
    <n v="3"/>
    <n v="0"/>
    <n v="78.951599999999999"/>
  </r>
  <r>
    <n v="1968"/>
    <s v="CA-2014-165841"/>
    <x v="3"/>
    <x v="202"/>
    <d v="2014-12-29T00:00:00"/>
    <s v="Standard Class"/>
    <s v="DB-13210"/>
    <s v="Dean Braden"/>
    <x v="0"/>
    <x v="0"/>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x v="0"/>
    <s v="Paterson"/>
    <x v="30"/>
    <n v="7501"/>
    <x v="3"/>
    <s v="OFF-PA-10001144"/>
    <x v="1"/>
    <x v="10"/>
    <s v="Xerox 1913"/>
    <n v="166.44"/>
    <n v="3"/>
    <n v="0"/>
    <n v="79.891199999999998"/>
  </r>
  <r>
    <n v="1970"/>
    <s v="CA-2014-117485"/>
    <x v="3"/>
    <x v="397"/>
    <d v="2014-09-30T00:00:00"/>
    <s v="Standard Class"/>
    <s v="BD-11320"/>
    <s v="Bill Donatelli"/>
    <x v="0"/>
    <x v="0"/>
    <s v="Tulsa"/>
    <x v="26"/>
    <n v="74133"/>
    <x v="2"/>
    <s v="TEC-AC-10004659"/>
    <x v="2"/>
    <x v="11"/>
    <s v="Imation Secure+ Hardware Encrypted USB 2.0 Flash Drive; 16GB"/>
    <n v="291.95999999999998"/>
    <n v="4"/>
    <n v="0"/>
    <n v="102.18599999999998"/>
  </r>
  <r>
    <n v="1971"/>
    <s v="CA-2014-140242"/>
    <x v="3"/>
    <x v="636"/>
    <d v="2014-05-12T00:00:00"/>
    <s v="Standard Class"/>
    <s v="ML-17755"/>
    <s v="Max Ludwig"/>
    <x v="2"/>
    <x v="0"/>
    <s v="Chicago"/>
    <x v="10"/>
    <n v="60623"/>
    <x v="2"/>
    <s v="OFF-AR-10004752"/>
    <x v="1"/>
    <x v="6"/>
    <s v="Blackstonian Pencils"/>
    <n v="6.4080000000000004"/>
    <n v="3"/>
    <n v="0.2"/>
    <n v="0.64079999999999981"/>
  </r>
  <r>
    <n v="1972"/>
    <s v="CA-2014-140242"/>
    <x v="3"/>
    <x v="636"/>
    <d v="2014-05-12T00:00:00"/>
    <s v="Standard Class"/>
    <s v="ML-17755"/>
    <s v="Max Ludwig"/>
    <x v="2"/>
    <x v="0"/>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x v="0"/>
    <s v="Chicago"/>
    <x v="10"/>
    <n v="60610"/>
    <x v="2"/>
    <s v="OFF-BI-10001249"/>
    <x v="1"/>
    <x v="8"/>
    <s v="Avery Heavy-Duty EZD View Binder with Locking Rings"/>
    <n v="5.1039999999999992"/>
    <n v="4"/>
    <n v="0.8"/>
    <n v="-8.6768000000000018"/>
  </r>
  <r>
    <n v="1974"/>
    <s v="CA-2011-148950"/>
    <x v="2"/>
    <x v="637"/>
    <d v="2011-12-19T00:00:00"/>
    <s v="Standard Class"/>
    <s v="JD-16015"/>
    <s v="Joy Daniels"/>
    <x v="0"/>
    <x v="0"/>
    <s v="Chicago"/>
    <x v="10"/>
    <n v="60610"/>
    <x v="2"/>
    <s v="OFF-FA-10003059"/>
    <x v="1"/>
    <x v="13"/>
    <s v="Assorted Color Push Pins"/>
    <n v="2.8960000000000004"/>
    <n v="2"/>
    <n v="0.2"/>
    <n v="0.4705999999999998"/>
  </r>
  <r>
    <n v="1975"/>
    <s v="CA-2011-148950"/>
    <x v="2"/>
    <x v="637"/>
    <d v="2011-12-19T00:00:00"/>
    <s v="Standard Class"/>
    <s v="JD-16015"/>
    <s v="Joy Daniels"/>
    <x v="0"/>
    <x v="0"/>
    <s v="Chicago"/>
    <x v="10"/>
    <n v="60610"/>
    <x v="2"/>
    <s v="TEC-AC-10002718"/>
    <x v="2"/>
    <x v="11"/>
    <s v="Belkin Standard 104 key USB Keyboard"/>
    <n v="35.016000000000005"/>
    <n v="3"/>
    <n v="0.2"/>
    <n v="-2.188500000000003"/>
  </r>
  <r>
    <n v="1976"/>
    <s v="CA-2011-110408"/>
    <x v="2"/>
    <x v="638"/>
    <d v="2011-10-20T00:00:00"/>
    <s v="Second Class"/>
    <s v="AS-10225"/>
    <s v="Alan Schoenberger"/>
    <x v="1"/>
    <x v="0"/>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x v="0"/>
    <s v="Montgomery"/>
    <x v="19"/>
    <n v="36116"/>
    <x v="0"/>
    <s v="TEC-PH-10002352"/>
    <x v="2"/>
    <x v="7"/>
    <s v="Avaya IP Phone 1140E VoIP phone"/>
    <n v="1394.95"/>
    <n v="5"/>
    <n v="0"/>
    <n v="362.68699999999995"/>
  </r>
  <r>
    <n v="1978"/>
    <s v="CA-2011-110408"/>
    <x v="2"/>
    <x v="638"/>
    <d v="2011-10-20T00:00:00"/>
    <s v="Second Class"/>
    <s v="AS-10225"/>
    <s v="Alan Schoenberger"/>
    <x v="1"/>
    <x v="0"/>
    <s v="Montgomery"/>
    <x v="19"/>
    <n v="36116"/>
    <x v="0"/>
    <s v="FUR-CH-10003774"/>
    <x v="0"/>
    <x v="1"/>
    <s v="Global Wood Trimmed Manager's Task Chair, Khaki"/>
    <n v="545.88"/>
    <n v="6"/>
    <n v="0"/>
    <n v="70.964399999999983"/>
  </r>
  <r>
    <n v="1979"/>
    <s v="CA-2012-109939"/>
    <x v="1"/>
    <x v="412"/>
    <d v="2012-05-12T00:00:00"/>
    <s v="Standard Class"/>
    <s v="AA-10375"/>
    <s v="Allen Armold"/>
    <x v="0"/>
    <x v="0"/>
    <s v="Salem"/>
    <x v="21"/>
    <n v="97301"/>
    <x v="1"/>
    <s v="OFF-AR-10000127"/>
    <x v="1"/>
    <x v="6"/>
    <s v="Newell 321"/>
    <n v="5.2480000000000002"/>
    <n v="2"/>
    <n v="0.2"/>
    <n v="0.59039999999999915"/>
  </r>
  <r>
    <n v="1980"/>
    <s v="CA-2013-112669"/>
    <x v="0"/>
    <x v="167"/>
    <d v="2013-04-15T00:00:00"/>
    <s v="Same Day"/>
    <s v="KT-16465"/>
    <s v="Kean Takahito"/>
    <x v="0"/>
    <x v="0"/>
    <s v="Glendale"/>
    <x v="16"/>
    <n v="85301"/>
    <x v="1"/>
    <s v="FUR-CH-10004086"/>
    <x v="0"/>
    <x v="1"/>
    <s v="Hon 4070 Series Pagoda Armless Upholstered Stacking Chairs"/>
    <n v="933.53600000000006"/>
    <n v="4"/>
    <n v="0.2"/>
    <n v="105.02279999999996"/>
  </r>
  <r>
    <n v="1981"/>
    <s v="CA-2013-112669"/>
    <x v="0"/>
    <x v="167"/>
    <d v="2013-04-15T00:00:00"/>
    <s v="Same Day"/>
    <s v="KT-16465"/>
    <s v="Kean Takahito"/>
    <x v="0"/>
    <x v="0"/>
    <s v="Glendale"/>
    <x v="16"/>
    <n v="85301"/>
    <x v="1"/>
    <s v="OFF-ST-10001228"/>
    <x v="1"/>
    <x v="4"/>
    <s v="Fellowes Personal Hanging Folder Files, Navy"/>
    <n v="42.975999999999999"/>
    <n v="4"/>
    <n v="0.2"/>
    <n v="4.2976000000000028"/>
  </r>
  <r>
    <n v="1982"/>
    <s v="CA-2012-119592"/>
    <x v="1"/>
    <x v="639"/>
    <d v="2012-12-16T00:00:00"/>
    <s v="Second Class"/>
    <s v="MM-18280"/>
    <s v="Muhammed MacIntyre"/>
    <x v="1"/>
    <x v="0"/>
    <s v="Columbus"/>
    <x v="32"/>
    <n v="31907"/>
    <x v="0"/>
    <s v="OFF-BI-10004187"/>
    <x v="1"/>
    <x v="8"/>
    <s v="Staples"/>
    <n v="3.76"/>
    <n v="2"/>
    <n v="0"/>
    <n v="1.8047999999999997"/>
  </r>
  <r>
    <n v="1983"/>
    <s v="CA-2011-122749"/>
    <x v="2"/>
    <x v="640"/>
    <d v="2011-12-09T00:00:00"/>
    <s v="Standard Class"/>
    <s v="NG-18430"/>
    <s v="Nathan Gelder"/>
    <x v="0"/>
    <x v="0"/>
    <s v="Oklahoma City"/>
    <x v="26"/>
    <n v="73120"/>
    <x v="2"/>
    <s v="TEC-PH-10003811"/>
    <x v="2"/>
    <x v="7"/>
    <s v="Jabra Supreme Plus Driver Edition Headset"/>
    <n v="479.96"/>
    <n v="4"/>
    <n v="0"/>
    <n v="134.3888"/>
  </r>
  <r>
    <n v="1984"/>
    <s v="CA-2011-164721"/>
    <x v="2"/>
    <x v="641"/>
    <d v="2011-11-27T00:00:00"/>
    <s v="Second Class"/>
    <s v="LW-16825"/>
    <s v="Laurel Workman"/>
    <x v="1"/>
    <x v="0"/>
    <s v="Brentwood"/>
    <x v="1"/>
    <n v="94513"/>
    <x v="1"/>
    <s v="OFF-AP-10000240"/>
    <x v="1"/>
    <x v="9"/>
    <s v="Belkin F9G930V10-GRY 9 Outlet Surge"/>
    <n v="320.88"/>
    <n v="6"/>
    <n v="0"/>
    <n v="93.055199999999957"/>
  </r>
  <r>
    <n v="1985"/>
    <s v="CA-2011-164721"/>
    <x v="2"/>
    <x v="641"/>
    <d v="2011-11-27T00:00:00"/>
    <s v="Second Class"/>
    <s v="LW-16825"/>
    <s v="Laurel Workman"/>
    <x v="1"/>
    <x v="0"/>
    <s v="Brentwood"/>
    <x v="1"/>
    <n v="94513"/>
    <x v="1"/>
    <s v="FUR-FU-10001940"/>
    <x v="0"/>
    <x v="5"/>
    <s v="Staples"/>
    <n v="23.88"/>
    <n v="3"/>
    <n v="0"/>
    <n v="10.507200000000001"/>
  </r>
  <r>
    <n v="1986"/>
    <s v="CA-2011-164721"/>
    <x v="2"/>
    <x v="641"/>
    <d v="2011-11-27T00:00:00"/>
    <s v="Second Class"/>
    <s v="LW-16825"/>
    <s v="Laurel Workman"/>
    <x v="1"/>
    <x v="0"/>
    <s v="Brentwood"/>
    <x v="1"/>
    <n v="94513"/>
    <x v="1"/>
    <s v="OFF-PA-10000575"/>
    <x v="1"/>
    <x v="10"/>
    <s v="Wirebound Message Books, Four 2 3/4 x 5 White Forms per Page"/>
    <n v="26.76"/>
    <n v="4"/>
    <n v="0"/>
    <n v="12.3096"/>
  </r>
  <r>
    <n v="1987"/>
    <s v="CA-2013-147417"/>
    <x v="0"/>
    <x v="197"/>
    <d v="2013-07-28T00:00:00"/>
    <s v="First Class"/>
    <s v="CB-12415"/>
    <s v="Christy Brittain"/>
    <x v="0"/>
    <x v="0"/>
    <s v="Columbus"/>
    <x v="24"/>
    <n v="43229"/>
    <x v="3"/>
    <s v="TEC-CO-10001449"/>
    <x v="2"/>
    <x v="16"/>
    <s v="Hewlett Packard LaserJet 3310 Copier"/>
    <n v="1439.9759999999999"/>
    <n v="4"/>
    <n v="0.4"/>
    <n v="191.99680000000001"/>
  </r>
  <r>
    <n v="1988"/>
    <s v="CA-2012-127509"/>
    <x v="1"/>
    <x v="529"/>
    <d v="2012-11-13T00:00:00"/>
    <s v="Standard Class"/>
    <s v="AS-10090"/>
    <s v="Adam Shillingsburg"/>
    <x v="0"/>
    <x v="0"/>
    <s v="Springfield"/>
    <x v="25"/>
    <n v="65807"/>
    <x v="2"/>
    <s v="OFF-BI-10002393"/>
    <x v="1"/>
    <x v="8"/>
    <s v="Binder Posts"/>
    <n v="17.22"/>
    <n v="3"/>
    <n v="0"/>
    <n v="7.9212000000000007"/>
  </r>
  <r>
    <n v="1989"/>
    <s v="CA-2012-127509"/>
    <x v="1"/>
    <x v="529"/>
    <d v="2012-11-13T00:00:00"/>
    <s v="Standard Class"/>
    <s v="AS-10090"/>
    <s v="Adam Shillingsburg"/>
    <x v="0"/>
    <x v="0"/>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x v="0"/>
    <s v="Springfield"/>
    <x v="25"/>
    <n v="65807"/>
    <x v="2"/>
    <s v="OFF-EN-10000781"/>
    <x v="1"/>
    <x v="12"/>
    <s v="#10- 4 1/8&quot; x 9 1/2&quot; Recycled Envelopes"/>
    <n v="26.22"/>
    <n v="3"/>
    <n v="0"/>
    <n v="12.323399999999999"/>
  </r>
  <r>
    <n v="1991"/>
    <s v="CA-2012-127509"/>
    <x v="1"/>
    <x v="529"/>
    <d v="2012-11-13T00:00:00"/>
    <s v="Standard Class"/>
    <s v="AS-10090"/>
    <s v="Adam Shillingsburg"/>
    <x v="0"/>
    <x v="0"/>
    <s v="Springfield"/>
    <x v="25"/>
    <n v="65807"/>
    <x v="2"/>
    <s v="OFF-PA-10002160"/>
    <x v="1"/>
    <x v="10"/>
    <s v="Xerox 1978"/>
    <n v="17.34"/>
    <n v="3"/>
    <n v="0"/>
    <n v="8.4966000000000008"/>
  </r>
  <r>
    <n v="1992"/>
    <s v="CA-2014-111374"/>
    <x v="3"/>
    <x v="642"/>
    <d v="2014-03-01T00:00:00"/>
    <s v="Standard Class"/>
    <s v="CB-12415"/>
    <s v="Christy Brittain"/>
    <x v="0"/>
    <x v="0"/>
    <s v="Philadelphia"/>
    <x v="9"/>
    <n v="19134"/>
    <x v="3"/>
    <s v="OFF-BI-10004970"/>
    <x v="1"/>
    <x v="8"/>
    <s v="ACCOHIDE 3-Ring Binder, Blue, 1&quot;"/>
    <n v="4.9560000000000004"/>
    <n v="4"/>
    <n v="0.7"/>
    <n v="-3.7995999999999981"/>
  </r>
  <r>
    <n v="1993"/>
    <s v="CA-2014-133648"/>
    <x v="3"/>
    <x v="643"/>
    <d v="2014-07-03T00:00:00"/>
    <s v="Standard Class"/>
    <s v="ML-17755"/>
    <s v="Max Ludwig"/>
    <x v="2"/>
    <x v="0"/>
    <s v="Springfield"/>
    <x v="21"/>
    <n v="97477"/>
    <x v="1"/>
    <s v="OFF-LA-10003923"/>
    <x v="1"/>
    <x v="2"/>
    <s v="Alphabetical Labels for Top Tab Filing"/>
    <n v="71.040000000000006"/>
    <n v="6"/>
    <n v="0.2"/>
    <n v="26.640000000000004"/>
  </r>
  <r>
    <n v="1994"/>
    <s v="CA-2014-133648"/>
    <x v="3"/>
    <x v="643"/>
    <d v="2014-07-03T00:00:00"/>
    <s v="Standard Class"/>
    <s v="ML-17755"/>
    <s v="Max Ludwig"/>
    <x v="2"/>
    <x v="0"/>
    <s v="Springfield"/>
    <x v="21"/>
    <n v="97477"/>
    <x v="1"/>
    <s v="OFF-AR-10002257"/>
    <x v="1"/>
    <x v="6"/>
    <s v="Eldon Spacemaker Box, Quick-Snap Lid, Clear"/>
    <n v="5.3440000000000003"/>
    <n v="2"/>
    <n v="0.2"/>
    <n v="0.73479999999999923"/>
  </r>
  <r>
    <n v="1995"/>
    <s v="CA-2014-133648"/>
    <x v="3"/>
    <x v="643"/>
    <d v="2014-07-03T00:00:00"/>
    <s v="Standard Class"/>
    <s v="ML-17755"/>
    <s v="Max Ludwig"/>
    <x v="2"/>
    <x v="0"/>
    <s v="Springfield"/>
    <x v="21"/>
    <n v="97477"/>
    <x v="1"/>
    <s v="OFF-FA-10004395"/>
    <x v="1"/>
    <x v="13"/>
    <s v="Plymouth Boxed Rubber Bands by Plymouth"/>
    <n v="11.304"/>
    <n v="3"/>
    <n v="0.2"/>
    <n v="-2.1194999999999999"/>
  </r>
  <r>
    <n v="1996"/>
    <s v="US-2014-147221"/>
    <x v="3"/>
    <x v="574"/>
    <d v="2014-12-05T00:00:00"/>
    <s v="Second Class"/>
    <s v="JS-16030"/>
    <s v="Joy Smith"/>
    <x v="0"/>
    <x v="0"/>
    <s v="Houston"/>
    <x v="5"/>
    <n v="77036"/>
    <x v="2"/>
    <s v="OFF-AP-10002534"/>
    <x v="1"/>
    <x v="9"/>
    <s v="3.6 Cubic Foot Counter Height Office Refrigerator"/>
    <n v="294.61999999999995"/>
    <n v="5"/>
    <n v="0.8"/>
    <n v="-766.01199999999994"/>
  </r>
  <r>
    <n v="1997"/>
    <s v="US-2014-147221"/>
    <x v="3"/>
    <x v="574"/>
    <d v="2014-12-05T00:00:00"/>
    <s v="Second Class"/>
    <s v="JS-16030"/>
    <s v="Joy Smith"/>
    <x v="0"/>
    <x v="0"/>
    <s v="Houston"/>
    <x v="5"/>
    <n v="77036"/>
    <x v="2"/>
    <s v="FUR-FU-10004020"/>
    <x v="0"/>
    <x v="5"/>
    <s v="Advantus Panel Wall Acrylic Frame"/>
    <n v="8.7520000000000007"/>
    <n v="4"/>
    <n v="0.6"/>
    <n v="-3.719599999999998"/>
  </r>
  <r>
    <n v="1998"/>
    <s v="CA-2011-131905"/>
    <x v="2"/>
    <x v="644"/>
    <d v="2011-02-10T00:00:00"/>
    <s v="First Class"/>
    <s v="ND-18460"/>
    <s v="Neil Ducich"/>
    <x v="1"/>
    <x v="0"/>
    <s v="Chesapeake"/>
    <x v="17"/>
    <n v="23320"/>
    <x v="0"/>
    <s v="OFF-LA-10002787"/>
    <x v="1"/>
    <x v="2"/>
    <s v="Avery 480"/>
    <n v="15"/>
    <n v="4"/>
    <n v="0"/>
    <n v="7.1999999999999993"/>
  </r>
  <r>
    <n v="1999"/>
    <s v="CA-2011-131905"/>
    <x v="2"/>
    <x v="644"/>
    <d v="2011-02-10T00:00:00"/>
    <s v="First Class"/>
    <s v="ND-18460"/>
    <s v="Neil Ducich"/>
    <x v="1"/>
    <x v="0"/>
    <s v="Chesapeake"/>
    <x v="17"/>
    <n v="23320"/>
    <x v="0"/>
    <s v="TEC-PH-10003645"/>
    <x v="2"/>
    <x v="7"/>
    <s v="Aastra 57i VoIP phone"/>
    <n v="161.61000000000001"/>
    <n v="1"/>
    <n v="0"/>
    <n v="42.018600000000006"/>
  </r>
  <r>
    <n v="2000"/>
    <s v="CA-2011-131905"/>
    <x v="2"/>
    <x v="644"/>
    <d v="2011-02-10T00:00:00"/>
    <s v="First Class"/>
    <s v="ND-18460"/>
    <s v="Neil Ducich"/>
    <x v="1"/>
    <x v="0"/>
    <s v="Chesapeake"/>
    <x v="17"/>
    <n v="23320"/>
    <x v="0"/>
    <s v="TEC-PH-10001615"/>
    <x v="2"/>
    <x v="7"/>
    <s v="AT&amp;T CL82213"/>
    <n v="144.94999999999999"/>
    <n v="5"/>
    <n v="0"/>
    <n v="42.035499999999985"/>
  </r>
  <r>
    <n v="2001"/>
    <s v="CA-2014-166128"/>
    <x v="3"/>
    <x v="645"/>
    <d v="2014-04-19T00:00:00"/>
    <s v="Standard Class"/>
    <s v="LW-17215"/>
    <s v="Luke Weiss"/>
    <x v="0"/>
    <x v="0"/>
    <s v="Pasadena"/>
    <x v="1"/>
    <n v="91104"/>
    <x v="1"/>
    <s v="TEC-AC-10001767"/>
    <x v="2"/>
    <x v="11"/>
    <s v="SanDisk Ultra 64 GB MicroSDHC Class 10 Memory Card"/>
    <n v="199.95000000000002"/>
    <n v="5"/>
    <n v="0"/>
    <n v="21.994499999999988"/>
  </r>
  <r>
    <n v="2002"/>
    <s v="CA-2014-166128"/>
    <x v="3"/>
    <x v="645"/>
    <d v="2014-04-19T00:00:00"/>
    <s v="Standard Class"/>
    <s v="LW-17215"/>
    <s v="Luke Weiss"/>
    <x v="0"/>
    <x v="0"/>
    <s v="Pasadena"/>
    <x v="1"/>
    <n v="91104"/>
    <x v="1"/>
    <s v="OFF-AR-10001221"/>
    <x v="1"/>
    <x v="6"/>
    <s v="Dixon Ticonderoga Erasable Colored Pencil Set, 12-Color"/>
    <n v="41.86"/>
    <n v="7"/>
    <n v="0"/>
    <n v="14.232399999999998"/>
  </r>
  <r>
    <n v="2003"/>
    <s v="CA-2014-163510"/>
    <x v="3"/>
    <x v="53"/>
    <d v="2014-12-29T00:00:00"/>
    <s v="Second Class"/>
    <s v="JW-15955"/>
    <s v="Joni Wasserman"/>
    <x v="0"/>
    <x v="0"/>
    <s v="Louisville"/>
    <x v="0"/>
    <n v="40214"/>
    <x v="0"/>
    <s v="OFF-ST-10000563"/>
    <x v="1"/>
    <x v="4"/>
    <s v="Fellowes Bankers Box Stor/Drawer Steel Plus"/>
    <n v="95.94"/>
    <n v="3"/>
    <n v="0"/>
    <n v="9.5940000000000012"/>
  </r>
  <r>
    <n v="2004"/>
    <s v="CA-2014-163510"/>
    <x v="3"/>
    <x v="53"/>
    <d v="2014-12-29T00:00:00"/>
    <s v="Second Class"/>
    <s v="JW-15955"/>
    <s v="Joni Wasserman"/>
    <x v="0"/>
    <x v="0"/>
    <s v="Louisville"/>
    <x v="0"/>
    <n v="40214"/>
    <x v="0"/>
    <s v="FUR-CH-10001146"/>
    <x v="0"/>
    <x v="1"/>
    <s v="Global Value Mid-Back Manager's Chair, Gray"/>
    <n v="304.45"/>
    <n v="5"/>
    <n v="0"/>
    <n v="76.112499999999983"/>
  </r>
  <r>
    <n v="2005"/>
    <s v="US-2014-143028"/>
    <x v="3"/>
    <x v="645"/>
    <d v="2014-04-19T00:00:00"/>
    <s v="Standard Class"/>
    <s v="SC-20050"/>
    <s v="Sample Company A"/>
    <x v="2"/>
    <x v="0"/>
    <s v="Lubbock"/>
    <x v="5"/>
    <n v="79424"/>
    <x v="2"/>
    <s v="OFF-BI-10004738"/>
    <x v="1"/>
    <x v="8"/>
    <s v="Flexible Leather- Look Classic Collection Ring Binder"/>
    <n v="11.363999999999997"/>
    <n v="3"/>
    <n v="0.8"/>
    <n v="-17.045999999999999"/>
  </r>
  <r>
    <n v="2006"/>
    <s v="CA-2011-111150"/>
    <x v="2"/>
    <x v="520"/>
    <d v="2012-01-04T00:00:00"/>
    <s v="Standard Class"/>
    <s v="RW-19630"/>
    <s v="Rob Williams"/>
    <x v="1"/>
    <x v="0"/>
    <s v="Columbia"/>
    <x v="25"/>
    <n v="65203"/>
    <x v="2"/>
    <s v="OFF-AR-10000034"/>
    <x v="1"/>
    <x v="6"/>
    <s v="BIC Brite Liner Grip Highlighters, Assorted, 5/Pack"/>
    <n v="29.68"/>
    <n v="7"/>
    <n v="0"/>
    <n v="11.575199999999999"/>
  </r>
  <r>
    <n v="2007"/>
    <s v="CA-2011-111150"/>
    <x v="2"/>
    <x v="520"/>
    <d v="2012-01-04T00:00:00"/>
    <s v="Standard Class"/>
    <s v="RW-19630"/>
    <s v="Rob Williams"/>
    <x v="1"/>
    <x v="0"/>
    <s v="Columbia"/>
    <x v="25"/>
    <n v="65203"/>
    <x v="2"/>
    <s v="TEC-AC-10000290"/>
    <x v="2"/>
    <x v="11"/>
    <s v="Sabrent 4-Port USB 2.0 Hub"/>
    <n v="47.53"/>
    <n v="7"/>
    <n v="0"/>
    <n v="16.160200000000003"/>
  </r>
  <r>
    <n v="2008"/>
    <s v="CA-2014-165386"/>
    <x v="3"/>
    <x v="646"/>
    <d v="2014-08-05T00:00:00"/>
    <s v="First Class"/>
    <s v="CM-12190"/>
    <s v="Charlotte Melton"/>
    <x v="0"/>
    <x v="0"/>
    <s v="Chicago"/>
    <x v="10"/>
    <n v="60623"/>
    <x v="2"/>
    <s v="FUR-BO-10003034"/>
    <x v="0"/>
    <x v="0"/>
    <s v="O'Sullivan Elevations Bookcase, Cherry Finish"/>
    <n v="183.37199999999999"/>
    <n v="2"/>
    <n v="0.3"/>
    <n v="-36.674399999999991"/>
  </r>
  <r>
    <n v="2009"/>
    <s v="CA-2011-116407"/>
    <x v="2"/>
    <x v="647"/>
    <d v="2011-11-21T00:00:00"/>
    <s v="Standard Class"/>
    <s v="JF-15190"/>
    <s v="Jamie Frazer"/>
    <x v="0"/>
    <x v="0"/>
    <s v="Johnson City"/>
    <x v="18"/>
    <n v="37604"/>
    <x v="0"/>
    <s v="OFF-AR-10001315"/>
    <x v="1"/>
    <x v="6"/>
    <s v="Newell 310"/>
    <n v="4.2240000000000002"/>
    <n v="3"/>
    <n v="0.2"/>
    <n v="0.47519999999999984"/>
  </r>
  <r>
    <n v="2010"/>
    <s v="CA-2011-116407"/>
    <x v="2"/>
    <x v="647"/>
    <d v="2011-11-21T00:00:00"/>
    <s v="Standard Class"/>
    <s v="JF-15190"/>
    <s v="Jamie Frazer"/>
    <x v="0"/>
    <x v="0"/>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x v="0"/>
    <s v="Johnson City"/>
    <x v="18"/>
    <n v="37604"/>
    <x v="0"/>
    <s v="OFF-PA-10002137"/>
    <x v="1"/>
    <x v="10"/>
    <s v="Southworth 100% Résumé Paper, 24lb."/>
    <n v="24.896000000000001"/>
    <n v="4"/>
    <n v="0.2"/>
    <n v="7.7799999999999976"/>
  </r>
  <r>
    <n v="2012"/>
    <s v="CA-2012-155761"/>
    <x v="1"/>
    <x v="555"/>
    <d v="2012-12-11T00:00:00"/>
    <s v="Same Day"/>
    <s v="SC-20800"/>
    <s v="Stuart Calhoun"/>
    <x v="0"/>
    <x v="0"/>
    <s v="Houston"/>
    <x v="5"/>
    <n v="77041"/>
    <x v="2"/>
    <s v="TEC-AC-10001606"/>
    <x v="2"/>
    <x v="11"/>
    <s v="Logitech Wireless Performance Mouse MX for PC and Mac"/>
    <n v="159.98400000000001"/>
    <n v="2"/>
    <n v="0.2"/>
    <n v="35.996400000000001"/>
  </r>
  <r>
    <n v="2013"/>
    <s v="CA-2012-155761"/>
    <x v="1"/>
    <x v="555"/>
    <d v="2012-12-11T00:00:00"/>
    <s v="Same Day"/>
    <s v="SC-20800"/>
    <s v="Stuart Calhoun"/>
    <x v="0"/>
    <x v="0"/>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x v="0"/>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x v="0"/>
    <s v="Auburn"/>
    <x v="19"/>
    <n v="36830"/>
    <x v="0"/>
    <s v="OFF-PA-10000533"/>
    <x v="1"/>
    <x v="10"/>
    <s v="Southworth Parchment Paper &amp; Envelopes"/>
    <n v="13.08"/>
    <n v="2"/>
    <n v="0"/>
    <n v="6.0167999999999999"/>
  </r>
  <r>
    <n v="2016"/>
    <s v="CA-2013-145905"/>
    <x v="0"/>
    <x v="31"/>
    <d v="2013-09-24T00:00:00"/>
    <s v="Standard Class"/>
    <s v="AM-10705"/>
    <s v="Anne McFarland"/>
    <x v="0"/>
    <x v="0"/>
    <s v="Auburn"/>
    <x v="19"/>
    <n v="36830"/>
    <x v="0"/>
    <s v="OFF-ST-10003716"/>
    <x v="1"/>
    <x v="4"/>
    <s v="Tennsco Double-Tier Lockers"/>
    <n v="900.08"/>
    <n v="4"/>
    <n v="0"/>
    <n v="117.0104"/>
  </r>
  <r>
    <n v="2017"/>
    <s v="CA-2012-113110"/>
    <x v="1"/>
    <x v="531"/>
    <d v="2012-03-23T00:00:00"/>
    <s v="Standard Class"/>
    <s v="BK-11260"/>
    <s v="Berenike Kampe"/>
    <x v="0"/>
    <x v="0"/>
    <s v="San Bernardino"/>
    <x v="1"/>
    <n v="92404"/>
    <x v="1"/>
    <s v="OFF-BI-10000088"/>
    <x v="1"/>
    <x v="8"/>
    <s v="GBC Imprintable Covers"/>
    <n v="17.568000000000001"/>
    <n v="2"/>
    <n v="0.2"/>
    <n v="6.3684000000000003"/>
  </r>
  <r>
    <n v="2018"/>
    <s v="CA-2012-113110"/>
    <x v="1"/>
    <x v="531"/>
    <d v="2012-03-23T00:00:00"/>
    <s v="Standard Class"/>
    <s v="BK-11260"/>
    <s v="Berenike Kampe"/>
    <x v="0"/>
    <x v="0"/>
    <s v="San Bernardino"/>
    <x v="1"/>
    <n v="92404"/>
    <x v="1"/>
    <s v="OFF-LA-10000240"/>
    <x v="1"/>
    <x v="2"/>
    <s v="Self-Adhesive Address Labels for Typewriters by Universal"/>
    <n v="14.62"/>
    <n v="2"/>
    <n v="0"/>
    <n v="6.8713999999999995"/>
  </r>
  <r>
    <n v="2019"/>
    <s v="CA-2012-113110"/>
    <x v="1"/>
    <x v="531"/>
    <d v="2012-03-23T00:00:00"/>
    <s v="Standard Class"/>
    <s v="BK-11260"/>
    <s v="Berenike Kampe"/>
    <x v="0"/>
    <x v="0"/>
    <s v="San Bernardino"/>
    <x v="1"/>
    <n v="92404"/>
    <x v="1"/>
    <s v="OFF-SU-10001165"/>
    <x v="1"/>
    <x v="14"/>
    <s v="Acme Elite Stainless Steel Scissors"/>
    <n v="33.36"/>
    <n v="4"/>
    <n v="0"/>
    <n v="8.6736000000000004"/>
  </r>
  <r>
    <n v="2020"/>
    <s v="CA-2012-113110"/>
    <x v="1"/>
    <x v="531"/>
    <d v="2012-03-23T00:00:00"/>
    <s v="Standard Class"/>
    <s v="BK-11260"/>
    <s v="Berenike Kampe"/>
    <x v="0"/>
    <x v="0"/>
    <s v="San Bernardino"/>
    <x v="1"/>
    <n v="92404"/>
    <x v="1"/>
    <s v="OFF-PA-10002749"/>
    <x v="1"/>
    <x v="10"/>
    <s v="Wirebound Message Books, 5-1/2 x 4 Forms, 2 or 4 Forms per Page"/>
    <n v="40.14"/>
    <n v="6"/>
    <n v="0"/>
    <n v="19.668600000000001"/>
  </r>
  <r>
    <n v="2021"/>
    <s v="CA-2013-168354"/>
    <x v="0"/>
    <x v="251"/>
    <d v="2013-09-22T00:00:00"/>
    <s v="First Class"/>
    <s v="RH-19510"/>
    <s v="Rick Huthwaite"/>
    <x v="2"/>
    <x v="0"/>
    <s v="Providence"/>
    <x v="34"/>
    <n v="2908"/>
    <x v="3"/>
    <s v="OFF-ST-10001490"/>
    <x v="1"/>
    <x v="4"/>
    <s v="Hot File 7-Pocket, Floor Stand"/>
    <n v="1606.23"/>
    <n v="9"/>
    <n v="0"/>
    <n v="481.86899999999986"/>
  </r>
  <r>
    <n v="2022"/>
    <s v="CA-2013-168354"/>
    <x v="0"/>
    <x v="251"/>
    <d v="2013-09-22T00:00:00"/>
    <s v="First Class"/>
    <s v="RH-19510"/>
    <s v="Rick Huthwaite"/>
    <x v="2"/>
    <x v="0"/>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x v="0"/>
    <s v="Providence"/>
    <x v="34"/>
    <n v="2908"/>
    <x v="3"/>
    <s v="OFF-BI-10004826"/>
    <x v="1"/>
    <x v="8"/>
    <s v="JM Magazine Binder"/>
    <n v="49.53"/>
    <n v="3"/>
    <n v="0"/>
    <n v="23.774400000000004"/>
  </r>
  <r>
    <n v="2024"/>
    <s v="CA-2013-168354"/>
    <x v="0"/>
    <x v="251"/>
    <d v="2013-09-22T00:00:00"/>
    <s v="First Class"/>
    <s v="RH-19510"/>
    <s v="Rick Huthwaite"/>
    <x v="2"/>
    <x v="0"/>
    <s v="Providence"/>
    <x v="34"/>
    <n v="2908"/>
    <x v="3"/>
    <s v="FUR-CH-10004675"/>
    <x v="0"/>
    <x v="1"/>
    <s v="Lifetime Advantage Folding Chairs, 4/Carton"/>
    <n v="872.32"/>
    <n v="4"/>
    <n v="0"/>
    <n v="244.24959999999999"/>
  </r>
  <r>
    <n v="2025"/>
    <s v="US-2014-111241"/>
    <x v="3"/>
    <x v="648"/>
    <d v="2014-08-23T00:00:00"/>
    <s v="Second Class"/>
    <s v="GM-14500"/>
    <s v="Gene McClure"/>
    <x v="0"/>
    <x v="0"/>
    <s v="Fresno"/>
    <x v="1"/>
    <n v="93727"/>
    <x v="1"/>
    <s v="OFF-BI-10002867"/>
    <x v="1"/>
    <x v="8"/>
    <s v="GBC Recycled Regency Composition Covers"/>
    <n v="239.12000000000003"/>
    <n v="5"/>
    <n v="0.2"/>
    <n v="77.71399999999997"/>
  </r>
  <r>
    <n v="2026"/>
    <s v="CA-2012-114237"/>
    <x v="1"/>
    <x v="649"/>
    <d v="2012-03-15T00:00:00"/>
    <s v="First Class"/>
    <s v="MC-17275"/>
    <s v="Marc Crier"/>
    <x v="0"/>
    <x v="0"/>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x v="0"/>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x v="0"/>
    <s v="Lancaster"/>
    <x v="1"/>
    <n v="93534"/>
    <x v="1"/>
    <s v="OFF-BI-10001989"/>
    <x v="1"/>
    <x v="8"/>
    <s v="Premium Transparent Presentation Covers by GBC"/>
    <n v="67.13600000000001"/>
    <n v="4"/>
    <n v="0.2"/>
    <n v="23.497599999999995"/>
  </r>
  <r>
    <n v="2029"/>
    <s v="CA-2012-117961"/>
    <x v="1"/>
    <x v="650"/>
    <d v="2012-11-30T00:00:00"/>
    <s v="Standard Class"/>
    <s v="GP-14740"/>
    <s v="Guy Phonely"/>
    <x v="1"/>
    <x v="0"/>
    <s v="Leominster"/>
    <x v="31"/>
    <n v="1453"/>
    <x v="3"/>
    <s v="OFF-BI-10000343"/>
    <x v="1"/>
    <x v="8"/>
    <s v="Pressboard Covers with Storage Hooks, 9 1/2&quot; x 11&quot;, Light Blue"/>
    <n v="14.73"/>
    <n v="3"/>
    <n v="0"/>
    <n v="6.9230999999999998"/>
  </r>
  <r>
    <n v="2030"/>
    <s v="CA-2012-117961"/>
    <x v="1"/>
    <x v="650"/>
    <d v="2012-11-30T00:00:00"/>
    <s v="Standard Class"/>
    <s v="GP-14740"/>
    <s v="Guy Phonely"/>
    <x v="1"/>
    <x v="0"/>
    <s v="Leominster"/>
    <x v="31"/>
    <n v="1453"/>
    <x v="3"/>
    <s v="OFF-ST-10001172"/>
    <x v="1"/>
    <x v="4"/>
    <s v="Tennsco Lockers, Sand"/>
    <n v="104.9"/>
    <n v="5"/>
    <n v="0"/>
    <n v="25.175999999999998"/>
  </r>
  <r>
    <n v="2031"/>
    <s v="CA-2012-117961"/>
    <x v="1"/>
    <x v="650"/>
    <d v="2012-11-30T00:00:00"/>
    <s v="Standard Class"/>
    <s v="GP-14740"/>
    <s v="Guy Phonely"/>
    <x v="1"/>
    <x v="0"/>
    <s v="Leominster"/>
    <x v="31"/>
    <n v="1453"/>
    <x v="3"/>
    <s v="OFF-BI-10003707"/>
    <x v="1"/>
    <x v="8"/>
    <s v="Aluminum Screw Posts"/>
    <n v="61.04"/>
    <n v="4"/>
    <n v="0"/>
    <n v="30.52"/>
  </r>
  <r>
    <n v="2032"/>
    <s v="CA-2012-117961"/>
    <x v="1"/>
    <x v="650"/>
    <d v="2012-11-30T00:00:00"/>
    <s v="Standard Class"/>
    <s v="GP-14740"/>
    <s v="Guy Phonely"/>
    <x v="1"/>
    <x v="0"/>
    <s v="Leominster"/>
    <x v="31"/>
    <n v="1453"/>
    <x v="3"/>
    <s v="OFF-PA-10001274"/>
    <x v="1"/>
    <x v="10"/>
    <s v="Loose Memo Sheets"/>
    <n v="10.95"/>
    <n v="3"/>
    <n v="0"/>
    <n v="5.1464999999999996"/>
  </r>
  <r>
    <n v="2033"/>
    <s v="CA-2013-128923"/>
    <x v="0"/>
    <x v="10"/>
    <d v="2013-12-14T00:00:00"/>
    <s v="Standard Class"/>
    <s v="GB-14530"/>
    <s v="George Bell"/>
    <x v="1"/>
    <x v="0"/>
    <s v="Fort Worth"/>
    <x v="5"/>
    <n v="76106"/>
    <x v="2"/>
    <s v="OFF-PA-10002250"/>
    <x v="1"/>
    <x v="10"/>
    <s v="Things To Do Today Pad"/>
    <n v="9.3920000000000012"/>
    <n v="2"/>
    <n v="0.2"/>
    <n v="3.2871999999999999"/>
  </r>
  <r>
    <n v="2034"/>
    <s v="CA-2013-128923"/>
    <x v="0"/>
    <x v="10"/>
    <d v="2013-12-14T00:00:00"/>
    <s v="Standard Class"/>
    <s v="GB-14530"/>
    <s v="George Bell"/>
    <x v="1"/>
    <x v="0"/>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x v="0"/>
    <s v="Rochester"/>
    <x v="11"/>
    <n v="55901"/>
    <x v="2"/>
    <s v="OFF-BI-10002976"/>
    <x v="1"/>
    <x v="8"/>
    <s v="ACCOHIDE Binder by Acco"/>
    <n v="8.26"/>
    <n v="2"/>
    <n v="0"/>
    <n v="3.8822000000000001"/>
  </r>
  <r>
    <n v="2036"/>
    <s v="CA-2014-162481"/>
    <x v="3"/>
    <x v="145"/>
    <d v="2014-09-30T00:00:00"/>
    <s v="Standard Class"/>
    <s v="CT-11995"/>
    <s v="Carol Triggs"/>
    <x v="0"/>
    <x v="0"/>
    <s v="Rochester"/>
    <x v="11"/>
    <n v="55901"/>
    <x v="2"/>
    <s v="FUR-CH-10003061"/>
    <x v="0"/>
    <x v="1"/>
    <s v="Global Leather Task Chair, Black"/>
    <n v="269.96999999999997"/>
    <n v="3"/>
    <n v="0"/>
    <n v="51.294299999999964"/>
  </r>
  <r>
    <n v="2037"/>
    <s v="CA-2012-119214"/>
    <x v="1"/>
    <x v="651"/>
    <d v="2012-01-27T00:00:00"/>
    <s v="Standard Class"/>
    <s v="CW-11905"/>
    <s v="Carl Weiss"/>
    <x v="2"/>
    <x v="0"/>
    <s v="Bozeman"/>
    <x v="37"/>
    <n v="59715"/>
    <x v="1"/>
    <s v="OFF-PA-10002893"/>
    <x v="1"/>
    <x v="10"/>
    <s v="Wirebound Service Call Books, 5 1/2&quot; x 4&quot;"/>
    <n v="29.04"/>
    <n v="3"/>
    <n v="0"/>
    <n v="13.9392"/>
  </r>
  <r>
    <n v="2038"/>
    <s v="CA-2012-119214"/>
    <x v="1"/>
    <x v="651"/>
    <d v="2012-01-27T00:00:00"/>
    <s v="Standard Class"/>
    <s v="CW-11905"/>
    <s v="Carl Weiss"/>
    <x v="2"/>
    <x v="0"/>
    <s v="Bozeman"/>
    <x v="37"/>
    <n v="59715"/>
    <x v="1"/>
    <s v="OFF-LA-10003077"/>
    <x v="1"/>
    <x v="2"/>
    <s v="Avery 500"/>
    <n v="14.62"/>
    <n v="2"/>
    <n v="0"/>
    <n v="6.8713999999999995"/>
  </r>
  <r>
    <n v="2039"/>
    <s v="CA-2012-122287"/>
    <x v="1"/>
    <x v="652"/>
    <d v="2012-06-23T00:00:00"/>
    <s v="Standard Class"/>
    <s v="SN-20560"/>
    <s v="Skye Norling"/>
    <x v="2"/>
    <x v="0"/>
    <s v="Peoria"/>
    <x v="16"/>
    <n v="85345"/>
    <x v="1"/>
    <s v="OFF-PA-10001661"/>
    <x v="1"/>
    <x v="10"/>
    <s v="Xerox 1922"/>
    <n v="11.952000000000002"/>
    <n v="3"/>
    <n v="0.2"/>
    <n v="4.3326000000000002"/>
  </r>
  <r>
    <n v="2040"/>
    <s v="CA-2012-122287"/>
    <x v="1"/>
    <x v="652"/>
    <d v="2012-06-23T00:00:00"/>
    <s v="Standard Class"/>
    <s v="SN-20560"/>
    <s v="Skye Norling"/>
    <x v="2"/>
    <x v="0"/>
    <s v="Peoria"/>
    <x v="16"/>
    <n v="85345"/>
    <x v="1"/>
    <s v="OFF-BI-10004656"/>
    <x v="1"/>
    <x v="8"/>
    <s v="Peel &amp; Stick Add-On Corner Pockets"/>
    <n v="4.5360000000000014"/>
    <n v="7"/>
    <n v="0.7"/>
    <n v="-3.3263999999999996"/>
  </r>
  <r>
    <n v="2041"/>
    <s v="CA-2012-122287"/>
    <x v="1"/>
    <x v="652"/>
    <d v="2012-06-23T00:00:00"/>
    <s v="Standard Class"/>
    <s v="SN-20560"/>
    <s v="Skye Norling"/>
    <x v="2"/>
    <x v="0"/>
    <s v="Peoria"/>
    <x v="16"/>
    <n v="85345"/>
    <x v="1"/>
    <s v="OFF-BI-10003707"/>
    <x v="1"/>
    <x v="8"/>
    <s v="Aluminum Screw Posts"/>
    <n v="9.1560000000000006"/>
    <n v="2"/>
    <n v="0.7"/>
    <n v="-6.1039999999999974"/>
  </r>
  <r>
    <n v="2042"/>
    <s v="CA-2012-122287"/>
    <x v="1"/>
    <x v="652"/>
    <d v="2012-06-23T00:00:00"/>
    <s v="Standard Class"/>
    <s v="SN-20560"/>
    <s v="Skye Norling"/>
    <x v="2"/>
    <x v="0"/>
    <s v="Peoria"/>
    <x v="16"/>
    <n v="85345"/>
    <x v="1"/>
    <s v="FUR-FU-10004973"/>
    <x v="0"/>
    <x v="5"/>
    <s v="Flat Face Poster Frame"/>
    <n v="75.36"/>
    <n v="5"/>
    <n v="0.2"/>
    <n v="20.724000000000007"/>
  </r>
  <r>
    <n v="2043"/>
    <s v="CA-2012-104493"/>
    <x v="1"/>
    <x v="653"/>
    <d v="2012-10-08T00:00:00"/>
    <s v="Standard Class"/>
    <s v="EB-13705"/>
    <s v="Ed Braxton"/>
    <x v="1"/>
    <x v="0"/>
    <s v="San Diego"/>
    <x v="1"/>
    <n v="92105"/>
    <x v="1"/>
    <s v="OFF-BI-10004817"/>
    <x v="1"/>
    <x v="8"/>
    <s v="GBC Personal VeloBind Strips"/>
    <n v="57.504000000000005"/>
    <n v="6"/>
    <n v="0.2"/>
    <n v="20.1264"/>
  </r>
  <r>
    <n v="2044"/>
    <s v="US-2014-158946"/>
    <x v="3"/>
    <x v="551"/>
    <d v="2014-11-24T00:00:00"/>
    <s v="Standard Class"/>
    <s v="JW-15220"/>
    <s v="Jane Waco"/>
    <x v="1"/>
    <x v="0"/>
    <s v="Lakewood"/>
    <x v="24"/>
    <n v="44107"/>
    <x v="3"/>
    <s v="OFF-AR-10001860"/>
    <x v="1"/>
    <x v="6"/>
    <s v="BIC Liqua Brite Liner"/>
    <n v="38.864000000000004"/>
    <n v="7"/>
    <n v="0.2"/>
    <n v="7.7728000000000002"/>
  </r>
  <r>
    <n v="2045"/>
    <s v="CA-2011-129168"/>
    <x v="2"/>
    <x v="654"/>
    <d v="2011-08-23T00:00:00"/>
    <s v="Standard Class"/>
    <s v="KB-16585"/>
    <s v="Ken Black"/>
    <x v="1"/>
    <x v="0"/>
    <s v="Houston"/>
    <x v="5"/>
    <n v="77095"/>
    <x v="2"/>
    <s v="OFF-PA-10001639"/>
    <x v="1"/>
    <x v="10"/>
    <s v="Xerox 203"/>
    <n v="15.552000000000003"/>
    <n v="3"/>
    <n v="0.2"/>
    <n v="5.4432"/>
  </r>
  <r>
    <n v="2046"/>
    <s v="CA-2013-131835"/>
    <x v="0"/>
    <x v="19"/>
    <d v="2013-07-22T00:00:00"/>
    <s v="Standard Class"/>
    <s v="MC-17590"/>
    <s v="Matt Collister"/>
    <x v="1"/>
    <x v="0"/>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x v="0"/>
    <s v="Perth Amboy"/>
    <x v="30"/>
    <n v="8861"/>
    <x v="3"/>
    <s v="TEC-PH-10001760"/>
    <x v="2"/>
    <x v="7"/>
    <s v="Bose SoundLink Bluetooth Speaker"/>
    <n v="597"/>
    <n v="3"/>
    <n v="0"/>
    <n v="280.59000000000003"/>
  </r>
  <r>
    <n v="2048"/>
    <s v="CA-2013-131835"/>
    <x v="0"/>
    <x v="19"/>
    <d v="2013-07-22T00:00:00"/>
    <s v="Standard Class"/>
    <s v="MC-17590"/>
    <s v="Matt Collister"/>
    <x v="1"/>
    <x v="0"/>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x v="0"/>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x v="0"/>
    <s v="Philadelphia"/>
    <x v="9"/>
    <n v="19134"/>
    <x v="3"/>
    <s v="OFF-BI-10004022"/>
    <x v="1"/>
    <x v="8"/>
    <s v="Acco Suede Grain Vinyl Round Ring Binder"/>
    <n v="2.5020000000000002"/>
    <n v="3"/>
    <n v="0.7"/>
    <n v="-2.0015999999999998"/>
  </r>
  <r>
    <n v="2051"/>
    <s v="CA-2012-142237"/>
    <x v="1"/>
    <x v="655"/>
    <d v="2012-07-13T00:00:00"/>
    <s v="First Class"/>
    <s v="CK-12595"/>
    <s v="Clytie Kelty"/>
    <x v="0"/>
    <x v="0"/>
    <s v="Philadelphia"/>
    <x v="9"/>
    <n v="19134"/>
    <x v="3"/>
    <s v="OFF-BI-10003669"/>
    <x v="1"/>
    <x v="8"/>
    <s v="3M Organizer Strips"/>
    <n v="6.4800000000000013"/>
    <n v="4"/>
    <n v="0.7"/>
    <n v="-4.7519999999999989"/>
  </r>
  <r>
    <n v="2052"/>
    <s v="CA-2012-142237"/>
    <x v="1"/>
    <x v="655"/>
    <d v="2012-07-13T00:00:00"/>
    <s v="First Class"/>
    <s v="CK-12595"/>
    <s v="Clytie Kelty"/>
    <x v="0"/>
    <x v="0"/>
    <s v="Philadelphia"/>
    <x v="9"/>
    <n v="19134"/>
    <x v="3"/>
    <s v="FUR-CH-10003833"/>
    <x v="0"/>
    <x v="1"/>
    <s v="Novimex Fabric Task Chair"/>
    <n v="341.48799999999994"/>
    <n v="8"/>
    <n v="0.3"/>
    <n v="-73.175999999999988"/>
  </r>
  <r>
    <n v="2053"/>
    <s v="CA-2012-142237"/>
    <x v="1"/>
    <x v="655"/>
    <d v="2012-07-13T00:00:00"/>
    <s v="First Class"/>
    <s v="CK-12595"/>
    <s v="Clytie Kelty"/>
    <x v="0"/>
    <x v="0"/>
    <s v="Philadelphia"/>
    <x v="9"/>
    <n v="19134"/>
    <x v="3"/>
    <s v="OFF-AR-10003732"/>
    <x v="1"/>
    <x v="6"/>
    <s v="Newell 333"/>
    <n v="11.12"/>
    <n v="5"/>
    <n v="0.2"/>
    <n v="0.83399999999999963"/>
  </r>
  <r>
    <n v="2054"/>
    <s v="CA-2012-142237"/>
    <x v="1"/>
    <x v="655"/>
    <d v="2012-07-13T00:00:00"/>
    <s v="First Class"/>
    <s v="CK-12595"/>
    <s v="Clytie Kelty"/>
    <x v="0"/>
    <x v="0"/>
    <s v="Philadelphia"/>
    <x v="9"/>
    <n v="19134"/>
    <x v="3"/>
    <s v="FUR-FU-10003142"/>
    <x v="0"/>
    <x v="5"/>
    <s v="Master Big Foot Doorstop, Beige"/>
    <n v="25.344000000000001"/>
    <n v="6"/>
    <n v="0.2"/>
    <n v="3.4847999999999981"/>
  </r>
  <r>
    <n v="2055"/>
    <s v="CA-2013-136434"/>
    <x v="0"/>
    <x v="49"/>
    <d v="2013-12-08T00:00:00"/>
    <s v="Standard Class"/>
    <s v="RD-19480"/>
    <s v="Rick Duston"/>
    <x v="0"/>
    <x v="0"/>
    <s v="Richmond"/>
    <x v="14"/>
    <n v="47374"/>
    <x v="2"/>
    <s v="FUR-FU-10001196"/>
    <x v="0"/>
    <x v="5"/>
    <s v="DAX Cubicle Frames - 8x10"/>
    <n v="17.309999999999999"/>
    <n v="3"/>
    <n v="0"/>
    <n v="5.1929999999999996"/>
  </r>
  <r>
    <n v="2056"/>
    <s v="CA-2014-120376"/>
    <x v="3"/>
    <x v="66"/>
    <d v="2014-12-26T00:00:00"/>
    <s v="First Class"/>
    <s v="TP-21130"/>
    <s v="Theone Pippenger"/>
    <x v="0"/>
    <x v="0"/>
    <s v="Detroit"/>
    <x v="12"/>
    <n v="48227"/>
    <x v="2"/>
    <s v="TEC-AC-10001114"/>
    <x v="2"/>
    <x v="11"/>
    <s v="Microsoft Wireless Mobile Mouse 4000"/>
    <n v="199.95000000000002"/>
    <n v="5"/>
    <n v="0"/>
    <n v="63.983999999999988"/>
  </r>
  <r>
    <n v="2057"/>
    <s v="CA-2014-120376"/>
    <x v="3"/>
    <x v="66"/>
    <d v="2014-12-26T00:00:00"/>
    <s v="First Class"/>
    <s v="TP-21130"/>
    <s v="Theone Pippenger"/>
    <x v="0"/>
    <x v="0"/>
    <s v="Detroit"/>
    <x v="12"/>
    <n v="48227"/>
    <x v="2"/>
    <s v="FUR-CH-10002335"/>
    <x v="0"/>
    <x v="1"/>
    <s v="Hon GuestStacker Chair"/>
    <n v="1586.6899999999998"/>
    <n v="7"/>
    <n v="0"/>
    <n v="412.5394"/>
  </r>
  <r>
    <n v="2058"/>
    <s v="CA-2014-120376"/>
    <x v="3"/>
    <x v="66"/>
    <d v="2014-12-26T00:00:00"/>
    <s v="First Class"/>
    <s v="TP-21130"/>
    <s v="Theone Pippenger"/>
    <x v="0"/>
    <x v="0"/>
    <s v="Detroit"/>
    <x v="12"/>
    <n v="48227"/>
    <x v="2"/>
    <s v="TEC-AC-10000844"/>
    <x v="2"/>
    <x v="11"/>
    <s v="Logitech Gaming G510s - Keyboard"/>
    <n v="84.99"/>
    <n v="1"/>
    <n v="0"/>
    <n v="30.596399999999996"/>
  </r>
  <r>
    <n v="2059"/>
    <s v="CA-2014-120376"/>
    <x v="3"/>
    <x v="66"/>
    <d v="2014-12-26T00:00:00"/>
    <s v="First Class"/>
    <s v="TP-21130"/>
    <s v="Theone Pippenger"/>
    <x v="0"/>
    <x v="0"/>
    <s v="Detroit"/>
    <x v="12"/>
    <n v="48227"/>
    <x v="2"/>
    <s v="FUR-TA-10004534"/>
    <x v="0"/>
    <x v="3"/>
    <s v="Bevis 44 x 96 Conference Tables"/>
    <n v="411.8"/>
    <n v="2"/>
    <n v="0"/>
    <n v="70.005999999999972"/>
  </r>
  <r>
    <n v="2060"/>
    <s v="CA-2011-106439"/>
    <x v="2"/>
    <x v="656"/>
    <d v="2011-11-04T00:00:00"/>
    <s v="Standard Class"/>
    <s v="GG-14650"/>
    <s v="Greg Guthrie"/>
    <x v="1"/>
    <x v="0"/>
    <s v="Los Angeles"/>
    <x v="1"/>
    <n v="90049"/>
    <x v="1"/>
    <s v="OFF-FA-10002975"/>
    <x v="1"/>
    <x v="13"/>
    <s v="Staples"/>
    <n v="11.34"/>
    <n v="3"/>
    <n v="0"/>
    <n v="5.2164000000000001"/>
  </r>
  <r>
    <n v="2061"/>
    <s v="CA-2011-106439"/>
    <x v="2"/>
    <x v="656"/>
    <d v="2011-11-04T00:00:00"/>
    <s v="Standard Class"/>
    <s v="GG-14650"/>
    <s v="Greg Guthrie"/>
    <x v="1"/>
    <x v="0"/>
    <s v="Los Angeles"/>
    <x v="1"/>
    <n v="90049"/>
    <x v="1"/>
    <s v="OFF-ST-10003996"/>
    <x v="1"/>
    <x v="4"/>
    <s v="Letter/Legal File Tote with Clear Snap-On Lid, Black Granite"/>
    <n v="80.3"/>
    <n v="5"/>
    <n v="0"/>
    <n v="20.877999999999997"/>
  </r>
  <r>
    <n v="2062"/>
    <s v="CA-2011-106439"/>
    <x v="2"/>
    <x v="656"/>
    <d v="2011-11-04T00:00:00"/>
    <s v="Standard Class"/>
    <s v="GG-14650"/>
    <s v="Greg Guthrie"/>
    <x v="1"/>
    <x v="0"/>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x v="0"/>
    <s v="Los Angeles"/>
    <x v="1"/>
    <n v="90049"/>
    <x v="1"/>
    <s v="OFF-PA-10000477"/>
    <x v="1"/>
    <x v="10"/>
    <s v="Xerox 1952"/>
    <n v="64.740000000000009"/>
    <n v="13"/>
    <n v="0"/>
    <n v="30.427800000000005"/>
  </r>
  <r>
    <n v="2064"/>
    <s v="CA-2011-106439"/>
    <x v="2"/>
    <x v="656"/>
    <d v="2011-11-04T00:00:00"/>
    <s v="Standard Class"/>
    <s v="GG-14650"/>
    <s v="Greg Guthrie"/>
    <x v="1"/>
    <x v="0"/>
    <s v="Los Angeles"/>
    <x v="1"/>
    <n v="90049"/>
    <x v="1"/>
    <s v="OFF-BI-10004209"/>
    <x v="1"/>
    <x v="8"/>
    <s v="Fellowes Twister Kit, Gray/Clear, 3/pkg"/>
    <n v="19.295999999999999"/>
    <n v="3"/>
    <n v="0.2"/>
    <n v="6.0299999999999994"/>
  </r>
  <r>
    <n v="2065"/>
    <s v="CA-2011-106439"/>
    <x v="2"/>
    <x v="656"/>
    <d v="2011-11-04T00:00:00"/>
    <s v="Standard Class"/>
    <s v="GG-14650"/>
    <s v="Greg Guthrie"/>
    <x v="1"/>
    <x v="0"/>
    <s v="Los Angeles"/>
    <x v="1"/>
    <n v="90049"/>
    <x v="1"/>
    <s v="OFF-ST-10001963"/>
    <x v="1"/>
    <x v="4"/>
    <s v="Tennsco Regal Shelving Units"/>
    <n v="405.64"/>
    <n v="4"/>
    <n v="0"/>
    <n v="12.169199999999989"/>
  </r>
  <r>
    <n v="2066"/>
    <s v="CA-2011-106439"/>
    <x v="2"/>
    <x v="656"/>
    <d v="2011-11-04T00:00:00"/>
    <s v="Standard Class"/>
    <s v="GG-14650"/>
    <s v="Greg Guthrie"/>
    <x v="1"/>
    <x v="0"/>
    <s v="Los Angeles"/>
    <x v="1"/>
    <n v="90049"/>
    <x v="1"/>
    <s v="FUR-CH-10003833"/>
    <x v="0"/>
    <x v="1"/>
    <s v="Novimex Fabric Task Chair"/>
    <n v="146.352"/>
    <n v="3"/>
    <n v="0.2"/>
    <n v="-9.1470000000000056"/>
  </r>
  <r>
    <n v="2067"/>
    <s v="CA-2011-106439"/>
    <x v="2"/>
    <x v="656"/>
    <d v="2011-11-04T00:00:00"/>
    <s v="Standard Class"/>
    <s v="GG-14650"/>
    <s v="Greg Guthrie"/>
    <x v="1"/>
    <x v="0"/>
    <s v="Los Angeles"/>
    <x v="1"/>
    <n v="90049"/>
    <x v="1"/>
    <s v="TEC-AC-10004568"/>
    <x v="2"/>
    <x v="11"/>
    <s v="Maxell LTO Ultrium - 800 GB"/>
    <n v="251.91"/>
    <n v="9"/>
    <n v="0"/>
    <n v="47.862899999999982"/>
  </r>
  <r>
    <n v="2068"/>
    <s v="CA-2011-106439"/>
    <x v="2"/>
    <x v="656"/>
    <d v="2011-11-04T00:00:00"/>
    <s v="Standard Class"/>
    <s v="GG-14650"/>
    <s v="Greg Guthrie"/>
    <x v="1"/>
    <x v="0"/>
    <s v="Los Angeles"/>
    <x v="1"/>
    <n v="90049"/>
    <x v="1"/>
    <s v="OFF-AR-10001419"/>
    <x v="1"/>
    <x v="6"/>
    <s v="Newell 325"/>
    <n v="12.39"/>
    <n v="3"/>
    <n v="0"/>
    <n v="3.7169999999999996"/>
  </r>
  <r>
    <n v="2069"/>
    <s v="CA-2012-133452"/>
    <x v="1"/>
    <x v="657"/>
    <d v="2012-04-19T00:00:00"/>
    <s v="Standard Class"/>
    <s v="ZC-21910"/>
    <s v="Zuschuss Carroll"/>
    <x v="0"/>
    <x v="0"/>
    <s v="Pomona"/>
    <x v="1"/>
    <n v="91767"/>
    <x v="1"/>
    <s v="TEC-AC-10002800"/>
    <x v="2"/>
    <x v="11"/>
    <s v="Plantronics Audio 478 Stereo USB Headset"/>
    <n v="199.96"/>
    <n v="4"/>
    <n v="0"/>
    <n v="69.98599999999999"/>
  </r>
  <r>
    <n v="2070"/>
    <s v="CA-2012-133452"/>
    <x v="1"/>
    <x v="657"/>
    <d v="2012-04-19T00:00:00"/>
    <s v="Standard Class"/>
    <s v="ZC-21910"/>
    <s v="Zuschuss Carroll"/>
    <x v="0"/>
    <x v="0"/>
    <s v="Pomona"/>
    <x v="1"/>
    <n v="91767"/>
    <x v="1"/>
    <s v="FUR-TA-10003954"/>
    <x v="0"/>
    <x v="3"/>
    <s v="Hon 94000 Series Round Tables"/>
    <n v="710.83200000000011"/>
    <n v="3"/>
    <n v="0.2"/>
    <n v="-97.739399999999989"/>
  </r>
  <r>
    <n v="2071"/>
    <s v="CA-2013-146521"/>
    <x v="0"/>
    <x v="658"/>
    <d v="2013-07-24T00:00:00"/>
    <s v="Second Class"/>
    <s v="CC-12610"/>
    <s v="Corey Catlett"/>
    <x v="1"/>
    <x v="0"/>
    <s v="Philadelphia"/>
    <x v="9"/>
    <n v="19134"/>
    <x v="3"/>
    <s v="OFF-BI-10000301"/>
    <x v="1"/>
    <x v="8"/>
    <s v="GBC Instant Report Kit"/>
    <n v="1.9410000000000003"/>
    <n v="1"/>
    <n v="0.7"/>
    <n v="-1.294"/>
  </r>
  <r>
    <n v="2072"/>
    <s v="US-2014-110996"/>
    <x v="3"/>
    <x v="225"/>
    <d v="2014-11-26T00:00:00"/>
    <s v="Standard Class"/>
    <s v="KA-16525"/>
    <s v="Kelly Andreada"/>
    <x v="0"/>
    <x v="0"/>
    <s v="Ontario"/>
    <x v="1"/>
    <n v="91761"/>
    <x v="1"/>
    <s v="FUR-CH-10003956"/>
    <x v="0"/>
    <x v="1"/>
    <s v="Novimex High-Tech Fabric Mesh Task Chair"/>
    <n v="283.92"/>
    <n v="5"/>
    <n v="0.2"/>
    <n v="-46.137000000000029"/>
  </r>
  <r>
    <n v="2073"/>
    <s v="CA-2013-129693"/>
    <x v="0"/>
    <x v="491"/>
    <d v="2013-12-03T00:00:00"/>
    <s v="Standard Class"/>
    <s v="TC-20980"/>
    <s v="Tamara Chand"/>
    <x v="1"/>
    <x v="0"/>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x v="0"/>
    <s v="Brentwood"/>
    <x v="1"/>
    <n v="94513"/>
    <x v="1"/>
    <s v="TEC-AC-10003289"/>
    <x v="2"/>
    <x v="11"/>
    <s v="Anker Ultra-Slim Mini Bluetooth 3.0 Wireless Keyboard"/>
    <n v="59.97"/>
    <n v="3"/>
    <n v="0"/>
    <n v="13.793099999999999"/>
  </r>
  <r>
    <n v="2075"/>
    <s v="CA-2014-122504"/>
    <x v="3"/>
    <x v="659"/>
    <d v="2014-11-13T00:00:00"/>
    <s v="Second Class"/>
    <s v="DB-13270"/>
    <s v="Deborah Brumfield"/>
    <x v="2"/>
    <x v="0"/>
    <s v="Brentwood"/>
    <x v="1"/>
    <n v="94513"/>
    <x v="1"/>
    <s v="TEC-PH-10002468"/>
    <x v="2"/>
    <x v="7"/>
    <s v="Plantronics CS 50-USB - headset - Convertible, Monaural"/>
    <n v="761.5440000000001"/>
    <n v="7"/>
    <n v="0.2"/>
    <n v="66.635100000000023"/>
  </r>
  <r>
    <n v="2076"/>
    <s v="CA-2011-131051"/>
    <x v="2"/>
    <x v="588"/>
    <d v="2011-12-05T00:00:00"/>
    <s v="Standard Class"/>
    <s v="TR-21325"/>
    <s v="Toby Ritter"/>
    <x v="0"/>
    <x v="0"/>
    <s v="San Francisco"/>
    <x v="1"/>
    <n v="94122"/>
    <x v="1"/>
    <s v="FUR-FU-10001861"/>
    <x v="0"/>
    <x v="5"/>
    <s v="Floodlight Indoor Halogen Bulbs, 1 Bulb per Pack, 60 Watts"/>
    <n v="58.199999999999996"/>
    <n v="3"/>
    <n v="0"/>
    <n v="28.517999999999994"/>
  </r>
  <r>
    <n v="2077"/>
    <s v="CA-2014-140676"/>
    <x v="3"/>
    <x v="510"/>
    <d v="2014-09-16T00:00:00"/>
    <s v="First Class"/>
    <s v="BF-11080"/>
    <s v="Bart Folk"/>
    <x v="0"/>
    <x v="0"/>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x v="0"/>
    <s v="Baltimore"/>
    <x v="39"/>
    <n v="21215"/>
    <x v="3"/>
    <s v="OFF-AP-10000358"/>
    <x v="1"/>
    <x v="9"/>
    <s v="Fellowes Basic Home/Office Series Surge Protectors"/>
    <n v="90.86"/>
    <n v="7"/>
    <n v="0"/>
    <n v="26.349399999999992"/>
  </r>
  <r>
    <n v="2079"/>
    <s v="CA-2014-140676"/>
    <x v="3"/>
    <x v="510"/>
    <d v="2014-09-16T00:00:00"/>
    <s v="First Class"/>
    <s v="BF-11080"/>
    <s v="Bart Folk"/>
    <x v="0"/>
    <x v="0"/>
    <s v="Baltimore"/>
    <x v="39"/>
    <n v="21215"/>
    <x v="3"/>
    <s v="OFF-PA-10004243"/>
    <x v="1"/>
    <x v="10"/>
    <s v="Xerox 1939"/>
    <n v="94.85"/>
    <n v="5"/>
    <n v="0"/>
    <n v="45.527999999999992"/>
  </r>
  <r>
    <n v="2080"/>
    <s v="CA-2012-120103"/>
    <x v="1"/>
    <x v="100"/>
    <d v="2012-12-29T00:00:00"/>
    <s v="Standard Class"/>
    <s v="MS-17365"/>
    <s v="Maribeth Schnelling"/>
    <x v="0"/>
    <x v="0"/>
    <s v="Phoenix"/>
    <x v="16"/>
    <n v="85023"/>
    <x v="1"/>
    <s v="OFF-PA-10001295"/>
    <x v="1"/>
    <x v="10"/>
    <s v="Computer Printout Paper with Letter-Trim Perforations"/>
    <n v="106.232"/>
    <n v="7"/>
    <n v="0.2"/>
    <n v="37.181199999999997"/>
  </r>
  <r>
    <n v="2081"/>
    <s v="CA-2012-120103"/>
    <x v="1"/>
    <x v="100"/>
    <d v="2012-12-29T00:00:00"/>
    <s v="Standard Class"/>
    <s v="MS-17365"/>
    <s v="Maribeth Schnelling"/>
    <x v="0"/>
    <x v="0"/>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x v="0"/>
    <s v="Phoenix"/>
    <x v="16"/>
    <n v="85023"/>
    <x v="1"/>
    <s v="FUR-FU-10002885"/>
    <x v="0"/>
    <x v="5"/>
    <s v="Magna Visual Magnetic Picture Hangers"/>
    <n v="7.7120000000000006"/>
    <n v="2"/>
    <n v="0.2"/>
    <n v="1.7352000000000005"/>
  </r>
  <r>
    <n v="2083"/>
    <s v="CA-2014-104647"/>
    <x v="3"/>
    <x v="660"/>
    <d v="2014-03-02T00:00:00"/>
    <s v="Standard Class"/>
    <s v="CK-12595"/>
    <s v="Clytie Kelty"/>
    <x v="0"/>
    <x v="0"/>
    <s v="Los Angeles"/>
    <x v="1"/>
    <n v="90008"/>
    <x v="1"/>
    <s v="OFF-PA-10002870"/>
    <x v="1"/>
    <x v="10"/>
    <s v="Ampad Phone Message Book, Recycled, 400 Message Capacity, 5 ¾” x 11”"/>
    <n v="37.44"/>
    <n v="6"/>
    <n v="0"/>
    <n v="16.847999999999999"/>
  </r>
  <r>
    <n v="2084"/>
    <s v="CA-2011-110352"/>
    <x v="2"/>
    <x v="533"/>
    <d v="2011-11-29T00:00:00"/>
    <s v="Standard Class"/>
    <s v="ED-13885"/>
    <s v="Emily Ducich"/>
    <x v="2"/>
    <x v="0"/>
    <s v="Houston"/>
    <x v="5"/>
    <n v="77036"/>
    <x v="2"/>
    <s v="OFF-LA-10003923"/>
    <x v="1"/>
    <x v="2"/>
    <s v="Alphabetical Labels for Top Tab Filing"/>
    <n v="23.680000000000003"/>
    <n v="2"/>
    <n v="0.2"/>
    <n v="8.879999999999999"/>
  </r>
  <r>
    <n v="2085"/>
    <s v="CA-2013-140501"/>
    <x v="0"/>
    <x v="661"/>
    <d v="2013-06-29T00:00:00"/>
    <s v="Standard Class"/>
    <s v="IM-15070"/>
    <s v="Irene Maddox"/>
    <x v="0"/>
    <x v="0"/>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x v="0"/>
    <s v="New York City"/>
    <x v="15"/>
    <n v="10009"/>
    <x v="3"/>
    <s v="OFF-LA-10000248"/>
    <x v="1"/>
    <x v="2"/>
    <s v="Avery 52"/>
    <n v="18.45"/>
    <n v="5"/>
    <n v="0"/>
    <n v="8.6715"/>
  </r>
  <r>
    <n v="2087"/>
    <s v="CA-2013-140501"/>
    <x v="0"/>
    <x v="661"/>
    <d v="2013-06-29T00:00:00"/>
    <s v="Standard Class"/>
    <s v="IM-15070"/>
    <s v="Irene Maddox"/>
    <x v="0"/>
    <x v="0"/>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x v="0"/>
    <s v="New York City"/>
    <x v="15"/>
    <n v="10009"/>
    <x v="3"/>
    <s v="OFF-PA-10003129"/>
    <x v="1"/>
    <x v="10"/>
    <s v="Tops White Computer Printout Paper"/>
    <n v="146.72999999999999"/>
    <n v="3"/>
    <n v="0"/>
    <n v="68.963099999999997"/>
  </r>
  <r>
    <n v="2089"/>
    <s v="CA-2013-140501"/>
    <x v="0"/>
    <x v="661"/>
    <d v="2013-06-29T00:00:00"/>
    <s v="Standard Class"/>
    <s v="IM-15070"/>
    <s v="Irene Maddox"/>
    <x v="0"/>
    <x v="0"/>
    <s v="New York City"/>
    <x v="15"/>
    <n v="10009"/>
    <x v="3"/>
    <s v="OFF-FA-10004076"/>
    <x v="1"/>
    <x v="13"/>
    <s v="Translucent Push Pins by OIC"/>
    <n v="3.96"/>
    <n v="2"/>
    <n v="0"/>
    <n v="1.4651999999999998"/>
  </r>
  <r>
    <n v="2090"/>
    <s v="CA-2012-139290"/>
    <x v="1"/>
    <x v="662"/>
    <d v="2012-10-30T00:00:00"/>
    <s v="Standard Class"/>
    <s v="MY-17380"/>
    <s v="Maribeth Yedwab"/>
    <x v="1"/>
    <x v="0"/>
    <s v="Rancho Cucamonga"/>
    <x v="1"/>
    <n v="91730"/>
    <x v="1"/>
    <s v="OFF-LA-10004008"/>
    <x v="1"/>
    <x v="2"/>
    <s v="Avery 507"/>
    <n v="5.76"/>
    <n v="2"/>
    <n v="0"/>
    <n v="2.6495999999999995"/>
  </r>
  <r>
    <n v="2091"/>
    <s v="CA-2014-166142"/>
    <x v="3"/>
    <x v="663"/>
    <d v="2014-07-20T00:00:00"/>
    <s v="Standard Class"/>
    <s v="MM-17260"/>
    <s v="Magdelene Morse"/>
    <x v="0"/>
    <x v="0"/>
    <s v="Wilmington"/>
    <x v="13"/>
    <n v="19805"/>
    <x v="3"/>
    <s v="OFF-BI-10004094"/>
    <x v="1"/>
    <x v="8"/>
    <s v="GBC Standard Plastic Binding Systems Combs"/>
    <n v="26.549999999999997"/>
    <n v="3"/>
    <n v="0"/>
    <n v="13.009499999999999"/>
  </r>
  <r>
    <n v="2092"/>
    <s v="CA-2014-166142"/>
    <x v="3"/>
    <x v="663"/>
    <d v="2014-07-20T00:00:00"/>
    <s v="Standard Class"/>
    <s v="MM-17260"/>
    <s v="Magdelene Morse"/>
    <x v="0"/>
    <x v="0"/>
    <s v="Wilmington"/>
    <x v="13"/>
    <n v="19805"/>
    <x v="3"/>
    <s v="FUR-TA-10004607"/>
    <x v="0"/>
    <x v="3"/>
    <s v="Hon 2111 Invitation Series Straight Table"/>
    <n v="310.44300000000004"/>
    <n v="3"/>
    <n v="0.3"/>
    <n v="-48.783900000000031"/>
  </r>
  <r>
    <n v="2093"/>
    <s v="CA-2011-145926"/>
    <x v="2"/>
    <x v="664"/>
    <d v="2011-11-21T00:00:00"/>
    <s v="Standard Class"/>
    <s v="MP-17470"/>
    <s v="Mark Packer"/>
    <x v="2"/>
    <x v="0"/>
    <s v="Moorhead"/>
    <x v="11"/>
    <n v="56560"/>
    <x v="2"/>
    <s v="FUR-CH-10004289"/>
    <x v="0"/>
    <x v="1"/>
    <s v="Global Super Steno Chair"/>
    <n v="479.90000000000003"/>
    <n v="5"/>
    <n v="0"/>
    <n v="81.58299999999997"/>
  </r>
  <r>
    <n v="2094"/>
    <s v="CA-2012-149678"/>
    <x v="1"/>
    <x v="657"/>
    <d v="2012-04-15T00:00:00"/>
    <s v="Second Class"/>
    <s v="AW-10840"/>
    <s v="Anthony Witt"/>
    <x v="0"/>
    <x v="0"/>
    <s v="Farmington"/>
    <x v="27"/>
    <n v="87401"/>
    <x v="1"/>
    <s v="OFF-SU-10004498"/>
    <x v="1"/>
    <x v="14"/>
    <s v="Martin-Yale Premier Letter Opener"/>
    <n v="12.88"/>
    <n v="1"/>
    <n v="0"/>
    <n v="0.38640000000000008"/>
  </r>
  <r>
    <n v="2095"/>
    <s v="US-2012-164357"/>
    <x v="1"/>
    <x v="665"/>
    <d v="2012-11-29T00:00:00"/>
    <s v="Standard Class"/>
    <s v="SF-20065"/>
    <s v="Sandra Flanagan"/>
    <x v="0"/>
    <x v="0"/>
    <s v="Wilmington"/>
    <x v="3"/>
    <n v="28403"/>
    <x v="0"/>
    <s v="OFF-AR-10001177"/>
    <x v="1"/>
    <x v="6"/>
    <s v="Newell 349"/>
    <n v="13.120000000000001"/>
    <n v="5"/>
    <n v="0.2"/>
    <n v="1.4759999999999982"/>
  </r>
  <r>
    <n v="2096"/>
    <s v="US-2013-146570"/>
    <x v="0"/>
    <x v="666"/>
    <d v="2013-05-21T00:00:00"/>
    <s v="Standard Class"/>
    <s v="SN-20710"/>
    <s v="Steve Nguyen"/>
    <x v="2"/>
    <x v="0"/>
    <s v="Jackson"/>
    <x v="35"/>
    <n v="39212"/>
    <x v="0"/>
    <s v="OFF-BI-10001718"/>
    <x v="1"/>
    <x v="8"/>
    <s v="GBC DocuBind P50 Personal Binding Machine"/>
    <n v="511.84"/>
    <n v="8"/>
    <n v="0"/>
    <n v="240.56479999999999"/>
  </r>
  <r>
    <n v="2097"/>
    <s v="US-2013-146570"/>
    <x v="0"/>
    <x v="666"/>
    <d v="2013-05-21T00:00:00"/>
    <s v="Standard Class"/>
    <s v="SN-20710"/>
    <s v="Steve Nguyen"/>
    <x v="2"/>
    <x v="0"/>
    <s v="Jackson"/>
    <x v="35"/>
    <n v="39212"/>
    <x v="0"/>
    <s v="OFF-AR-10004602"/>
    <x v="1"/>
    <x v="6"/>
    <s v="Boston KS Multi-Size Manual Pencil Sharpener"/>
    <n v="91.96"/>
    <n v="4"/>
    <n v="0"/>
    <n v="25.748800000000003"/>
  </r>
  <r>
    <n v="2098"/>
    <s v="US-2013-146570"/>
    <x v="0"/>
    <x v="666"/>
    <d v="2013-05-21T00:00:00"/>
    <s v="Standard Class"/>
    <s v="SN-20710"/>
    <s v="Steve Nguyen"/>
    <x v="2"/>
    <x v="0"/>
    <s v="Jackson"/>
    <x v="35"/>
    <n v="39212"/>
    <x v="0"/>
    <s v="OFF-AR-10003856"/>
    <x v="1"/>
    <x v="6"/>
    <s v="Newell 344"/>
    <n v="8.34"/>
    <n v="3"/>
    <n v="0"/>
    <n v="2.1683999999999997"/>
  </r>
  <r>
    <n v="2099"/>
    <s v="CA-2014-124401"/>
    <x v="3"/>
    <x v="210"/>
    <d v="2014-09-13T00:00:00"/>
    <s v="Standard Class"/>
    <s v="RD-19900"/>
    <s v="Ruben Dartt"/>
    <x v="0"/>
    <x v="0"/>
    <s v="Portland"/>
    <x v="21"/>
    <n v="97206"/>
    <x v="1"/>
    <s v="OFF-ST-10000649"/>
    <x v="1"/>
    <x v="4"/>
    <s v="Hanging Personal Folder File"/>
    <n v="37.68"/>
    <n v="3"/>
    <n v="0.2"/>
    <n v="2.3550000000000022"/>
  </r>
  <r>
    <n v="2100"/>
    <s v="CA-2014-124401"/>
    <x v="3"/>
    <x v="210"/>
    <d v="2014-09-13T00:00:00"/>
    <s v="Standard Class"/>
    <s v="RD-19900"/>
    <s v="Ruben Dartt"/>
    <x v="0"/>
    <x v="0"/>
    <s v="Portland"/>
    <x v="21"/>
    <n v="97206"/>
    <x v="1"/>
    <s v="TEC-AC-10002926"/>
    <x v="2"/>
    <x v="11"/>
    <s v="Logitech Wireless Marathon Mouse M705"/>
    <n v="279.94400000000002"/>
    <n v="7"/>
    <n v="0.2"/>
    <n v="80.48390000000002"/>
  </r>
  <r>
    <n v="2101"/>
    <s v="US-2011-140116"/>
    <x v="2"/>
    <x v="418"/>
    <d v="2011-03-17T00:00:00"/>
    <s v="Standard Class"/>
    <s v="KT-16480"/>
    <s v="Kean Thornton"/>
    <x v="0"/>
    <x v="0"/>
    <s v="Denver"/>
    <x v="22"/>
    <n v="80219"/>
    <x v="1"/>
    <s v="OFF-ST-10000078"/>
    <x v="1"/>
    <x v="4"/>
    <s v="Tennsco 6- and 18-Compartment Lockers"/>
    <n v="636.40800000000013"/>
    <n v="3"/>
    <n v="0.2"/>
    <n v="-15.910200000000088"/>
  </r>
  <r>
    <n v="2102"/>
    <s v="US-2011-140116"/>
    <x v="2"/>
    <x v="418"/>
    <d v="2011-03-17T00:00:00"/>
    <s v="Standard Class"/>
    <s v="KT-16480"/>
    <s v="Kean Thornton"/>
    <x v="0"/>
    <x v="0"/>
    <s v="Denver"/>
    <x v="22"/>
    <n v="80219"/>
    <x v="1"/>
    <s v="OFF-AR-10001044"/>
    <x v="1"/>
    <x v="6"/>
    <s v="BOSTON Ranger #55 Pencil Sharpener, Black"/>
    <n v="83.168000000000006"/>
    <n v="4"/>
    <n v="0.2"/>
    <n v="9.3563999999999936"/>
  </r>
  <r>
    <n v="2103"/>
    <s v="CA-2011-123295"/>
    <x v="2"/>
    <x v="667"/>
    <d v="2011-07-18T00:00:00"/>
    <s v="Same Day"/>
    <s v="AH-10120"/>
    <s v="Adrian Hane"/>
    <x v="2"/>
    <x v="0"/>
    <s v="Tucson"/>
    <x v="16"/>
    <n v="85705"/>
    <x v="1"/>
    <s v="FUR-CH-10002372"/>
    <x v="0"/>
    <x v="1"/>
    <s v="Office Star - Ergonomically Designed Knee Chair"/>
    <n v="259.13600000000002"/>
    <n v="4"/>
    <n v="0.2"/>
    <n v="-25.913599999999988"/>
  </r>
  <r>
    <n v="2104"/>
    <s v="CA-2014-167101"/>
    <x v="3"/>
    <x v="668"/>
    <d v="2014-03-29T00:00:00"/>
    <s v="Second Class"/>
    <s v="BM-11650"/>
    <s v="Brian Moss"/>
    <x v="1"/>
    <x v="0"/>
    <s v="New York City"/>
    <x v="15"/>
    <n v="10009"/>
    <x v="3"/>
    <s v="OFF-PA-10000357"/>
    <x v="1"/>
    <x v="10"/>
    <s v="Xerox 1888"/>
    <n v="221.92"/>
    <n v="4"/>
    <n v="0"/>
    <n v="106.52159999999999"/>
  </r>
  <r>
    <n v="2105"/>
    <s v="CA-2014-167101"/>
    <x v="3"/>
    <x v="668"/>
    <d v="2014-03-29T00:00:00"/>
    <s v="Second Class"/>
    <s v="BM-11650"/>
    <s v="Brian Moss"/>
    <x v="1"/>
    <x v="0"/>
    <s v="New York City"/>
    <x v="15"/>
    <n v="10009"/>
    <x v="3"/>
    <s v="TEC-AC-10001266"/>
    <x v="2"/>
    <x v="11"/>
    <s v="Memorex Micro Travel Drive 8 GB"/>
    <n v="26"/>
    <n v="2"/>
    <n v="0"/>
    <n v="11.7"/>
  </r>
  <r>
    <n v="2106"/>
    <s v="US-2011-167633"/>
    <x v="2"/>
    <x v="587"/>
    <d v="2011-10-05T00:00:00"/>
    <s v="Standard Class"/>
    <s v="BW-11200"/>
    <s v="Ben Wallace"/>
    <x v="0"/>
    <x v="0"/>
    <s v="Boynton Beach"/>
    <x v="2"/>
    <n v="33437"/>
    <x v="0"/>
    <s v="OFF-PA-10004888"/>
    <x v="1"/>
    <x v="10"/>
    <s v="Xerox 217"/>
    <n v="15.552000000000003"/>
    <n v="3"/>
    <n v="0.2"/>
    <n v="5.4432"/>
  </r>
  <r>
    <n v="2107"/>
    <s v="US-2011-152723"/>
    <x v="2"/>
    <x v="467"/>
    <d v="2011-09-26T00:00:00"/>
    <s v="Same Day"/>
    <s v="HG-14965"/>
    <s v="Henry Goldwyn"/>
    <x v="1"/>
    <x v="0"/>
    <s v="Mesquite"/>
    <x v="5"/>
    <n v="75150"/>
    <x v="2"/>
    <s v="OFF-BI-10003460"/>
    <x v="1"/>
    <x v="8"/>
    <s v="Acco 3-Hole Punch"/>
    <n v="0.87599999999999978"/>
    <n v="1"/>
    <n v="0.8"/>
    <n v="-1.4016000000000002"/>
  </r>
  <r>
    <n v="2108"/>
    <s v="CA-2012-164882"/>
    <x v="1"/>
    <x v="89"/>
    <d v="2012-10-31T00:00:00"/>
    <s v="Same Day"/>
    <s v="SG-20080"/>
    <s v="Sandra Glassco"/>
    <x v="0"/>
    <x v="0"/>
    <s v="Redlands"/>
    <x v="1"/>
    <n v="92374"/>
    <x v="1"/>
    <s v="OFF-PA-10000157"/>
    <x v="1"/>
    <x v="10"/>
    <s v="Xerox 191"/>
    <n v="19.98"/>
    <n v="1"/>
    <n v="0"/>
    <n v="9.3905999999999992"/>
  </r>
  <r>
    <n v="2109"/>
    <s v="CA-2012-164882"/>
    <x v="1"/>
    <x v="89"/>
    <d v="2012-10-31T00:00:00"/>
    <s v="Same Day"/>
    <s v="SG-20080"/>
    <s v="Sandra Glassco"/>
    <x v="0"/>
    <x v="0"/>
    <s v="Redlands"/>
    <x v="1"/>
    <n v="92374"/>
    <x v="1"/>
    <s v="OFF-BI-10004519"/>
    <x v="1"/>
    <x v="8"/>
    <s v="GBC DocuBind P100 Manual Binding Machine"/>
    <n v="398.35199999999998"/>
    <n v="3"/>
    <n v="0.2"/>
    <n v="124.48499999999999"/>
  </r>
  <r>
    <n v="2110"/>
    <s v="CA-2012-164882"/>
    <x v="1"/>
    <x v="89"/>
    <d v="2012-10-31T00:00:00"/>
    <s v="Same Day"/>
    <s v="SG-20080"/>
    <s v="Sandra Glassco"/>
    <x v="0"/>
    <x v="0"/>
    <s v="Redlands"/>
    <x v="1"/>
    <n v="92374"/>
    <x v="1"/>
    <s v="OFF-AR-10004272"/>
    <x v="1"/>
    <x v="6"/>
    <s v="Newell 308"/>
    <n v="5.04"/>
    <n v="3"/>
    <n v="0"/>
    <n v="1.2599999999999998"/>
  </r>
  <r>
    <n v="2111"/>
    <s v="CA-2012-164882"/>
    <x v="1"/>
    <x v="89"/>
    <d v="2012-10-31T00:00:00"/>
    <s v="Same Day"/>
    <s v="SG-20080"/>
    <s v="Sandra Glassco"/>
    <x v="0"/>
    <x v="0"/>
    <s v="Redlands"/>
    <x v="1"/>
    <n v="92374"/>
    <x v="1"/>
    <s v="OFF-FA-10000585"/>
    <x v="1"/>
    <x v="13"/>
    <s v="OIC Bulk Pack Metal Binder Clips"/>
    <n v="17.450000000000003"/>
    <n v="5"/>
    <n v="0"/>
    <n v="8.0269999999999992"/>
  </r>
  <r>
    <n v="2112"/>
    <s v="CA-2012-164882"/>
    <x v="1"/>
    <x v="89"/>
    <d v="2012-10-31T00:00:00"/>
    <s v="Same Day"/>
    <s v="SG-20080"/>
    <s v="Sandra Glassco"/>
    <x v="0"/>
    <x v="0"/>
    <s v="Redlands"/>
    <x v="1"/>
    <n v="92374"/>
    <x v="1"/>
    <s v="FUR-CH-10004218"/>
    <x v="0"/>
    <x v="1"/>
    <s v="Global Fabric Manager's Chair, Dark Gray"/>
    <n v="323.13600000000002"/>
    <n v="4"/>
    <n v="0.2"/>
    <n v="20.196000000000012"/>
  </r>
  <r>
    <n v="2113"/>
    <s v="CA-2012-164882"/>
    <x v="1"/>
    <x v="89"/>
    <d v="2012-10-31T00:00:00"/>
    <s v="Same Day"/>
    <s v="SG-20080"/>
    <s v="Sandra Glassco"/>
    <x v="0"/>
    <x v="0"/>
    <s v="Redlands"/>
    <x v="1"/>
    <n v="92374"/>
    <x v="1"/>
    <s v="OFF-SU-10004231"/>
    <x v="1"/>
    <x v="14"/>
    <s v="Acme Tagit Stainless Steel Antibacterial Scissors"/>
    <n v="29.700000000000003"/>
    <n v="3"/>
    <n v="0"/>
    <n v="8.0190000000000001"/>
  </r>
  <r>
    <n v="2114"/>
    <s v="CA-2012-164882"/>
    <x v="1"/>
    <x v="89"/>
    <d v="2012-10-31T00:00:00"/>
    <s v="Same Day"/>
    <s v="SG-20080"/>
    <s v="Sandra Glassco"/>
    <x v="0"/>
    <x v="0"/>
    <s v="Redlands"/>
    <x v="1"/>
    <n v="92374"/>
    <x v="1"/>
    <s v="TEC-PH-10001578"/>
    <x v="2"/>
    <x v="7"/>
    <s v="Polycom SoundStation2 EX Conference phone"/>
    <n v="1295.8400000000001"/>
    <n v="4"/>
    <n v="0.2"/>
    <n v="145.78199999999993"/>
  </r>
  <r>
    <n v="2115"/>
    <s v="CA-2012-164882"/>
    <x v="1"/>
    <x v="89"/>
    <d v="2012-10-31T00:00:00"/>
    <s v="Same Day"/>
    <s v="SG-20080"/>
    <s v="Sandra Glassco"/>
    <x v="0"/>
    <x v="0"/>
    <s v="Redlands"/>
    <x v="1"/>
    <n v="92374"/>
    <x v="1"/>
    <s v="OFF-ST-10003638"/>
    <x v="1"/>
    <x v="4"/>
    <s v="Mobile Personal File Cube"/>
    <n v="46.84"/>
    <n v="2"/>
    <n v="0"/>
    <n v="12.646799999999999"/>
  </r>
  <r>
    <n v="2116"/>
    <s v="CA-2012-164882"/>
    <x v="1"/>
    <x v="89"/>
    <d v="2012-10-31T00:00:00"/>
    <s v="Same Day"/>
    <s v="SG-20080"/>
    <s v="Sandra Glassco"/>
    <x v="0"/>
    <x v="0"/>
    <s v="Redlands"/>
    <x v="1"/>
    <n v="92374"/>
    <x v="1"/>
    <s v="FUR-BO-10002213"/>
    <x v="0"/>
    <x v="0"/>
    <s v="DMI Eclipse Executive Suite Bookcases"/>
    <n v="425.83300000000003"/>
    <n v="1"/>
    <n v="0.15"/>
    <n v="20.03919999999998"/>
  </r>
  <r>
    <n v="2117"/>
    <s v="CA-2012-159786"/>
    <x v="1"/>
    <x v="88"/>
    <d v="2012-10-17T00:00:00"/>
    <s v="Second Class"/>
    <s v="RK-19300"/>
    <s v="Ralph Kennedy"/>
    <x v="0"/>
    <x v="0"/>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x v="0"/>
    <s v="Stockton"/>
    <x v="1"/>
    <n v="95207"/>
    <x v="1"/>
    <s v="OFF-PA-10002222"/>
    <x v="1"/>
    <x v="10"/>
    <s v="Xerox Color Copier Paper, 11&quot; x 17&quot;, Ream"/>
    <n v="159.88"/>
    <n v="7"/>
    <n v="0"/>
    <n v="73.544799999999995"/>
  </r>
  <r>
    <n v="2119"/>
    <s v="CA-2014-155460"/>
    <x v="3"/>
    <x v="669"/>
    <d v="2014-04-16T00:00:00"/>
    <s v="First Class"/>
    <s v="RW-19630"/>
    <s v="Rob Williams"/>
    <x v="1"/>
    <x v="0"/>
    <s v="Seattle"/>
    <x v="4"/>
    <n v="98105"/>
    <x v="1"/>
    <s v="OFF-PA-10002479"/>
    <x v="1"/>
    <x v="10"/>
    <s v="Xerox 4200 Series MultiUse Premium Copy Paper (20Lb. and 84 Bright)"/>
    <n v="5.28"/>
    <n v="1"/>
    <n v="0"/>
    <n v="2.3759999999999999"/>
  </r>
  <r>
    <n v="2120"/>
    <s v="CA-2014-155460"/>
    <x v="3"/>
    <x v="669"/>
    <d v="2014-04-16T00:00:00"/>
    <s v="First Class"/>
    <s v="RW-19630"/>
    <s v="Rob Williams"/>
    <x v="1"/>
    <x v="0"/>
    <s v="Seattle"/>
    <x v="4"/>
    <n v="98105"/>
    <x v="1"/>
    <s v="OFF-BI-10003091"/>
    <x v="1"/>
    <x v="8"/>
    <s v="GBC DocuBind TL200 Manual Binding Machine"/>
    <n v="895.92"/>
    <n v="5"/>
    <n v="0.2"/>
    <n v="302.37299999999993"/>
  </r>
  <r>
    <n v="2121"/>
    <s v="US-2014-168690"/>
    <x v="3"/>
    <x v="363"/>
    <d v="2014-01-14T00:00:00"/>
    <s v="Standard Class"/>
    <s v="TS-21085"/>
    <s v="Thais Sissman"/>
    <x v="0"/>
    <x v="0"/>
    <s v="Ormond Beach"/>
    <x v="2"/>
    <n v="32174"/>
    <x v="0"/>
    <s v="OFF-BI-10000145"/>
    <x v="1"/>
    <x v="8"/>
    <s v="Zipper Ring Binder Pockets"/>
    <n v="2.8080000000000007"/>
    <n v="3"/>
    <n v="0.7"/>
    <n v="-1.9656000000000002"/>
  </r>
  <r>
    <n v="2122"/>
    <s v="CA-2014-158246"/>
    <x v="3"/>
    <x v="45"/>
    <d v="2014-11-12T00:00:00"/>
    <s v="First Class"/>
    <s v="JB-15400"/>
    <s v="Jennifer Braxton"/>
    <x v="1"/>
    <x v="0"/>
    <s v="Sunnyvale"/>
    <x v="1"/>
    <n v="94086"/>
    <x v="1"/>
    <s v="FUR-CH-10003061"/>
    <x v="0"/>
    <x v="1"/>
    <s v="Global Leather Task Chair, Black"/>
    <n v="215.976"/>
    <n v="3"/>
    <n v="0.2"/>
    <n v="-2.6997000000000355"/>
  </r>
  <r>
    <n v="2123"/>
    <s v="CA-2014-167381"/>
    <x v="3"/>
    <x v="585"/>
    <d v="2014-09-25T00:00:00"/>
    <s v="Second Class"/>
    <s v="EH-14005"/>
    <s v="Erica Hernandez"/>
    <x v="2"/>
    <x v="0"/>
    <s v="Lansing"/>
    <x v="12"/>
    <n v="48911"/>
    <x v="2"/>
    <s v="FUR-BO-10001972"/>
    <x v="0"/>
    <x v="0"/>
    <s v="O'Sullivan 4-Shelf Bookcase in Odessa Pine"/>
    <n v="241.96"/>
    <n v="2"/>
    <n v="0"/>
    <n v="41.133199999999988"/>
  </r>
  <r>
    <n v="2124"/>
    <s v="CA-2014-167381"/>
    <x v="3"/>
    <x v="585"/>
    <d v="2014-09-25T00:00:00"/>
    <s v="Second Class"/>
    <s v="EH-14005"/>
    <s v="Erica Hernandez"/>
    <x v="2"/>
    <x v="0"/>
    <s v="Lansing"/>
    <x v="12"/>
    <n v="48911"/>
    <x v="2"/>
    <s v="OFF-LA-10000134"/>
    <x v="1"/>
    <x v="2"/>
    <s v="Avery 511"/>
    <n v="27.72"/>
    <n v="9"/>
    <n v="0"/>
    <n v="13.3056"/>
  </r>
  <r>
    <n v="2125"/>
    <s v="CA-2014-144862"/>
    <x v="3"/>
    <x v="96"/>
    <d v="2014-12-06T00:00:00"/>
    <s v="Standard Class"/>
    <s v="EH-14005"/>
    <s v="Erica Hernandez"/>
    <x v="2"/>
    <x v="0"/>
    <s v="Philadelphia"/>
    <x v="9"/>
    <n v="19143"/>
    <x v="3"/>
    <s v="OFF-EN-10003040"/>
    <x v="1"/>
    <x v="12"/>
    <s v="Quality Park Security Envelopes"/>
    <n v="104.68000000000002"/>
    <n v="5"/>
    <n v="0.2"/>
    <n v="35.329499999999996"/>
  </r>
  <r>
    <n v="2126"/>
    <s v="CA-2014-144862"/>
    <x v="3"/>
    <x v="96"/>
    <d v="2014-12-06T00:00:00"/>
    <s v="Standard Class"/>
    <s v="EH-14005"/>
    <s v="Erica Hernandez"/>
    <x v="2"/>
    <x v="0"/>
    <s v="Philadelphia"/>
    <x v="9"/>
    <n v="19143"/>
    <x v="3"/>
    <s v="TEC-PH-10000923"/>
    <x v="2"/>
    <x v="7"/>
    <s v="Belkin SportFit Armband For iPhone 5s/5c, Fuchsia"/>
    <n v="62.957999999999998"/>
    <n v="7"/>
    <n v="0.4"/>
    <n v="9.4436999999999998"/>
  </r>
  <r>
    <n v="2127"/>
    <s v="CA-2011-126032"/>
    <x v="2"/>
    <x v="670"/>
    <d v="2011-06-28T00:00:00"/>
    <s v="Standard Class"/>
    <s v="BS-11665"/>
    <s v="Brian Stugart"/>
    <x v="0"/>
    <x v="0"/>
    <s v="Philadelphia"/>
    <x v="9"/>
    <n v="19143"/>
    <x v="3"/>
    <s v="TEC-AC-10000158"/>
    <x v="2"/>
    <x v="11"/>
    <s v="Sony 64GB Class 10 Micro SDHC R40 Memory Card"/>
    <n v="86.376000000000005"/>
    <n v="3"/>
    <n v="0.2"/>
    <n v="1.079699999999999"/>
  </r>
  <r>
    <n v="2128"/>
    <s v="CA-2012-134859"/>
    <x v="1"/>
    <x v="242"/>
    <d v="2012-10-09T00:00:00"/>
    <s v="Standard Class"/>
    <s v="JK-16120"/>
    <s v="Julie Kriz"/>
    <x v="2"/>
    <x v="0"/>
    <s v="Philadelphia"/>
    <x v="9"/>
    <n v="19134"/>
    <x v="3"/>
    <s v="FUR-FU-10003623"/>
    <x v="0"/>
    <x v="5"/>
    <s v="DataProducts Ampli Magnifier Task Lamp, Black,"/>
    <n v="64.944000000000003"/>
    <n v="3"/>
    <n v="0.2"/>
    <n v="6.4943999999999953"/>
  </r>
  <r>
    <n v="2129"/>
    <s v="CA-2012-134859"/>
    <x v="1"/>
    <x v="242"/>
    <d v="2012-10-09T00:00:00"/>
    <s v="Standard Class"/>
    <s v="JK-16120"/>
    <s v="Julie Kriz"/>
    <x v="2"/>
    <x v="0"/>
    <s v="Philadelphia"/>
    <x v="9"/>
    <n v="19134"/>
    <x v="3"/>
    <s v="OFF-PA-10001293"/>
    <x v="1"/>
    <x v="10"/>
    <s v="Xerox 1946"/>
    <n v="20.736000000000004"/>
    <n v="4"/>
    <n v="0.2"/>
    <n v="7.2576000000000001"/>
  </r>
  <r>
    <n v="2130"/>
    <s v="US-2011-114188"/>
    <x v="2"/>
    <x v="671"/>
    <d v="2011-05-22T00:00:00"/>
    <s v="Second Class"/>
    <s v="RF-19345"/>
    <s v="Randy Ferguson"/>
    <x v="1"/>
    <x v="0"/>
    <s v="Dover"/>
    <x v="38"/>
    <n v="3820"/>
    <x v="3"/>
    <s v="OFF-AP-10000124"/>
    <x v="1"/>
    <x v="9"/>
    <s v="Acco 6 Outlet Guardian Basic Surge Suppressor"/>
    <n v="33.28"/>
    <n v="4"/>
    <n v="0"/>
    <n v="9.3184000000000005"/>
  </r>
  <r>
    <n v="2131"/>
    <s v="US-2011-114188"/>
    <x v="2"/>
    <x v="671"/>
    <d v="2011-05-22T00:00:00"/>
    <s v="Second Class"/>
    <s v="RF-19345"/>
    <s v="Randy Ferguson"/>
    <x v="1"/>
    <x v="0"/>
    <s v="Dover"/>
    <x v="38"/>
    <n v="3820"/>
    <x v="3"/>
    <s v="OFF-AR-10004511"/>
    <x v="1"/>
    <x v="6"/>
    <s v="Sanford Colorific Scented Colored Pencils, 12/Pack"/>
    <n v="38.520000000000003"/>
    <n v="9"/>
    <n v="0"/>
    <n v="11.9412"/>
  </r>
  <r>
    <n v="2132"/>
    <s v="US-2011-114188"/>
    <x v="2"/>
    <x v="671"/>
    <d v="2011-05-22T00:00:00"/>
    <s v="Second Class"/>
    <s v="RF-19345"/>
    <s v="Randy Ferguson"/>
    <x v="1"/>
    <x v="0"/>
    <s v="Dover"/>
    <x v="38"/>
    <n v="3820"/>
    <x v="3"/>
    <s v="FUR-FU-10000076"/>
    <x v="0"/>
    <x v="5"/>
    <s v="24-Hour Round Wall Clock"/>
    <n v="139.86000000000001"/>
    <n v="7"/>
    <n v="0"/>
    <n v="60.139800000000015"/>
  </r>
  <r>
    <n v="2133"/>
    <s v="CA-2012-156524"/>
    <x v="1"/>
    <x v="312"/>
    <d v="2012-11-26T00:00:00"/>
    <s v="Standard Class"/>
    <s v="DL-12865"/>
    <s v="Dan Lawera"/>
    <x v="0"/>
    <x v="0"/>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x v="0"/>
    <s v="Philadelphia"/>
    <x v="9"/>
    <n v="19134"/>
    <x v="3"/>
    <s v="OFF-BI-10003656"/>
    <x v="1"/>
    <x v="8"/>
    <s v="Fellowes PB200 Plastic Comb Binding Machine"/>
    <n v="152.99100000000001"/>
    <n v="3"/>
    <n v="0.7"/>
    <n v="-122.39280000000002"/>
  </r>
  <r>
    <n v="2135"/>
    <s v="CA-2012-122210"/>
    <x v="1"/>
    <x v="672"/>
    <d v="2012-12-04T00:00:00"/>
    <s v="Standard Class"/>
    <s v="WB-21850"/>
    <s v="William Brown"/>
    <x v="0"/>
    <x v="0"/>
    <s v="Philadelphia"/>
    <x v="9"/>
    <n v="19134"/>
    <x v="3"/>
    <s v="OFF-FA-10000053"/>
    <x v="1"/>
    <x v="13"/>
    <s v="Revere Boxed Rubber Bands by Revere"/>
    <n v="10.584"/>
    <n v="7"/>
    <n v="0.2"/>
    <n v="-2.3813999999999993"/>
  </r>
  <r>
    <n v="2136"/>
    <s v="CA-2012-122210"/>
    <x v="1"/>
    <x v="672"/>
    <d v="2012-12-04T00:00:00"/>
    <s v="Standard Class"/>
    <s v="WB-21850"/>
    <s v="William Brown"/>
    <x v="0"/>
    <x v="0"/>
    <s v="Philadelphia"/>
    <x v="9"/>
    <n v="19134"/>
    <x v="3"/>
    <s v="TEC-PH-10002807"/>
    <x v="2"/>
    <x v="7"/>
    <s v="Motorla HX550 Universal Bluetooth Headset"/>
    <n v="94.919999999999987"/>
    <n v="4"/>
    <n v="0.4"/>
    <n v="15.819999999999993"/>
  </r>
  <r>
    <n v="2137"/>
    <s v="CA-2012-156377"/>
    <x v="1"/>
    <x v="620"/>
    <d v="2013-01-05T00:00:00"/>
    <s v="Standard Class"/>
    <s v="TB-21625"/>
    <s v="Trudy Brown"/>
    <x v="0"/>
    <x v="0"/>
    <s v="Grand Prairie"/>
    <x v="5"/>
    <n v="75051"/>
    <x v="2"/>
    <s v="FUR-FU-10002364"/>
    <x v="0"/>
    <x v="5"/>
    <s v="Eldon Expressions Wood Desk Accessories, Oak"/>
    <n v="14.76"/>
    <n v="5"/>
    <n v="0.6"/>
    <n v="-11.439000000000004"/>
  </r>
  <r>
    <n v="2138"/>
    <s v="CA-2012-156377"/>
    <x v="1"/>
    <x v="620"/>
    <d v="2013-01-05T00:00:00"/>
    <s v="Standard Class"/>
    <s v="TB-21625"/>
    <s v="Trudy Brown"/>
    <x v="0"/>
    <x v="0"/>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x v="0"/>
    <s v="New York City"/>
    <x v="15"/>
    <n v="10009"/>
    <x v="3"/>
    <s v="OFF-PA-10004092"/>
    <x v="1"/>
    <x v="10"/>
    <s v="Tops Green Bar Computer Printout Paper"/>
    <n v="146.82"/>
    <n v="3"/>
    <n v="0"/>
    <n v="73.41"/>
  </r>
  <r>
    <n v="2140"/>
    <s v="CA-2011-159520"/>
    <x v="2"/>
    <x v="571"/>
    <d v="2011-06-11T00:00:00"/>
    <s v="Standard Class"/>
    <s v="GT-14635"/>
    <s v="Grant Thornton"/>
    <x v="1"/>
    <x v="0"/>
    <s v="Long Beach"/>
    <x v="15"/>
    <n v="11561"/>
    <x v="3"/>
    <s v="OFF-BI-10003982"/>
    <x v="1"/>
    <x v="8"/>
    <s v="Wilson Jones Century Plastic Molded Ring Binders"/>
    <n v="149.54399999999998"/>
    <n v="9"/>
    <n v="0.2"/>
    <n v="50.471099999999993"/>
  </r>
  <r>
    <n v="2141"/>
    <s v="CA-2011-159520"/>
    <x v="2"/>
    <x v="571"/>
    <d v="2011-06-11T00:00:00"/>
    <s v="Standard Class"/>
    <s v="GT-14635"/>
    <s v="Grant Thornton"/>
    <x v="1"/>
    <x v="0"/>
    <s v="Long Beach"/>
    <x v="15"/>
    <n v="11561"/>
    <x v="3"/>
    <s v="OFF-SU-10001664"/>
    <x v="1"/>
    <x v="14"/>
    <s v="Acme Office Executive Series Stainless Steel Trimmers"/>
    <n v="17.14"/>
    <n v="2"/>
    <n v="0"/>
    <n v="4.4564000000000004"/>
  </r>
  <r>
    <n v="2142"/>
    <s v="CA-2011-159520"/>
    <x v="2"/>
    <x v="571"/>
    <d v="2011-06-11T00:00:00"/>
    <s v="Standard Class"/>
    <s v="GT-14635"/>
    <s v="Grant Thornton"/>
    <x v="1"/>
    <x v="0"/>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x v="0"/>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x v="0"/>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x v="0"/>
    <s v="Philadelphia"/>
    <x v="9"/>
    <n v="19140"/>
    <x v="3"/>
    <s v="OFF-FA-10002780"/>
    <x v="1"/>
    <x v="13"/>
    <s v="Staples"/>
    <n v="16.687999999999999"/>
    <n v="7"/>
    <n v="0.2"/>
    <n v="5.4235999999999995"/>
  </r>
  <r>
    <n v="2146"/>
    <s v="US-2013-152051"/>
    <x v="0"/>
    <x v="674"/>
    <d v="2013-06-30T00:00:00"/>
    <s v="Standard Class"/>
    <s v="TS-21160"/>
    <s v="Theresa Swint"/>
    <x v="1"/>
    <x v="0"/>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x v="0"/>
    <s v="York"/>
    <x v="9"/>
    <n v="17403"/>
    <x v="3"/>
    <s v="OFF-BI-10004781"/>
    <x v="1"/>
    <x v="8"/>
    <s v="GBC Wire Binding Strips"/>
    <n v="38.088000000000001"/>
    <n v="4"/>
    <n v="0.7"/>
    <n v="-27.93119999999999"/>
  </r>
  <r>
    <n v="2148"/>
    <s v="US-2013-152051"/>
    <x v="0"/>
    <x v="674"/>
    <d v="2013-06-30T00:00:00"/>
    <s v="Standard Class"/>
    <s v="TS-21160"/>
    <s v="Theresa Swint"/>
    <x v="1"/>
    <x v="0"/>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x v="0"/>
    <s v="Concord"/>
    <x v="1"/>
    <n v="94521"/>
    <x v="1"/>
    <s v="FUR-FU-10003975"/>
    <x v="0"/>
    <x v="5"/>
    <s v="Eldon Advantage Chair Mats for Low to Medium Pile Carpets"/>
    <n v="43.31"/>
    <n v="1"/>
    <n v="0"/>
    <n v="4.330999999999996"/>
  </r>
  <r>
    <n v="2150"/>
    <s v="CA-2014-102771"/>
    <x v="3"/>
    <x v="185"/>
    <d v="2014-04-06T00:00:00"/>
    <s v="Standard Class"/>
    <s v="DO-13435"/>
    <s v="Denny Ordway"/>
    <x v="0"/>
    <x v="0"/>
    <s v="New York City"/>
    <x v="15"/>
    <n v="10035"/>
    <x v="3"/>
    <s v="TEC-PH-10001536"/>
    <x v="2"/>
    <x v="7"/>
    <s v="Spigen Samsung Galaxy S5 Case Wallet"/>
    <n v="84.949999999999989"/>
    <n v="5"/>
    <n v="0"/>
    <n v="22.086999999999996"/>
  </r>
  <r>
    <n v="2151"/>
    <s v="US-2014-139969"/>
    <x v="3"/>
    <x v="123"/>
    <d v="2014-11-27T00:00:00"/>
    <s v="Standard Class"/>
    <s v="AF-10870"/>
    <s v="Art Ferguson"/>
    <x v="0"/>
    <x v="0"/>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x v="0"/>
    <s v="Saint Louis"/>
    <x v="25"/>
    <n v="63116"/>
    <x v="2"/>
    <s v="TEC-AC-10001772"/>
    <x v="2"/>
    <x v="11"/>
    <s v="Memorex Mini Travel Drive 16 GB USB 2.0 Flash Drive"/>
    <n v="111.79"/>
    <n v="7"/>
    <n v="0"/>
    <n v="43.598100000000002"/>
  </r>
  <r>
    <n v="2153"/>
    <s v="CA-2012-123505"/>
    <x v="1"/>
    <x v="6"/>
    <d v="2012-11-26T00:00:00"/>
    <s v="Standard Class"/>
    <s v="AR-10540"/>
    <s v="Andy Reiter"/>
    <x v="0"/>
    <x v="0"/>
    <s v="Quincy"/>
    <x v="31"/>
    <n v="2169"/>
    <x v="3"/>
    <s v="OFF-PA-10002586"/>
    <x v="1"/>
    <x v="10"/>
    <s v="Xerox 1970"/>
    <n v="14.940000000000001"/>
    <n v="3"/>
    <n v="0"/>
    <n v="7.0218000000000007"/>
  </r>
  <r>
    <n v="2154"/>
    <s v="CA-2013-117282"/>
    <x v="0"/>
    <x v="216"/>
    <d v="2013-07-19T00:00:00"/>
    <s v="Standard Class"/>
    <s v="DR-12880"/>
    <s v="Dan Reichenbach"/>
    <x v="1"/>
    <x v="0"/>
    <s v="New York City"/>
    <x v="15"/>
    <n v="10009"/>
    <x v="3"/>
    <s v="OFF-BI-10004094"/>
    <x v="1"/>
    <x v="8"/>
    <s v="GBC Standard Plastic Binding Systems Combs"/>
    <n v="14.16"/>
    <n v="2"/>
    <n v="0.2"/>
    <n v="5.133"/>
  </r>
  <r>
    <n v="2155"/>
    <s v="US-2013-120460"/>
    <x v="0"/>
    <x v="567"/>
    <d v="2013-05-06T00:00:00"/>
    <s v="Standard Class"/>
    <s v="BF-11170"/>
    <s v="Ben Ferrer"/>
    <x v="2"/>
    <x v="0"/>
    <s v="Dallas"/>
    <x v="5"/>
    <n v="75081"/>
    <x v="2"/>
    <s v="FUR-FU-10004973"/>
    <x v="0"/>
    <x v="5"/>
    <s v="Flat Face Poster Frame"/>
    <n v="22.608000000000001"/>
    <n v="3"/>
    <n v="0.6"/>
    <n v="-10.173599999999997"/>
  </r>
  <r>
    <n v="2156"/>
    <s v="CA-2013-111115"/>
    <x v="0"/>
    <x v="197"/>
    <d v="2013-07-28T00:00:00"/>
    <s v="Second Class"/>
    <s v="LB-16735"/>
    <s v="Larry Blacks"/>
    <x v="0"/>
    <x v="0"/>
    <s v="Los Angeles"/>
    <x v="1"/>
    <n v="90032"/>
    <x v="1"/>
    <s v="OFF-FA-10000624"/>
    <x v="1"/>
    <x v="13"/>
    <s v="OIC Binder Clips"/>
    <n v="21.48"/>
    <n v="6"/>
    <n v="0"/>
    <n v="10.74"/>
  </r>
  <r>
    <n v="2157"/>
    <s v="CA-2011-124646"/>
    <x v="2"/>
    <x v="169"/>
    <d v="2011-06-24T00:00:00"/>
    <s v="First Class"/>
    <s v="DV-13465"/>
    <s v="Dianna Vittorini"/>
    <x v="0"/>
    <x v="0"/>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x v="0"/>
    <s v="Minneapolis"/>
    <x v="11"/>
    <n v="55407"/>
    <x v="2"/>
    <s v="OFF-ST-10001469"/>
    <x v="1"/>
    <x v="4"/>
    <s v="Fellowes Bankers Box Recycled Super Stor/Drawer"/>
    <n v="161.94"/>
    <n v="3"/>
    <n v="0"/>
    <n v="9.716399999999993"/>
  </r>
  <r>
    <n v="2159"/>
    <s v="CA-2014-148166"/>
    <x v="3"/>
    <x v="208"/>
    <d v="2014-10-27T00:00:00"/>
    <s v="Standard Class"/>
    <s v="NK-18490"/>
    <s v="Neil Knudson"/>
    <x v="2"/>
    <x v="0"/>
    <s v="Deltona"/>
    <x v="2"/>
    <n v="32725"/>
    <x v="0"/>
    <s v="OFF-AR-10004956"/>
    <x v="1"/>
    <x v="6"/>
    <s v="Newell 33"/>
    <n v="17.856000000000002"/>
    <n v="4"/>
    <n v="0.2"/>
    <n v="2.0087999999999973"/>
  </r>
  <r>
    <n v="2160"/>
    <s v="CA-2013-159737"/>
    <x v="0"/>
    <x v="323"/>
    <d v="2013-09-10T00:00:00"/>
    <s v="Standard Class"/>
    <s v="CS-11950"/>
    <s v="Carlos Soltero"/>
    <x v="0"/>
    <x v="0"/>
    <s v="Chicago"/>
    <x v="10"/>
    <n v="60610"/>
    <x v="2"/>
    <s v="OFF-BI-10004236"/>
    <x v="1"/>
    <x v="8"/>
    <s v="XtraLife ClearVue Slant-D Ring Binder, White, 3&quot;"/>
    <n v="8.8079999999999981"/>
    <n v="3"/>
    <n v="0.8"/>
    <n v="-14.973600000000001"/>
  </r>
  <r>
    <n v="2161"/>
    <s v="CA-2013-141019"/>
    <x v="0"/>
    <x v="675"/>
    <d v="2013-05-15T00:00:00"/>
    <s v="Same Day"/>
    <s v="LH-17155"/>
    <s v="Logan Haushalter"/>
    <x v="0"/>
    <x v="0"/>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x v="0"/>
    <s v="Oakland"/>
    <x v="1"/>
    <n v="94601"/>
    <x v="1"/>
    <s v="OFF-AR-10003696"/>
    <x v="1"/>
    <x v="6"/>
    <s v="Panasonic KP-350BK Electric Pencil Sharpener with Auto Stop"/>
    <n v="34.58"/>
    <n v="1"/>
    <n v="0"/>
    <n v="10.028199999999998"/>
  </r>
  <r>
    <n v="2163"/>
    <s v="CA-2014-166296"/>
    <x v="3"/>
    <x v="677"/>
    <d v="2014-03-20T00:00:00"/>
    <s v="Standard Class"/>
    <s v="KF-16285"/>
    <s v="Karen Ferguson"/>
    <x v="2"/>
    <x v="0"/>
    <s v="Manteca"/>
    <x v="1"/>
    <n v="95336"/>
    <x v="1"/>
    <s v="OFF-PA-10004359"/>
    <x v="1"/>
    <x v="10"/>
    <s v="Multicolor Computer Printout Paper"/>
    <n v="314.54999999999995"/>
    <n v="3"/>
    <n v="0"/>
    <n v="150.98399999999998"/>
  </r>
  <r>
    <n v="2164"/>
    <s v="CA-2013-154018"/>
    <x v="0"/>
    <x v="63"/>
    <d v="2013-10-20T00:00:00"/>
    <s v="Standard Class"/>
    <s v="HA-14920"/>
    <s v="Helen Andreada"/>
    <x v="0"/>
    <x v="0"/>
    <s v="Laredo"/>
    <x v="5"/>
    <n v="78041"/>
    <x v="2"/>
    <s v="TEC-AC-10002402"/>
    <x v="2"/>
    <x v="11"/>
    <s v="Razer Kraken PRO Over Ear PC and Music Headset"/>
    <n v="191.976"/>
    <n v="3"/>
    <n v="0.2"/>
    <n v="23.996999999999986"/>
  </r>
  <r>
    <n v="2165"/>
    <s v="CA-2013-154018"/>
    <x v="0"/>
    <x v="63"/>
    <d v="2013-10-20T00:00:00"/>
    <s v="Standard Class"/>
    <s v="HA-14920"/>
    <s v="Helen Andreada"/>
    <x v="0"/>
    <x v="0"/>
    <s v="Laredo"/>
    <x v="5"/>
    <n v="78041"/>
    <x v="2"/>
    <s v="OFF-PA-10000551"/>
    <x v="1"/>
    <x v="10"/>
    <s v="Array Memo Cubes"/>
    <n v="8.2880000000000003"/>
    <n v="2"/>
    <n v="0.2"/>
    <n v="3.0043999999999995"/>
  </r>
  <r>
    <n v="2166"/>
    <s v="CA-2013-154018"/>
    <x v="0"/>
    <x v="63"/>
    <d v="2013-10-20T00:00:00"/>
    <s v="Standard Class"/>
    <s v="HA-14920"/>
    <s v="Helen Andreada"/>
    <x v="0"/>
    <x v="0"/>
    <s v="Laredo"/>
    <x v="5"/>
    <n v="78041"/>
    <x v="2"/>
    <s v="FUR-FU-10003394"/>
    <x v="0"/>
    <x v="5"/>
    <s v="Tenex &quot;The Solids&quot; Textured Chair Mats"/>
    <n v="139.91999999999999"/>
    <n v="5"/>
    <n v="0.6"/>
    <n v="-150.41399999999999"/>
  </r>
  <r>
    <n v="2167"/>
    <s v="CA-2013-154018"/>
    <x v="0"/>
    <x v="63"/>
    <d v="2013-10-20T00:00:00"/>
    <s v="Standard Class"/>
    <s v="HA-14920"/>
    <s v="Helen Andreada"/>
    <x v="0"/>
    <x v="0"/>
    <s v="Laredo"/>
    <x v="5"/>
    <n v="78041"/>
    <x v="2"/>
    <s v="OFF-AR-10002067"/>
    <x v="1"/>
    <x v="6"/>
    <s v="Newell 334"/>
    <n v="15.872"/>
    <n v="1"/>
    <n v="0.2"/>
    <n v="1.1904000000000003"/>
  </r>
  <r>
    <n v="2168"/>
    <s v="CA-2013-154018"/>
    <x v="0"/>
    <x v="63"/>
    <d v="2013-10-20T00:00:00"/>
    <s v="Standard Class"/>
    <s v="HA-14920"/>
    <s v="Helen Andreada"/>
    <x v="0"/>
    <x v="0"/>
    <s v="Laredo"/>
    <x v="5"/>
    <n v="78041"/>
    <x v="2"/>
    <s v="OFF-BI-10004140"/>
    <x v="1"/>
    <x v="8"/>
    <s v="Avery Non-Stick Binders"/>
    <n v="6.2859999999999987"/>
    <n v="7"/>
    <n v="0.8"/>
    <n v="-11.000500000000008"/>
  </r>
  <r>
    <n v="2169"/>
    <s v="CA-2014-117870"/>
    <x v="3"/>
    <x v="678"/>
    <d v="2014-01-31T00:00:00"/>
    <s v="Second Class"/>
    <s v="JH-15820"/>
    <s v="John Huston"/>
    <x v="0"/>
    <x v="0"/>
    <s v="Kent"/>
    <x v="24"/>
    <n v="44240"/>
    <x v="3"/>
    <s v="OFF-AR-10004078"/>
    <x v="1"/>
    <x v="6"/>
    <s v="Newell 312"/>
    <n v="14.015999999999998"/>
    <n v="3"/>
    <n v="0.2"/>
    <n v="1.7519999999999998"/>
  </r>
  <r>
    <n v="2170"/>
    <s v="CA-2014-117870"/>
    <x v="3"/>
    <x v="678"/>
    <d v="2014-01-31T00:00:00"/>
    <s v="Second Class"/>
    <s v="JH-15820"/>
    <s v="John Huston"/>
    <x v="0"/>
    <x v="0"/>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x v="0"/>
    <s v="Kent"/>
    <x v="24"/>
    <n v="44240"/>
    <x v="3"/>
    <s v="TEC-PH-10003931"/>
    <x v="2"/>
    <x v="7"/>
    <s v="JBL Micro Wireless Portable Bluetooth Speaker"/>
    <n v="107.982"/>
    <n v="3"/>
    <n v="0.4"/>
    <n v="-26.995499999999993"/>
  </r>
  <r>
    <n v="2172"/>
    <s v="US-2014-137491"/>
    <x v="3"/>
    <x v="123"/>
    <d v="2014-11-26T00:00:00"/>
    <s v="Standard Class"/>
    <s v="LC-16930"/>
    <s v="Linda Cazamias"/>
    <x v="1"/>
    <x v="0"/>
    <s v="San Angelo"/>
    <x v="5"/>
    <n v="76903"/>
    <x v="2"/>
    <s v="FUR-CH-10004675"/>
    <x v="0"/>
    <x v="1"/>
    <s v="Lifetime Advantage Folding Chairs, 4/Carton"/>
    <n v="305.31200000000001"/>
    <n v="2"/>
    <n v="0.3"/>
    <n v="-8.7232000000000198"/>
  </r>
  <r>
    <n v="2173"/>
    <s v="CA-2011-152296"/>
    <x v="2"/>
    <x v="601"/>
    <d v="2011-08-03T00:00:00"/>
    <s v="First Class"/>
    <s v="IL-15100"/>
    <s v="Ivan Liston"/>
    <x v="0"/>
    <x v="0"/>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x v="0"/>
    <s v="Houston"/>
    <x v="5"/>
    <n v="77070"/>
    <x v="2"/>
    <s v="OFF-BI-10002353"/>
    <x v="1"/>
    <x v="8"/>
    <s v="GBC VeloBind Cover Sets"/>
    <n v="9.2639999999999976"/>
    <n v="3"/>
    <n v="0.8"/>
    <n v="-13.895999999999997"/>
  </r>
  <r>
    <n v="2175"/>
    <s v="CA-2012-132507"/>
    <x v="1"/>
    <x v="117"/>
    <d v="2012-08-03T00:00:00"/>
    <s v="Second Class"/>
    <s v="CC-12610"/>
    <s v="Corey Catlett"/>
    <x v="1"/>
    <x v="0"/>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x v="0"/>
    <s v="Salt Lake City"/>
    <x v="7"/>
    <n v="84106"/>
    <x v="1"/>
    <s v="OFF-PA-10000740"/>
    <x v="1"/>
    <x v="10"/>
    <s v="Xerox 1982"/>
    <n v="45.68"/>
    <n v="2"/>
    <n v="0"/>
    <n v="21.012799999999999"/>
  </r>
  <r>
    <n v="2177"/>
    <s v="CA-2013-125738"/>
    <x v="0"/>
    <x v="680"/>
    <d v="2013-10-22T00:00:00"/>
    <s v="Standard Class"/>
    <s v="PB-18805"/>
    <s v="Patrick Bzostek"/>
    <x v="2"/>
    <x v="0"/>
    <s v="Salt Lake City"/>
    <x v="7"/>
    <n v="84106"/>
    <x v="1"/>
    <s v="OFF-PA-10003001"/>
    <x v="1"/>
    <x v="10"/>
    <s v="Xerox 1986"/>
    <n v="60.12"/>
    <n v="9"/>
    <n v="0"/>
    <n v="28.857599999999998"/>
  </r>
  <r>
    <n v="2178"/>
    <s v="CA-2013-125738"/>
    <x v="0"/>
    <x v="680"/>
    <d v="2013-10-22T00:00:00"/>
    <s v="Standard Class"/>
    <s v="PB-18805"/>
    <s v="Patrick Bzostek"/>
    <x v="2"/>
    <x v="0"/>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x v="0"/>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x v="0"/>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x v="0"/>
    <s v="New York City"/>
    <x v="15"/>
    <n v="10009"/>
    <x v="3"/>
    <s v="OFF-LA-10003923"/>
    <x v="1"/>
    <x v="2"/>
    <s v="Alphabetical Labels for Top Tab Filing"/>
    <n v="44.400000000000006"/>
    <n v="3"/>
    <n v="0"/>
    <n v="22.200000000000003"/>
  </r>
  <r>
    <n v="2182"/>
    <s v="CA-2013-128818"/>
    <x v="0"/>
    <x v="681"/>
    <d v="2013-05-12T00:00:00"/>
    <s v="Standard Class"/>
    <s v="CJ-12010"/>
    <s v="Caroline Jumper"/>
    <x v="0"/>
    <x v="0"/>
    <s v="New York City"/>
    <x v="15"/>
    <n v="10009"/>
    <x v="3"/>
    <s v="FUR-CH-10002084"/>
    <x v="0"/>
    <x v="1"/>
    <s v="Hon Mobius Operator's Chair"/>
    <n v="442.76400000000001"/>
    <n v="4"/>
    <n v="0.1"/>
    <n v="59.035200000000003"/>
  </r>
  <r>
    <n v="2183"/>
    <s v="CA-2013-128818"/>
    <x v="0"/>
    <x v="681"/>
    <d v="2013-05-12T00:00:00"/>
    <s v="Standard Class"/>
    <s v="CJ-12010"/>
    <s v="Caroline Jumper"/>
    <x v="0"/>
    <x v="0"/>
    <s v="New York City"/>
    <x v="15"/>
    <n v="10009"/>
    <x v="3"/>
    <s v="TEC-MA-10000488"/>
    <x v="2"/>
    <x v="15"/>
    <s v="Bady BDG101FRU Card Printer"/>
    <n v="3999.95"/>
    <n v="5"/>
    <n v="0"/>
    <n v="1159.9854999999998"/>
  </r>
  <r>
    <n v="2184"/>
    <s v="CA-2013-128818"/>
    <x v="0"/>
    <x v="681"/>
    <d v="2013-05-12T00:00:00"/>
    <s v="Standard Class"/>
    <s v="CJ-12010"/>
    <s v="Caroline Jumper"/>
    <x v="0"/>
    <x v="0"/>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x v="0"/>
    <s v="New York City"/>
    <x v="15"/>
    <n v="10009"/>
    <x v="3"/>
    <s v="FUR-FU-10001940"/>
    <x v="0"/>
    <x v="5"/>
    <s v="Staples"/>
    <n v="63.68"/>
    <n v="8"/>
    <n v="0"/>
    <n v="28.019200000000005"/>
  </r>
  <r>
    <n v="2186"/>
    <s v="CA-2014-124576"/>
    <x v="3"/>
    <x v="378"/>
    <d v="2014-08-05T00:00:00"/>
    <s v="Second Class"/>
    <s v="HK-14890"/>
    <s v="Heather Kirkland"/>
    <x v="1"/>
    <x v="0"/>
    <s v="Salinas"/>
    <x v="1"/>
    <n v="93905"/>
    <x v="1"/>
    <s v="OFF-BI-10002735"/>
    <x v="1"/>
    <x v="8"/>
    <s v="GBC Prestige Therm-A-Bind Covers"/>
    <n v="54.896000000000008"/>
    <n v="2"/>
    <n v="0.2"/>
    <n v="18.5274"/>
  </r>
  <r>
    <n v="2187"/>
    <s v="CA-2013-101378"/>
    <x v="0"/>
    <x v="216"/>
    <d v="2013-07-15T00:00:00"/>
    <s v="Same Day"/>
    <s v="RH-19600"/>
    <s v="Rob Haberlin"/>
    <x v="0"/>
    <x v="0"/>
    <s v="Huntsville"/>
    <x v="19"/>
    <n v="35810"/>
    <x v="0"/>
    <s v="TEC-AC-10002345"/>
    <x v="2"/>
    <x v="11"/>
    <s v="HP Standard 104 key PS/2 Keyboard"/>
    <n v="29"/>
    <n v="2"/>
    <n v="0"/>
    <n v="7.25"/>
  </r>
  <r>
    <n v="2188"/>
    <s v="CA-2014-143063"/>
    <x v="3"/>
    <x v="682"/>
    <d v="2014-08-16T00:00:00"/>
    <s v="Standard Class"/>
    <s v="IL-15100"/>
    <s v="Ivan Liston"/>
    <x v="0"/>
    <x v="0"/>
    <s v="Columbus"/>
    <x v="14"/>
    <n v="47201"/>
    <x v="2"/>
    <s v="OFF-EN-10003134"/>
    <x v="1"/>
    <x v="12"/>
    <s v="Staples"/>
    <n v="70.08"/>
    <n v="6"/>
    <n v="0"/>
    <n v="35.04"/>
  </r>
  <r>
    <n v="2189"/>
    <s v="CA-2014-143063"/>
    <x v="3"/>
    <x v="682"/>
    <d v="2014-08-16T00:00:00"/>
    <s v="Standard Class"/>
    <s v="IL-15100"/>
    <s v="Ivan Liston"/>
    <x v="0"/>
    <x v="0"/>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x v="0"/>
    <s v="Columbus"/>
    <x v="14"/>
    <n v="47201"/>
    <x v="2"/>
    <s v="TEC-PH-10003645"/>
    <x v="2"/>
    <x v="7"/>
    <s v="Aastra 57i VoIP phone"/>
    <n v="1454.4900000000002"/>
    <n v="9"/>
    <n v="0"/>
    <n v="378.16740000000004"/>
  </r>
  <r>
    <n v="2191"/>
    <s v="CA-2013-118913"/>
    <x v="0"/>
    <x v="674"/>
    <d v="2013-06-30T00:00:00"/>
    <s v="Standard Class"/>
    <s v="AS-10240"/>
    <s v="Alan Shonely"/>
    <x v="0"/>
    <x v="0"/>
    <s v="Los Angeles"/>
    <x v="1"/>
    <n v="90049"/>
    <x v="1"/>
    <s v="OFF-AP-10000692"/>
    <x v="1"/>
    <x v="9"/>
    <s v="Fellowes Mighty 8 Compact Surge Protector"/>
    <n v="60.81"/>
    <n v="3"/>
    <n v="0"/>
    <n v="17.026800000000001"/>
  </r>
  <r>
    <n v="2192"/>
    <s v="CA-2013-128412"/>
    <x v="0"/>
    <x v="107"/>
    <d v="2013-12-18T00:00:00"/>
    <s v="Standard Class"/>
    <s v="AP-10915"/>
    <s v="Arthur Prichep"/>
    <x v="0"/>
    <x v="0"/>
    <s v="Seattle"/>
    <x v="4"/>
    <n v="98105"/>
    <x v="1"/>
    <s v="OFF-BI-10001718"/>
    <x v="1"/>
    <x v="8"/>
    <s v="GBC DocuBind P50 Personal Binding Machine"/>
    <n v="153.55199999999999"/>
    <n v="3"/>
    <n v="0.2"/>
    <n v="51.823799999999999"/>
  </r>
  <r>
    <n v="2193"/>
    <s v="CA-2013-128412"/>
    <x v="0"/>
    <x v="107"/>
    <d v="2013-12-18T00:00:00"/>
    <s v="Standard Class"/>
    <s v="AP-10915"/>
    <s v="Arthur Prichep"/>
    <x v="0"/>
    <x v="0"/>
    <s v="Seattle"/>
    <x v="4"/>
    <n v="98105"/>
    <x v="1"/>
    <s v="OFF-AP-10002082"/>
    <x v="1"/>
    <x v="9"/>
    <s v="Holmes HEPA Air Purifier"/>
    <n v="65.34"/>
    <n v="3"/>
    <n v="0"/>
    <n v="22.869"/>
  </r>
  <r>
    <n v="2194"/>
    <s v="CA-2013-128412"/>
    <x v="0"/>
    <x v="107"/>
    <d v="2013-12-18T00:00:00"/>
    <s v="Standard Class"/>
    <s v="AP-10915"/>
    <s v="Arthur Prichep"/>
    <x v="0"/>
    <x v="0"/>
    <s v="Seattle"/>
    <x v="4"/>
    <n v="98105"/>
    <x v="1"/>
    <s v="OFF-PA-10001125"/>
    <x v="1"/>
    <x v="10"/>
    <s v="Xerox 1988"/>
    <n v="123.92"/>
    <n v="4"/>
    <n v="0"/>
    <n v="55.763999999999996"/>
  </r>
  <r>
    <n v="2195"/>
    <s v="CA-2013-128412"/>
    <x v="0"/>
    <x v="107"/>
    <d v="2013-12-18T00:00:00"/>
    <s v="Standard Class"/>
    <s v="AP-10915"/>
    <s v="Arthur Prichep"/>
    <x v="0"/>
    <x v="0"/>
    <s v="Seattle"/>
    <x v="4"/>
    <n v="98105"/>
    <x v="1"/>
    <s v="OFF-AP-10000252"/>
    <x v="1"/>
    <x v="9"/>
    <s v="Harmony HEPA Quiet Air Purifiers"/>
    <n v="35.099999999999994"/>
    <n v="3"/>
    <n v="0"/>
    <n v="12.285"/>
  </r>
  <r>
    <n v="2196"/>
    <s v="CA-2013-128412"/>
    <x v="0"/>
    <x v="107"/>
    <d v="2013-12-18T00:00:00"/>
    <s v="Standard Class"/>
    <s v="AP-10915"/>
    <s v="Arthur Prichep"/>
    <x v="0"/>
    <x v="0"/>
    <s v="Seattle"/>
    <x v="4"/>
    <n v="98105"/>
    <x v="1"/>
    <s v="TEC-AC-10003038"/>
    <x v="2"/>
    <x v="11"/>
    <s v="Kingston Digital DataTraveler 16GB USB 2.0"/>
    <n v="44.75"/>
    <n v="5"/>
    <n v="0"/>
    <n v="8.5024999999999942"/>
  </r>
  <r>
    <n v="2197"/>
    <s v="CA-2013-136483"/>
    <x v="0"/>
    <x v="49"/>
    <d v="2013-12-07T00:00:00"/>
    <s v="Standard Class"/>
    <s v="AG-10390"/>
    <s v="Allen Goldenen"/>
    <x v="0"/>
    <x v="0"/>
    <s v="Knoxville"/>
    <x v="18"/>
    <n v="37918"/>
    <x v="0"/>
    <s v="OFF-AR-10000940"/>
    <x v="1"/>
    <x v="6"/>
    <s v="Newell 343"/>
    <n v="4.7039999999999997"/>
    <n v="2"/>
    <n v="0.2"/>
    <n v="0.41160000000000019"/>
  </r>
  <r>
    <n v="2198"/>
    <s v="CA-2011-163013"/>
    <x v="2"/>
    <x v="683"/>
    <d v="2011-12-04T00:00:00"/>
    <s v="Standard Class"/>
    <s v="BF-11080"/>
    <s v="Bart Folk"/>
    <x v="0"/>
    <x v="0"/>
    <s v="Montgomery"/>
    <x v="19"/>
    <n v="36116"/>
    <x v="0"/>
    <s v="OFF-AR-10001954"/>
    <x v="1"/>
    <x v="6"/>
    <s v="Newell 331"/>
    <n v="14.669999999999998"/>
    <n v="3"/>
    <n v="0"/>
    <n v="3.9609000000000001"/>
  </r>
  <r>
    <n v="2199"/>
    <s v="CA-2012-135363"/>
    <x v="1"/>
    <x v="262"/>
    <d v="2012-04-02T00:00:00"/>
    <s v="Standard Class"/>
    <s v="CK-12205"/>
    <s v="Chloris Kastensmidt"/>
    <x v="0"/>
    <x v="0"/>
    <s v="Philadelphia"/>
    <x v="9"/>
    <n v="19120"/>
    <x v="3"/>
    <s v="OFF-PA-10003177"/>
    <x v="1"/>
    <x v="10"/>
    <s v="Xerox 1999"/>
    <n v="15.552000000000003"/>
    <n v="3"/>
    <n v="0.2"/>
    <n v="5.4432"/>
  </r>
  <r>
    <n v="2200"/>
    <s v="CA-2012-135363"/>
    <x v="1"/>
    <x v="262"/>
    <d v="2012-04-02T00:00:00"/>
    <s v="Standard Class"/>
    <s v="CK-12205"/>
    <s v="Chloris Kastensmidt"/>
    <x v="0"/>
    <x v="0"/>
    <s v="Philadelphia"/>
    <x v="9"/>
    <n v="19120"/>
    <x v="3"/>
    <s v="OFF-PA-10000533"/>
    <x v="1"/>
    <x v="10"/>
    <s v="Southworth Parchment Paper &amp; Envelopes"/>
    <n v="5.2320000000000002"/>
    <n v="1"/>
    <n v="0.2"/>
    <n v="1.7003999999999999"/>
  </r>
  <r>
    <n v="2201"/>
    <s v="US-2011-165659"/>
    <x v="2"/>
    <x v="106"/>
    <d v="2011-06-06T00:00:00"/>
    <s v="Standard Class"/>
    <s v="LT-17110"/>
    <s v="Liz Thompson"/>
    <x v="0"/>
    <x v="0"/>
    <s v="Little Rock"/>
    <x v="36"/>
    <n v="72209"/>
    <x v="0"/>
    <s v="FUR-FU-10001935"/>
    <x v="0"/>
    <x v="5"/>
    <s v="3M Hangers With Command Adhesive"/>
    <n v="22.200000000000003"/>
    <n v="6"/>
    <n v="0"/>
    <n v="9.1020000000000021"/>
  </r>
  <r>
    <n v="2202"/>
    <s v="US-2011-165659"/>
    <x v="2"/>
    <x v="106"/>
    <d v="2011-06-06T00:00:00"/>
    <s v="Standard Class"/>
    <s v="LT-17110"/>
    <s v="Liz Thompson"/>
    <x v="0"/>
    <x v="0"/>
    <s v="Little Rock"/>
    <x v="36"/>
    <n v="72209"/>
    <x v="0"/>
    <s v="TEC-PH-10002563"/>
    <x v="2"/>
    <x v="7"/>
    <s v="Adtran 1202752G1"/>
    <n v="881.93"/>
    <n v="7"/>
    <n v="0"/>
    <n v="229.30180000000001"/>
  </r>
  <r>
    <n v="2203"/>
    <s v="CA-2012-138002"/>
    <x v="1"/>
    <x v="684"/>
    <d v="2012-09-12T00:00:00"/>
    <s v="Standard Class"/>
    <s v="BT-11305"/>
    <s v="Beth Thompson"/>
    <x v="2"/>
    <x v="0"/>
    <s v="Seattle"/>
    <x v="4"/>
    <n v="98103"/>
    <x v="1"/>
    <s v="OFF-BI-10002160"/>
    <x v="1"/>
    <x v="8"/>
    <s v="Acco Hanging Data Binders"/>
    <n v="6.0960000000000001"/>
    <n v="2"/>
    <n v="0.2"/>
    <n v="2.1335999999999999"/>
  </r>
  <r>
    <n v="2204"/>
    <s v="CA-2012-138002"/>
    <x v="1"/>
    <x v="684"/>
    <d v="2012-09-12T00:00:00"/>
    <s v="Standard Class"/>
    <s v="BT-11305"/>
    <s v="Beth Thompson"/>
    <x v="2"/>
    <x v="0"/>
    <s v="Seattle"/>
    <x v="4"/>
    <n v="98103"/>
    <x v="1"/>
    <s v="FUR-FU-10004748"/>
    <x v="0"/>
    <x v="5"/>
    <s v="Howard Miller 16&quot; Diameter Gallery Wall Clock"/>
    <n v="191.82"/>
    <n v="3"/>
    <n v="0"/>
    <n v="74.809799999999996"/>
  </r>
  <r>
    <n v="2205"/>
    <s v="CA-2012-128860"/>
    <x v="1"/>
    <x v="685"/>
    <d v="2012-07-05T00:00:00"/>
    <s v="Standard Class"/>
    <s v="SC-20725"/>
    <s v="Steven Cartwright"/>
    <x v="0"/>
    <x v="0"/>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x v="0"/>
    <s v="Bristol"/>
    <x v="18"/>
    <n v="37620"/>
    <x v="0"/>
    <s v="OFF-AR-10000538"/>
    <x v="1"/>
    <x v="6"/>
    <s v="Boston Model 1800 Electric Pencil Sharpener, Gray"/>
    <n v="67.56"/>
    <n v="3"/>
    <n v="0.2"/>
    <n v="8.4449999999999896"/>
  </r>
  <r>
    <n v="2207"/>
    <s v="US-2011-103905"/>
    <x v="2"/>
    <x v="686"/>
    <d v="2011-07-20T00:00:00"/>
    <s v="Standard Class"/>
    <s v="AW-10930"/>
    <s v="Arthur Wiediger"/>
    <x v="2"/>
    <x v="0"/>
    <s v="Aurora"/>
    <x v="10"/>
    <n v="60505"/>
    <x v="2"/>
    <s v="OFF-BI-10001098"/>
    <x v="1"/>
    <x v="8"/>
    <s v="Acco D-Ring Binder w/DublLock"/>
    <n v="29.931999999999992"/>
    <n v="7"/>
    <n v="0.8"/>
    <n v="-46.394600000000011"/>
  </r>
  <r>
    <n v="2208"/>
    <s v="US-2011-103905"/>
    <x v="2"/>
    <x v="686"/>
    <d v="2011-07-20T00:00:00"/>
    <s v="Standard Class"/>
    <s v="AW-10930"/>
    <s v="Arthur Wiediger"/>
    <x v="2"/>
    <x v="0"/>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x v="0"/>
    <s v="New York City"/>
    <x v="15"/>
    <n v="10009"/>
    <x v="3"/>
    <s v="OFF-AR-10000390"/>
    <x v="1"/>
    <x v="6"/>
    <s v="Newell Chalk Holder"/>
    <n v="16.52"/>
    <n v="4"/>
    <n v="0"/>
    <n v="7.5991999999999997"/>
  </r>
  <r>
    <n v="2210"/>
    <s v="CA-2011-125556"/>
    <x v="2"/>
    <x v="687"/>
    <d v="2011-11-16T00:00:00"/>
    <s v="Second Class"/>
    <s v="ML-17410"/>
    <s v="Maris LaWare"/>
    <x v="0"/>
    <x v="0"/>
    <s v="Fairfield"/>
    <x v="29"/>
    <n v="6824"/>
    <x v="3"/>
    <s v="TEC-PH-10001079"/>
    <x v="2"/>
    <x v="7"/>
    <s v="Polycom SoundPoint Pro SE-225 Corded phone"/>
    <n v="832.93"/>
    <n v="7"/>
    <n v="0"/>
    <n v="233.22039999999998"/>
  </r>
  <r>
    <n v="2211"/>
    <s v="CA-2011-125556"/>
    <x v="2"/>
    <x v="687"/>
    <d v="2011-11-16T00:00:00"/>
    <s v="Second Class"/>
    <s v="ML-17410"/>
    <s v="Maris LaWare"/>
    <x v="0"/>
    <x v="0"/>
    <s v="Fairfield"/>
    <x v="29"/>
    <n v="6824"/>
    <x v="3"/>
    <s v="OFF-BI-10003460"/>
    <x v="1"/>
    <x v="8"/>
    <s v="Acco 3-Hole Punch"/>
    <n v="43.8"/>
    <n v="10"/>
    <n v="0"/>
    <n v="21.023999999999997"/>
  </r>
  <r>
    <n v="2212"/>
    <s v="CA-2013-162313"/>
    <x v="0"/>
    <x v="581"/>
    <d v="2013-12-01T00:00:00"/>
    <s v="First Class"/>
    <s v="VB-21745"/>
    <s v="Victoria Brennan"/>
    <x v="1"/>
    <x v="0"/>
    <s v="Lincoln Park"/>
    <x v="12"/>
    <n v="48146"/>
    <x v="2"/>
    <s v="OFF-AP-10003842"/>
    <x v="1"/>
    <x v="9"/>
    <s v="Euro-Pro Shark Turbo Vacuum"/>
    <n v="167.292"/>
    <n v="6"/>
    <n v="0.1"/>
    <n v="29.7408"/>
  </r>
  <r>
    <n v="2213"/>
    <s v="CA-2014-107874"/>
    <x v="3"/>
    <x v="610"/>
    <d v="2014-11-26T00:00:00"/>
    <s v="Standard Class"/>
    <s v="SW-20275"/>
    <s v="Scott Williamson"/>
    <x v="0"/>
    <x v="0"/>
    <s v="New York City"/>
    <x v="15"/>
    <n v="10035"/>
    <x v="3"/>
    <s v="FUR-FU-10003535"/>
    <x v="0"/>
    <x v="5"/>
    <s v="Howard Miller Distant Time Traveler Alarm Clock"/>
    <n v="27.42"/>
    <n v="1"/>
    <n v="0"/>
    <n v="11.2422"/>
  </r>
  <r>
    <n v="2214"/>
    <s v="CA-2014-129378"/>
    <x v="3"/>
    <x v="172"/>
    <d v="2014-10-03T00:00:00"/>
    <s v="First Class"/>
    <s v="NS-18505"/>
    <s v="Neola Schneider"/>
    <x v="0"/>
    <x v="0"/>
    <s v="San Jose"/>
    <x v="1"/>
    <n v="95123"/>
    <x v="1"/>
    <s v="OFF-BI-10002012"/>
    <x v="1"/>
    <x v="8"/>
    <s v="Wilson Jones Easy Flow II Sheet Lifters"/>
    <n v="1.4400000000000002"/>
    <n v="1"/>
    <n v="0.2"/>
    <n v="0.504"/>
  </r>
  <r>
    <n v="2215"/>
    <s v="CA-2014-129378"/>
    <x v="3"/>
    <x v="172"/>
    <d v="2014-10-03T00:00:00"/>
    <s v="First Class"/>
    <s v="NS-18505"/>
    <s v="Neola Schneider"/>
    <x v="0"/>
    <x v="0"/>
    <s v="San Jose"/>
    <x v="1"/>
    <n v="95123"/>
    <x v="1"/>
    <s v="OFF-BI-10001922"/>
    <x v="1"/>
    <x v="8"/>
    <s v="Storex Dura Pro Binders"/>
    <n v="61.77600000000001"/>
    <n v="13"/>
    <n v="0.2"/>
    <n v="20.849399999999996"/>
  </r>
  <r>
    <n v="2216"/>
    <s v="CA-2014-129378"/>
    <x v="3"/>
    <x v="172"/>
    <d v="2014-10-03T00:00:00"/>
    <s v="First Class"/>
    <s v="NS-18505"/>
    <s v="Neola Schneider"/>
    <x v="0"/>
    <x v="0"/>
    <s v="San Jose"/>
    <x v="1"/>
    <n v="95123"/>
    <x v="1"/>
    <s v="OFF-AP-10000576"/>
    <x v="1"/>
    <x v="9"/>
    <s v="Belkin 325VA UPS Surge Protector, 6'"/>
    <n v="241.96"/>
    <n v="2"/>
    <n v="0"/>
    <n v="60.490000000000009"/>
  </r>
  <r>
    <n v="2217"/>
    <s v="CA-2014-129378"/>
    <x v="3"/>
    <x v="172"/>
    <d v="2014-10-03T00:00:00"/>
    <s v="First Class"/>
    <s v="NS-18505"/>
    <s v="Neola Schneider"/>
    <x v="0"/>
    <x v="0"/>
    <s v="San Jose"/>
    <x v="1"/>
    <n v="95123"/>
    <x v="1"/>
    <s v="FUR-CH-10000553"/>
    <x v="0"/>
    <x v="1"/>
    <s v="Metal Folding Chairs, Beige, 4/Carton"/>
    <n v="108.608"/>
    <n v="4"/>
    <n v="0.2"/>
    <n v="9.5031999999999925"/>
  </r>
  <r>
    <n v="2218"/>
    <s v="CA-2011-151953"/>
    <x v="2"/>
    <x v="59"/>
    <d v="2011-09-25T00:00:00"/>
    <s v="Standard Class"/>
    <s v="DB-13555"/>
    <s v="Dorothy Badders"/>
    <x v="1"/>
    <x v="0"/>
    <s v="Jacksonville"/>
    <x v="2"/>
    <n v="32216"/>
    <x v="0"/>
    <s v="OFF-AR-10003469"/>
    <x v="1"/>
    <x v="6"/>
    <s v="Nontoxic Chalk"/>
    <n v="2.8160000000000003"/>
    <n v="2"/>
    <n v="0.2"/>
    <n v="0.98559999999999992"/>
  </r>
  <r>
    <n v="2219"/>
    <s v="CA-2014-130841"/>
    <x v="3"/>
    <x v="688"/>
    <d v="2014-08-02T00:00:00"/>
    <s v="Standard Class"/>
    <s v="MH-17620"/>
    <s v="Matt Hagelstein"/>
    <x v="1"/>
    <x v="0"/>
    <s v="San Francisco"/>
    <x v="1"/>
    <n v="94110"/>
    <x v="1"/>
    <s v="OFF-BI-10000145"/>
    <x v="1"/>
    <x v="8"/>
    <s v="Zipper Ring Binder Pockets"/>
    <n v="9.9840000000000018"/>
    <n v="4"/>
    <n v="0.2"/>
    <n v="3.6191999999999993"/>
  </r>
  <r>
    <n v="2220"/>
    <s v="CA-2014-130841"/>
    <x v="3"/>
    <x v="688"/>
    <d v="2014-08-02T00:00:00"/>
    <s v="Standard Class"/>
    <s v="MH-17620"/>
    <s v="Matt Hagelstein"/>
    <x v="1"/>
    <x v="0"/>
    <s v="San Francisco"/>
    <x v="1"/>
    <n v="94110"/>
    <x v="1"/>
    <s v="OFF-ST-10001580"/>
    <x v="1"/>
    <x v="4"/>
    <s v="Super Decoflex Portable Personal File"/>
    <n v="14.98"/>
    <n v="1"/>
    <n v="0"/>
    <n v="4.1943999999999999"/>
  </r>
  <r>
    <n v="2221"/>
    <s v="CA-2014-130841"/>
    <x v="3"/>
    <x v="688"/>
    <d v="2014-08-02T00:00:00"/>
    <s v="Standard Class"/>
    <s v="MH-17620"/>
    <s v="Matt Hagelstein"/>
    <x v="1"/>
    <x v="0"/>
    <s v="San Francisco"/>
    <x v="1"/>
    <n v="94110"/>
    <x v="1"/>
    <s v="TEC-PH-10001817"/>
    <x v="2"/>
    <x v="7"/>
    <s v="Wilson Electronics DB Pro Signal Booster"/>
    <n v="1145.6000000000001"/>
    <n v="4"/>
    <n v="0.2"/>
    <n v="100.24000000000007"/>
  </r>
  <r>
    <n v="2222"/>
    <s v="CA-2012-131884"/>
    <x v="1"/>
    <x v="401"/>
    <d v="2012-12-06T00:00:00"/>
    <s v="Same Day"/>
    <s v="DK-13375"/>
    <s v="Dennis Kane"/>
    <x v="0"/>
    <x v="0"/>
    <s v="Marion"/>
    <x v="24"/>
    <n v="43302"/>
    <x v="3"/>
    <s v="TEC-PH-10001578"/>
    <x v="2"/>
    <x v="7"/>
    <s v="Polycom SoundStation2 EX Conference phone"/>
    <n v="485.93999999999994"/>
    <n v="2"/>
    <n v="0.4"/>
    <n v="-89.089000000000055"/>
  </r>
  <r>
    <n v="2223"/>
    <s v="CA-2012-131884"/>
    <x v="1"/>
    <x v="401"/>
    <d v="2012-12-06T00:00:00"/>
    <s v="Same Day"/>
    <s v="DK-13375"/>
    <s v="Dennis Kane"/>
    <x v="0"/>
    <x v="0"/>
    <s v="Marion"/>
    <x v="24"/>
    <n v="43302"/>
    <x v="3"/>
    <s v="OFF-AR-10004078"/>
    <x v="1"/>
    <x v="6"/>
    <s v="Newell 312"/>
    <n v="37.375999999999998"/>
    <n v="8"/>
    <n v="0.2"/>
    <n v="4.6719999999999988"/>
  </r>
  <r>
    <n v="2224"/>
    <s v="CA-2012-131884"/>
    <x v="1"/>
    <x v="401"/>
    <d v="2012-12-06T00:00:00"/>
    <s v="Same Day"/>
    <s v="DK-13375"/>
    <s v="Dennis Kane"/>
    <x v="0"/>
    <x v="0"/>
    <s v="Marion"/>
    <x v="24"/>
    <n v="43302"/>
    <x v="3"/>
    <s v="FUR-CH-10004860"/>
    <x v="0"/>
    <x v="1"/>
    <s v="Global Low Back Tilter Chair"/>
    <n v="70.685999999999993"/>
    <n v="1"/>
    <n v="0.3"/>
    <n v="-24.23520000000001"/>
  </r>
  <r>
    <n v="2225"/>
    <s v="CA-2014-121909"/>
    <x v="3"/>
    <x v="689"/>
    <d v="2014-08-06T00:00:00"/>
    <s v="Standard Class"/>
    <s v="EA-14035"/>
    <s v="Erin Ashbrook"/>
    <x v="1"/>
    <x v="0"/>
    <s v="Philadelphia"/>
    <x v="9"/>
    <n v="19134"/>
    <x v="3"/>
    <s v="OFF-PA-10003790"/>
    <x v="1"/>
    <x v="10"/>
    <s v="Xerox 1991"/>
    <n v="54.816000000000003"/>
    <n v="3"/>
    <n v="0.2"/>
    <n v="17.815199999999997"/>
  </r>
  <r>
    <n v="2226"/>
    <s v="CA-2013-106383"/>
    <x v="0"/>
    <x v="690"/>
    <d v="2013-03-22T00:00:00"/>
    <s v="Second Class"/>
    <s v="BT-11440"/>
    <s v="Bobby Trafton"/>
    <x v="0"/>
    <x v="0"/>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x v="0"/>
    <s v="Austin"/>
    <x v="5"/>
    <n v="78745"/>
    <x v="2"/>
    <s v="OFF-FA-10003059"/>
    <x v="1"/>
    <x v="13"/>
    <s v="Assorted Color Push Pins"/>
    <n v="2.8960000000000004"/>
    <n v="2"/>
    <n v="0.2"/>
    <n v="0.4705999999999998"/>
  </r>
  <r>
    <n v="2228"/>
    <s v="CA-2014-130771"/>
    <x v="3"/>
    <x v="570"/>
    <d v="2014-08-04T00:00:00"/>
    <s v="Standard Class"/>
    <s v="LA-16780"/>
    <s v="Laura Armstrong"/>
    <x v="1"/>
    <x v="0"/>
    <s v="Austin"/>
    <x v="5"/>
    <n v="78745"/>
    <x v="2"/>
    <s v="TEC-PH-10002496"/>
    <x v="2"/>
    <x v="7"/>
    <s v="Cisco SPA301"/>
    <n v="124.79200000000002"/>
    <n v="1"/>
    <n v="0.2"/>
    <n v="15.598999999999993"/>
  </r>
  <r>
    <n v="2229"/>
    <s v="CA-2013-139157"/>
    <x v="0"/>
    <x v="393"/>
    <d v="2013-10-06T00:00:00"/>
    <s v="Standard Class"/>
    <s v="GM-14680"/>
    <s v="Greg Matthias"/>
    <x v="0"/>
    <x v="0"/>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x v="0"/>
    <s v="San Francisco"/>
    <x v="1"/>
    <n v="94122"/>
    <x v="1"/>
    <s v="OFF-BI-10004390"/>
    <x v="1"/>
    <x v="8"/>
    <s v="GBC DocuBind 200 Manual Binding Machine"/>
    <n v="673.5680000000001"/>
    <n v="2"/>
    <n v="0.2"/>
    <n v="252.58799999999999"/>
  </r>
  <r>
    <n v="2231"/>
    <s v="CA-2011-128055"/>
    <x v="2"/>
    <x v="691"/>
    <d v="2011-04-05T00:00:00"/>
    <s v="Standard Class"/>
    <s v="AA-10315"/>
    <s v="Alex Avila"/>
    <x v="0"/>
    <x v="0"/>
    <s v="San Francisco"/>
    <x v="1"/>
    <n v="94122"/>
    <x v="1"/>
    <s v="OFF-AP-10002765"/>
    <x v="1"/>
    <x v="9"/>
    <s v="Fellowes Advanced Computer Series Surge Protectors"/>
    <n v="52.98"/>
    <n v="2"/>
    <n v="0"/>
    <n v="14.834400000000002"/>
  </r>
  <r>
    <n v="2232"/>
    <s v="CA-2014-157091"/>
    <x v="3"/>
    <x v="335"/>
    <d v="2014-07-02T00:00:00"/>
    <s v="Standard Class"/>
    <s v="DB-13405"/>
    <s v="Denny Blanton"/>
    <x v="0"/>
    <x v="0"/>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x v="0"/>
    <s v="Chicago"/>
    <x v="10"/>
    <n v="60610"/>
    <x v="2"/>
    <s v="OFF-ST-10003692"/>
    <x v="1"/>
    <x v="4"/>
    <s v="Recycled Steel Personal File for Hanging File Folders"/>
    <n v="228.92"/>
    <n v="5"/>
    <n v="0.2"/>
    <n v="14.307499999999997"/>
  </r>
  <r>
    <n v="2234"/>
    <s v="CA-2012-123232"/>
    <x v="1"/>
    <x v="639"/>
    <d v="2012-12-16T00:00:00"/>
    <s v="Second Class"/>
    <s v="DJ-13630"/>
    <s v="Doug Jacobs"/>
    <x v="0"/>
    <x v="0"/>
    <s v="Portland"/>
    <x v="21"/>
    <n v="97206"/>
    <x v="1"/>
    <s v="TEC-PH-10001051"/>
    <x v="2"/>
    <x v="7"/>
    <s v="HTC One"/>
    <n v="319.96800000000002"/>
    <n v="4"/>
    <n v="0.2"/>
    <n v="35.996399999999952"/>
  </r>
  <r>
    <n v="2235"/>
    <s v="CA-2014-104066"/>
    <x v="3"/>
    <x v="256"/>
    <d v="2014-12-11T00:00:00"/>
    <s v="Standard Class"/>
    <s v="QJ-19255"/>
    <s v="Quincy Jones"/>
    <x v="1"/>
    <x v="0"/>
    <s v="Burlington"/>
    <x v="42"/>
    <s v="05408"/>
    <x v="3"/>
    <s v="TEC-AC-10001013"/>
    <x v="2"/>
    <x v="11"/>
    <s v="Logitech ClearChat Comfort/USB Headset H390"/>
    <n v="205.03"/>
    <n v="7"/>
    <n v="0"/>
    <n v="67.659899999999979"/>
  </r>
  <r>
    <n v="2236"/>
    <s v="CA-2012-145849"/>
    <x v="1"/>
    <x v="426"/>
    <d v="2012-09-17T00:00:00"/>
    <s v="Second Class"/>
    <s v="CT-11995"/>
    <s v="Carol Triggs"/>
    <x v="0"/>
    <x v="0"/>
    <s v="Indianapolis"/>
    <x v="14"/>
    <n v="46203"/>
    <x v="2"/>
    <s v="OFF-ST-10000025"/>
    <x v="1"/>
    <x v="4"/>
    <s v="Fellowes Stor/Drawer Steel Plus Storage Drawers"/>
    <n v="190.86"/>
    <n v="2"/>
    <n v="0"/>
    <n v="11.451599999999985"/>
  </r>
  <r>
    <n v="2237"/>
    <s v="CA-2012-145849"/>
    <x v="1"/>
    <x v="426"/>
    <d v="2012-09-17T00:00:00"/>
    <s v="Second Class"/>
    <s v="CT-11995"/>
    <s v="Carol Triggs"/>
    <x v="0"/>
    <x v="0"/>
    <s v="Indianapolis"/>
    <x v="14"/>
    <n v="46203"/>
    <x v="2"/>
    <s v="OFF-AR-10000817"/>
    <x v="1"/>
    <x v="6"/>
    <s v="Manco Dry-Lighter Erasable Highlighter"/>
    <n v="24.32"/>
    <n v="8"/>
    <n v="0"/>
    <n v="8.2687999999999988"/>
  </r>
  <r>
    <n v="2238"/>
    <s v="CA-2013-122322"/>
    <x v="0"/>
    <x v="692"/>
    <d v="2013-07-22T00:00:00"/>
    <s v="Standard Class"/>
    <s v="RH-19510"/>
    <s v="Rick Huthwaite"/>
    <x v="2"/>
    <x v="0"/>
    <s v="Provo"/>
    <x v="7"/>
    <n v="84604"/>
    <x v="1"/>
    <s v="OFF-SU-10000952"/>
    <x v="1"/>
    <x v="14"/>
    <s v="Fiskars Home &amp; Office Scissors"/>
    <n v="44.400000000000006"/>
    <n v="5"/>
    <n v="0"/>
    <n v="12.432000000000002"/>
  </r>
  <r>
    <n v="2239"/>
    <s v="CA-2014-166849"/>
    <x v="3"/>
    <x v="693"/>
    <d v="2014-04-27T00:00:00"/>
    <s v="Standard Class"/>
    <s v="SJ-20125"/>
    <s v="Sanjit Jacobs"/>
    <x v="2"/>
    <x v="0"/>
    <s v="Chicago"/>
    <x v="10"/>
    <n v="60610"/>
    <x v="2"/>
    <s v="FUR-FU-10004597"/>
    <x v="0"/>
    <x v="5"/>
    <s v="Eldon Cleatmat Chair Mats for Medium Pile Carpets"/>
    <n v="44.400000000000006"/>
    <n v="2"/>
    <n v="0.6"/>
    <n v="-52.169999999999987"/>
  </r>
  <r>
    <n v="2240"/>
    <s v="CA-2013-146633"/>
    <x v="0"/>
    <x v="625"/>
    <d v="2013-11-18T00:00:00"/>
    <s v="Second Class"/>
    <s v="TG-21310"/>
    <s v="Toby Gnade"/>
    <x v="0"/>
    <x v="0"/>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x v="0"/>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x v="0"/>
    <s v="Philadelphia"/>
    <x v="9"/>
    <n v="19134"/>
    <x v="3"/>
    <s v="TEC-PH-10004165"/>
    <x v="2"/>
    <x v="7"/>
    <s v="Mitel MiVoice 5330e IP Phone"/>
    <n v="494.98199999999997"/>
    <n v="3"/>
    <n v="0.4"/>
    <n v="-115.49580000000006"/>
  </r>
  <r>
    <n v="2243"/>
    <s v="CA-2014-103380"/>
    <x v="3"/>
    <x v="610"/>
    <d v="2014-11-26T00:00:00"/>
    <s v="Standard Class"/>
    <s v="BF-11005"/>
    <s v="Barry Franz"/>
    <x v="2"/>
    <x v="0"/>
    <s v="Pasadena"/>
    <x v="1"/>
    <n v="91104"/>
    <x v="1"/>
    <s v="OFF-ST-10003442"/>
    <x v="1"/>
    <x v="4"/>
    <s v="Eldon Portable Mobile Manager"/>
    <n v="56.56"/>
    <n v="2"/>
    <n v="0"/>
    <n v="15.2712"/>
  </r>
  <r>
    <n v="2244"/>
    <s v="CA-2014-103380"/>
    <x v="3"/>
    <x v="610"/>
    <d v="2014-11-26T00:00:00"/>
    <s v="Standard Class"/>
    <s v="BF-11005"/>
    <s v="Barry Franz"/>
    <x v="2"/>
    <x v="0"/>
    <s v="Pasadena"/>
    <x v="1"/>
    <n v="91104"/>
    <x v="1"/>
    <s v="OFF-AR-10003856"/>
    <x v="1"/>
    <x v="6"/>
    <s v="Newell 344"/>
    <n v="5.56"/>
    <n v="2"/>
    <n v="0"/>
    <n v="1.4455999999999998"/>
  </r>
  <r>
    <n v="2245"/>
    <s v="CA-2014-103380"/>
    <x v="3"/>
    <x v="610"/>
    <d v="2014-11-26T00:00:00"/>
    <s v="Standard Class"/>
    <s v="BF-11005"/>
    <s v="Barry Franz"/>
    <x v="2"/>
    <x v="0"/>
    <s v="Pasadena"/>
    <x v="1"/>
    <n v="91104"/>
    <x v="1"/>
    <s v="OFF-FA-10004248"/>
    <x v="1"/>
    <x v="13"/>
    <s v="Advantus T-Pin Paper Clips"/>
    <n v="9.02"/>
    <n v="2"/>
    <n v="0"/>
    <n v="3.5178000000000003"/>
  </r>
  <r>
    <n v="2246"/>
    <s v="CA-2014-103380"/>
    <x v="3"/>
    <x v="610"/>
    <d v="2014-11-26T00:00:00"/>
    <s v="Standard Class"/>
    <s v="BF-11005"/>
    <s v="Barry Franz"/>
    <x v="2"/>
    <x v="0"/>
    <s v="Pasadena"/>
    <x v="1"/>
    <n v="91104"/>
    <x v="1"/>
    <s v="OFF-AP-10001492"/>
    <x v="1"/>
    <x v="9"/>
    <s v="Acco Six-Outlet Power Strip, 4' Cord Length"/>
    <n v="8.6199999999999992"/>
    <n v="1"/>
    <n v="0"/>
    <n v="2.2412000000000001"/>
  </r>
  <r>
    <n v="2247"/>
    <s v="CA-2014-103380"/>
    <x v="3"/>
    <x v="610"/>
    <d v="2014-11-26T00:00:00"/>
    <s v="Standard Class"/>
    <s v="BF-11005"/>
    <s v="Barry Franz"/>
    <x v="2"/>
    <x v="0"/>
    <s v="Pasadena"/>
    <x v="1"/>
    <n v="91104"/>
    <x v="1"/>
    <s v="TEC-PH-10004165"/>
    <x v="2"/>
    <x v="7"/>
    <s v="Mitel MiVoice 5330e IP Phone"/>
    <n v="659.97600000000011"/>
    <n v="3"/>
    <n v="0.2"/>
    <n v="49.498199999999969"/>
  </r>
  <r>
    <n v="2248"/>
    <s v="CA-2012-116092"/>
    <x v="1"/>
    <x v="586"/>
    <d v="2012-02-18T00:00:00"/>
    <s v="Second Class"/>
    <s v="JM-16195"/>
    <s v="Justin MacKendrick"/>
    <x v="0"/>
    <x v="0"/>
    <s v="Los Angeles"/>
    <x v="1"/>
    <n v="90004"/>
    <x v="1"/>
    <s v="OFF-PA-10004285"/>
    <x v="1"/>
    <x v="10"/>
    <s v="Xerox 1959"/>
    <n v="13.36"/>
    <n v="2"/>
    <n v="0"/>
    <n v="6.4127999999999998"/>
  </r>
  <r>
    <n v="2249"/>
    <s v="CA-2012-116092"/>
    <x v="1"/>
    <x v="586"/>
    <d v="2012-02-18T00:00:00"/>
    <s v="Second Class"/>
    <s v="JM-16195"/>
    <s v="Justin MacKendrick"/>
    <x v="0"/>
    <x v="0"/>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x v="0"/>
    <s v="Los Angeles"/>
    <x v="1"/>
    <n v="90004"/>
    <x v="1"/>
    <s v="OFF-BI-10000546"/>
    <x v="1"/>
    <x v="8"/>
    <s v="Avery Durable Binders"/>
    <n v="11.52"/>
    <n v="5"/>
    <n v="0.2"/>
    <n v="4.1760000000000002"/>
  </r>
  <r>
    <n v="2251"/>
    <s v="CA-2012-116092"/>
    <x v="1"/>
    <x v="586"/>
    <d v="2012-02-18T00:00:00"/>
    <s v="Second Class"/>
    <s v="JM-16195"/>
    <s v="Justin MacKendrick"/>
    <x v="0"/>
    <x v="0"/>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x v="0"/>
    <s v="Los Angeles"/>
    <x v="1"/>
    <n v="90004"/>
    <x v="1"/>
    <s v="OFF-PA-10000477"/>
    <x v="1"/>
    <x v="10"/>
    <s v="Xerox 22"/>
    <n v="19.440000000000001"/>
    <n v="3"/>
    <n v="0"/>
    <n v="9.3312000000000008"/>
  </r>
  <r>
    <n v="2253"/>
    <s v="CA-2013-117849"/>
    <x v="0"/>
    <x v="173"/>
    <d v="2013-04-18T00:00:00"/>
    <s v="Second Class"/>
    <s v="JK-16120"/>
    <s v="Julie Kriz"/>
    <x v="2"/>
    <x v="0"/>
    <s v="San Diego"/>
    <x v="1"/>
    <n v="92105"/>
    <x v="1"/>
    <s v="OFF-PA-10004327"/>
    <x v="1"/>
    <x v="10"/>
    <s v="Xerox 1911"/>
    <n v="143.69999999999999"/>
    <n v="3"/>
    <n v="0"/>
    <n v="68.975999999999999"/>
  </r>
  <r>
    <n v="2254"/>
    <s v="CA-2012-169201"/>
    <x v="1"/>
    <x v="694"/>
    <d v="2012-10-01T00:00:00"/>
    <s v="First Class"/>
    <s v="HG-14965"/>
    <s v="Henry Goldwyn"/>
    <x v="1"/>
    <x v="0"/>
    <s v="San Francisco"/>
    <x v="1"/>
    <n v="94110"/>
    <x v="1"/>
    <s v="OFF-AP-10000696"/>
    <x v="1"/>
    <x v="9"/>
    <s v="Holmes Odor Grabber"/>
    <n v="43.26"/>
    <n v="3"/>
    <n v="0"/>
    <n v="14.275799999999998"/>
  </r>
  <r>
    <n v="2255"/>
    <s v="CA-2012-169201"/>
    <x v="1"/>
    <x v="694"/>
    <d v="2012-10-01T00:00:00"/>
    <s v="First Class"/>
    <s v="HG-14965"/>
    <s v="Henry Goldwyn"/>
    <x v="1"/>
    <x v="0"/>
    <s v="San Francisco"/>
    <x v="1"/>
    <n v="94110"/>
    <x v="1"/>
    <s v="OFF-AP-10002082"/>
    <x v="1"/>
    <x v="9"/>
    <s v="Holmes HEPA Air Purifier"/>
    <n v="43.56"/>
    <n v="2"/>
    <n v="0"/>
    <n v="15.245999999999999"/>
  </r>
  <r>
    <n v="2256"/>
    <s v="CA-2013-164091"/>
    <x v="0"/>
    <x v="42"/>
    <d v="2013-09-23T00:00:00"/>
    <s v="Standard Class"/>
    <s v="LA-16780"/>
    <s v="Laura Armstrong"/>
    <x v="1"/>
    <x v="0"/>
    <s v="Bangor"/>
    <x v="43"/>
    <n v="4401"/>
    <x v="3"/>
    <s v="TEC-PH-10001944"/>
    <x v="2"/>
    <x v="7"/>
    <s v="Wi-Ex zBoost YX540 Cellular Phone Signal Booster"/>
    <n v="437.84999999999997"/>
    <n v="3"/>
    <n v="0"/>
    <n v="131.35499999999996"/>
  </r>
  <r>
    <n v="2257"/>
    <s v="CA-2013-164091"/>
    <x v="0"/>
    <x v="42"/>
    <d v="2013-09-23T00:00:00"/>
    <s v="Standard Class"/>
    <s v="LA-16780"/>
    <s v="Laura Armstrong"/>
    <x v="1"/>
    <x v="0"/>
    <s v="Bangor"/>
    <x v="43"/>
    <n v="4401"/>
    <x v="3"/>
    <s v="FUR-FU-10004952"/>
    <x v="0"/>
    <x v="5"/>
    <s v="C-Line Cubicle Keepers Polyproplyene Holder w/Velcro Back, 8-1/2x11, 25/Bx"/>
    <n v="109.48"/>
    <n v="2"/>
    <n v="0"/>
    <n v="33.938800000000001"/>
  </r>
  <r>
    <n v="2258"/>
    <s v="CA-2014-105214"/>
    <x v="3"/>
    <x v="114"/>
    <d v="2014-06-20T00:00:00"/>
    <s v="First Class"/>
    <s v="TS-21610"/>
    <s v="Troy Staebel"/>
    <x v="0"/>
    <x v="0"/>
    <s v="San Francisco"/>
    <x v="1"/>
    <n v="94122"/>
    <x v="1"/>
    <s v="FUR-CH-10000015"/>
    <x v="0"/>
    <x v="1"/>
    <s v="Hon Multipurpose Stacking Arm Chairs"/>
    <n v="1212.96"/>
    <n v="7"/>
    <n v="0.2"/>
    <n v="90.97199999999998"/>
  </r>
  <r>
    <n v="2259"/>
    <s v="CA-2014-105214"/>
    <x v="3"/>
    <x v="114"/>
    <d v="2014-06-20T00:00:00"/>
    <s v="First Class"/>
    <s v="TS-21610"/>
    <s v="Troy Staebel"/>
    <x v="0"/>
    <x v="0"/>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x v="0"/>
    <s v="San Diego"/>
    <x v="1"/>
    <n v="92024"/>
    <x v="1"/>
    <s v="OFF-FA-10002280"/>
    <x v="1"/>
    <x v="13"/>
    <s v="Advantus Plastic Paper Clips"/>
    <n v="5"/>
    <n v="1"/>
    <n v="0"/>
    <n v="2.4"/>
  </r>
  <r>
    <n v="2261"/>
    <s v="CA-2012-117611"/>
    <x v="1"/>
    <x v="627"/>
    <d v="2012-11-10T00:00:00"/>
    <s v="Second Class"/>
    <s v="MZ-17335"/>
    <s v="Maria Zettner"/>
    <x v="2"/>
    <x v="0"/>
    <s v="San Diego"/>
    <x v="1"/>
    <n v="92024"/>
    <x v="1"/>
    <s v="TEC-AC-10002049"/>
    <x v="2"/>
    <x v="11"/>
    <s v="Logitech G19 Programmable Gaming Keyboard"/>
    <n v="371.96999999999997"/>
    <n v="3"/>
    <n v="0"/>
    <n v="66.954599999999971"/>
  </r>
  <r>
    <n v="2262"/>
    <s v="US-2012-137960"/>
    <x v="1"/>
    <x v="217"/>
    <d v="2012-12-18T00:00:00"/>
    <s v="Same Day"/>
    <s v="MW-18220"/>
    <s v="Mitch Webber"/>
    <x v="0"/>
    <x v="0"/>
    <s v="New York City"/>
    <x v="15"/>
    <n v="10035"/>
    <x v="3"/>
    <s v="TEC-AC-10002253"/>
    <x v="2"/>
    <x v="11"/>
    <s v="Imation Bio 8GB USB Flash Drive Imation Corp"/>
    <n v="166.24"/>
    <n v="1"/>
    <n v="0"/>
    <n v="24.936000000000007"/>
  </r>
  <r>
    <n v="2263"/>
    <s v="CA-2014-122994"/>
    <x v="3"/>
    <x v="695"/>
    <d v="2014-02-10T00:00:00"/>
    <s v="First Class"/>
    <s v="MV-17485"/>
    <s v="Mark Van Huff"/>
    <x v="0"/>
    <x v="0"/>
    <s v="Arlington"/>
    <x v="17"/>
    <n v="22204"/>
    <x v="0"/>
    <s v="FUR-BO-10004015"/>
    <x v="0"/>
    <x v="0"/>
    <s v="Bush Andora Bookcase, Maple/Graphite Gray Finish"/>
    <n v="359.96999999999997"/>
    <n v="3"/>
    <n v="0"/>
    <n v="79.193399999999968"/>
  </r>
  <r>
    <n v="2264"/>
    <s v="CA-2013-131065"/>
    <x v="0"/>
    <x v="696"/>
    <d v="2013-11-17T00:00:00"/>
    <s v="Second Class"/>
    <s v="AA-10375"/>
    <s v="Allen Armold"/>
    <x v="0"/>
    <x v="0"/>
    <s v="Atlanta"/>
    <x v="32"/>
    <n v="30318"/>
    <x v="0"/>
    <s v="TEC-AC-10004145"/>
    <x v="2"/>
    <x v="11"/>
    <s v="Logitech diNovo Edge Keyboard"/>
    <n v="499.98"/>
    <n v="2"/>
    <n v="0"/>
    <n v="114.99540000000002"/>
  </r>
  <r>
    <n v="2265"/>
    <s v="CA-2013-131065"/>
    <x v="0"/>
    <x v="696"/>
    <d v="2013-11-17T00:00:00"/>
    <s v="Second Class"/>
    <s v="AA-10375"/>
    <s v="Allen Armold"/>
    <x v="0"/>
    <x v="0"/>
    <s v="Atlanta"/>
    <x v="32"/>
    <n v="30318"/>
    <x v="0"/>
    <s v="OFF-PA-10002479"/>
    <x v="1"/>
    <x v="10"/>
    <s v="Xerox 4200 Series MultiUse Premium Copy Paper (20Lb. and 84 Bright)"/>
    <n v="5.28"/>
    <n v="1"/>
    <n v="0"/>
    <n v="2.3759999999999999"/>
  </r>
  <r>
    <n v="2266"/>
    <s v="CA-2013-131065"/>
    <x v="0"/>
    <x v="696"/>
    <d v="2013-11-17T00:00:00"/>
    <s v="Second Class"/>
    <s v="AA-10375"/>
    <s v="Allen Armold"/>
    <x v="0"/>
    <x v="0"/>
    <s v="Atlanta"/>
    <x v="32"/>
    <n v="30318"/>
    <x v="0"/>
    <s v="OFF-BI-10004970"/>
    <x v="1"/>
    <x v="8"/>
    <s v="ACCOHIDE 3-Ring Binder, Blue, 1&quot;"/>
    <n v="8.26"/>
    <n v="2"/>
    <n v="0"/>
    <n v="3.8822000000000001"/>
  </r>
  <r>
    <n v="2267"/>
    <s v="CA-2014-149146"/>
    <x v="3"/>
    <x v="386"/>
    <d v="2014-10-13T00:00:00"/>
    <s v="Same Day"/>
    <s v="SM-20320"/>
    <s v="Sean Miller"/>
    <x v="2"/>
    <x v="0"/>
    <s v="Monroe"/>
    <x v="3"/>
    <n v="28110"/>
    <x v="0"/>
    <s v="OFF-PA-10003919"/>
    <x v="1"/>
    <x v="10"/>
    <s v="Xerox 1989"/>
    <n v="7.9680000000000009"/>
    <n v="2"/>
    <n v="0.2"/>
    <n v="2.6892000000000005"/>
  </r>
  <r>
    <n v="2268"/>
    <s v="CA-2014-137470"/>
    <x v="3"/>
    <x v="697"/>
    <d v="2014-09-18T00:00:00"/>
    <s v="Same Day"/>
    <s v="TP-21415"/>
    <s v="Tom Prescott"/>
    <x v="0"/>
    <x v="0"/>
    <s v="Seattle"/>
    <x v="4"/>
    <n v="98115"/>
    <x v="1"/>
    <s v="OFF-PA-10002001"/>
    <x v="1"/>
    <x v="10"/>
    <s v="Xerox 1984"/>
    <n v="12.96"/>
    <n v="2"/>
    <n v="0"/>
    <n v="6.3504000000000005"/>
  </r>
  <r>
    <n v="2269"/>
    <s v="CA-2014-105480"/>
    <x v="3"/>
    <x v="698"/>
    <d v="2014-12-27T00:00:00"/>
    <s v="Standard Class"/>
    <s v="DK-13225"/>
    <s v="Dean Katz"/>
    <x v="1"/>
    <x v="0"/>
    <s v="Rochester"/>
    <x v="15"/>
    <n v="14609"/>
    <x v="3"/>
    <s v="OFF-PA-10002787"/>
    <x v="1"/>
    <x v="10"/>
    <s v="Xerox 227"/>
    <n v="6.48"/>
    <n v="1"/>
    <n v="0"/>
    <n v="3.1104000000000003"/>
  </r>
  <r>
    <n v="2270"/>
    <s v="CA-2014-105480"/>
    <x v="3"/>
    <x v="698"/>
    <d v="2014-12-27T00:00:00"/>
    <s v="Standard Class"/>
    <s v="DK-13225"/>
    <s v="Dean Katz"/>
    <x v="1"/>
    <x v="0"/>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x v="0"/>
    <s v="Miami"/>
    <x v="2"/>
    <n v="33180"/>
    <x v="0"/>
    <s v="OFF-AR-10004344"/>
    <x v="1"/>
    <x v="6"/>
    <s v="Bulldog Vacuum Base Pencil Sharpener"/>
    <n v="47.96"/>
    <n v="5"/>
    <n v="0.2"/>
    <n v="4.196499999999995"/>
  </r>
  <r>
    <n v="2272"/>
    <s v="CA-2012-102036"/>
    <x v="1"/>
    <x v="481"/>
    <d v="2012-09-27T00:00:00"/>
    <s v="Standard Class"/>
    <s v="CS-12130"/>
    <s v="Chad Sievert"/>
    <x v="0"/>
    <x v="0"/>
    <s v="Seattle"/>
    <x v="4"/>
    <n v="98105"/>
    <x v="1"/>
    <s v="OFF-ST-10003123"/>
    <x v="1"/>
    <x v="4"/>
    <s v="Fellowes Bases and Tops For Staxonsteel/High-Stak Systems"/>
    <n v="199.74"/>
    <n v="6"/>
    <n v="0"/>
    <n v="47.937599999999996"/>
  </r>
  <r>
    <n v="2273"/>
    <s v="CA-2012-142944"/>
    <x v="1"/>
    <x v="699"/>
    <d v="2012-03-11T00:00:00"/>
    <s v="Standard Class"/>
    <s v="JL-15850"/>
    <s v="John Lucas"/>
    <x v="0"/>
    <x v="0"/>
    <s v="San Francisco"/>
    <x v="1"/>
    <n v="94122"/>
    <x v="1"/>
    <s v="FUR-FU-10000308"/>
    <x v="0"/>
    <x v="5"/>
    <s v="Deflect-o Glass Clear Studded Chair Mats"/>
    <n v="435.26"/>
    <n v="7"/>
    <n v="0"/>
    <n v="95.757200000000012"/>
  </r>
  <r>
    <n v="2274"/>
    <s v="CA-2012-142944"/>
    <x v="1"/>
    <x v="699"/>
    <d v="2012-03-11T00:00:00"/>
    <s v="Standard Class"/>
    <s v="JL-15850"/>
    <s v="John Lucas"/>
    <x v="0"/>
    <x v="0"/>
    <s v="San Francisco"/>
    <x v="1"/>
    <n v="94122"/>
    <x v="1"/>
    <s v="TEC-CO-10003763"/>
    <x v="2"/>
    <x v="16"/>
    <s v="Canon PC1060 Personal Laser Copier"/>
    <n v="1119.9840000000002"/>
    <n v="2"/>
    <n v="0.2"/>
    <n v="377.99459999999993"/>
  </r>
  <r>
    <n v="2275"/>
    <s v="CA-2011-157882"/>
    <x v="2"/>
    <x v="462"/>
    <d v="2011-10-08T00:00:00"/>
    <s v="Second Class"/>
    <s v="AR-10405"/>
    <s v="Allen Rosenblatt"/>
    <x v="1"/>
    <x v="0"/>
    <s v="Los Angeles"/>
    <x v="1"/>
    <n v="90036"/>
    <x v="1"/>
    <s v="FUR-TA-10001866"/>
    <x v="0"/>
    <x v="3"/>
    <s v="Bevis Round Conference Room Tables and Bases"/>
    <n v="143.43199999999999"/>
    <n v="1"/>
    <n v="0.2"/>
    <n v="3.5857999999999848"/>
  </r>
  <r>
    <n v="2276"/>
    <s v="CA-2011-157882"/>
    <x v="2"/>
    <x v="462"/>
    <d v="2011-10-08T00:00:00"/>
    <s v="Second Class"/>
    <s v="AR-10405"/>
    <s v="Allen Rosenblatt"/>
    <x v="1"/>
    <x v="0"/>
    <s v="Los Angeles"/>
    <x v="1"/>
    <n v="90036"/>
    <x v="1"/>
    <s v="FUR-CH-10002774"/>
    <x v="0"/>
    <x v="1"/>
    <s v="Global Deluxe Stacking Chair, Gray"/>
    <n v="122.352"/>
    <n v="3"/>
    <n v="0.2"/>
    <n v="13.764599999999994"/>
  </r>
  <r>
    <n v="2277"/>
    <s v="CA-2011-104283"/>
    <x v="2"/>
    <x v="700"/>
    <d v="2011-07-01T00:00:00"/>
    <s v="Standard Class"/>
    <s v="LM-17065"/>
    <s v="Liz MacKendrick"/>
    <x v="0"/>
    <x v="0"/>
    <s v="Southaven"/>
    <x v="35"/>
    <n v="38671"/>
    <x v="0"/>
    <s v="OFF-ST-10004337"/>
    <x v="1"/>
    <x v="4"/>
    <s v="SAFCO Commercial Wire Shelving, 72h"/>
    <n v="306.2"/>
    <n v="5"/>
    <n v="0"/>
    <n v="0"/>
  </r>
  <r>
    <n v="2278"/>
    <s v="CA-2011-104283"/>
    <x v="2"/>
    <x v="700"/>
    <d v="2011-07-01T00:00:00"/>
    <s v="Standard Class"/>
    <s v="LM-17065"/>
    <s v="Liz MacKendrick"/>
    <x v="0"/>
    <x v="0"/>
    <s v="Southaven"/>
    <x v="35"/>
    <n v="38671"/>
    <x v="0"/>
    <s v="FUR-TA-10001039"/>
    <x v="0"/>
    <x v="3"/>
    <s v="KI Adjustable-Height Table"/>
    <n v="85.98"/>
    <n v="1"/>
    <n v="0"/>
    <n v="22.354800000000004"/>
  </r>
  <r>
    <n v="2279"/>
    <s v="CA-2011-104283"/>
    <x v="2"/>
    <x v="700"/>
    <d v="2011-07-01T00:00:00"/>
    <s v="Standard Class"/>
    <s v="LM-17065"/>
    <s v="Liz MacKendrick"/>
    <x v="0"/>
    <x v="0"/>
    <s v="Southaven"/>
    <x v="35"/>
    <n v="38671"/>
    <x v="0"/>
    <s v="TEC-AC-10000109"/>
    <x v="2"/>
    <x v="11"/>
    <s v="Sony Micro Vault Click 16 GB USB 2.0 Flash Drive"/>
    <n v="223.96"/>
    <n v="4"/>
    <n v="0"/>
    <n v="53.750400000000013"/>
  </r>
  <r>
    <n v="2280"/>
    <s v="CA-2014-142622"/>
    <x v="3"/>
    <x v="505"/>
    <d v="2014-11-03T00:00:00"/>
    <s v="First Class"/>
    <s v="JK-15625"/>
    <s v="Jim Karlsson"/>
    <x v="0"/>
    <x v="0"/>
    <s v="Seattle"/>
    <x v="4"/>
    <n v="98115"/>
    <x v="1"/>
    <s v="FUR-CH-10003833"/>
    <x v="0"/>
    <x v="1"/>
    <s v="Novimex Fabric Task Chair"/>
    <n v="97.567999999999998"/>
    <n v="2"/>
    <n v="0.2"/>
    <n v="-6.0980000000000025"/>
  </r>
  <r>
    <n v="2281"/>
    <s v="CA-2014-142622"/>
    <x v="3"/>
    <x v="505"/>
    <d v="2014-11-03T00:00:00"/>
    <s v="First Class"/>
    <s v="JK-15625"/>
    <s v="Jim Karlsson"/>
    <x v="0"/>
    <x v="0"/>
    <s v="Seattle"/>
    <x v="4"/>
    <n v="98115"/>
    <x v="1"/>
    <s v="FUR-CH-10004289"/>
    <x v="0"/>
    <x v="1"/>
    <s v="Global Super Steno Chair"/>
    <n v="614.27200000000005"/>
    <n v="8"/>
    <n v="0.2"/>
    <n v="-23.03520000000006"/>
  </r>
  <r>
    <n v="2282"/>
    <s v="CA-2014-142622"/>
    <x v="3"/>
    <x v="505"/>
    <d v="2014-11-03T00:00:00"/>
    <s v="First Class"/>
    <s v="JK-15625"/>
    <s v="Jim Karlsson"/>
    <x v="0"/>
    <x v="0"/>
    <s v="Seattle"/>
    <x v="4"/>
    <n v="98115"/>
    <x v="1"/>
    <s v="FUR-BO-10004467"/>
    <x v="0"/>
    <x v="0"/>
    <s v="Bestar Classic Bookcase"/>
    <n v="199.98"/>
    <n v="2"/>
    <n v="0"/>
    <n v="37.996199999999988"/>
  </r>
  <r>
    <n v="2283"/>
    <s v="CA-2013-132143"/>
    <x v="0"/>
    <x v="323"/>
    <d v="2013-09-06T00:00:00"/>
    <s v="First Class"/>
    <s v="FM-14215"/>
    <s v="Filia McAdams"/>
    <x v="1"/>
    <x v="0"/>
    <s v="Middletown"/>
    <x v="29"/>
    <n v="6457"/>
    <x v="3"/>
    <s v="OFF-PA-10002713"/>
    <x v="1"/>
    <x v="10"/>
    <s v="Adams Phone Message Book, 200 Message Capacity, 8 1/16” x 11”"/>
    <n v="48.16"/>
    <n v="7"/>
    <n v="0"/>
    <n v="22.153599999999997"/>
  </r>
  <r>
    <n v="2284"/>
    <s v="CA-2012-153108"/>
    <x v="1"/>
    <x v="616"/>
    <d v="2012-03-09T00:00:00"/>
    <s v="Standard Class"/>
    <s v="SF-20200"/>
    <s v="Sarah Foster"/>
    <x v="0"/>
    <x v="0"/>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x v="0"/>
    <s v="New Castle"/>
    <x v="14"/>
    <n v="47362"/>
    <x v="2"/>
    <s v="OFF-AP-10002222"/>
    <x v="1"/>
    <x v="9"/>
    <s v="Staples"/>
    <n v="60.69"/>
    <n v="7"/>
    <n v="0"/>
    <n v="16.386300000000002"/>
  </r>
  <r>
    <n v="2286"/>
    <s v="CA-2013-112676"/>
    <x v="0"/>
    <x v="465"/>
    <d v="2013-05-09T00:00:00"/>
    <s v="First Class"/>
    <s v="PJ-18835"/>
    <s v="Patrick Jones"/>
    <x v="1"/>
    <x v="0"/>
    <s v="Murfreesboro"/>
    <x v="18"/>
    <n v="37130"/>
    <x v="0"/>
    <s v="OFF-PA-10003971"/>
    <x v="1"/>
    <x v="10"/>
    <s v="Xerox 1965"/>
    <n v="14.352000000000002"/>
    <n v="3"/>
    <n v="0.2"/>
    <n v="5.2026000000000003"/>
  </r>
  <r>
    <n v="2287"/>
    <s v="CA-2014-165687"/>
    <x v="3"/>
    <x v="701"/>
    <d v="2014-11-24T00:00:00"/>
    <s v="Standard Class"/>
    <s v="CS-12355"/>
    <s v="Christine Sundaresam"/>
    <x v="0"/>
    <x v="0"/>
    <s v="Salem"/>
    <x v="17"/>
    <n v="24153"/>
    <x v="0"/>
    <s v="OFF-AP-10004036"/>
    <x v="1"/>
    <x v="9"/>
    <s v="Bionaire 99.97% HEPA Air Cleaner"/>
    <n v="35.04"/>
    <n v="2"/>
    <n v="0"/>
    <n v="12.263999999999999"/>
  </r>
  <r>
    <n v="2288"/>
    <s v="US-2014-112928"/>
    <x v="3"/>
    <x v="702"/>
    <d v="2014-06-06T00:00:00"/>
    <s v="Second Class"/>
    <s v="BB-10990"/>
    <s v="Barry Blumstein"/>
    <x v="1"/>
    <x v="0"/>
    <s v="Toledo"/>
    <x v="24"/>
    <n v="43615"/>
    <x v="3"/>
    <s v="OFF-AP-10002287"/>
    <x v="1"/>
    <x v="9"/>
    <s v="Eureka Sanitaire  Multi-Pro Heavy-Duty Upright, Disposable Bags"/>
    <n v="17.480000000000004"/>
    <n v="5"/>
    <n v="0.2"/>
    <n v="1.3109999999999999"/>
  </r>
  <r>
    <n v="2289"/>
    <s v="CA-2014-143343"/>
    <x v="3"/>
    <x v="193"/>
    <d v="2014-06-14T00:00:00"/>
    <s v="First Class"/>
    <s v="BW-11200"/>
    <s v="Ben Wallace"/>
    <x v="0"/>
    <x v="0"/>
    <s v="Los Angeles"/>
    <x v="1"/>
    <n v="90032"/>
    <x v="1"/>
    <s v="OFF-AR-10002375"/>
    <x v="1"/>
    <x v="6"/>
    <s v="Newell 351"/>
    <n v="16.399999999999999"/>
    <n v="5"/>
    <n v="0"/>
    <n v="4.7559999999999985"/>
  </r>
  <r>
    <n v="2290"/>
    <s v="CA-2014-115154"/>
    <x v="3"/>
    <x v="703"/>
    <d v="2014-01-12T00:00:00"/>
    <s v="First Class"/>
    <s v="RS-19420"/>
    <s v="Ricardo Sperren"/>
    <x v="1"/>
    <x v="0"/>
    <s v="Seattle"/>
    <x v="4"/>
    <n v="98115"/>
    <x v="1"/>
    <s v="FUR-TA-10001950"/>
    <x v="0"/>
    <x v="3"/>
    <s v="Balt Solid Wood Round Tables"/>
    <n v="892.98"/>
    <n v="2"/>
    <n v="0"/>
    <n v="80.368200000000002"/>
  </r>
  <r>
    <n v="2291"/>
    <s v="CA-2012-149342"/>
    <x v="1"/>
    <x v="704"/>
    <d v="2012-04-25T00:00:00"/>
    <s v="Standard Class"/>
    <s v="TS-21160"/>
    <s v="Theresa Swint"/>
    <x v="1"/>
    <x v="0"/>
    <s v="Columbus"/>
    <x v="32"/>
    <n v="31907"/>
    <x v="0"/>
    <s v="TEC-PH-10001557"/>
    <x v="2"/>
    <x v="7"/>
    <s v="Pyle PMP37LED"/>
    <n v="287.96999999999997"/>
    <n v="3"/>
    <n v="0"/>
    <n v="77.751899999999992"/>
  </r>
  <r>
    <n v="2292"/>
    <s v="CA-2012-149342"/>
    <x v="1"/>
    <x v="704"/>
    <d v="2012-04-25T00:00:00"/>
    <s v="Standard Class"/>
    <s v="TS-21160"/>
    <s v="Theresa Swint"/>
    <x v="1"/>
    <x v="0"/>
    <s v="Columbus"/>
    <x v="32"/>
    <n v="31907"/>
    <x v="0"/>
    <s v="FUR-FU-10002937"/>
    <x v="0"/>
    <x v="5"/>
    <s v="GE 48&quot; Fluorescent Tube, Cool White Energy Saver, 34 Watts, 30/Box"/>
    <n v="595.38"/>
    <n v="6"/>
    <n v="0"/>
    <n v="297.69"/>
  </r>
  <r>
    <n v="2293"/>
    <s v="CA-2012-149342"/>
    <x v="1"/>
    <x v="704"/>
    <d v="2012-04-25T00:00:00"/>
    <s v="Standard Class"/>
    <s v="TS-21160"/>
    <s v="Theresa Swint"/>
    <x v="1"/>
    <x v="0"/>
    <s v="Columbus"/>
    <x v="32"/>
    <n v="31907"/>
    <x v="0"/>
    <s v="OFF-PA-10001166"/>
    <x v="1"/>
    <x v="10"/>
    <s v="Xerox 2"/>
    <n v="12.96"/>
    <n v="2"/>
    <n v="0"/>
    <n v="6.2208000000000006"/>
  </r>
  <r>
    <n v="2294"/>
    <s v="CA-2012-130995"/>
    <x v="1"/>
    <x v="549"/>
    <d v="2012-11-06T00:00:00"/>
    <s v="Standard Class"/>
    <s v="QJ-19255"/>
    <s v="Quincy Jones"/>
    <x v="1"/>
    <x v="0"/>
    <s v="New York City"/>
    <x v="15"/>
    <n v="10009"/>
    <x v="3"/>
    <s v="TEC-PH-10000347"/>
    <x v="2"/>
    <x v="7"/>
    <s v="Cush Cases Heavy Duty Rugged Cover Case for Samsung Galaxy S5 - Purple"/>
    <n v="4.95"/>
    <n v="1"/>
    <n v="0"/>
    <n v="1.3365"/>
  </r>
  <r>
    <n v="2295"/>
    <s v="CA-2014-127929"/>
    <x v="3"/>
    <x v="331"/>
    <d v="2014-12-28T00:00:00"/>
    <s v="Standard Class"/>
    <s v="FM-14215"/>
    <s v="Filia McAdams"/>
    <x v="1"/>
    <x v="0"/>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x v="0"/>
    <s v="New York City"/>
    <x v="15"/>
    <n v="10011"/>
    <x v="3"/>
    <s v="OFF-PA-10002659"/>
    <x v="1"/>
    <x v="10"/>
    <s v="Avoid Verbal Orders Carbonless Minifold Book"/>
    <n v="13.52"/>
    <n v="4"/>
    <n v="0"/>
    <n v="6.219199999999999"/>
  </r>
  <r>
    <n v="2297"/>
    <s v="CA-2012-113145"/>
    <x v="1"/>
    <x v="549"/>
    <d v="2012-11-05T00:00:00"/>
    <s v="Standard Class"/>
    <s v="VD-21670"/>
    <s v="Valerie Dominguez"/>
    <x v="0"/>
    <x v="0"/>
    <s v="New York City"/>
    <x v="15"/>
    <n v="10011"/>
    <x v="3"/>
    <s v="FUR-FU-10000965"/>
    <x v="0"/>
    <x v="5"/>
    <s v="Howard Miller 11-1/2&quot; Diameter Ridgewood Wall Clock"/>
    <n v="259.7"/>
    <n v="5"/>
    <n v="0"/>
    <n v="106.477"/>
  </r>
  <r>
    <n v="2298"/>
    <s v="CA-2012-113145"/>
    <x v="1"/>
    <x v="549"/>
    <d v="2012-11-05T00:00:00"/>
    <s v="Standard Class"/>
    <s v="VD-21670"/>
    <s v="Valerie Dominguez"/>
    <x v="0"/>
    <x v="0"/>
    <s v="New York City"/>
    <x v="15"/>
    <n v="10011"/>
    <x v="3"/>
    <s v="TEC-PH-10001527"/>
    <x v="2"/>
    <x v="7"/>
    <s v="Plantronics MX500i Earset"/>
    <n v="42.95"/>
    <n v="1"/>
    <n v="0"/>
    <n v="1.2884999999999991"/>
  </r>
  <r>
    <n v="2299"/>
    <s v="CA-2012-113145"/>
    <x v="1"/>
    <x v="549"/>
    <d v="2012-11-05T00:00:00"/>
    <s v="Standard Class"/>
    <s v="VD-21670"/>
    <s v="Valerie Dominguez"/>
    <x v="0"/>
    <x v="0"/>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x v="0"/>
    <s v="New York City"/>
    <x v="15"/>
    <n v="10011"/>
    <x v="3"/>
    <s v="TEC-PH-10002597"/>
    <x v="2"/>
    <x v="7"/>
    <s v="Xblue XB-1670-86 X16 Small Office Telephone - Titanium"/>
    <n v="503.96"/>
    <n v="4"/>
    <n v="0"/>
    <n v="125.99000000000001"/>
  </r>
  <r>
    <n v="2301"/>
    <s v="CA-2011-162362"/>
    <x v="2"/>
    <x v="687"/>
    <d v="2011-11-18T00:00:00"/>
    <s v="Standard Class"/>
    <s v="JL-15505"/>
    <s v="Jeremy Lonsdale"/>
    <x v="0"/>
    <x v="0"/>
    <s v="Midland"/>
    <x v="12"/>
    <n v="48640"/>
    <x v="2"/>
    <s v="OFF-BI-10000756"/>
    <x v="1"/>
    <x v="8"/>
    <s v="Storex DuraTech Recycled Plastic Frosted Binders"/>
    <n v="12.72"/>
    <n v="3"/>
    <n v="0"/>
    <n v="6.36"/>
  </r>
  <r>
    <n v="2302"/>
    <s v="CA-2011-162362"/>
    <x v="2"/>
    <x v="687"/>
    <d v="2011-11-18T00:00:00"/>
    <s v="Standard Class"/>
    <s v="JL-15505"/>
    <s v="Jeremy Lonsdale"/>
    <x v="0"/>
    <x v="0"/>
    <s v="Midland"/>
    <x v="12"/>
    <n v="48640"/>
    <x v="2"/>
    <s v="OFF-BI-10000546"/>
    <x v="1"/>
    <x v="8"/>
    <s v="Avery Durable Binders"/>
    <n v="11.52"/>
    <n v="4"/>
    <n v="0"/>
    <n v="5.6448"/>
  </r>
  <r>
    <n v="2303"/>
    <s v="CA-2013-106558"/>
    <x v="0"/>
    <x v="327"/>
    <d v="2013-01-21T00:00:00"/>
    <s v="Standard Class"/>
    <s v="DL-13495"/>
    <s v="Dionis Lloyd"/>
    <x v="1"/>
    <x v="0"/>
    <s v="Columbus"/>
    <x v="32"/>
    <n v="31907"/>
    <x v="0"/>
    <s v="TEC-AC-10001142"/>
    <x v="2"/>
    <x v="11"/>
    <s v="First Data FD10 PIN Pad"/>
    <n v="316"/>
    <n v="4"/>
    <n v="0"/>
    <n v="31.599999999999966"/>
  </r>
  <r>
    <n v="2304"/>
    <s v="CA-2014-157931"/>
    <x v="3"/>
    <x v="697"/>
    <d v="2014-09-23T00:00:00"/>
    <s v="Second Class"/>
    <s v="MO-17800"/>
    <s v="Meg O'Connel"/>
    <x v="2"/>
    <x v="0"/>
    <s v="Roswell"/>
    <x v="32"/>
    <n v="30076"/>
    <x v="0"/>
    <s v="FUR-CH-10000785"/>
    <x v="0"/>
    <x v="1"/>
    <s v="Global Ergonomic Managers Chair"/>
    <n v="723.92"/>
    <n v="4"/>
    <n v="0"/>
    <n v="188.2192"/>
  </r>
  <r>
    <n v="2305"/>
    <s v="CA-2014-157931"/>
    <x v="3"/>
    <x v="697"/>
    <d v="2014-09-23T00:00:00"/>
    <s v="Second Class"/>
    <s v="MO-17800"/>
    <s v="Meg O'Connel"/>
    <x v="2"/>
    <x v="0"/>
    <s v="Roswell"/>
    <x v="32"/>
    <n v="30076"/>
    <x v="0"/>
    <s v="OFF-PA-10000474"/>
    <x v="1"/>
    <x v="10"/>
    <s v="Staples"/>
    <n v="106.32"/>
    <n v="3"/>
    <n v="0"/>
    <n v="49.970399999999991"/>
  </r>
  <r>
    <n v="2306"/>
    <s v="CA-2013-115574"/>
    <x v="0"/>
    <x v="443"/>
    <d v="2013-12-25T00:00:00"/>
    <s v="First Class"/>
    <s v="BP-11185"/>
    <s v="Ben Peterman"/>
    <x v="1"/>
    <x v="0"/>
    <s v="Chicago"/>
    <x v="10"/>
    <n v="60623"/>
    <x v="2"/>
    <s v="FUR-BO-10003441"/>
    <x v="0"/>
    <x v="0"/>
    <s v="Bush Westfield Collection Bookcases, Fully Assembled"/>
    <n v="141.37199999999999"/>
    <n v="2"/>
    <n v="0.3"/>
    <n v="-14.137200000000014"/>
  </r>
  <r>
    <n v="2307"/>
    <s v="CA-2012-160794"/>
    <x v="1"/>
    <x v="705"/>
    <d v="2012-08-08T00:00:00"/>
    <s v="First Class"/>
    <s v="MS-17980"/>
    <s v="Michael Stewart"/>
    <x v="1"/>
    <x v="0"/>
    <s v="Houston"/>
    <x v="5"/>
    <n v="77041"/>
    <x v="2"/>
    <s v="OFF-PA-10004156"/>
    <x v="1"/>
    <x v="10"/>
    <s v="Xerox 188"/>
    <n v="27.216000000000001"/>
    <n v="3"/>
    <n v="0.2"/>
    <n v="9.8657999999999983"/>
  </r>
  <r>
    <n v="2308"/>
    <s v="CA-2014-116225"/>
    <x v="3"/>
    <x v="60"/>
    <d v="2014-11-10T00:00:00"/>
    <s v="Standard Class"/>
    <s v="SV-20935"/>
    <s v="Susan Vittorini"/>
    <x v="0"/>
    <x v="0"/>
    <s v="New York City"/>
    <x v="15"/>
    <n v="10009"/>
    <x v="3"/>
    <s v="TEC-AC-10001432"/>
    <x v="2"/>
    <x v="11"/>
    <s v="Enermax Aurora Lite Keyboard"/>
    <n v="390.75"/>
    <n v="5"/>
    <n v="0"/>
    <n v="171.93000000000006"/>
  </r>
  <r>
    <n v="2309"/>
    <s v="US-2014-120418"/>
    <x v="3"/>
    <x v="532"/>
    <d v="2014-06-13T00:00:00"/>
    <s v="First Class"/>
    <s v="BC-11125"/>
    <s v="Becky Castell"/>
    <x v="2"/>
    <x v="0"/>
    <s v="Peoria"/>
    <x v="16"/>
    <n v="85345"/>
    <x v="1"/>
    <s v="FUR-CH-10001394"/>
    <x v="0"/>
    <x v="1"/>
    <s v="Global Leather Executive Chair"/>
    <n v="280.79200000000003"/>
    <n v="1"/>
    <n v="0.2"/>
    <n v="35.098999999999961"/>
  </r>
  <r>
    <n v="2310"/>
    <s v="US-2014-120418"/>
    <x v="3"/>
    <x v="532"/>
    <d v="2014-06-13T00:00:00"/>
    <s v="First Class"/>
    <s v="BC-11125"/>
    <s v="Becky Castell"/>
    <x v="2"/>
    <x v="0"/>
    <s v="Peoria"/>
    <x v="16"/>
    <n v="85345"/>
    <x v="1"/>
    <s v="OFF-ST-10002370"/>
    <x v="1"/>
    <x v="4"/>
    <s v="Sortfiler Multipurpose Personal File Organizer, Black"/>
    <n v="68.448000000000008"/>
    <n v="4"/>
    <n v="0.2"/>
    <n v="7.7003999999999948"/>
  </r>
  <r>
    <n v="2311"/>
    <s v="US-2014-120418"/>
    <x v="3"/>
    <x v="532"/>
    <d v="2014-06-13T00:00:00"/>
    <s v="First Class"/>
    <s v="BC-11125"/>
    <s v="Becky Castell"/>
    <x v="2"/>
    <x v="0"/>
    <s v="Peoria"/>
    <x v="16"/>
    <n v="85345"/>
    <x v="1"/>
    <s v="OFF-AR-10002956"/>
    <x v="1"/>
    <x v="6"/>
    <s v="Boston 16801 Nautilus Battery Pencil Sharpener"/>
    <n v="88.04"/>
    <n v="5"/>
    <n v="0.2"/>
    <n v="6.602999999999998"/>
  </r>
  <r>
    <n v="2312"/>
    <s v="US-2014-120418"/>
    <x v="3"/>
    <x v="532"/>
    <d v="2014-06-13T00:00:00"/>
    <s v="First Class"/>
    <s v="BC-11125"/>
    <s v="Becky Castell"/>
    <x v="2"/>
    <x v="0"/>
    <s v="Peoria"/>
    <x v="16"/>
    <n v="85345"/>
    <x v="1"/>
    <s v="OFF-AR-10001955"/>
    <x v="1"/>
    <x v="6"/>
    <s v="Newell 319"/>
    <n v="15.872"/>
    <n v="1"/>
    <n v="0.2"/>
    <n v="1.9839999999999982"/>
  </r>
  <r>
    <n v="2313"/>
    <s v="US-2014-120418"/>
    <x v="3"/>
    <x v="532"/>
    <d v="2014-06-13T00:00:00"/>
    <s v="First Class"/>
    <s v="BC-11125"/>
    <s v="Becky Castell"/>
    <x v="2"/>
    <x v="0"/>
    <s v="Peoria"/>
    <x v="16"/>
    <n v="85345"/>
    <x v="1"/>
    <s v="OFF-ST-10001809"/>
    <x v="1"/>
    <x v="4"/>
    <s v="Fellowes Officeware Wire Shelving"/>
    <n v="215.59200000000001"/>
    <n v="3"/>
    <n v="0.2"/>
    <n v="-48.508200000000009"/>
  </r>
  <r>
    <n v="2314"/>
    <s v="CA-2014-122035"/>
    <x v="3"/>
    <x v="228"/>
    <d v="2014-07-26T00:00:00"/>
    <s v="Standard Class"/>
    <s v="EM-13825"/>
    <s v="Elizabeth Moffitt"/>
    <x v="1"/>
    <x v="0"/>
    <s v="Sioux Falls"/>
    <x v="44"/>
    <n v="57103"/>
    <x v="2"/>
    <s v="OFF-LA-10004093"/>
    <x v="1"/>
    <x v="2"/>
    <s v="Avery 486"/>
    <n v="14.62"/>
    <n v="2"/>
    <n v="0"/>
    <n v="6.8713999999999995"/>
  </r>
  <r>
    <n v="2315"/>
    <s v="CA-2014-122035"/>
    <x v="3"/>
    <x v="228"/>
    <d v="2014-07-26T00:00:00"/>
    <s v="Standard Class"/>
    <s v="EM-13825"/>
    <s v="Elizabeth Moffitt"/>
    <x v="1"/>
    <x v="0"/>
    <s v="Sioux Falls"/>
    <x v="44"/>
    <n v="57103"/>
    <x v="2"/>
    <s v="OFF-AP-10002118"/>
    <x v="1"/>
    <x v="9"/>
    <s v="1.7 Cubic Foot Compact &quot;Cube&quot; Office Refrigerators"/>
    <n v="416.32"/>
    <n v="2"/>
    <n v="0"/>
    <n v="112.40640000000002"/>
  </r>
  <r>
    <n v="2316"/>
    <s v="CA-2014-122035"/>
    <x v="3"/>
    <x v="228"/>
    <d v="2014-07-26T00:00:00"/>
    <s v="Standard Class"/>
    <s v="EM-13825"/>
    <s v="Elizabeth Moffitt"/>
    <x v="1"/>
    <x v="0"/>
    <s v="Sioux Falls"/>
    <x v="44"/>
    <n v="57103"/>
    <x v="2"/>
    <s v="OFF-BI-10000404"/>
    <x v="1"/>
    <x v="8"/>
    <s v="Avery Printable Repositionable Plastic Tabs"/>
    <n v="43"/>
    <n v="5"/>
    <n v="0"/>
    <n v="20.21"/>
  </r>
  <r>
    <n v="2317"/>
    <s v="CA-2014-122035"/>
    <x v="3"/>
    <x v="228"/>
    <d v="2014-07-26T00:00:00"/>
    <s v="Standard Class"/>
    <s v="EM-13825"/>
    <s v="Elizabeth Moffitt"/>
    <x v="1"/>
    <x v="0"/>
    <s v="Sioux Falls"/>
    <x v="44"/>
    <n v="57103"/>
    <x v="2"/>
    <s v="FUR-CH-10003833"/>
    <x v="0"/>
    <x v="1"/>
    <s v="Novimex Fabric Task Chair"/>
    <n v="182.94"/>
    <n v="3"/>
    <n v="0"/>
    <n v="27.440999999999995"/>
  </r>
  <r>
    <n v="2318"/>
    <s v="CA-2014-122035"/>
    <x v="3"/>
    <x v="228"/>
    <d v="2014-07-26T00:00:00"/>
    <s v="Standard Class"/>
    <s v="EM-13825"/>
    <s v="Elizabeth Moffitt"/>
    <x v="1"/>
    <x v="0"/>
    <s v="Sioux Falls"/>
    <x v="44"/>
    <n v="57103"/>
    <x v="2"/>
    <s v="OFF-BI-10002072"/>
    <x v="1"/>
    <x v="8"/>
    <s v="Cardinal Slant-D Ring Binders"/>
    <n v="60.83"/>
    <n v="7"/>
    <n v="0"/>
    <n v="30.414999999999999"/>
  </r>
  <r>
    <n v="2319"/>
    <s v="CA-2014-122035"/>
    <x v="3"/>
    <x v="228"/>
    <d v="2014-07-26T00:00:00"/>
    <s v="Standard Class"/>
    <s v="EM-13825"/>
    <s v="Elizabeth Moffitt"/>
    <x v="1"/>
    <x v="0"/>
    <s v="Sioux Falls"/>
    <x v="44"/>
    <n v="57103"/>
    <x v="2"/>
    <s v="TEC-AC-10003095"/>
    <x v="2"/>
    <x v="11"/>
    <s v="Logitech G35 7.1-Channel Surround Sound Headset"/>
    <n v="389.97"/>
    <n v="3"/>
    <n v="0"/>
    <n v="132.58980000000003"/>
  </r>
  <r>
    <n v="2320"/>
    <s v="CA-2012-117828"/>
    <x v="1"/>
    <x v="706"/>
    <d v="2012-12-26T00:00:00"/>
    <s v="First Class"/>
    <s v="BD-11500"/>
    <s v="Bradley Drucker"/>
    <x v="0"/>
    <x v="0"/>
    <s v="Richmond"/>
    <x v="17"/>
    <n v="23223"/>
    <x v="0"/>
    <s v="OFF-AP-10001563"/>
    <x v="1"/>
    <x v="9"/>
    <s v="Belkin Premiere Surge Master II 8-outlet surge protector"/>
    <n v="194.32"/>
    <n v="4"/>
    <n v="0"/>
    <n v="56.352799999999974"/>
  </r>
  <r>
    <n v="2321"/>
    <s v="CA-2014-165491"/>
    <x v="3"/>
    <x v="177"/>
    <d v="2014-03-25T00:00:00"/>
    <s v="Standard Class"/>
    <s v="HW-14935"/>
    <s v="Helen Wasserman"/>
    <x v="1"/>
    <x v="0"/>
    <s v="Seattle"/>
    <x v="4"/>
    <n v="98115"/>
    <x v="1"/>
    <s v="TEC-AC-10000358"/>
    <x v="2"/>
    <x v="11"/>
    <s v="Imation Secure Drive + Hardware Encrypted USB flash drive - 16 GB"/>
    <n v="265.93"/>
    <n v="7"/>
    <n v="0"/>
    <n v="63.8232"/>
  </r>
  <r>
    <n v="2322"/>
    <s v="CA-2012-109470"/>
    <x v="1"/>
    <x v="620"/>
    <d v="2013-01-03T00:00:00"/>
    <s v="Second Class"/>
    <s v="KC-16255"/>
    <s v="Karen Carlisle"/>
    <x v="1"/>
    <x v="0"/>
    <s v="Henderson"/>
    <x v="0"/>
    <n v="42420"/>
    <x v="0"/>
    <s v="OFF-BI-10004492"/>
    <x v="1"/>
    <x v="8"/>
    <s v="Tuf-Vin Binders"/>
    <n v="94.74"/>
    <n v="3"/>
    <n v="0"/>
    <n v="44.527799999999992"/>
  </r>
  <r>
    <n v="2323"/>
    <s v="CA-2012-109470"/>
    <x v="1"/>
    <x v="620"/>
    <d v="2013-01-03T00:00:00"/>
    <s v="Second Class"/>
    <s v="KC-16255"/>
    <s v="Karen Carlisle"/>
    <x v="1"/>
    <x v="0"/>
    <s v="Henderson"/>
    <x v="0"/>
    <n v="42420"/>
    <x v="0"/>
    <s v="OFF-BI-10001072"/>
    <x v="1"/>
    <x v="8"/>
    <s v="GBC Clear Cover, 8-1/2 x 11, unpunched, 25 covers per pack"/>
    <n v="60.64"/>
    <n v="4"/>
    <n v="0"/>
    <n v="27.894399999999997"/>
  </r>
  <r>
    <n v="2324"/>
    <s v="CA-2012-109470"/>
    <x v="1"/>
    <x v="620"/>
    <d v="2013-01-03T00:00:00"/>
    <s v="Second Class"/>
    <s v="KC-16255"/>
    <s v="Karen Carlisle"/>
    <x v="1"/>
    <x v="0"/>
    <s v="Henderson"/>
    <x v="0"/>
    <n v="42420"/>
    <x v="0"/>
    <s v="OFF-BI-10003707"/>
    <x v="1"/>
    <x v="8"/>
    <s v="Aluminum Screw Posts"/>
    <n v="76.3"/>
    <n v="5"/>
    <n v="0"/>
    <n v="38.15"/>
  </r>
  <r>
    <n v="2325"/>
    <s v="CA-2012-109470"/>
    <x v="1"/>
    <x v="620"/>
    <d v="2013-01-03T00:00:00"/>
    <s v="Second Class"/>
    <s v="KC-16255"/>
    <s v="Karen Carlisle"/>
    <x v="1"/>
    <x v="0"/>
    <s v="Henderson"/>
    <x v="0"/>
    <n v="42420"/>
    <x v="0"/>
    <s v="OFF-BI-10000977"/>
    <x v="1"/>
    <x v="8"/>
    <s v="Ibico Plastic Spiral Binding Combs"/>
    <n v="364.79999999999995"/>
    <n v="12"/>
    <n v="0"/>
    <n v="167.80799999999999"/>
  </r>
  <r>
    <n v="2326"/>
    <s v="CA-2012-105102"/>
    <x v="1"/>
    <x v="426"/>
    <d v="2012-09-19T00:00:00"/>
    <s v="Second Class"/>
    <s v="BM-11575"/>
    <s v="Brendan Murry"/>
    <x v="1"/>
    <x v="0"/>
    <s v="New York City"/>
    <x v="15"/>
    <n v="10035"/>
    <x v="3"/>
    <s v="OFF-BI-10002082"/>
    <x v="1"/>
    <x v="8"/>
    <s v="GBC Twin Loop Wire Binding Elements"/>
    <n v="79.872000000000014"/>
    <n v="3"/>
    <n v="0.2"/>
    <n v="29.951999999999998"/>
  </r>
  <r>
    <n v="2327"/>
    <s v="CA-2012-105102"/>
    <x v="1"/>
    <x v="426"/>
    <d v="2012-09-19T00:00:00"/>
    <s v="Second Class"/>
    <s v="BM-11575"/>
    <s v="Brendan Murry"/>
    <x v="1"/>
    <x v="0"/>
    <s v="New York City"/>
    <x v="15"/>
    <n v="10035"/>
    <x v="3"/>
    <s v="FUR-BO-10004709"/>
    <x v="0"/>
    <x v="0"/>
    <s v="Bush Westfield Collection Bookcases, Medium Cherry Finish"/>
    <n v="46.384"/>
    <n v="1"/>
    <n v="0.2"/>
    <n v="1.1596000000000011"/>
  </r>
  <r>
    <n v="2328"/>
    <s v="CA-2012-105102"/>
    <x v="1"/>
    <x v="426"/>
    <d v="2012-09-19T00:00:00"/>
    <s v="Second Class"/>
    <s v="BM-11575"/>
    <s v="Brendan Murry"/>
    <x v="1"/>
    <x v="0"/>
    <s v="New York City"/>
    <x v="15"/>
    <n v="10035"/>
    <x v="3"/>
    <s v="OFF-PA-10002365"/>
    <x v="1"/>
    <x v="10"/>
    <s v="Xerox 1967"/>
    <n v="12.96"/>
    <n v="2"/>
    <n v="0"/>
    <n v="6.2208000000000006"/>
  </r>
  <r>
    <n v="2329"/>
    <s v="CA-2014-138422"/>
    <x v="3"/>
    <x v="397"/>
    <d v="2014-09-27T00:00:00"/>
    <s v="First Class"/>
    <s v="KN-16705"/>
    <s v="Kristina Nunn"/>
    <x v="2"/>
    <x v="0"/>
    <s v="Fort Collins"/>
    <x v="22"/>
    <n v="80525"/>
    <x v="1"/>
    <s v="OFF-EN-10004147"/>
    <x v="1"/>
    <x v="12"/>
    <s v="Wausau Papers Astrobrights Colored Envelopes"/>
    <n v="14.352000000000002"/>
    <n v="3"/>
    <n v="0.2"/>
    <n v="5.2026000000000003"/>
  </r>
  <r>
    <n v="2330"/>
    <s v="US-2012-147739"/>
    <x v="1"/>
    <x v="707"/>
    <d v="2012-12-29T00:00:00"/>
    <s v="Standard Class"/>
    <s v="JD-16150"/>
    <s v="Justin Deggeller"/>
    <x v="1"/>
    <x v="0"/>
    <s v="Philadelphia"/>
    <x v="9"/>
    <n v="19140"/>
    <x v="3"/>
    <s v="FUR-FU-10001468"/>
    <x v="0"/>
    <x v="5"/>
    <s v="Tenex Antistatic Computer Chair Mats"/>
    <n v="547.13599999999997"/>
    <n v="4"/>
    <n v="0.2"/>
    <n v="-68.392000000000053"/>
  </r>
  <r>
    <n v="2331"/>
    <s v="CA-2013-155187"/>
    <x v="0"/>
    <x v="446"/>
    <d v="2013-09-27T00:00:00"/>
    <s v="Second Class"/>
    <s v="LA-16780"/>
    <s v="Laura Armstrong"/>
    <x v="1"/>
    <x v="0"/>
    <s v="Los Angeles"/>
    <x v="1"/>
    <n v="90004"/>
    <x v="1"/>
    <s v="OFF-ST-10000642"/>
    <x v="1"/>
    <x v="4"/>
    <s v="Tennsco Lockers, Gray"/>
    <n v="41.96"/>
    <n v="2"/>
    <n v="0"/>
    <n v="2.9371999999999971"/>
  </r>
  <r>
    <n v="2332"/>
    <s v="CA-2013-155187"/>
    <x v="0"/>
    <x v="446"/>
    <d v="2013-09-27T00:00:00"/>
    <s v="Second Class"/>
    <s v="LA-16780"/>
    <s v="Laura Armstrong"/>
    <x v="1"/>
    <x v="0"/>
    <s v="Los Angeles"/>
    <x v="1"/>
    <n v="90004"/>
    <x v="1"/>
    <s v="OFF-PA-10000380"/>
    <x v="1"/>
    <x v="10"/>
    <s v="REDIFORM Incoming/Outgoing Call Register, 11&quot; X 8 1/2&quot;, 100 Messages"/>
    <n v="41.7"/>
    <n v="5"/>
    <n v="0"/>
    <n v="20.85"/>
  </r>
  <r>
    <n v="2333"/>
    <s v="CA-2014-169285"/>
    <x v="3"/>
    <x v="708"/>
    <d v="2014-03-26T00:00:00"/>
    <s v="Standard Class"/>
    <s v="RW-19690"/>
    <s v="Robert Waldorf"/>
    <x v="0"/>
    <x v="0"/>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x v="0"/>
    <s v="Lafayette"/>
    <x v="14"/>
    <n v="47905"/>
    <x v="2"/>
    <s v="OFF-PA-10004971"/>
    <x v="1"/>
    <x v="10"/>
    <s v="Xerox 196"/>
    <n v="5.78"/>
    <n v="1"/>
    <n v="0"/>
    <n v="2.8322000000000003"/>
  </r>
  <r>
    <n v="2335"/>
    <s v="CA-2011-140886"/>
    <x v="2"/>
    <x v="587"/>
    <d v="2011-10-04T00:00:00"/>
    <s v="Standard Class"/>
    <s v="KW-16570"/>
    <s v="Kelly Williams"/>
    <x v="0"/>
    <x v="0"/>
    <s v="Clarksville"/>
    <x v="18"/>
    <n v="37042"/>
    <x v="0"/>
    <s v="OFF-AP-10000696"/>
    <x v="1"/>
    <x v="9"/>
    <s v="Holmes Odor Grabber"/>
    <n v="69.216000000000008"/>
    <n v="6"/>
    <n v="0.2"/>
    <n v="11.247599999999995"/>
  </r>
  <r>
    <n v="2336"/>
    <s v="CA-2014-152695"/>
    <x v="3"/>
    <x v="389"/>
    <d v="2014-12-11T00:00:00"/>
    <s v="Same Day"/>
    <s v="CC-12220"/>
    <s v="Chris Cortes"/>
    <x v="0"/>
    <x v="0"/>
    <s v="Fairfield"/>
    <x v="29"/>
    <n v="6824"/>
    <x v="3"/>
    <s v="OFF-EN-10004030"/>
    <x v="1"/>
    <x v="12"/>
    <s v="Convenience Packs of Business Envelopes"/>
    <n v="10.86"/>
    <n v="3"/>
    <n v="0"/>
    <n v="5.1042000000000005"/>
  </r>
  <r>
    <n v="2337"/>
    <s v="CA-2014-152695"/>
    <x v="3"/>
    <x v="389"/>
    <d v="2014-12-11T00:00:00"/>
    <s v="Same Day"/>
    <s v="CC-12220"/>
    <s v="Chris Cortes"/>
    <x v="0"/>
    <x v="0"/>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x v="0"/>
    <s v="New York City"/>
    <x v="15"/>
    <n v="10009"/>
    <x v="3"/>
    <s v="OFF-PA-10003936"/>
    <x v="1"/>
    <x v="10"/>
    <s v="Xerox 1994"/>
    <n v="25.92"/>
    <n v="4"/>
    <n v="0"/>
    <n v="12.441600000000001"/>
  </r>
  <r>
    <n v="2339"/>
    <s v="CA-2011-110639"/>
    <x v="2"/>
    <x v="709"/>
    <d v="2011-08-23T00:00:00"/>
    <s v="Same Day"/>
    <s v="RH-19495"/>
    <s v="Rick Hansen"/>
    <x v="0"/>
    <x v="0"/>
    <s v="New York City"/>
    <x v="15"/>
    <n v="10009"/>
    <x v="3"/>
    <s v="OFF-PA-10004530"/>
    <x v="1"/>
    <x v="10"/>
    <s v="Personal Creations Ink Jet Cards and Labels"/>
    <n v="45.92"/>
    <n v="4"/>
    <n v="0"/>
    <n v="22.500800000000002"/>
  </r>
  <r>
    <n v="2340"/>
    <s v="CA-2011-121727"/>
    <x v="2"/>
    <x v="710"/>
    <d v="2011-08-24T00:00:00"/>
    <s v="Standard Class"/>
    <s v="JK-15625"/>
    <s v="Jim Karlsson"/>
    <x v="0"/>
    <x v="0"/>
    <s v="Columbus"/>
    <x v="24"/>
    <n v="43229"/>
    <x v="3"/>
    <s v="OFF-AR-10004930"/>
    <x v="1"/>
    <x v="6"/>
    <s v="Turquoise Lead Holder with Pocket Clip"/>
    <n v="10.72"/>
    <n v="2"/>
    <n v="0.2"/>
    <n v="1.7419999999999987"/>
  </r>
  <r>
    <n v="2341"/>
    <s v="CA-2013-137736"/>
    <x v="0"/>
    <x v="338"/>
    <d v="2013-11-16T00:00:00"/>
    <s v="Standard Class"/>
    <s v="DC-13285"/>
    <s v="Debra Catini"/>
    <x v="0"/>
    <x v="0"/>
    <s v="Warner Robins"/>
    <x v="32"/>
    <n v="31088"/>
    <x v="0"/>
    <s v="OFF-AR-10004999"/>
    <x v="1"/>
    <x v="6"/>
    <s v="Newell 315"/>
    <n v="41.86"/>
    <n v="7"/>
    <n v="0"/>
    <n v="10.465"/>
  </r>
  <r>
    <n v="2342"/>
    <s v="US-2011-143231"/>
    <x v="2"/>
    <x v="520"/>
    <d v="2012-01-03T00:00:00"/>
    <s v="First Class"/>
    <s v="GM-14455"/>
    <s v="Gary Mitchum"/>
    <x v="2"/>
    <x v="0"/>
    <s v="Franklin"/>
    <x v="31"/>
    <n v="2038"/>
    <x v="3"/>
    <s v="FUR-FU-10002501"/>
    <x v="0"/>
    <x v="5"/>
    <s v="Nu-Dell Executive Frame"/>
    <n v="63.2"/>
    <n v="5"/>
    <n v="0"/>
    <n v="23.384"/>
  </r>
  <r>
    <n v="2343"/>
    <s v="US-2011-143231"/>
    <x v="2"/>
    <x v="520"/>
    <d v="2012-01-03T00:00:00"/>
    <s v="First Class"/>
    <s v="GM-14455"/>
    <s v="Gary Mitchum"/>
    <x v="2"/>
    <x v="0"/>
    <s v="Franklin"/>
    <x v="31"/>
    <n v="2038"/>
    <x v="3"/>
    <s v="TEC-AC-10000358"/>
    <x v="2"/>
    <x v="11"/>
    <s v="Imation Secure Drive + Hardware Encrypted USB flash drive - 16 GB"/>
    <n v="113.97"/>
    <n v="3"/>
    <n v="0"/>
    <n v="27.352799999999998"/>
  </r>
  <r>
    <n v="2344"/>
    <s v="US-2011-155894"/>
    <x v="2"/>
    <x v="711"/>
    <d v="2011-07-30T00:00:00"/>
    <s v="Second Class"/>
    <s v="CL-11890"/>
    <s v="Carl Ludwig"/>
    <x v="0"/>
    <x v="0"/>
    <s v="Chicago"/>
    <x v="10"/>
    <n v="60623"/>
    <x v="2"/>
    <s v="OFF-ST-10004804"/>
    <x v="1"/>
    <x v="4"/>
    <s v="Belkin 19&quot; Vented Equipment Shelf, Black"/>
    <n v="123.55199999999999"/>
    <n v="3"/>
    <n v="0.2"/>
    <n v="-29.343599999999995"/>
  </r>
  <r>
    <n v="2345"/>
    <s v="CA-2013-119025"/>
    <x v="0"/>
    <x v="712"/>
    <d v="2013-02-28T00:00:00"/>
    <s v="Standard Class"/>
    <s v="PV-18985"/>
    <s v="Paul Van Hugh"/>
    <x v="2"/>
    <x v="0"/>
    <s v="Milwaukee"/>
    <x v="6"/>
    <n v="53209"/>
    <x v="2"/>
    <s v="OFF-AP-10001205"/>
    <x v="1"/>
    <x v="9"/>
    <s v="Belkin 5 Outlet SurgeMaster Power Centers"/>
    <n v="490.32"/>
    <n v="9"/>
    <n v="0"/>
    <n v="137.28960000000004"/>
  </r>
  <r>
    <n v="2346"/>
    <s v="CA-2013-159373"/>
    <x v="0"/>
    <x v="69"/>
    <d v="2013-03-19T00:00:00"/>
    <s v="Standard Class"/>
    <s v="LT-17110"/>
    <s v="Liz Thompson"/>
    <x v="0"/>
    <x v="0"/>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x v="0"/>
    <s v="San Antonio"/>
    <x v="5"/>
    <n v="78207"/>
    <x v="2"/>
    <s v="OFF-BI-10004141"/>
    <x v="1"/>
    <x v="8"/>
    <s v="Insertable Tab Indexes For Data Binders"/>
    <n v="1.2719999999999998"/>
    <n v="2"/>
    <n v="0.8"/>
    <n v="-2.1624000000000012"/>
  </r>
  <r>
    <n v="2348"/>
    <s v="CA-2013-159373"/>
    <x v="0"/>
    <x v="69"/>
    <d v="2013-03-19T00:00:00"/>
    <s v="Standard Class"/>
    <s v="LT-17110"/>
    <s v="Liz Thompson"/>
    <x v="0"/>
    <x v="0"/>
    <s v="San Antonio"/>
    <x v="5"/>
    <n v="78207"/>
    <x v="2"/>
    <s v="FUR-TA-10004619"/>
    <x v="0"/>
    <x v="3"/>
    <s v="Hon Non-Folding Utility Tables"/>
    <n v="557.58500000000004"/>
    <n v="5"/>
    <n v="0.3"/>
    <n v="0"/>
  </r>
  <r>
    <n v="2349"/>
    <s v="CA-2014-109701"/>
    <x v="3"/>
    <x v="574"/>
    <d v="2014-12-04T00:00:00"/>
    <s v="Same Day"/>
    <s v="AM-10360"/>
    <s v="Alice McCarthy"/>
    <x v="1"/>
    <x v="0"/>
    <s v="Los Angeles"/>
    <x v="1"/>
    <n v="90032"/>
    <x v="1"/>
    <s v="OFF-BI-10004187"/>
    <x v="1"/>
    <x v="8"/>
    <s v="Staples"/>
    <n v="9.0240000000000009"/>
    <n v="6"/>
    <n v="0.2"/>
    <n v="3.1583999999999985"/>
  </r>
  <r>
    <n v="2350"/>
    <s v="CA-2014-109701"/>
    <x v="3"/>
    <x v="574"/>
    <d v="2014-12-04T00:00:00"/>
    <s v="Same Day"/>
    <s v="AM-10360"/>
    <s v="Alice McCarthy"/>
    <x v="1"/>
    <x v="0"/>
    <s v="Los Angeles"/>
    <x v="1"/>
    <n v="90032"/>
    <x v="1"/>
    <s v="OFF-BI-10000632"/>
    <x v="1"/>
    <x v="8"/>
    <s v="Satellite Sectional Post Binders"/>
    <n v="69.456000000000003"/>
    <n v="2"/>
    <n v="0.2"/>
    <n v="22.573199999999996"/>
  </r>
  <r>
    <n v="2351"/>
    <s v="CA-2014-109701"/>
    <x v="3"/>
    <x v="574"/>
    <d v="2014-12-04T00:00:00"/>
    <s v="Same Day"/>
    <s v="AM-10360"/>
    <s v="Alice McCarthy"/>
    <x v="1"/>
    <x v="0"/>
    <s v="Los Angeles"/>
    <x v="1"/>
    <n v="90032"/>
    <x v="1"/>
    <s v="OFF-PA-10003724"/>
    <x v="1"/>
    <x v="10"/>
    <s v="Wirebound Message Book, 4 per Page"/>
    <n v="10.86"/>
    <n v="2"/>
    <n v="0"/>
    <n v="5.3213999999999997"/>
  </r>
  <r>
    <n v="2352"/>
    <s v="CA-2014-109701"/>
    <x v="3"/>
    <x v="574"/>
    <d v="2014-12-04T00:00:00"/>
    <s v="Same Day"/>
    <s v="AM-10360"/>
    <s v="Alice McCarthy"/>
    <x v="1"/>
    <x v="0"/>
    <s v="Los Angeles"/>
    <x v="1"/>
    <n v="90032"/>
    <x v="1"/>
    <s v="OFF-AP-10002765"/>
    <x v="1"/>
    <x v="9"/>
    <s v="Fellowes Advanced Computer Series Surge Protectors"/>
    <n v="79.47"/>
    <n v="3"/>
    <n v="0"/>
    <n v="22.251600000000003"/>
  </r>
  <r>
    <n v="2353"/>
    <s v="CA-2014-109701"/>
    <x v="3"/>
    <x v="574"/>
    <d v="2014-12-04T00:00:00"/>
    <s v="Same Day"/>
    <s v="AM-10360"/>
    <s v="Alice McCarthy"/>
    <x v="1"/>
    <x v="0"/>
    <s v="Los Angeles"/>
    <x v="1"/>
    <n v="90032"/>
    <x v="1"/>
    <s v="OFF-AR-10001868"/>
    <x v="1"/>
    <x v="6"/>
    <s v="Prang Dustless Chalk Sticks"/>
    <n v="10.08"/>
    <n v="6"/>
    <n v="0"/>
    <n v="5.04"/>
  </r>
  <r>
    <n v="2354"/>
    <s v="CA-2012-111514"/>
    <x v="1"/>
    <x v="284"/>
    <d v="2012-09-02T00:00:00"/>
    <s v="First Class"/>
    <s v="SC-20260"/>
    <s v="Scott Cohen"/>
    <x v="1"/>
    <x v="0"/>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x v="0"/>
    <s v="San Francisco"/>
    <x v="1"/>
    <n v="94122"/>
    <x v="1"/>
    <s v="OFF-BI-10002735"/>
    <x v="1"/>
    <x v="8"/>
    <s v="GBC Prestige Therm-A-Bind Covers"/>
    <n v="137.24"/>
    <n v="5"/>
    <n v="0.2"/>
    <n v="46.3185"/>
  </r>
  <r>
    <n v="2356"/>
    <s v="CA-2012-111514"/>
    <x v="1"/>
    <x v="284"/>
    <d v="2012-09-02T00:00:00"/>
    <s v="First Class"/>
    <s v="SC-20260"/>
    <s v="Scott Cohen"/>
    <x v="1"/>
    <x v="0"/>
    <s v="San Francisco"/>
    <x v="1"/>
    <n v="94122"/>
    <x v="1"/>
    <s v="TEC-AC-10004864"/>
    <x v="2"/>
    <x v="11"/>
    <s v="Memorex Micro Travel Drive 32 GB"/>
    <n v="36.51"/>
    <n v="1"/>
    <n v="0"/>
    <n v="15.699300000000001"/>
  </r>
  <r>
    <n v="2357"/>
    <s v="CA-2012-111514"/>
    <x v="1"/>
    <x v="284"/>
    <d v="2012-09-02T00:00:00"/>
    <s v="First Class"/>
    <s v="SC-20260"/>
    <s v="Scott Cohen"/>
    <x v="1"/>
    <x v="0"/>
    <s v="San Francisco"/>
    <x v="1"/>
    <n v="94122"/>
    <x v="1"/>
    <s v="TEC-MA-10000597"/>
    <x v="2"/>
    <x v="15"/>
    <s v="Lexmark S315 Color Inkjet Printer"/>
    <n v="239.976"/>
    <n v="3"/>
    <n v="0.2"/>
    <n v="80.991899999999987"/>
  </r>
  <r>
    <n v="2358"/>
    <s v="US-2011-148838"/>
    <x v="2"/>
    <x v="461"/>
    <d v="2011-03-21T00:00:00"/>
    <s v="Standard Class"/>
    <s v="CP-12340"/>
    <s v="Christine Phan"/>
    <x v="1"/>
    <x v="0"/>
    <s v="New York City"/>
    <x v="15"/>
    <n v="10024"/>
    <x v="3"/>
    <s v="FUR-TA-10003473"/>
    <x v="0"/>
    <x v="3"/>
    <s v="Bretford Rectangular Conference Table Tops"/>
    <n v="1579.7460000000001"/>
    <n v="7"/>
    <n v="0.4"/>
    <n v="-447.59469999999988"/>
  </r>
  <r>
    <n v="2359"/>
    <s v="US-2011-148838"/>
    <x v="2"/>
    <x v="461"/>
    <d v="2011-03-21T00:00:00"/>
    <s v="Standard Class"/>
    <s v="CP-12340"/>
    <s v="Christine Phan"/>
    <x v="1"/>
    <x v="0"/>
    <s v="New York City"/>
    <x v="15"/>
    <n v="10024"/>
    <x v="3"/>
    <s v="FUR-TA-10001950"/>
    <x v="0"/>
    <x v="3"/>
    <s v="Balt Solid Wood Round Tables"/>
    <n v="1071.576"/>
    <n v="4"/>
    <n v="0.4"/>
    <n v="-553.64760000000001"/>
  </r>
  <r>
    <n v="2360"/>
    <s v="US-2011-148838"/>
    <x v="2"/>
    <x v="461"/>
    <d v="2011-03-21T00:00:00"/>
    <s v="Standard Class"/>
    <s v="CP-12340"/>
    <s v="Christine Phan"/>
    <x v="1"/>
    <x v="0"/>
    <s v="New York City"/>
    <x v="15"/>
    <n v="10024"/>
    <x v="3"/>
    <s v="FUR-TA-10004175"/>
    <x v="0"/>
    <x v="3"/>
    <s v="Hon 30&quot; x 60&quot; Table with Locking Drawer"/>
    <n v="613.90800000000002"/>
    <n v="3"/>
    <n v="0.4"/>
    <n v="-122.78160000000003"/>
  </r>
  <r>
    <n v="2361"/>
    <s v="US-2011-148838"/>
    <x v="2"/>
    <x v="461"/>
    <d v="2011-03-21T00:00:00"/>
    <s v="Standard Class"/>
    <s v="CP-12340"/>
    <s v="Christine Phan"/>
    <x v="1"/>
    <x v="0"/>
    <s v="New York City"/>
    <x v="15"/>
    <n v="10024"/>
    <x v="3"/>
    <s v="OFF-PA-10002960"/>
    <x v="1"/>
    <x v="10"/>
    <s v="Xerox 1926"/>
    <n v="34.86"/>
    <n v="7"/>
    <n v="0"/>
    <n v="16.3842"/>
  </r>
  <r>
    <n v="2362"/>
    <s v="US-2011-148838"/>
    <x v="2"/>
    <x v="461"/>
    <d v="2011-03-21T00:00:00"/>
    <s v="Standard Class"/>
    <s v="CP-12340"/>
    <s v="Christine Phan"/>
    <x v="1"/>
    <x v="0"/>
    <s v="New York City"/>
    <x v="15"/>
    <n v="10024"/>
    <x v="3"/>
    <s v="OFF-PA-10000919"/>
    <x v="1"/>
    <x v="10"/>
    <s v="Xerox 1918"/>
    <n v="155.04"/>
    <n v="4"/>
    <n v="0"/>
    <n v="75.9696"/>
  </r>
  <r>
    <n v="2363"/>
    <s v="CA-2014-136497"/>
    <x v="3"/>
    <x v="513"/>
    <d v="2014-04-21T00:00:00"/>
    <s v="Standard Class"/>
    <s v="RF-19840"/>
    <s v="Roy Französisch"/>
    <x v="0"/>
    <x v="0"/>
    <s v="Columbus"/>
    <x v="24"/>
    <n v="43229"/>
    <x v="3"/>
    <s v="OFF-BI-10001553"/>
    <x v="1"/>
    <x v="8"/>
    <s v="SpineVue Locking Slant-D Ring Binders by Cardinal"/>
    <n v="13.710000000000003"/>
    <n v="5"/>
    <n v="0.7"/>
    <n v="-10.053999999999998"/>
  </r>
  <r>
    <n v="2364"/>
    <s v="US-2013-108637"/>
    <x v="0"/>
    <x v="69"/>
    <d v="2013-03-19T00:00:00"/>
    <s v="Standard Class"/>
    <s v="AB-10060"/>
    <s v="Adam Bellavance"/>
    <x v="2"/>
    <x v="0"/>
    <s v="Waynesboro"/>
    <x v="17"/>
    <n v="22980"/>
    <x v="0"/>
    <s v="FUR-FU-10004864"/>
    <x v="0"/>
    <x v="5"/>
    <s v="Howard Miller 14-1/2&quot; Diameter Chrome Round Wall Clock"/>
    <n v="127.88"/>
    <n v="2"/>
    <n v="0"/>
    <n v="40.921599999999998"/>
  </r>
  <r>
    <n v="2365"/>
    <s v="US-2013-108637"/>
    <x v="0"/>
    <x v="69"/>
    <d v="2013-03-19T00:00:00"/>
    <s v="Standard Class"/>
    <s v="AB-10060"/>
    <s v="Adam Bellavance"/>
    <x v="2"/>
    <x v="0"/>
    <s v="Waynesboro"/>
    <x v="17"/>
    <n v="22980"/>
    <x v="0"/>
    <s v="OFF-AP-10004540"/>
    <x v="1"/>
    <x v="9"/>
    <s v="Eureka The Boss Lite 10-Amp Upright Vacuum, Blue"/>
    <n v="160.32"/>
    <n v="2"/>
    <n v="0"/>
    <n v="44.889600000000002"/>
  </r>
  <r>
    <n v="2366"/>
    <s v="US-2013-108637"/>
    <x v="0"/>
    <x v="69"/>
    <d v="2013-03-19T00:00:00"/>
    <s v="Standard Class"/>
    <s v="AB-10060"/>
    <s v="Adam Bellavance"/>
    <x v="2"/>
    <x v="0"/>
    <s v="Waynesboro"/>
    <x v="17"/>
    <n v="22980"/>
    <x v="0"/>
    <s v="OFF-BI-10004965"/>
    <x v="1"/>
    <x v="8"/>
    <s v="Ibico Covers for Plastic or Wire Binding Elements"/>
    <n v="46"/>
    <n v="4"/>
    <n v="0"/>
    <n v="20.7"/>
  </r>
  <r>
    <n v="2367"/>
    <s v="CA-2011-102295"/>
    <x v="2"/>
    <x v="156"/>
    <d v="2011-11-26T00:00:00"/>
    <s v="Second Class"/>
    <s v="EH-13990"/>
    <s v="Erica Hackney"/>
    <x v="0"/>
    <x v="0"/>
    <s v="Sacramento"/>
    <x v="1"/>
    <n v="95823"/>
    <x v="1"/>
    <s v="FUR-CH-10001714"/>
    <x v="0"/>
    <x v="1"/>
    <s v="Global Leather &amp; Oak Executive Chair, Burgundy"/>
    <n v="120.71199999999999"/>
    <n v="1"/>
    <n v="0.2"/>
    <n v="-18.106799999999993"/>
  </r>
  <r>
    <n v="2368"/>
    <s v="CA-2014-123659"/>
    <x v="3"/>
    <x v="516"/>
    <d v="2014-02-14T00:00:00"/>
    <s v="First Class"/>
    <s v="MN-17935"/>
    <s v="Michael Nguyen"/>
    <x v="0"/>
    <x v="0"/>
    <s v="Clinton"/>
    <x v="39"/>
    <n v="20735"/>
    <x v="3"/>
    <s v="OFF-PA-10002464"/>
    <x v="1"/>
    <x v="10"/>
    <s v="HP Office Recycled Paper (20Lb. and 87 Bright)"/>
    <n v="23.12"/>
    <n v="4"/>
    <n v="0"/>
    <n v="11.328800000000001"/>
  </r>
  <r>
    <n v="2369"/>
    <s v="US-2013-129469"/>
    <x v="0"/>
    <x v="713"/>
    <d v="2013-09-28T00:00:00"/>
    <s v="Standard Class"/>
    <s v="KL-16555"/>
    <s v="Kelly Lampkin"/>
    <x v="1"/>
    <x v="0"/>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x v="0"/>
    <s v="Fairfield"/>
    <x v="24"/>
    <n v="45014"/>
    <x v="3"/>
    <s v="OFF-AR-10000315"/>
    <x v="1"/>
    <x v="6"/>
    <s v="Dixon Ticonderoga Maple Cedar Pencil, #2"/>
    <n v="4.9119999999999999"/>
    <n v="2"/>
    <n v="0.2"/>
    <n v="0.30700000000000016"/>
  </r>
  <r>
    <n v="2371"/>
    <s v="CA-2014-155152"/>
    <x v="3"/>
    <x v="437"/>
    <d v="2014-07-10T00:00:00"/>
    <s v="Second Class"/>
    <s v="MP-17965"/>
    <s v="Michael Paige"/>
    <x v="1"/>
    <x v="0"/>
    <s v="Warwick"/>
    <x v="34"/>
    <n v="2886"/>
    <x v="3"/>
    <s v="TEC-AC-10004353"/>
    <x v="2"/>
    <x v="11"/>
    <s v="Hypercom P1300 Pinpad"/>
    <n v="252"/>
    <n v="4"/>
    <n v="0"/>
    <n v="93.240000000000009"/>
  </r>
  <r>
    <n v="2372"/>
    <s v="CA-2013-159940"/>
    <x v="0"/>
    <x v="274"/>
    <d v="2013-07-12T00:00:00"/>
    <s v="Second Class"/>
    <s v="BF-11020"/>
    <s v="Barry Französisch"/>
    <x v="1"/>
    <x v="0"/>
    <s v="Aurora"/>
    <x v="10"/>
    <n v="60505"/>
    <x v="2"/>
    <s v="FUR-FU-10004973"/>
    <x v="0"/>
    <x v="5"/>
    <s v="Flat Face Poster Frame"/>
    <n v="60.288000000000004"/>
    <n v="8"/>
    <n v="0.6"/>
    <n v="-27.129599999999996"/>
  </r>
  <r>
    <n v="2373"/>
    <s v="CA-2013-159940"/>
    <x v="0"/>
    <x v="274"/>
    <d v="2013-07-12T00:00:00"/>
    <s v="Second Class"/>
    <s v="BF-11020"/>
    <s v="Barry Französisch"/>
    <x v="1"/>
    <x v="0"/>
    <s v="Aurora"/>
    <x v="10"/>
    <n v="60505"/>
    <x v="2"/>
    <s v="OFF-FA-10000936"/>
    <x v="1"/>
    <x v="13"/>
    <s v="Acco Hot Clips Clips to Go"/>
    <n v="2.6320000000000001"/>
    <n v="1"/>
    <n v="0.2"/>
    <n v="0.8224999999999999"/>
  </r>
  <r>
    <n v="2374"/>
    <s v="CA-2013-159940"/>
    <x v="0"/>
    <x v="274"/>
    <d v="2013-07-12T00:00:00"/>
    <s v="Second Class"/>
    <s v="BF-11020"/>
    <s v="Barry Französisch"/>
    <x v="1"/>
    <x v="0"/>
    <s v="Aurora"/>
    <x v="10"/>
    <n v="60505"/>
    <x v="2"/>
    <s v="OFF-PA-10001609"/>
    <x v="1"/>
    <x v="10"/>
    <s v="Tops Wirebound Message Log Books"/>
    <n v="23.688000000000002"/>
    <n v="9"/>
    <n v="0.2"/>
    <n v="7.698599999999999"/>
  </r>
  <r>
    <n v="2375"/>
    <s v="CA-2013-159940"/>
    <x v="0"/>
    <x v="274"/>
    <d v="2013-07-12T00:00:00"/>
    <s v="Second Class"/>
    <s v="BF-11020"/>
    <s v="Barry Französisch"/>
    <x v="1"/>
    <x v="0"/>
    <s v="Aurora"/>
    <x v="10"/>
    <n v="60505"/>
    <x v="2"/>
    <s v="FUR-CH-10000785"/>
    <x v="0"/>
    <x v="1"/>
    <s v="Global Ergonomic Managers Chair"/>
    <n v="253.37199999999996"/>
    <n v="2"/>
    <n v="0.3"/>
    <n v="-14.478399999999993"/>
  </r>
  <r>
    <n v="2376"/>
    <s v="CA-2014-119669"/>
    <x v="3"/>
    <x v="714"/>
    <d v="2014-01-31T00:00:00"/>
    <s v="Standard Class"/>
    <s v="TP-21130"/>
    <s v="Theone Pippenger"/>
    <x v="0"/>
    <x v="0"/>
    <s v="Smyrna"/>
    <x v="32"/>
    <n v="30080"/>
    <x v="0"/>
    <s v="OFF-FA-10000053"/>
    <x v="1"/>
    <x v="13"/>
    <s v="Revere Boxed Rubber Bands by Revere"/>
    <n v="5.67"/>
    <n v="3"/>
    <n v="0"/>
    <n v="0.11340000000000017"/>
  </r>
  <r>
    <n v="2377"/>
    <s v="US-2011-164616"/>
    <x v="2"/>
    <x v="710"/>
    <d v="2011-08-21T00:00:00"/>
    <s v="Second Class"/>
    <s v="MS-17770"/>
    <s v="Maxwell Schwartz"/>
    <x v="0"/>
    <x v="0"/>
    <s v="Columbus"/>
    <x v="24"/>
    <n v="43229"/>
    <x v="3"/>
    <s v="OFF-BI-10001718"/>
    <x v="1"/>
    <x v="8"/>
    <s v="GBC DocuBind P50 Personal Binding Machine"/>
    <n v="76.77600000000001"/>
    <n v="4"/>
    <n v="0.7"/>
    <n v="-58.861599999999981"/>
  </r>
  <r>
    <n v="2378"/>
    <s v="US-2011-164616"/>
    <x v="2"/>
    <x v="710"/>
    <d v="2011-08-21T00:00:00"/>
    <s v="Second Class"/>
    <s v="MS-17770"/>
    <s v="Maxwell Schwartz"/>
    <x v="0"/>
    <x v="0"/>
    <s v="Columbus"/>
    <x v="24"/>
    <n v="43229"/>
    <x v="3"/>
    <s v="OFF-SU-10004768"/>
    <x v="1"/>
    <x v="14"/>
    <s v="Acme Kleencut Forged Steel Scissors"/>
    <n v="9.1840000000000011"/>
    <n v="2"/>
    <n v="0.2"/>
    <n v="1.1479999999999988"/>
  </r>
  <r>
    <n v="2379"/>
    <s v="CA-2012-148628"/>
    <x v="1"/>
    <x v="401"/>
    <d v="2012-12-11T00:00:00"/>
    <s v="Standard Class"/>
    <s v="KM-16375"/>
    <s v="Katherine Murray"/>
    <x v="2"/>
    <x v="0"/>
    <s v="Thousand Oaks"/>
    <x v="1"/>
    <n v="91360"/>
    <x v="1"/>
    <s v="OFF-PA-10003883"/>
    <x v="1"/>
    <x v="10"/>
    <s v="Message Book, Phone, Wirebound Standard Line Memo, 2 3/4&quot; X 5&quot;"/>
    <n v="32.75"/>
    <n v="5"/>
    <n v="0"/>
    <n v="15.065"/>
  </r>
  <r>
    <n v="2380"/>
    <s v="CA-2013-118052"/>
    <x v="0"/>
    <x v="715"/>
    <d v="2013-05-11T00:00:00"/>
    <s v="Standard Class"/>
    <s v="BE-11455"/>
    <s v="Brad Eason"/>
    <x v="2"/>
    <x v="0"/>
    <s v="Lorain"/>
    <x v="24"/>
    <n v="44052"/>
    <x v="3"/>
    <s v="OFF-FA-10004248"/>
    <x v="1"/>
    <x v="13"/>
    <s v="Advantus T-Pin Paper Clips"/>
    <n v="7.2160000000000002"/>
    <n v="2"/>
    <n v="0.2"/>
    <n v="1.7138000000000002"/>
  </r>
  <r>
    <n v="2381"/>
    <s v="CA-2013-118052"/>
    <x v="0"/>
    <x v="715"/>
    <d v="2013-05-11T00:00:00"/>
    <s v="Standard Class"/>
    <s v="BE-11455"/>
    <s v="Brad Eason"/>
    <x v="2"/>
    <x v="0"/>
    <s v="Lorain"/>
    <x v="24"/>
    <n v="44052"/>
    <x v="3"/>
    <s v="OFF-PA-10002581"/>
    <x v="1"/>
    <x v="10"/>
    <s v="Xerox 1951"/>
    <n v="49.568000000000005"/>
    <n v="2"/>
    <n v="0.2"/>
    <n v="15.489999999999997"/>
  </r>
  <r>
    <n v="2382"/>
    <s v="CA-2013-118052"/>
    <x v="0"/>
    <x v="715"/>
    <d v="2013-05-11T00:00:00"/>
    <s v="Standard Class"/>
    <s v="BE-11455"/>
    <s v="Brad Eason"/>
    <x v="2"/>
    <x v="0"/>
    <s v="Lorain"/>
    <x v="24"/>
    <n v="44052"/>
    <x v="3"/>
    <s v="FUR-FU-10004848"/>
    <x v="0"/>
    <x v="5"/>
    <s v="DAX Solid Wood Frames"/>
    <n v="54.711999999999996"/>
    <n v="7"/>
    <n v="0.2"/>
    <n v="11.626299999999999"/>
  </r>
  <r>
    <n v="2383"/>
    <s v="US-2014-117534"/>
    <x v="3"/>
    <x v="613"/>
    <d v="2014-03-27T00:00:00"/>
    <s v="First Class"/>
    <s v="CV-12295"/>
    <s v="Christina VanderZanden"/>
    <x v="0"/>
    <x v="0"/>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x v="0"/>
    <s v="Fresno"/>
    <x v="1"/>
    <n v="93727"/>
    <x v="1"/>
    <s v="OFF-AR-10003087"/>
    <x v="1"/>
    <x v="6"/>
    <s v="Staples"/>
    <n v="16.02"/>
    <n v="9"/>
    <n v="0"/>
    <n v="4.4855999999999998"/>
  </r>
  <r>
    <n v="2385"/>
    <s v="US-2014-117534"/>
    <x v="3"/>
    <x v="613"/>
    <d v="2014-03-27T00:00:00"/>
    <s v="First Class"/>
    <s v="CV-12295"/>
    <s v="Christina VanderZanden"/>
    <x v="0"/>
    <x v="0"/>
    <s v="Fresno"/>
    <x v="1"/>
    <n v="93727"/>
    <x v="1"/>
    <s v="OFF-BI-10002026"/>
    <x v="1"/>
    <x v="8"/>
    <s v="Avery Arch Ring Binders"/>
    <n v="185.92000000000002"/>
    <n v="4"/>
    <n v="0.2"/>
    <n v="62.74799999999999"/>
  </r>
  <r>
    <n v="2386"/>
    <s v="US-2014-117534"/>
    <x v="3"/>
    <x v="613"/>
    <d v="2014-03-27T00:00:00"/>
    <s v="First Class"/>
    <s v="CV-12295"/>
    <s v="Christina VanderZanden"/>
    <x v="0"/>
    <x v="0"/>
    <s v="Fresno"/>
    <x v="1"/>
    <n v="93727"/>
    <x v="1"/>
    <s v="TEC-PH-10000141"/>
    <x v="2"/>
    <x v="7"/>
    <s v="Clearsounds A400"/>
    <n v="211.16800000000001"/>
    <n v="4"/>
    <n v="0.2"/>
    <n v="15.837600000000009"/>
  </r>
  <r>
    <n v="2387"/>
    <s v="US-2014-117534"/>
    <x v="3"/>
    <x v="613"/>
    <d v="2014-03-27T00:00:00"/>
    <s v="First Class"/>
    <s v="CV-12295"/>
    <s v="Christina VanderZanden"/>
    <x v="0"/>
    <x v="0"/>
    <s v="Fresno"/>
    <x v="1"/>
    <n v="93727"/>
    <x v="1"/>
    <s v="TEC-CO-10000971"/>
    <x v="2"/>
    <x v="16"/>
    <s v="Hewlett Packard 310 Color Digital Copier"/>
    <n v="479.98400000000004"/>
    <n v="2"/>
    <n v="0.2"/>
    <n v="59.997999999999962"/>
  </r>
  <r>
    <n v="2388"/>
    <s v="CA-2012-145065"/>
    <x v="1"/>
    <x v="295"/>
    <d v="2012-12-15T00:00:00"/>
    <s v="First Class"/>
    <s v="DK-13375"/>
    <s v="Dennis Kane"/>
    <x v="0"/>
    <x v="0"/>
    <s v="San Diego"/>
    <x v="1"/>
    <n v="92105"/>
    <x v="1"/>
    <s v="OFF-FA-10001229"/>
    <x v="1"/>
    <x v="13"/>
    <s v="Staples"/>
    <n v="7.86"/>
    <n v="2"/>
    <n v="0"/>
    <n v="3.6155999999999997"/>
  </r>
  <r>
    <n v="2389"/>
    <s v="CA-2012-145065"/>
    <x v="1"/>
    <x v="295"/>
    <d v="2012-12-15T00:00:00"/>
    <s v="First Class"/>
    <s v="DK-13375"/>
    <s v="Dennis Kane"/>
    <x v="0"/>
    <x v="0"/>
    <s v="San Diego"/>
    <x v="1"/>
    <n v="92105"/>
    <x v="1"/>
    <s v="OFF-BI-10002437"/>
    <x v="1"/>
    <x v="8"/>
    <s v="Recycled Premium Regency Composition Covers"/>
    <n v="24.448"/>
    <n v="2"/>
    <n v="0.2"/>
    <n v="8.8623999999999992"/>
  </r>
  <r>
    <n v="2390"/>
    <s v="US-2012-127040"/>
    <x v="1"/>
    <x v="401"/>
    <d v="2012-12-10T00:00:00"/>
    <s v="Standard Class"/>
    <s v="SG-20605"/>
    <s v="Speros Goranitis"/>
    <x v="0"/>
    <x v="0"/>
    <s v="New York City"/>
    <x v="15"/>
    <n v="10009"/>
    <x v="3"/>
    <s v="OFF-PA-10004255"/>
    <x v="1"/>
    <x v="10"/>
    <s v="Xerox 219"/>
    <n v="6.48"/>
    <n v="1"/>
    <n v="0"/>
    <n v="3.1104000000000003"/>
  </r>
  <r>
    <n v="2391"/>
    <s v="US-2012-127040"/>
    <x v="1"/>
    <x v="401"/>
    <d v="2012-12-10T00:00:00"/>
    <s v="Standard Class"/>
    <s v="SG-20605"/>
    <s v="Speros Goranitis"/>
    <x v="0"/>
    <x v="0"/>
    <s v="New York City"/>
    <x v="15"/>
    <n v="10009"/>
    <x v="3"/>
    <s v="OFF-PA-10001184"/>
    <x v="1"/>
    <x v="10"/>
    <s v="Xerox 1903"/>
    <n v="41.86"/>
    <n v="7"/>
    <n v="0"/>
    <n v="20.511400000000002"/>
  </r>
  <r>
    <n v="2392"/>
    <s v="US-2012-127040"/>
    <x v="1"/>
    <x v="401"/>
    <d v="2012-12-10T00:00:00"/>
    <s v="Standard Class"/>
    <s v="SG-20605"/>
    <s v="Speros Goranitis"/>
    <x v="0"/>
    <x v="0"/>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x v="0"/>
    <s v="New York City"/>
    <x v="15"/>
    <n v="10009"/>
    <x v="3"/>
    <s v="FUR-FU-10002878"/>
    <x v="0"/>
    <x v="5"/>
    <s v="Seth Thomas 14&quot; Day/Date Wall Clock"/>
    <n v="113.92"/>
    <n v="4"/>
    <n v="0"/>
    <n v="42.150400000000005"/>
  </r>
  <r>
    <n v="2394"/>
    <s v="CA-2013-128111"/>
    <x v="0"/>
    <x v="716"/>
    <d v="2013-03-24T00:00:00"/>
    <s v="Standard Class"/>
    <s v="CS-12355"/>
    <s v="Christine Sundaresam"/>
    <x v="0"/>
    <x v="0"/>
    <s v="Malden"/>
    <x v="31"/>
    <n v="2148"/>
    <x v="3"/>
    <s v="OFF-AR-10000588"/>
    <x v="1"/>
    <x v="6"/>
    <s v="Newell 345"/>
    <n v="39.68"/>
    <n v="2"/>
    <n v="0"/>
    <n v="10.316800000000001"/>
  </r>
  <r>
    <n v="2395"/>
    <s v="CA-2012-137897"/>
    <x v="1"/>
    <x v="717"/>
    <d v="2012-11-19T00:00:00"/>
    <s v="Standard Class"/>
    <s v="PJ-18835"/>
    <s v="Patrick Jones"/>
    <x v="1"/>
    <x v="0"/>
    <s v="New York City"/>
    <x v="15"/>
    <n v="10035"/>
    <x v="3"/>
    <s v="TEC-AC-10002217"/>
    <x v="2"/>
    <x v="11"/>
    <s v="Imation Clip USB flash drive - 8 GB"/>
    <n v="37.6"/>
    <n v="2"/>
    <n v="0"/>
    <n v="2.2560000000000002"/>
  </r>
  <r>
    <n v="2396"/>
    <s v="CA-2012-137897"/>
    <x v="1"/>
    <x v="717"/>
    <d v="2012-11-19T00:00:00"/>
    <s v="Standard Class"/>
    <s v="PJ-18835"/>
    <s v="Patrick Jones"/>
    <x v="1"/>
    <x v="0"/>
    <s v="New York City"/>
    <x v="15"/>
    <n v="10035"/>
    <x v="3"/>
    <s v="TEC-AC-10001267"/>
    <x v="2"/>
    <x v="11"/>
    <s v="Imation 32GB Pocket Pro USB 3.0 Flash Drive - 32 GB - Black - 1 P ..."/>
    <n v="59.9"/>
    <n v="2"/>
    <n v="0"/>
    <n v="23.96"/>
  </r>
  <r>
    <n v="2397"/>
    <s v="CA-2012-137897"/>
    <x v="1"/>
    <x v="717"/>
    <d v="2012-11-19T00:00:00"/>
    <s v="Standard Class"/>
    <s v="PJ-18835"/>
    <s v="Patrick Jones"/>
    <x v="1"/>
    <x v="0"/>
    <s v="New York City"/>
    <x v="15"/>
    <n v="10035"/>
    <x v="3"/>
    <s v="OFF-PA-10004041"/>
    <x v="1"/>
    <x v="10"/>
    <s v="It's Hot Message Books with Stickers, 2 3/4&quot; x 5&quot;"/>
    <n v="37"/>
    <n v="5"/>
    <n v="0"/>
    <n v="16.649999999999999"/>
  </r>
  <r>
    <n v="2398"/>
    <s v="CA-2014-169264"/>
    <x v="3"/>
    <x v="718"/>
    <d v="2014-08-17T00:00:00"/>
    <s v="Second Class"/>
    <s v="NP-18700"/>
    <s v="Nora Preis"/>
    <x v="0"/>
    <x v="0"/>
    <s v="San Francisco"/>
    <x v="1"/>
    <n v="94109"/>
    <x v="1"/>
    <s v="OFF-LA-10001613"/>
    <x v="1"/>
    <x v="2"/>
    <s v="Avery File Folder Labels"/>
    <n v="5.76"/>
    <n v="2"/>
    <n v="0"/>
    <n v="2.8224"/>
  </r>
  <r>
    <n v="2399"/>
    <s v="CA-2014-169264"/>
    <x v="3"/>
    <x v="718"/>
    <d v="2014-08-17T00:00:00"/>
    <s v="Second Class"/>
    <s v="NP-18700"/>
    <s v="Nora Preis"/>
    <x v="0"/>
    <x v="0"/>
    <s v="San Francisco"/>
    <x v="1"/>
    <n v="94109"/>
    <x v="1"/>
    <s v="OFF-AR-10000246"/>
    <x v="1"/>
    <x v="6"/>
    <s v="Newell 318"/>
    <n v="16.68"/>
    <n v="6"/>
    <n v="0"/>
    <n v="4.3367999999999993"/>
  </r>
  <r>
    <n v="2400"/>
    <s v="CA-2014-147361"/>
    <x v="3"/>
    <x v="428"/>
    <d v="2014-09-16T00:00:00"/>
    <s v="Standard Class"/>
    <s v="SB-20290"/>
    <s v="Sean Braxton"/>
    <x v="1"/>
    <x v="0"/>
    <s v="Florence"/>
    <x v="20"/>
    <n v="29501"/>
    <x v="0"/>
    <s v="OFF-ST-10001809"/>
    <x v="1"/>
    <x v="4"/>
    <s v="Fellowes Officeware Wire Shelving"/>
    <n v="628.80999999999995"/>
    <n v="7"/>
    <n v="0"/>
    <n v="12.576199999999986"/>
  </r>
  <r>
    <n v="2401"/>
    <s v="CA-2014-147361"/>
    <x v="3"/>
    <x v="428"/>
    <d v="2014-09-16T00:00:00"/>
    <s v="Standard Class"/>
    <s v="SB-20290"/>
    <s v="Sean Braxton"/>
    <x v="1"/>
    <x v="0"/>
    <s v="Florence"/>
    <x v="20"/>
    <n v="29501"/>
    <x v="0"/>
    <s v="OFF-ST-10002214"/>
    <x v="1"/>
    <x v="4"/>
    <s v="X-Rack File for Hanging Folders"/>
    <n v="56.449999999999996"/>
    <n v="5"/>
    <n v="0"/>
    <n v="14.676999999999998"/>
  </r>
  <r>
    <n v="2402"/>
    <s v="CA-2014-145877"/>
    <x v="3"/>
    <x v="719"/>
    <d v="2014-04-05T00:00:00"/>
    <s v="Second Class"/>
    <s v="AS-10090"/>
    <s v="Adam Shillingsburg"/>
    <x v="0"/>
    <x v="0"/>
    <s v="Springfield"/>
    <x v="25"/>
    <n v="65807"/>
    <x v="2"/>
    <s v="OFF-ST-10000649"/>
    <x v="1"/>
    <x v="4"/>
    <s v="Hanging Personal Folder File"/>
    <n v="94.199999999999989"/>
    <n v="6"/>
    <n v="0"/>
    <n v="23.550000000000004"/>
  </r>
  <r>
    <n v="2403"/>
    <s v="CA-2014-145877"/>
    <x v="3"/>
    <x v="719"/>
    <d v="2014-04-05T00:00:00"/>
    <s v="Second Class"/>
    <s v="AS-10090"/>
    <s v="Adam Shillingsburg"/>
    <x v="0"/>
    <x v="0"/>
    <s v="Springfield"/>
    <x v="25"/>
    <n v="65807"/>
    <x v="2"/>
    <s v="OFF-EN-10001990"/>
    <x v="1"/>
    <x v="12"/>
    <s v="Staples"/>
    <n v="28.4"/>
    <n v="5"/>
    <n v="0"/>
    <n v="13.347999999999997"/>
  </r>
  <r>
    <n v="2404"/>
    <s v="US-2013-110170"/>
    <x v="0"/>
    <x v="720"/>
    <d v="2013-10-04T00:00:00"/>
    <s v="Standard Class"/>
    <s v="HM-14860"/>
    <s v="Harry Marie"/>
    <x v="1"/>
    <x v="0"/>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x v="0"/>
    <s v="Los Angeles"/>
    <x v="1"/>
    <n v="90045"/>
    <x v="1"/>
    <s v="TEC-AC-10002049"/>
    <x v="2"/>
    <x v="11"/>
    <s v="Logitech G19 Programmable Gaming Keyboard"/>
    <n v="1115.9099999999999"/>
    <n v="9"/>
    <n v="0"/>
    <n v="200.86379999999991"/>
  </r>
  <r>
    <n v="2406"/>
    <s v="CA-2014-108574"/>
    <x v="3"/>
    <x v="566"/>
    <d v="2014-10-12T00:00:00"/>
    <s v="Standard Class"/>
    <s v="MG-18145"/>
    <s v="Mike Gockenbach"/>
    <x v="0"/>
    <x v="0"/>
    <s v="Los Angeles"/>
    <x v="1"/>
    <n v="90045"/>
    <x v="1"/>
    <s v="TEC-PH-10003555"/>
    <x v="2"/>
    <x v="7"/>
    <s v="Motorola HK250 Universal Bluetooth Headset"/>
    <n v="128.744"/>
    <n v="7"/>
    <n v="0.2"/>
    <n v="-28.967399999999991"/>
  </r>
  <r>
    <n v="2407"/>
    <s v="CA-2014-108574"/>
    <x v="3"/>
    <x v="566"/>
    <d v="2014-10-12T00:00:00"/>
    <s v="Standard Class"/>
    <s v="MG-18145"/>
    <s v="Mike Gockenbach"/>
    <x v="0"/>
    <x v="0"/>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x v="0"/>
    <s v="San Francisco"/>
    <x v="1"/>
    <n v="94122"/>
    <x v="1"/>
    <s v="OFF-AR-10003631"/>
    <x v="1"/>
    <x v="6"/>
    <s v="Staples"/>
    <n v="24.2"/>
    <n v="5"/>
    <n v="0"/>
    <n v="7.9859999999999998"/>
  </r>
  <r>
    <n v="2409"/>
    <s v="CA-2014-144589"/>
    <x v="3"/>
    <x v="176"/>
    <d v="2014-01-26T00:00:00"/>
    <s v="Standard Class"/>
    <s v="TM-21010"/>
    <s v="Tamara Manning"/>
    <x v="0"/>
    <x v="0"/>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x v="0"/>
    <s v="San Francisco"/>
    <x v="1"/>
    <n v="94122"/>
    <x v="1"/>
    <s v="FUR-FU-10000758"/>
    <x v="0"/>
    <x v="5"/>
    <s v="DAX Natural Wood-Tone Poster Frame"/>
    <n v="211.84"/>
    <n v="8"/>
    <n v="0"/>
    <n v="76.262399999999985"/>
  </r>
  <r>
    <n v="2411"/>
    <s v="CA-2011-162684"/>
    <x v="2"/>
    <x v="601"/>
    <d v="2011-08-06T00:00:00"/>
    <s v="Standard Class"/>
    <s v="AS-10630"/>
    <s v="Ann Steele"/>
    <x v="2"/>
    <x v="0"/>
    <s v="Philadelphia"/>
    <x v="9"/>
    <n v="19120"/>
    <x v="3"/>
    <s v="OFF-FA-10000992"/>
    <x v="1"/>
    <x v="13"/>
    <s v="Acco Clips to Go Binder Clips, 24 Clips in Two Sizes"/>
    <n v="5.68"/>
    <n v="2"/>
    <n v="0.2"/>
    <n v="1.9169999999999998"/>
  </r>
  <r>
    <n v="2412"/>
    <s v="CA-2012-142041"/>
    <x v="1"/>
    <x v="722"/>
    <d v="2012-06-09T00:00:00"/>
    <s v="Second Class"/>
    <s v="EM-13810"/>
    <s v="Eleni McCrary"/>
    <x v="1"/>
    <x v="0"/>
    <s v="Los Angeles"/>
    <x v="1"/>
    <n v="90036"/>
    <x v="1"/>
    <s v="OFF-BI-10004187"/>
    <x v="1"/>
    <x v="8"/>
    <s v="Staples"/>
    <n v="7.52"/>
    <n v="5"/>
    <n v="0.2"/>
    <n v="2.6319999999999997"/>
  </r>
  <r>
    <n v="2413"/>
    <s v="CA-2011-151295"/>
    <x v="2"/>
    <x v="607"/>
    <d v="2011-11-16T00:00:00"/>
    <s v="Standard Class"/>
    <s v="JA-15970"/>
    <s v="Joseph Airdo"/>
    <x v="0"/>
    <x v="0"/>
    <s v="Los Angeles"/>
    <x v="1"/>
    <n v="90045"/>
    <x v="1"/>
    <s v="OFF-PA-10001947"/>
    <x v="1"/>
    <x v="10"/>
    <s v="Xerox 1974"/>
    <n v="11.96"/>
    <n v="2"/>
    <n v="0"/>
    <n v="5.8604000000000003"/>
  </r>
  <r>
    <n v="2414"/>
    <s v="CA-2011-151295"/>
    <x v="2"/>
    <x v="607"/>
    <d v="2011-11-16T00:00:00"/>
    <s v="Standard Class"/>
    <s v="JA-15970"/>
    <s v="Joseph Airdo"/>
    <x v="0"/>
    <x v="0"/>
    <s v="Los Angeles"/>
    <x v="1"/>
    <n v="90045"/>
    <x v="1"/>
    <s v="FUR-TA-10002356"/>
    <x v="0"/>
    <x v="3"/>
    <s v="Bevis Boat-Shaped Conference Table"/>
    <n v="629.06400000000008"/>
    <n v="3"/>
    <n v="0.2"/>
    <n v="31.453199999999953"/>
  </r>
  <r>
    <n v="2415"/>
    <s v="CA-2013-156300"/>
    <x v="0"/>
    <x v="723"/>
    <d v="2014-01-03T00:00:00"/>
    <s v="Standard Class"/>
    <s v="TB-21595"/>
    <s v="Troy Blackwell"/>
    <x v="0"/>
    <x v="0"/>
    <s v="Milwaukee"/>
    <x v="6"/>
    <n v="53209"/>
    <x v="2"/>
    <s v="FUR-CH-10001714"/>
    <x v="0"/>
    <x v="1"/>
    <s v="Global Leather &amp; Oak Executive Chair, Burgundy"/>
    <n v="754.44999999999993"/>
    <n v="5"/>
    <n v="0"/>
    <n v="60.356000000000023"/>
  </r>
  <r>
    <n v="2416"/>
    <s v="CA-2012-146087"/>
    <x v="1"/>
    <x v="380"/>
    <d v="2012-07-11T00:00:00"/>
    <s v="Standard Class"/>
    <s v="PP-18955"/>
    <s v="Paul Prost"/>
    <x v="2"/>
    <x v="0"/>
    <s v="Holyoke"/>
    <x v="31"/>
    <n v="1040"/>
    <x v="3"/>
    <s v="FUR-BO-10002824"/>
    <x v="0"/>
    <x v="0"/>
    <s v="Bush Mission Pointe Library"/>
    <n v="301.95999999999998"/>
    <n v="2"/>
    <n v="0"/>
    <n v="60.391999999999996"/>
  </r>
  <r>
    <n v="2417"/>
    <s v="CA-2014-168655"/>
    <x v="3"/>
    <x v="386"/>
    <d v="2014-10-19T00:00:00"/>
    <s v="Standard Class"/>
    <s v="ML-18040"/>
    <s v="Michelle Lonsdale"/>
    <x v="1"/>
    <x v="0"/>
    <s v="Albuquerque"/>
    <x v="27"/>
    <n v="87105"/>
    <x v="1"/>
    <s v="TEC-AC-10002842"/>
    <x v="2"/>
    <x v="11"/>
    <s v="WD My Passport Ultra 2TB Portable External Hard Drive"/>
    <n v="595"/>
    <n v="5"/>
    <n v="0"/>
    <n v="95.200000000000031"/>
  </r>
  <r>
    <n v="2418"/>
    <s v="CA-2014-168655"/>
    <x v="3"/>
    <x v="386"/>
    <d v="2014-10-19T00:00:00"/>
    <s v="Standard Class"/>
    <s v="ML-18040"/>
    <s v="Michelle Lonsdale"/>
    <x v="1"/>
    <x v="0"/>
    <s v="Albuquerque"/>
    <x v="27"/>
    <n v="87105"/>
    <x v="1"/>
    <s v="OFF-BI-10002082"/>
    <x v="1"/>
    <x v="8"/>
    <s v="GBC Twin Loop Wire Binding Elements"/>
    <n v="79.872000000000014"/>
    <n v="3"/>
    <n v="0.2"/>
    <n v="29.951999999999998"/>
  </r>
  <r>
    <n v="2419"/>
    <s v="CA-2013-107202"/>
    <x v="0"/>
    <x v="206"/>
    <d v="2013-05-29T00:00:00"/>
    <s v="Standard Class"/>
    <s v="LC-16930"/>
    <s v="Linda Cazamias"/>
    <x v="1"/>
    <x v="0"/>
    <s v="Sparks"/>
    <x v="33"/>
    <n v="89431"/>
    <x v="1"/>
    <s v="TEC-MA-10000112"/>
    <x v="2"/>
    <x v="15"/>
    <s v="Panasonic KX MB2061 Multifunction Printer"/>
    <n v="2396.4"/>
    <n v="10"/>
    <n v="0.2"/>
    <n v="179.73000000000013"/>
  </r>
  <r>
    <n v="2420"/>
    <s v="CA-2014-159597"/>
    <x v="3"/>
    <x v="45"/>
    <d v="2014-11-15T00:00:00"/>
    <s v="Standard Class"/>
    <s v="MC-17590"/>
    <s v="Matt Collister"/>
    <x v="1"/>
    <x v="0"/>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x v="0"/>
    <s v="Coachella"/>
    <x v="1"/>
    <n v="92236"/>
    <x v="1"/>
    <s v="TEC-AC-10004171"/>
    <x v="2"/>
    <x v="11"/>
    <s v="Razer Kraken 7.1 Surround Sound Over Ear USB Gaming Headset"/>
    <n v="99.99"/>
    <n v="1"/>
    <n v="0"/>
    <n v="43.995600000000003"/>
  </r>
  <r>
    <n v="2422"/>
    <s v="CA-2013-155551"/>
    <x v="0"/>
    <x v="724"/>
    <d v="2013-04-24T00:00:00"/>
    <s v="Standard Class"/>
    <s v="CR-12580"/>
    <s v="Clay Rozendal"/>
    <x v="2"/>
    <x v="0"/>
    <s v="Elmhurst"/>
    <x v="10"/>
    <n v="60126"/>
    <x v="2"/>
    <s v="OFF-ST-10003656"/>
    <x v="1"/>
    <x v="4"/>
    <s v="Safco Industrial Wire Shelving"/>
    <n v="230.376"/>
    <n v="3"/>
    <n v="0.2"/>
    <n v="-48.954900000000002"/>
  </r>
  <r>
    <n v="2423"/>
    <s v="CA-2013-155551"/>
    <x v="0"/>
    <x v="724"/>
    <d v="2013-04-24T00:00:00"/>
    <s v="Standard Class"/>
    <s v="CR-12580"/>
    <s v="Clay Rozendal"/>
    <x v="2"/>
    <x v="0"/>
    <s v="Elmhurst"/>
    <x v="10"/>
    <n v="60126"/>
    <x v="2"/>
    <s v="OFF-PA-10001560"/>
    <x v="1"/>
    <x v="10"/>
    <s v="Adams Telephone Message Books, 5 1/4” x 11”"/>
    <n v="9.6640000000000015"/>
    <n v="2"/>
    <n v="0.2"/>
    <n v="3.2615999999999996"/>
  </r>
  <r>
    <n v="2424"/>
    <s v="US-2014-147669"/>
    <x v="3"/>
    <x v="53"/>
    <d v="2014-12-31T00:00:00"/>
    <s v="Standard Class"/>
    <s v="SV-20935"/>
    <s v="Susan Vittorini"/>
    <x v="0"/>
    <x v="0"/>
    <s v="Fairfield"/>
    <x v="24"/>
    <n v="45014"/>
    <x v="3"/>
    <s v="TEC-AC-10002473"/>
    <x v="2"/>
    <x v="11"/>
    <s v="Maxell 4.7GB DVD-R"/>
    <n v="158.928"/>
    <n v="7"/>
    <n v="0.2"/>
    <n v="41.718599999999995"/>
  </r>
  <r>
    <n v="2425"/>
    <s v="US-2014-147669"/>
    <x v="3"/>
    <x v="53"/>
    <d v="2014-12-31T00:00:00"/>
    <s v="Standard Class"/>
    <s v="SV-20935"/>
    <s v="Susan Vittorini"/>
    <x v="0"/>
    <x v="0"/>
    <s v="Fairfield"/>
    <x v="24"/>
    <n v="45014"/>
    <x v="3"/>
    <s v="OFF-BI-10000632"/>
    <x v="1"/>
    <x v="8"/>
    <s v="Satellite Sectional Post Binders"/>
    <n v="13.023000000000001"/>
    <n v="1"/>
    <n v="0.7"/>
    <n v="-10.418399999999998"/>
  </r>
  <r>
    <n v="2426"/>
    <s v="US-2014-147669"/>
    <x v="3"/>
    <x v="53"/>
    <d v="2014-12-31T00:00:00"/>
    <s v="Standard Class"/>
    <s v="SV-20935"/>
    <s v="Susan Vittorini"/>
    <x v="0"/>
    <x v="0"/>
    <s v="Fairfield"/>
    <x v="24"/>
    <n v="45014"/>
    <x v="3"/>
    <s v="FUR-TA-10002645"/>
    <x v="0"/>
    <x v="3"/>
    <s v="Hon Rectangular Conference Tables"/>
    <n v="273.06"/>
    <n v="2"/>
    <n v="0.4"/>
    <n v="-104.67300000000006"/>
  </r>
  <r>
    <n v="2427"/>
    <s v="US-2014-147669"/>
    <x v="3"/>
    <x v="53"/>
    <d v="2014-12-31T00:00:00"/>
    <s v="Standard Class"/>
    <s v="SV-20935"/>
    <s v="Susan Vittorini"/>
    <x v="0"/>
    <x v="0"/>
    <s v="Fairfield"/>
    <x v="24"/>
    <n v="45014"/>
    <x v="3"/>
    <s v="OFF-FA-10002975"/>
    <x v="1"/>
    <x v="13"/>
    <s v="Staples"/>
    <n v="39.311999999999998"/>
    <n v="13"/>
    <n v="0.2"/>
    <n v="12.776399999999999"/>
  </r>
  <r>
    <n v="2428"/>
    <s v="CA-2013-169922"/>
    <x v="0"/>
    <x v="725"/>
    <d v="2013-06-18T00:00:00"/>
    <s v="Standard Class"/>
    <s v="MZ-17515"/>
    <s v="Mary Zewe"/>
    <x v="1"/>
    <x v="0"/>
    <s v="Arlington"/>
    <x v="5"/>
    <n v="76017"/>
    <x v="2"/>
    <s v="OFF-BI-10003784"/>
    <x v="1"/>
    <x v="8"/>
    <s v="Computer Printout Index Tabs"/>
    <n v="1.3439999999999996"/>
    <n v="4"/>
    <n v="0.8"/>
    <n v="-2.1504000000000008"/>
  </r>
  <r>
    <n v="2429"/>
    <s v="CA-2013-169922"/>
    <x v="0"/>
    <x v="725"/>
    <d v="2013-06-18T00:00:00"/>
    <s v="Standard Class"/>
    <s v="MZ-17515"/>
    <s v="Mary Zewe"/>
    <x v="1"/>
    <x v="0"/>
    <s v="Arlington"/>
    <x v="5"/>
    <n v="76017"/>
    <x v="2"/>
    <s v="OFF-BI-10001617"/>
    <x v="1"/>
    <x v="8"/>
    <s v="GBC Wire Binding Combs"/>
    <n v="8.2719999999999985"/>
    <n v="4"/>
    <n v="0.8"/>
    <n v="-13.648800000000001"/>
  </r>
  <r>
    <n v="2430"/>
    <s v="CA-2013-169922"/>
    <x v="0"/>
    <x v="725"/>
    <d v="2013-06-18T00:00:00"/>
    <s v="Standard Class"/>
    <s v="MZ-17515"/>
    <s v="Mary Zewe"/>
    <x v="1"/>
    <x v="0"/>
    <s v="Arlington"/>
    <x v="5"/>
    <n v="76017"/>
    <x v="2"/>
    <s v="FUR-FU-10004415"/>
    <x v="0"/>
    <x v="5"/>
    <s v="Stacking Tray, Side-Loading, Legal, Smoke"/>
    <n v="12.544000000000002"/>
    <n v="7"/>
    <n v="0.6"/>
    <n v="-9.0944000000000038"/>
  </r>
  <r>
    <n v="2431"/>
    <s v="CA-2014-100748"/>
    <x v="3"/>
    <x v="726"/>
    <d v="2014-05-21T00:00:00"/>
    <s v="Standard Class"/>
    <s v="RB-19795"/>
    <s v="Ross Baird"/>
    <x v="2"/>
    <x v="0"/>
    <s v="San Francisco"/>
    <x v="1"/>
    <n v="94110"/>
    <x v="1"/>
    <s v="OFF-LA-10000240"/>
    <x v="1"/>
    <x v="2"/>
    <s v="Self-Adhesive Address Labels for Typewriters by Universal"/>
    <n v="58.48"/>
    <n v="8"/>
    <n v="0"/>
    <n v="27.485599999999998"/>
  </r>
  <r>
    <n v="2432"/>
    <s v="CA-2014-129805"/>
    <x v="3"/>
    <x v="116"/>
    <d v="2015-01-03T00:00:00"/>
    <s v="Standard Class"/>
    <s v="HM-14860"/>
    <s v="Harry Marie"/>
    <x v="1"/>
    <x v="0"/>
    <s v="Seattle"/>
    <x v="4"/>
    <n v="98103"/>
    <x v="1"/>
    <s v="FUR-FU-10001935"/>
    <x v="0"/>
    <x v="5"/>
    <s v="3M Hangers With Command Adhesive"/>
    <n v="7.4"/>
    <n v="2"/>
    <n v="0"/>
    <n v="3.0340000000000007"/>
  </r>
  <r>
    <n v="2433"/>
    <s v="CA-2011-148586"/>
    <x v="2"/>
    <x v="727"/>
    <d v="2011-04-01T00:00:00"/>
    <s v="Standard Class"/>
    <s v="AZ-10750"/>
    <s v="Annie Zypern"/>
    <x v="0"/>
    <x v="0"/>
    <s v="New York City"/>
    <x v="15"/>
    <n v="10009"/>
    <x v="3"/>
    <s v="FUR-CH-10002439"/>
    <x v="0"/>
    <x v="1"/>
    <s v="Iceberg Nesting Folding Chair, 19w x 6d x 43h"/>
    <n v="366.786"/>
    <n v="7"/>
    <n v="0.1"/>
    <n v="65.206400000000002"/>
  </r>
  <r>
    <n v="2434"/>
    <s v="US-2014-112613"/>
    <x v="3"/>
    <x v="39"/>
    <d v="2014-06-02T00:00:00"/>
    <s v="Standard Class"/>
    <s v="JH-15910"/>
    <s v="Jonathan Howell"/>
    <x v="0"/>
    <x v="0"/>
    <s v="Houston"/>
    <x v="5"/>
    <n v="77070"/>
    <x v="2"/>
    <s v="TEC-PH-10001536"/>
    <x v="2"/>
    <x v="7"/>
    <s v="Spigen Samsung Galaxy S5 Case Wallet"/>
    <n v="54.367999999999995"/>
    <n v="4"/>
    <n v="0.2"/>
    <n v="4.0775999999999968"/>
  </r>
  <r>
    <n v="2435"/>
    <s v="CA-2012-154746"/>
    <x v="1"/>
    <x v="717"/>
    <d v="2012-11-17T00:00:00"/>
    <s v="First Class"/>
    <s v="PJ-18835"/>
    <s v="Patrick Jones"/>
    <x v="1"/>
    <x v="0"/>
    <s v="Springfield"/>
    <x v="17"/>
    <n v="22153"/>
    <x v="0"/>
    <s v="OFF-EN-10001532"/>
    <x v="1"/>
    <x v="12"/>
    <s v="Brown Kraft Recycled Envelopes"/>
    <n v="33.96"/>
    <n v="2"/>
    <n v="0"/>
    <n v="16.98"/>
  </r>
  <r>
    <n v="2436"/>
    <s v="CA-2012-154746"/>
    <x v="1"/>
    <x v="717"/>
    <d v="2012-11-17T00:00:00"/>
    <s v="First Class"/>
    <s v="PJ-18835"/>
    <s v="Patrick Jones"/>
    <x v="1"/>
    <x v="0"/>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x v="0"/>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x v="0"/>
    <s v="Louisville"/>
    <x v="22"/>
    <n v="80027"/>
    <x v="1"/>
    <s v="FUR-TA-10000849"/>
    <x v="0"/>
    <x v="3"/>
    <s v="Bevis Rectangular Conference Tables"/>
    <n v="145.97999999999999"/>
    <n v="2"/>
    <n v="0.5"/>
    <n v="-99.266399999999976"/>
  </r>
  <r>
    <n v="2439"/>
    <s v="CA-2011-164210"/>
    <x v="2"/>
    <x v="728"/>
    <d v="2011-11-20T00:00:00"/>
    <s v="Second Class"/>
    <s v="PW-19240"/>
    <s v="Pierre Wener"/>
    <x v="0"/>
    <x v="0"/>
    <s v="Louisville"/>
    <x v="22"/>
    <n v="80027"/>
    <x v="1"/>
    <s v="OFF-PA-10002259"/>
    <x v="1"/>
    <x v="10"/>
    <s v="Geographics Note Cards, Blank, White, 8 1/2&quot; x 11&quot;"/>
    <n v="35.808"/>
    <n v="4"/>
    <n v="0.2"/>
    <n v="12.5328"/>
  </r>
  <r>
    <n v="2440"/>
    <s v="CA-2014-139948"/>
    <x v="3"/>
    <x v="729"/>
    <d v="2014-07-23T00:00:00"/>
    <s v="Standard Class"/>
    <s v="SW-20455"/>
    <s v="Shaun Weien"/>
    <x v="0"/>
    <x v="0"/>
    <s v="Tampa"/>
    <x v="2"/>
    <n v="33614"/>
    <x v="0"/>
    <s v="FUR-FU-10002597"/>
    <x v="0"/>
    <x v="5"/>
    <s v="C-Line Magnetic Cubicle Keepers, Clear Polypropylene"/>
    <n v="7.9040000000000008"/>
    <n v="2"/>
    <n v="0.2"/>
    <n v="2.1736000000000004"/>
  </r>
  <r>
    <n v="2441"/>
    <s v="CA-2013-146934"/>
    <x v="0"/>
    <x v="730"/>
    <d v="2013-05-28T00:00:00"/>
    <s v="Standard Class"/>
    <s v="AF-10870"/>
    <s v="Art Ferguson"/>
    <x v="0"/>
    <x v="0"/>
    <s v="Passaic"/>
    <x v="30"/>
    <n v="7055"/>
    <x v="3"/>
    <s v="TEC-PH-10004614"/>
    <x v="2"/>
    <x v="7"/>
    <s v="AT&amp;T 841000 Phone"/>
    <n v="345"/>
    <n v="5"/>
    <n v="0"/>
    <n v="86.25"/>
  </r>
  <r>
    <n v="2442"/>
    <s v="CA-2013-146934"/>
    <x v="0"/>
    <x v="730"/>
    <d v="2013-05-28T00:00:00"/>
    <s v="Standard Class"/>
    <s v="AF-10870"/>
    <s v="Art Ferguson"/>
    <x v="0"/>
    <x v="0"/>
    <s v="Passaic"/>
    <x v="30"/>
    <n v="7055"/>
    <x v="3"/>
    <s v="FUR-TA-10003748"/>
    <x v="0"/>
    <x v="3"/>
    <s v="Bevis 36 x 72 Conference Tables"/>
    <n v="174.28599999999997"/>
    <n v="2"/>
    <n v="0.3"/>
    <n v="-19.918399999999991"/>
  </r>
  <r>
    <n v="2443"/>
    <s v="CA-2013-146934"/>
    <x v="0"/>
    <x v="730"/>
    <d v="2013-05-28T00:00:00"/>
    <s v="Standard Class"/>
    <s v="AF-10870"/>
    <s v="Art Ferguson"/>
    <x v="0"/>
    <x v="0"/>
    <s v="Passaic"/>
    <x v="30"/>
    <n v="7055"/>
    <x v="3"/>
    <s v="OFF-AP-10003217"/>
    <x v="1"/>
    <x v="9"/>
    <s v="Eureka Sanitaire  Commercial Upright"/>
    <n v="662.84"/>
    <n v="4"/>
    <n v="0"/>
    <n v="172.33840000000004"/>
  </r>
  <r>
    <n v="2444"/>
    <s v="CA-2013-146934"/>
    <x v="0"/>
    <x v="730"/>
    <d v="2013-05-28T00:00:00"/>
    <s v="Standard Class"/>
    <s v="AF-10870"/>
    <s v="Art Ferguson"/>
    <x v="0"/>
    <x v="0"/>
    <s v="Passaic"/>
    <x v="30"/>
    <n v="7055"/>
    <x v="3"/>
    <s v="TEC-AC-10002399"/>
    <x v="2"/>
    <x v="11"/>
    <s v="SanDisk Cruzer 32 GB USB Flash Drive"/>
    <n v="95.1"/>
    <n v="5"/>
    <n v="0"/>
    <n v="30.431999999999995"/>
  </r>
  <r>
    <n v="2445"/>
    <s v="CA-2013-146934"/>
    <x v="0"/>
    <x v="730"/>
    <d v="2013-05-28T00:00:00"/>
    <s v="Standard Class"/>
    <s v="AF-10870"/>
    <s v="Art Ferguson"/>
    <x v="0"/>
    <x v="0"/>
    <s v="Passaic"/>
    <x v="30"/>
    <n v="7055"/>
    <x v="3"/>
    <s v="OFF-EN-10002973"/>
    <x v="1"/>
    <x v="12"/>
    <s v="Ampad #10 Peel &amp; Seel Holiday Envelopes"/>
    <n v="26.880000000000003"/>
    <n v="6"/>
    <n v="0"/>
    <n v="12.902400000000002"/>
  </r>
  <r>
    <n v="2446"/>
    <s v="CA-2013-146934"/>
    <x v="0"/>
    <x v="730"/>
    <d v="2013-05-28T00:00:00"/>
    <s v="Standard Class"/>
    <s v="AF-10870"/>
    <s v="Art Ferguson"/>
    <x v="0"/>
    <x v="0"/>
    <s v="Passaic"/>
    <x v="30"/>
    <n v="7055"/>
    <x v="3"/>
    <s v="TEC-PH-10001336"/>
    <x v="2"/>
    <x v="7"/>
    <s v="Digium D40 VoIP phone"/>
    <n v="257.98"/>
    <n v="2"/>
    <n v="0"/>
    <n v="74.8142"/>
  </r>
  <r>
    <n v="2447"/>
    <s v="CA-2012-100573"/>
    <x v="1"/>
    <x v="12"/>
    <d v="2012-10-01T00:00:00"/>
    <s v="Standard Class"/>
    <s v="AM-10705"/>
    <s v="Anne McFarland"/>
    <x v="0"/>
    <x v="0"/>
    <s v="Los Angeles"/>
    <x v="1"/>
    <n v="90004"/>
    <x v="1"/>
    <s v="OFF-EN-10000461"/>
    <x v="1"/>
    <x v="12"/>
    <s v="#10- 4 1/8&quot; x 9 1/2&quot; Recycled Envelopes"/>
    <n v="17.48"/>
    <n v="2"/>
    <n v="0"/>
    <n v="8.2156000000000002"/>
  </r>
  <r>
    <n v="2448"/>
    <s v="CA-2013-119165"/>
    <x v="0"/>
    <x v="731"/>
    <d v="2013-11-07T00:00:00"/>
    <s v="Standard Class"/>
    <s v="BD-11320"/>
    <s v="Bill Donatelli"/>
    <x v="0"/>
    <x v="0"/>
    <s v="Philadelphia"/>
    <x v="9"/>
    <n v="19143"/>
    <x v="3"/>
    <s v="FUR-CH-10000988"/>
    <x v="0"/>
    <x v="1"/>
    <s v="Hon Olson Stacker Stools"/>
    <n v="492.83499999999998"/>
    <n v="5"/>
    <n v="0.3"/>
    <n v="-14.080999999999989"/>
  </r>
  <r>
    <n v="2449"/>
    <s v="CA-2012-128027"/>
    <x v="1"/>
    <x v="471"/>
    <d v="2012-09-17T00:00:00"/>
    <s v="Second Class"/>
    <s v="CM-12385"/>
    <s v="Christopher Martinez"/>
    <x v="0"/>
    <x v="0"/>
    <s v="North Charleston"/>
    <x v="20"/>
    <n v="29406"/>
    <x v="0"/>
    <s v="OFF-ST-10001809"/>
    <x v="1"/>
    <x v="4"/>
    <s v="Fellowes Officeware Wire Shelving"/>
    <n v="269.49"/>
    <n v="3"/>
    <n v="0"/>
    <n v="5.3897999999999939"/>
  </r>
  <r>
    <n v="2450"/>
    <s v="CA-2013-140207"/>
    <x v="0"/>
    <x v="732"/>
    <d v="2013-11-11T00:00:00"/>
    <s v="Standard Class"/>
    <s v="CS-12400"/>
    <s v="Christopher Schild"/>
    <x v="2"/>
    <x v="0"/>
    <s v="San Jose"/>
    <x v="1"/>
    <n v="95123"/>
    <x v="1"/>
    <s v="OFF-BI-10003963"/>
    <x v="1"/>
    <x v="8"/>
    <s v="Cardinal Holdit Data Disk Pockets"/>
    <n v="29.120000000000005"/>
    <n v="5"/>
    <n v="0.2"/>
    <n v="9.8279999999999959"/>
  </r>
  <r>
    <n v="2451"/>
    <s v="CA-2014-140949"/>
    <x v="3"/>
    <x v="294"/>
    <d v="2014-03-23T00:00:00"/>
    <s v="Second Class"/>
    <s v="DB-13405"/>
    <s v="Denny Blanton"/>
    <x v="0"/>
    <x v="0"/>
    <s v="New York City"/>
    <x v="15"/>
    <n v="10011"/>
    <x v="3"/>
    <s v="OFF-LA-10000081"/>
    <x v="1"/>
    <x v="2"/>
    <s v="Avery 496"/>
    <n v="18.75"/>
    <n v="5"/>
    <n v="0"/>
    <n v="9"/>
  </r>
  <r>
    <n v="2452"/>
    <s v="CA-2014-140949"/>
    <x v="3"/>
    <x v="294"/>
    <d v="2014-03-23T00:00:00"/>
    <s v="Second Class"/>
    <s v="DB-13405"/>
    <s v="Denny Blanton"/>
    <x v="0"/>
    <x v="0"/>
    <s v="New York City"/>
    <x v="15"/>
    <n v="10011"/>
    <x v="3"/>
    <s v="TEC-PH-10000149"/>
    <x v="2"/>
    <x v="7"/>
    <s v="Cisco SPA525G2 IP Phone - Wireless"/>
    <n v="119.69999999999999"/>
    <n v="6"/>
    <n v="0"/>
    <n v="31.121999999999996"/>
  </r>
  <r>
    <n v="2453"/>
    <s v="CA-2014-140949"/>
    <x v="3"/>
    <x v="294"/>
    <d v="2014-03-23T00:00:00"/>
    <s v="Second Class"/>
    <s v="DB-13405"/>
    <s v="Denny Blanton"/>
    <x v="0"/>
    <x v="0"/>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x v="0"/>
    <s v="New York City"/>
    <x v="15"/>
    <n v="10011"/>
    <x v="3"/>
    <s v="TEC-AC-10002399"/>
    <x v="2"/>
    <x v="11"/>
    <s v="SanDisk Cruzer 32 GB USB Flash Drive"/>
    <n v="57.06"/>
    <n v="3"/>
    <n v="0"/>
    <n v="18.2592"/>
  </r>
  <r>
    <n v="2455"/>
    <s v="CA-2014-140949"/>
    <x v="3"/>
    <x v="294"/>
    <d v="2014-03-23T00:00:00"/>
    <s v="Second Class"/>
    <s v="DB-13405"/>
    <s v="Denny Blanton"/>
    <x v="0"/>
    <x v="0"/>
    <s v="New York City"/>
    <x v="15"/>
    <n v="10011"/>
    <x v="3"/>
    <s v="TEC-AC-10003038"/>
    <x v="2"/>
    <x v="11"/>
    <s v="Kingston Digital DataTraveler 16GB USB 2.0"/>
    <n v="71.599999999999994"/>
    <n v="8"/>
    <n v="0"/>
    <n v="13.603999999999992"/>
  </r>
  <r>
    <n v="2456"/>
    <s v="CA-2014-140949"/>
    <x v="3"/>
    <x v="294"/>
    <d v="2014-03-23T00:00:00"/>
    <s v="Second Class"/>
    <s v="DB-13405"/>
    <s v="Denny Blanton"/>
    <x v="0"/>
    <x v="0"/>
    <s v="New York City"/>
    <x v="15"/>
    <n v="10011"/>
    <x v="3"/>
    <s v="OFF-ST-10000344"/>
    <x v="1"/>
    <x v="4"/>
    <s v="Neat Ideas Personal Hanging Folder Files, Black"/>
    <n v="107.44"/>
    <n v="8"/>
    <n v="0"/>
    <n v="27.934399999999997"/>
  </r>
  <r>
    <n v="2457"/>
    <s v="CA-2014-140949"/>
    <x v="3"/>
    <x v="294"/>
    <d v="2014-03-23T00:00:00"/>
    <s v="Second Class"/>
    <s v="DB-13405"/>
    <s v="Denny Blanton"/>
    <x v="0"/>
    <x v="0"/>
    <s v="New York City"/>
    <x v="15"/>
    <n v="10011"/>
    <x v="3"/>
    <s v="OFF-LA-10004093"/>
    <x v="1"/>
    <x v="2"/>
    <s v="Avery 486"/>
    <n v="7.31"/>
    <n v="1"/>
    <n v="0"/>
    <n v="3.4356999999999998"/>
  </r>
  <r>
    <n v="2458"/>
    <s v="CA-2014-140949"/>
    <x v="3"/>
    <x v="294"/>
    <d v="2014-03-23T00:00:00"/>
    <s v="Second Class"/>
    <s v="DB-13405"/>
    <s v="Denny Blanton"/>
    <x v="0"/>
    <x v="0"/>
    <s v="New York City"/>
    <x v="15"/>
    <n v="10011"/>
    <x v="3"/>
    <s v="OFF-AR-10001683"/>
    <x v="1"/>
    <x v="6"/>
    <s v="Lumber Crayons"/>
    <n v="59.099999999999994"/>
    <n v="6"/>
    <n v="0"/>
    <n v="22.458000000000002"/>
  </r>
  <r>
    <n v="2459"/>
    <s v="CA-2014-140949"/>
    <x v="3"/>
    <x v="294"/>
    <d v="2014-03-23T00:00:00"/>
    <s v="Second Class"/>
    <s v="DB-13405"/>
    <s v="Denny Blanton"/>
    <x v="0"/>
    <x v="0"/>
    <s v="New York City"/>
    <x v="15"/>
    <n v="10011"/>
    <x v="3"/>
    <s v="OFF-ST-10003455"/>
    <x v="1"/>
    <x v="4"/>
    <s v="Tenex File Box, Personal Filing Tote with Lid, Black"/>
    <n v="46.53"/>
    <n v="3"/>
    <n v="0"/>
    <n v="12.097800000000001"/>
  </r>
  <r>
    <n v="2460"/>
    <s v="CA-2014-138548"/>
    <x v="3"/>
    <x v="733"/>
    <d v="2014-08-22T00:00:00"/>
    <s v="Standard Class"/>
    <s v="JG-15160"/>
    <s v="James Galang"/>
    <x v="0"/>
    <x v="0"/>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x v="0"/>
    <s v="Seattle"/>
    <x v="4"/>
    <n v="98115"/>
    <x v="1"/>
    <s v="OFF-PA-10001763"/>
    <x v="1"/>
    <x v="10"/>
    <s v="Xerox 1896"/>
    <n v="29.97"/>
    <n v="3"/>
    <n v="0"/>
    <n v="13.486499999999999"/>
  </r>
  <r>
    <n v="2462"/>
    <s v="CA-2012-142419"/>
    <x v="1"/>
    <x v="655"/>
    <d v="2012-07-13T00:00:00"/>
    <s v="Second Class"/>
    <s v="SC-20380"/>
    <s v="Shahid Collister"/>
    <x v="0"/>
    <x v="0"/>
    <s v="Seattle"/>
    <x v="4"/>
    <n v="98115"/>
    <x v="1"/>
    <s v="OFF-BI-10001597"/>
    <x v="1"/>
    <x v="8"/>
    <s v="Wilson Jones Ledger-Size, Piano-Hinge Binder, 2&quot;, Blue"/>
    <n v="98.352000000000004"/>
    <n v="3"/>
    <n v="0.2"/>
    <n v="34.423199999999987"/>
  </r>
  <r>
    <n v="2463"/>
    <s v="CA-2014-148691"/>
    <x v="3"/>
    <x v="734"/>
    <d v="2014-12-10T00:00:00"/>
    <s v="Standard Class"/>
    <s v="CS-12460"/>
    <s v="Chuck Sachs"/>
    <x v="0"/>
    <x v="0"/>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x v="0"/>
    <s v="New York City"/>
    <x v="15"/>
    <n v="10009"/>
    <x v="3"/>
    <s v="OFF-BI-10001553"/>
    <x v="1"/>
    <x v="8"/>
    <s v="SpineVue Locking Slant-D Ring Binders by Cardinal"/>
    <n v="14.624000000000002"/>
    <n v="2"/>
    <n v="0.2"/>
    <n v="5.1183999999999994"/>
  </r>
  <r>
    <n v="2465"/>
    <s v="CA-2014-148691"/>
    <x v="3"/>
    <x v="734"/>
    <d v="2014-12-10T00:00:00"/>
    <s v="Standard Class"/>
    <s v="CS-12460"/>
    <s v="Chuck Sachs"/>
    <x v="0"/>
    <x v="0"/>
    <s v="New York City"/>
    <x v="15"/>
    <n v="10009"/>
    <x v="3"/>
    <s v="TEC-PH-10000576"/>
    <x v="2"/>
    <x v="7"/>
    <s v="AT&amp;T 1080 Corded phone"/>
    <n v="136.99"/>
    <n v="1"/>
    <n v="0"/>
    <n v="36.987300000000005"/>
  </r>
  <r>
    <n v="2466"/>
    <s v="CA-2014-148691"/>
    <x v="3"/>
    <x v="734"/>
    <d v="2014-12-10T00:00:00"/>
    <s v="Standard Class"/>
    <s v="CS-12460"/>
    <s v="Chuck Sachs"/>
    <x v="0"/>
    <x v="0"/>
    <s v="New York City"/>
    <x v="15"/>
    <n v="10009"/>
    <x v="3"/>
    <s v="OFF-LA-10001317"/>
    <x v="1"/>
    <x v="2"/>
    <s v="Avery 520"/>
    <n v="3.15"/>
    <n v="1"/>
    <n v="0"/>
    <n v="1.512"/>
  </r>
  <r>
    <n v="2467"/>
    <s v="CA-2014-128755"/>
    <x v="3"/>
    <x v="464"/>
    <d v="2014-05-09T00:00:00"/>
    <s v="Standard Class"/>
    <s v="MK-18160"/>
    <s v="Mike Kennedy"/>
    <x v="0"/>
    <x v="0"/>
    <s v="Newport News"/>
    <x v="17"/>
    <n v="23602"/>
    <x v="0"/>
    <s v="OFF-PA-10000726"/>
    <x v="1"/>
    <x v="10"/>
    <s v="Black Print Carbonless Snap-Off Rapid Letter, 8 1/2&quot; x 7&quot;"/>
    <n v="9.11"/>
    <n v="1"/>
    <n v="0"/>
    <n v="4.099499999999999"/>
  </r>
  <r>
    <n v="2468"/>
    <s v="CA-2014-128755"/>
    <x v="3"/>
    <x v="464"/>
    <d v="2014-05-09T00:00:00"/>
    <s v="Standard Class"/>
    <s v="MK-18160"/>
    <s v="Mike Kennedy"/>
    <x v="0"/>
    <x v="0"/>
    <s v="Newport News"/>
    <x v="17"/>
    <n v="23602"/>
    <x v="0"/>
    <s v="OFF-ST-10003306"/>
    <x v="1"/>
    <x v="4"/>
    <s v="Letter Size Cart"/>
    <n v="571.44000000000005"/>
    <n v="4"/>
    <n v="0"/>
    <n v="165.71759999999995"/>
  </r>
  <r>
    <n v="2469"/>
    <s v="CA-2014-128755"/>
    <x v="3"/>
    <x v="464"/>
    <d v="2014-05-09T00:00:00"/>
    <s v="Standard Class"/>
    <s v="MK-18160"/>
    <s v="Mike Kennedy"/>
    <x v="0"/>
    <x v="0"/>
    <s v="Newport News"/>
    <x v="17"/>
    <n v="23602"/>
    <x v="0"/>
    <s v="OFF-PA-10004983"/>
    <x v="1"/>
    <x v="10"/>
    <s v="Xerox 23"/>
    <n v="32.400000000000006"/>
    <n v="5"/>
    <n v="0"/>
    <n v="15.552000000000001"/>
  </r>
  <r>
    <n v="2470"/>
    <s v="CA-2014-128755"/>
    <x v="3"/>
    <x v="464"/>
    <d v="2014-05-09T00:00:00"/>
    <s v="Standard Class"/>
    <s v="MK-18160"/>
    <s v="Mike Kennedy"/>
    <x v="0"/>
    <x v="0"/>
    <s v="Newport News"/>
    <x v="17"/>
    <n v="23602"/>
    <x v="0"/>
    <s v="OFF-ST-10001291"/>
    <x v="1"/>
    <x v="4"/>
    <s v="Tenex Personal Self-Stacking Standard File Box, Black/Gray"/>
    <n v="16.91"/>
    <n v="1"/>
    <n v="0"/>
    <n v="4.5656999999999996"/>
  </r>
  <r>
    <n v="2471"/>
    <s v="US-2013-135923"/>
    <x v="0"/>
    <x v="115"/>
    <d v="2013-01-28T00:00:00"/>
    <s v="Standard Class"/>
    <s v="CM-11935"/>
    <s v="Carlos Meador"/>
    <x v="0"/>
    <x v="0"/>
    <s v="Fayetteville"/>
    <x v="3"/>
    <n v="28314"/>
    <x v="0"/>
    <s v="FUR-FU-10002107"/>
    <x v="0"/>
    <x v="5"/>
    <s v="Eldon Pizzaz Desk Accessories"/>
    <n v="14.272"/>
    <n v="8"/>
    <n v="0.2"/>
    <n v="4.281600000000001"/>
  </r>
  <r>
    <n v="2472"/>
    <s v="US-2013-135923"/>
    <x v="0"/>
    <x v="115"/>
    <d v="2013-01-28T00:00:00"/>
    <s v="Standard Class"/>
    <s v="CM-11935"/>
    <s v="Carlos Meador"/>
    <x v="0"/>
    <x v="0"/>
    <s v="Fayetteville"/>
    <x v="3"/>
    <n v="28314"/>
    <x v="0"/>
    <s v="FUR-BO-10002213"/>
    <x v="0"/>
    <x v="0"/>
    <s v="Sauder Forest Hills Library, Woodland Oak Finish"/>
    <n v="451.13599999999997"/>
    <n v="4"/>
    <n v="0.2"/>
    <n v="-67.670399999999972"/>
  </r>
  <r>
    <n v="2473"/>
    <s v="US-2013-135923"/>
    <x v="0"/>
    <x v="115"/>
    <d v="2013-01-28T00:00:00"/>
    <s v="Standard Class"/>
    <s v="CM-11935"/>
    <s v="Carlos Meador"/>
    <x v="0"/>
    <x v="0"/>
    <s v="Fayetteville"/>
    <x v="3"/>
    <n v="28314"/>
    <x v="0"/>
    <s v="OFF-AP-10000692"/>
    <x v="1"/>
    <x v="9"/>
    <s v="Fellowes Mighty 8 Compact Surge Protector"/>
    <n v="64.864000000000004"/>
    <n v="4"/>
    <n v="0.2"/>
    <n v="6.4864000000000033"/>
  </r>
  <r>
    <n v="2474"/>
    <s v="CA-2013-114972"/>
    <x v="0"/>
    <x v="54"/>
    <d v="2013-11-07T00:00:00"/>
    <s v="First Class"/>
    <s v="PF-19225"/>
    <s v="Phillip Flathmann"/>
    <x v="0"/>
    <x v="0"/>
    <s v="Los Angeles"/>
    <x v="1"/>
    <n v="90032"/>
    <x v="1"/>
    <s v="FUR-CH-10001190"/>
    <x v="0"/>
    <x v="1"/>
    <s v="Global Deluxe High-Back Office Chair in Storm"/>
    <n v="217.58400000000003"/>
    <n v="2"/>
    <n v="0.2"/>
    <n v="-29.917800000000021"/>
  </r>
  <r>
    <n v="2475"/>
    <s v="CA-2013-114972"/>
    <x v="0"/>
    <x v="54"/>
    <d v="2013-11-07T00:00:00"/>
    <s v="First Class"/>
    <s v="PF-19225"/>
    <s v="Phillip Flathmann"/>
    <x v="0"/>
    <x v="0"/>
    <s v="Los Angeles"/>
    <x v="1"/>
    <n v="90032"/>
    <x v="1"/>
    <s v="TEC-AC-10000682"/>
    <x v="2"/>
    <x v="11"/>
    <s v="Kensington K72356US Mouse-in-a-Box USB Desktop Mouse"/>
    <n v="82.95"/>
    <n v="5"/>
    <n v="0"/>
    <n v="29.032499999999999"/>
  </r>
  <r>
    <n v="2476"/>
    <s v="CA-2013-114972"/>
    <x v="0"/>
    <x v="54"/>
    <d v="2013-11-07T00:00:00"/>
    <s v="First Class"/>
    <s v="PF-19225"/>
    <s v="Phillip Flathmann"/>
    <x v="0"/>
    <x v="0"/>
    <s v="Los Angeles"/>
    <x v="1"/>
    <n v="90032"/>
    <x v="1"/>
    <s v="OFF-LA-10004545"/>
    <x v="1"/>
    <x v="2"/>
    <s v="Avery 50"/>
    <n v="87.71"/>
    <n v="7"/>
    <n v="0"/>
    <n v="41.223699999999994"/>
  </r>
  <r>
    <n v="2477"/>
    <s v="CA-2013-114972"/>
    <x v="0"/>
    <x v="54"/>
    <d v="2013-11-07T00:00:00"/>
    <s v="First Class"/>
    <s v="PF-19225"/>
    <s v="Phillip Flathmann"/>
    <x v="0"/>
    <x v="0"/>
    <s v="Los Angeles"/>
    <x v="1"/>
    <n v="90032"/>
    <x v="1"/>
    <s v="OFF-AP-10003057"/>
    <x v="1"/>
    <x v="9"/>
    <s v="Honeywell Enviracaire Portable HEPA Air Cleaner for 16' x 20' Room"/>
    <n v="1101.48"/>
    <n v="4"/>
    <n v="0"/>
    <n v="429.57720000000006"/>
  </r>
  <r>
    <n v="2478"/>
    <s v="CA-2014-102750"/>
    <x v="3"/>
    <x v="507"/>
    <d v="2014-09-09T00:00:00"/>
    <s v="Second Class"/>
    <s v="GM-14695"/>
    <s v="Greg Maxwell"/>
    <x v="1"/>
    <x v="0"/>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x v="0"/>
    <s v="New York City"/>
    <x v="15"/>
    <n v="10011"/>
    <x v="3"/>
    <s v="OFF-AR-10002833"/>
    <x v="1"/>
    <x v="6"/>
    <s v="Newell 322"/>
    <n v="5.46"/>
    <n v="3"/>
    <n v="0"/>
    <n v="1.4742000000000002"/>
  </r>
  <r>
    <n v="2480"/>
    <s v="CA-2014-141992"/>
    <x v="3"/>
    <x v="249"/>
    <d v="2014-06-26T00:00:00"/>
    <s v="Standard Class"/>
    <s v="FO-14305"/>
    <s v="Frank Olsen"/>
    <x v="0"/>
    <x v="0"/>
    <s v="Dallas"/>
    <x v="5"/>
    <n v="75220"/>
    <x v="2"/>
    <s v="OFF-SU-10002557"/>
    <x v="1"/>
    <x v="14"/>
    <s v="Fiskars Spring-Action Scissors"/>
    <n v="11.184000000000001"/>
    <n v="1"/>
    <n v="0.2"/>
    <n v="0.83879999999999999"/>
  </r>
  <r>
    <n v="2481"/>
    <s v="CA-2014-141992"/>
    <x v="3"/>
    <x v="249"/>
    <d v="2014-06-26T00:00:00"/>
    <s v="Standard Class"/>
    <s v="FO-14305"/>
    <s v="Frank Olsen"/>
    <x v="0"/>
    <x v="0"/>
    <s v="Dallas"/>
    <x v="5"/>
    <n v="75220"/>
    <x v="2"/>
    <s v="OFF-ST-10003656"/>
    <x v="1"/>
    <x v="4"/>
    <s v="Safco Industrial Wire Shelving"/>
    <n v="153.584"/>
    <n v="2"/>
    <n v="0.2"/>
    <n v="-32.636600000000001"/>
  </r>
  <r>
    <n v="2482"/>
    <s v="CA-2014-147956"/>
    <x v="3"/>
    <x v="165"/>
    <d v="2015-01-01T00:00:00"/>
    <s v="Standard Class"/>
    <s v="AH-10210"/>
    <s v="Alan Hwang"/>
    <x v="0"/>
    <x v="0"/>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x v="0"/>
    <s v="Seattle"/>
    <x v="4"/>
    <n v="98105"/>
    <x v="1"/>
    <s v="TEC-PH-10000912"/>
    <x v="2"/>
    <x v="7"/>
    <s v="Anker 24W Portable Micro USB Car Charger"/>
    <n v="35.167999999999999"/>
    <n v="4"/>
    <n v="0.2"/>
    <n v="11.429599999999999"/>
  </r>
  <r>
    <n v="2484"/>
    <s v="CA-2014-126067"/>
    <x v="3"/>
    <x v="735"/>
    <d v="2014-09-04T00:00:00"/>
    <s v="Standard Class"/>
    <s v="KN-16705"/>
    <s v="Kristina Nunn"/>
    <x v="2"/>
    <x v="0"/>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x v="0"/>
    <s v="Seattle"/>
    <x v="4"/>
    <n v="98105"/>
    <x v="1"/>
    <s v="OFF-BI-10001658"/>
    <x v="1"/>
    <x v="8"/>
    <s v="GBC Standard Therm-A-Bind Covers"/>
    <n v="99.680000000000021"/>
    <n v="5"/>
    <n v="0.2"/>
    <n v="32.396000000000001"/>
  </r>
  <r>
    <n v="2486"/>
    <s v="CA-2014-126067"/>
    <x v="3"/>
    <x v="735"/>
    <d v="2014-09-04T00:00:00"/>
    <s v="Standard Class"/>
    <s v="KN-16705"/>
    <s v="Kristina Nunn"/>
    <x v="2"/>
    <x v="0"/>
    <s v="Seattle"/>
    <x v="4"/>
    <n v="98105"/>
    <x v="1"/>
    <s v="OFF-AR-10003856"/>
    <x v="1"/>
    <x v="6"/>
    <s v="Newell 344"/>
    <n v="5.56"/>
    <n v="2"/>
    <n v="0"/>
    <n v="1.4455999999999998"/>
  </r>
  <r>
    <n v="2487"/>
    <s v="CA-2012-104514"/>
    <x v="1"/>
    <x v="98"/>
    <d v="2012-01-04T00:00:00"/>
    <s v="Second Class"/>
    <s v="CB-12535"/>
    <s v="Claudia Bergmann"/>
    <x v="1"/>
    <x v="0"/>
    <s v="Newark"/>
    <x v="13"/>
    <n v="19711"/>
    <x v="3"/>
    <s v="OFF-ST-10001837"/>
    <x v="1"/>
    <x v="4"/>
    <s v="SAFCO Mobile Desk Side File, Wire Frame"/>
    <n v="85.52"/>
    <n v="2"/>
    <n v="0"/>
    <n v="22.235199999999999"/>
  </r>
  <r>
    <n v="2488"/>
    <s v="CA-2012-104514"/>
    <x v="1"/>
    <x v="98"/>
    <d v="2012-01-04T00:00:00"/>
    <s v="Second Class"/>
    <s v="CB-12535"/>
    <s v="Claudia Bergmann"/>
    <x v="1"/>
    <x v="0"/>
    <s v="Newark"/>
    <x v="13"/>
    <n v="19711"/>
    <x v="3"/>
    <s v="OFF-AR-10001473"/>
    <x v="1"/>
    <x v="6"/>
    <s v="Newell 313"/>
    <n v="9.84"/>
    <n v="3"/>
    <n v="0"/>
    <n v="2.6568000000000005"/>
  </r>
  <r>
    <n v="2489"/>
    <s v="CA-2012-104514"/>
    <x v="1"/>
    <x v="98"/>
    <d v="2012-01-04T00:00:00"/>
    <s v="Second Class"/>
    <s v="CB-12535"/>
    <s v="Claudia Bergmann"/>
    <x v="1"/>
    <x v="0"/>
    <s v="Newark"/>
    <x v="13"/>
    <n v="19711"/>
    <x v="3"/>
    <s v="OFF-PA-10004285"/>
    <x v="1"/>
    <x v="10"/>
    <s v="Xerox 1959"/>
    <n v="20.04"/>
    <n v="3"/>
    <n v="0"/>
    <n v="9.6191999999999993"/>
  </r>
  <r>
    <n v="2490"/>
    <s v="CA-2012-141040"/>
    <x v="1"/>
    <x v="330"/>
    <d v="2012-10-13T00:00:00"/>
    <s v="Second Class"/>
    <s v="TB-21250"/>
    <s v="Tim Brockman"/>
    <x v="0"/>
    <x v="0"/>
    <s v="New York City"/>
    <x v="15"/>
    <n v="10024"/>
    <x v="3"/>
    <s v="TEC-PH-10001835"/>
    <x v="2"/>
    <x v="7"/>
    <s v="Jawbone JAMBOX Wireless Bluetooth Speaker"/>
    <n v="631.96"/>
    <n v="4"/>
    <n v="0"/>
    <n v="303.3408"/>
  </r>
  <r>
    <n v="2491"/>
    <s v="CA-2012-141040"/>
    <x v="1"/>
    <x v="330"/>
    <d v="2012-10-13T00:00:00"/>
    <s v="Second Class"/>
    <s v="TB-21250"/>
    <s v="Tim Brockman"/>
    <x v="0"/>
    <x v="0"/>
    <s v="New York City"/>
    <x v="15"/>
    <n v="10024"/>
    <x v="3"/>
    <s v="OFF-PA-10002245"/>
    <x v="1"/>
    <x v="10"/>
    <s v="Xerox 1895"/>
    <n v="23.92"/>
    <n v="4"/>
    <n v="0"/>
    <n v="10.763999999999999"/>
  </r>
  <r>
    <n v="2492"/>
    <s v="CA-2011-113579"/>
    <x v="2"/>
    <x v="736"/>
    <d v="2011-12-15T00:00:00"/>
    <s v="Second Class"/>
    <s v="KD-16345"/>
    <s v="Katherine Ducich"/>
    <x v="0"/>
    <x v="0"/>
    <s v="Los Angeles"/>
    <x v="1"/>
    <n v="90049"/>
    <x v="1"/>
    <s v="OFF-PA-10001457"/>
    <x v="1"/>
    <x v="10"/>
    <s v="White GlueTop Scratch Pads"/>
    <n v="90.24"/>
    <n v="6"/>
    <n v="0"/>
    <n v="41.51039999999999"/>
  </r>
  <r>
    <n v="2493"/>
    <s v="CA-2011-144624"/>
    <x v="2"/>
    <x v="84"/>
    <d v="2011-11-23T00:00:00"/>
    <s v="Standard Class"/>
    <s v="JM-15865"/>
    <s v="John Murray"/>
    <x v="0"/>
    <x v="0"/>
    <s v="Jamestown"/>
    <x v="15"/>
    <n v="14701"/>
    <x v="3"/>
    <s v="TEC-PH-10002885"/>
    <x v="2"/>
    <x v="7"/>
    <s v="Apple iPhone 5"/>
    <n v="4548.8100000000004"/>
    <n v="7"/>
    <n v="0"/>
    <n v="1228.1787000000004"/>
  </r>
  <r>
    <n v="2494"/>
    <s v="CA-2013-146206"/>
    <x v="0"/>
    <x v="545"/>
    <d v="2013-09-15T00:00:00"/>
    <s v="Second Class"/>
    <s v="KT-16480"/>
    <s v="Kean Thornton"/>
    <x v="0"/>
    <x v="0"/>
    <s v="Houston"/>
    <x v="5"/>
    <n v="77095"/>
    <x v="2"/>
    <s v="FUR-TA-10004086"/>
    <x v="0"/>
    <x v="3"/>
    <s v="KI Adjustable-Height Table"/>
    <n v="300.93"/>
    <n v="5"/>
    <n v="0.3"/>
    <n v="-34.39200000000001"/>
  </r>
  <r>
    <n v="2495"/>
    <s v="CA-2013-146206"/>
    <x v="0"/>
    <x v="545"/>
    <d v="2013-09-15T00:00:00"/>
    <s v="Second Class"/>
    <s v="KT-16480"/>
    <s v="Kean Thornton"/>
    <x v="0"/>
    <x v="0"/>
    <s v="Houston"/>
    <x v="5"/>
    <n v="77095"/>
    <x v="2"/>
    <s v="TEC-PH-10000895"/>
    <x v="2"/>
    <x v="7"/>
    <s v="Polycom VVX 310 VoIP phone"/>
    <n v="719.96"/>
    <n v="5"/>
    <n v="0.2"/>
    <n v="53.997000000000043"/>
  </r>
  <r>
    <n v="2496"/>
    <s v="CA-2011-136644"/>
    <x v="2"/>
    <x v="737"/>
    <d v="2011-06-22T00:00:00"/>
    <s v="Standard Class"/>
    <s v="SC-20575"/>
    <s v="Sonia Cooley"/>
    <x v="0"/>
    <x v="0"/>
    <s v="Mishawaka"/>
    <x v="14"/>
    <n v="46544"/>
    <x v="2"/>
    <s v="FUR-CH-10000225"/>
    <x v="0"/>
    <x v="1"/>
    <s v="Global Geo Office Task Chair, Gray"/>
    <n v="647.84"/>
    <n v="8"/>
    <n v="0"/>
    <n v="32.391999999999939"/>
  </r>
  <r>
    <n v="2497"/>
    <s v="CA-2012-122371"/>
    <x v="1"/>
    <x v="120"/>
    <d v="2012-10-01T00:00:00"/>
    <s v="Standard Class"/>
    <s v="BS-11800"/>
    <s v="Bryan Spruell"/>
    <x v="2"/>
    <x v="0"/>
    <s v="San Diego"/>
    <x v="1"/>
    <n v="92037"/>
    <x v="1"/>
    <s v="OFF-ST-10002370"/>
    <x v="1"/>
    <x v="4"/>
    <s v="Sortfiler Multipurpose Personal File Organizer, Black"/>
    <n v="64.17"/>
    <n v="3"/>
    <n v="0"/>
    <n v="18.609299999999998"/>
  </r>
  <r>
    <n v="2498"/>
    <s v="CA-2012-122371"/>
    <x v="1"/>
    <x v="120"/>
    <d v="2012-10-01T00:00:00"/>
    <s v="Standard Class"/>
    <s v="BS-11800"/>
    <s v="Bryan Spruell"/>
    <x v="2"/>
    <x v="0"/>
    <s v="San Diego"/>
    <x v="1"/>
    <n v="92037"/>
    <x v="1"/>
    <s v="OFF-EN-10000056"/>
    <x v="1"/>
    <x v="12"/>
    <s v="Cameo Buff Policy Envelopes"/>
    <n v="124.46"/>
    <n v="2"/>
    <n v="0"/>
    <n v="58.496199999999988"/>
  </r>
  <r>
    <n v="2499"/>
    <s v="CA-2013-126935"/>
    <x v="0"/>
    <x v="288"/>
    <d v="2013-05-25T00:00:00"/>
    <s v="Standard Class"/>
    <s v="BT-11395"/>
    <s v="Bill Tyler"/>
    <x v="1"/>
    <x v="0"/>
    <s v="San Francisco"/>
    <x v="1"/>
    <n v="94109"/>
    <x v="1"/>
    <s v="OFF-BI-10004817"/>
    <x v="1"/>
    <x v="8"/>
    <s v="GBC Personal VeloBind Strips"/>
    <n v="9.5840000000000014"/>
    <n v="1"/>
    <n v="0.2"/>
    <n v="3.3543999999999996"/>
  </r>
  <r>
    <n v="2500"/>
    <s v="US-2014-133781"/>
    <x v="3"/>
    <x v="738"/>
    <d v="2014-06-24T00:00:00"/>
    <s v="First Class"/>
    <s v="DC-12850"/>
    <s v="Dan Campbell"/>
    <x v="0"/>
    <x v="0"/>
    <s v="Miami"/>
    <x v="2"/>
    <n v="33178"/>
    <x v="0"/>
    <s v="OFF-EN-10004483"/>
    <x v="1"/>
    <x v="12"/>
    <s v="#10 White Business Envelopes,4 1/8 x 9 1/2"/>
    <n v="37.608000000000004"/>
    <n v="3"/>
    <n v="0.2"/>
    <n v="12.692699999999995"/>
  </r>
  <r>
    <n v="2501"/>
    <s v="CA-2014-131618"/>
    <x v="3"/>
    <x v="46"/>
    <d v="2014-06-21T00:00:00"/>
    <s v="First Class"/>
    <s v="LS-17200"/>
    <s v="Luke Schmidt"/>
    <x v="1"/>
    <x v="0"/>
    <s v="Skokie"/>
    <x v="10"/>
    <n v="60076"/>
    <x v="2"/>
    <s v="OFF-PA-10001892"/>
    <x v="1"/>
    <x v="10"/>
    <s v="Rediform Wirebound &quot;Phone Memo&quot; Message Book, 11 x 5-3/4"/>
    <n v="12.224"/>
    <n v="2"/>
    <n v="0.2"/>
    <n v="4.4311999999999996"/>
  </r>
  <r>
    <n v="2502"/>
    <s v="CA-2014-131618"/>
    <x v="3"/>
    <x v="46"/>
    <d v="2014-06-21T00:00:00"/>
    <s v="First Class"/>
    <s v="LS-17200"/>
    <s v="Luke Schmidt"/>
    <x v="1"/>
    <x v="0"/>
    <s v="Skokie"/>
    <x v="10"/>
    <n v="60076"/>
    <x v="2"/>
    <s v="OFF-BI-10000546"/>
    <x v="1"/>
    <x v="8"/>
    <s v="Avery Durable Binders"/>
    <n v="2.3039999999999994"/>
    <n v="4"/>
    <n v="0.8"/>
    <n v="-3.5711999999999993"/>
  </r>
  <r>
    <n v="2503"/>
    <s v="CA-2014-131618"/>
    <x v="3"/>
    <x v="46"/>
    <d v="2014-06-21T00:00:00"/>
    <s v="First Class"/>
    <s v="LS-17200"/>
    <s v="Luke Schmidt"/>
    <x v="1"/>
    <x v="0"/>
    <s v="Skokie"/>
    <x v="10"/>
    <n v="60076"/>
    <x v="2"/>
    <s v="OFF-BI-10001294"/>
    <x v="1"/>
    <x v="8"/>
    <s v="Fellowes Binding Cases"/>
    <n v="9.3599999999999977"/>
    <n v="4"/>
    <n v="0.8"/>
    <n v="-16.380000000000003"/>
  </r>
  <r>
    <n v="2504"/>
    <s v="CA-2013-149482"/>
    <x v="0"/>
    <x v="696"/>
    <d v="2013-11-20T00:00:00"/>
    <s v="Standard Class"/>
    <s v="RR-19315"/>
    <s v="Ralph Ritter"/>
    <x v="0"/>
    <x v="0"/>
    <s v="San Francisco"/>
    <x v="1"/>
    <n v="94110"/>
    <x v="1"/>
    <s v="OFF-LA-10000248"/>
    <x v="1"/>
    <x v="2"/>
    <s v="Avery 52"/>
    <n v="7.38"/>
    <n v="2"/>
    <n v="0"/>
    <n v="3.4685999999999999"/>
  </r>
  <r>
    <n v="2505"/>
    <s v="CA-2011-143917"/>
    <x v="2"/>
    <x v="739"/>
    <d v="2011-07-27T00:00:00"/>
    <s v="Second Class"/>
    <s v="KL-16645"/>
    <s v="Ken Lonsdale"/>
    <x v="0"/>
    <x v="0"/>
    <s v="San Francisco"/>
    <x v="1"/>
    <n v="94122"/>
    <x v="1"/>
    <s v="OFF-ST-10001228"/>
    <x v="1"/>
    <x v="4"/>
    <s v="Fellowes Personal Hanging Folder Files, Navy"/>
    <n v="53.72"/>
    <n v="4"/>
    <n v="0"/>
    <n v="15.041600000000003"/>
  </r>
  <r>
    <n v="2506"/>
    <s v="CA-2011-143917"/>
    <x v="2"/>
    <x v="739"/>
    <d v="2011-07-27T00:00:00"/>
    <s v="Second Class"/>
    <s v="KL-16645"/>
    <s v="Ken Lonsdale"/>
    <x v="0"/>
    <x v="0"/>
    <s v="San Francisco"/>
    <x v="1"/>
    <n v="94122"/>
    <x v="1"/>
    <s v="OFF-SU-10000151"/>
    <x v="1"/>
    <x v="14"/>
    <s v="High Speed Automatic Electric Letter Opener"/>
    <n v="8187.65"/>
    <n v="5"/>
    <n v="0"/>
    <n v="327.50599999999963"/>
  </r>
  <r>
    <n v="2507"/>
    <s v="CA-2011-143917"/>
    <x v="2"/>
    <x v="739"/>
    <d v="2011-07-27T00:00:00"/>
    <s v="Second Class"/>
    <s v="KL-16645"/>
    <s v="Ken Lonsdale"/>
    <x v="0"/>
    <x v="0"/>
    <s v="San Francisco"/>
    <x v="1"/>
    <n v="94122"/>
    <x v="1"/>
    <s v="FUR-FU-10004351"/>
    <x v="0"/>
    <x v="5"/>
    <s v="Staples"/>
    <n v="77.92"/>
    <n v="8"/>
    <n v="0"/>
    <n v="34.284800000000004"/>
  </r>
  <r>
    <n v="2508"/>
    <s v="CA-2012-120397"/>
    <x v="1"/>
    <x v="740"/>
    <d v="2012-07-02T00:00:00"/>
    <s v="Same Day"/>
    <s v="RB-19435"/>
    <s v="Richard Bierner"/>
    <x v="0"/>
    <x v="0"/>
    <s v="Houston"/>
    <x v="5"/>
    <n v="77070"/>
    <x v="2"/>
    <s v="OFF-AP-10001293"/>
    <x v="1"/>
    <x v="9"/>
    <s v="Belkin 8 Outlet Surge Protector"/>
    <n v="32.783999999999992"/>
    <n v="4"/>
    <n v="0.8"/>
    <n v="-85.238399999999999"/>
  </r>
  <r>
    <n v="2509"/>
    <s v="CA-2014-163902"/>
    <x v="3"/>
    <x v="580"/>
    <d v="2014-03-09T00:00:00"/>
    <s v="Standard Class"/>
    <s v="MY-17380"/>
    <s v="Maribeth Yedwab"/>
    <x v="1"/>
    <x v="0"/>
    <s v="Los Angeles"/>
    <x v="1"/>
    <n v="90045"/>
    <x v="1"/>
    <s v="TEC-PH-10000675"/>
    <x v="2"/>
    <x v="7"/>
    <s v="Panasonic KX TS3282B Corded phone"/>
    <n v="196.77600000000001"/>
    <n v="3"/>
    <n v="0.2"/>
    <n v="14.758199999999995"/>
  </r>
  <r>
    <n v="2510"/>
    <s v="CA-2014-163902"/>
    <x v="3"/>
    <x v="580"/>
    <d v="2014-03-09T00:00:00"/>
    <s v="Standard Class"/>
    <s v="MY-17380"/>
    <s v="Maribeth Yedwab"/>
    <x v="1"/>
    <x v="0"/>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x v="0"/>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x v="0"/>
    <s v="Monroe"/>
    <x v="28"/>
    <n v="71203"/>
    <x v="0"/>
    <s v="TEC-AC-10003116"/>
    <x v="2"/>
    <x v="11"/>
    <s v="Memorex Froggy Flash Drive 8 GB"/>
    <n v="106.5"/>
    <n v="6"/>
    <n v="0"/>
    <n v="41.534999999999997"/>
  </r>
  <r>
    <n v="2513"/>
    <s v="CA-2014-155089"/>
    <x v="3"/>
    <x v="574"/>
    <d v="2014-12-07T00:00:00"/>
    <s v="Standard Class"/>
    <s v="DB-12910"/>
    <s v="Daniel Byrd"/>
    <x v="2"/>
    <x v="0"/>
    <s v="Tampa"/>
    <x v="2"/>
    <n v="33614"/>
    <x v="0"/>
    <s v="OFF-BI-10002429"/>
    <x v="1"/>
    <x v="8"/>
    <s v="Premier Elliptical Ring Binder, Black"/>
    <n v="45.660000000000011"/>
    <n v="5"/>
    <n v="0.7"/>
    <n v="-33.483999999999995"/>
  </r>
  <r>
    <n v="2514"/>
    <s v="CA-2013-124506"/>
    <x v="0"/>
    <x v="583"/>
    <d v="2013-11-18T00:00:00"/>
    <s v="Standard Class"/>
    <s v="BB-11545"/>
    <s v="Brenda Bowman"/>
    <x v="1"/>
    <x v="0"/>
    <s v="Chicago"/>
    <x v="10"/>
    <n v="60623"/>
    <x v="2"/>
    <s v="TEC-AC-10003280"/>
    <x v="2"/>
    <x v="11"/>
    <s v="Belkin F8E887 USB Wired Ergonomic Keyboard"/>
    <n v="95.968000000000004"/>
    <n v="4"/>
    <n v="0.2"/>
    <n v="1.1995999999999931"/>
  </r>
  <r>
    <n v="2515"/>
    <s v="CA-2013-124506"/>
    <x v="0"/>
    <x v="583"/>
    <d v="2013-11-18T00:00:00"/>
    <s v="Standard Class"/>
    <s v="BB-11545"/>
    <s v="Brenda Bowman"/>
    <x v="1"/>
    <x v="0"/>
    <s v="Chicago"/>
    <x v="10"/>
    <n v="60623"/>
    <x v="2"/>
    <s v="FUR-CH-10004540"/>
    <x v="0"/>
    <x v="1"/>
    <s v="Global Chrome Stack Chair"/>
    <n v="47.991999999999997"/>
    <n v="2"/>
    <n v="0.3"/>
    <n v="-2.0567999999999991"/>
  </r>
  <r>
    <n v="2516"/>
    <s v="CA-2011-106572"/>
    <x v="2"/>
    <x v="742"/>
    <d v="2011-09-10T00:00:00"/>
    <s v="Standard Class"/>
    <s v="NP-18700"/>
    <s v="Nora Preis"/>
    <x v="0"/>
    <x v="0"/>
    <s v="Bowling Green"/>
    <x v="24"/>
    <n v="43402"/>
    <x v="3"/>
    <s v="OFF-ST-10000585"/>
    <x v="1"/>
    <x v="4"/>
    <s v="Economy Rollaway Files"/>
    <n v="264.32"/>
    <n v="2"/>
    <n v="0.2"/>
    <n v="19.823999999999998"/>
  </r>
  <r>
    <n v="2517"/>
    <s v="CA-2011-128888"/>
    <x v="2"/>
    <x v="647"/>
    <d v="2011-11-22T00:00:00"/>
    <s v="Standard Class"/>
    <s v="PB-19105"/>
    <s v="Peter Bühler"/>
    <x v="0"/>
    <x v="0"/>
    <s v="Houston"/>
    <x v="5"/>
    <n v="77095"/>
    <x v="2"/>
    <s v="OFF-EN-10003001"/>
    <x v="1"/>
    <x v="12"/>
    <s v="Ames Color-File Green Diamond Border X-ray Mailers"/>
    <n v="604.65600000000006"/>
    <n v="9"/>
    <n v="0.2"/>
    <n v="204.07139999999995"/>
  </r>
  <r>
    <n v="2518"/>
    <s v="CA-2014-123134"/>
    <x v="3"/>
    <x v="743"/>
    <d v="2014-05-08T00:00:00"/>
    <s v="Standard Class"/>
    <s v="DW-13585"/>
    <s v="Dorothy Wardle"/>
    <x v="1"/>
    <x v="0"/>
    <s v="Westfield"/>
    <x v="30"/>
    <n v="7090"/>
    <x v="3"/>
    <s v="FUR-FU-10003975"/>
    <x v="0"/>
    <x v="5"/>
    <s v="Eldon Advantage Chair Mats for Low to Medium Pile Carpets"/>
    <n v="129.93"/>
    <n v="3"/>
    <n v="0"/>
    <n v="12.992999999999988"/>
  </r>
  <r>
    <n v="2519"/>
    <s v="CA-2013-124352"/>
    <x v="0"/>
    <x v="680"/>
    <d v="2013-10-22T00:00:00"/>
    <s v="Standard Class"/>
    <s v="CD-12790"/>
    <s v="Cynthia Delaney"/>
    <x v="2"/>
    <x v="0"/>
    <s v="Oklahoma City"/>
    <x v="26"/>
    <n v="73120"/>
    <x v="2"/>
    <s v="OFF-LA-10004559"/>
    <x v="1"/>
    <x v="2"/>
    <s v="Avery 49"/>
    <n v="20.16"/>
    <n v="7"/>
    <n v="0"/>
    <n v="9.8783999999999992"/>
  </r>
  <r>
    <n v="2520"/>
    <s v="CA-2013-124352"/>
    <x v="0"/>
    <x v="680"/>
    <d v="2013-10-22T00:00:00"/>
    <s v="Standard Class"/>
    <s v="CD-12790"/>
    <s v="Cynthia Delaney"/>
    <x v="2"/>
    <x v="0"/>
    <s v="Oklahoma City"/>
    <x v="26"/>
    <n v="73120"/>
    <x v="2"/>
    <s v="OFF-LA-10003223"/>
    <x v="1"/>
    <x v="2"/>
    <s v="Avery 508"/>
    <n v="29.46"/>
    <n v="6"/>
    <n v="0"/>
    <n v="14.4354"/>
  </r>
  <r>
    <n v="2521"/>
    <s v="CA-2013-124352"/>
    <x v="0"/>
    <x v="680"/>
    <d v="2013-10-22T00:00:00"/>
    <s v="Standard Class"/>
    <s v="CD-12790"/>
    <s v="Cynthia Delaney"/>
    <x v="2"/>
    <x v="0"/>
    <s v="Oklahoma City"/>
    <x v="26"/>
    <n v="73120"/>
    <x v="2"/>
    <s v="OFF-AP-10002651"/>
    <x v="1"/>
    <x v="9"/>
    <s v="Hoover Upright Vacuum With Dirt Cup"/>
    <n v="868.58999999999992"/>
    <n v="3"/>
    <n v="0"/>
    <n v="251.89109999999988"/>
  </r>
  <r>
    <n v="2522"/>
    <s v="CA-2013-124352"/>
    <x v="0"/>
    <x v="680"/>
    <d v="2013-10-22T00:00:00"/>
    <s v="Standard Class"/>
    <s v="CD-12790"/>
    <s v="Cynthia Delaney"/>
    <x v="2"/>
    <x v="0"/>
    <s v="Oklahoma City"/>
    <x v="26"/>
    <n v="73120"/>
    <x v="2"/>
    <s v="OFF-PA-10003177"/>
    <x v="1"/>
    <x v="10"/>
    <s v="Xerox 1999"/>
    <n v="12.96"/>
    <n v="2"/>
    <n v="0"/>
    <n v="6.2208000000000006"/>
  </r>
  <r>
    <n v="2523"/>
    <s v="CA-2013-124352"/>
    <x v="0"/>
    <x v="680"/>
    <d v="2013-10-22T00:00:00"/>
    <s v="Standard Class"/>
    <s v="CD-12790"/>
    <s v="Cynthia Delaney"/>
    <x v="2"/>
    <x v="0"/>
    <s v="Oklahoma City"/>
    <x v="26"/>
    <n v="73120"/>
    <x v="2"/>
    <s v="TEC-PH-10003442"/>
    <x v="2"/>
    <x v="7"/>
    <s v="Samsung Replacement EH64AVFWE Premium Headset"/>
    <n v="5.5"/>
    <n v="1"/>
    <n v="0"/>
    <n v="1.375"/>
  </r>
  <r>
    <n v="2524"/>
    <s v="CA-2013-124352"/>
    <x v="0"/>
    <x v="680"/>
    <d v="2013-10-22T00:00:00"/>
    <s v="Standard Class"/>
    <s v="CD-12790"/>
    <s v="Cynthia Delaney"/>
    <x v="2"/>
    <x v="0"/>
    <s v="Oklahoma City"/>
    <x v="26"/>
    <n v="73120"/>
    <x v="2"/>
    <s v="OFF-BI-10000977"/>
    <x v="1"/>
    <x v="8"/>
    <s v="Ibico Plastic Spiral Binding Combs"/>
    <n v="121.6"/>
    <n v="4"/>
    <n v="0"/>
    <n v="55.935999999999993"/>
  </r>
  <r>
    <n v="2525"/>
    <s v="CA-2012-124541"/>
    <x v="1"/>
    <x v="744"/>
    <d v="2012-04-10T00:00:00"/>
    <s v="Standard Class"/>
    <s v="TT-21220"/>
    <s v="Thomas Thornton"/>
    <x v="0"/>
    <x v="0"/>
    <s v="Houston"/>
    <x v="5"/>
    <n v="77041"/>
    <x v="2"/>
    <s v="OFF-AR-10004078"/>
    <x v="1"/>
    <x v="6"/>
    <s v="Newell 312"/>
    <n v="42.047999999999995"/>
    <n v="9"/>
    <n v="0.2"/>
    <n v="5.2559999999999985"/>
  </r>
  <r>
    <n v="2526"/>
    <s v="CA-2012-124541"/>
    <x v="1"/>
    <x v="744"/>
    <d v="2012-04-10T00:00:00"/>
    <s v="Standard Class"/>
    <s v="TT-21220"/>
    <s v="Thomas Thornton"/>
    <x v="0"/>
    <x v="0"/>
    <s v="Houston"/>
    <x v="5"/>
    <n v="77041"/>
    <x v="2"/>
    <s v="TEC-AC-10002550"/>
    <x v="2"/>
    <x v="11"/>
    <s v="Maxell 4.7GB DVD-RW 3/Pack"/>
    <n v="25.488"/>
    <n v="2"/>
    <n v="0.2"/>
    <n v="4.4603999999999999"/>
  </r>
  <r>
    <n v="2527"/>
    <s v="CA-2012-124541"/>
    <x v="1"/>
    <x v="744"/>
    <d v="2012-04-10T00:00:00"/>
    <s v="Standard Class"/>
    <s v="TT-21220"/>
    <s v="Thomas Thornton"/>
    <x v="0"/>
    <x v="0"/>
    <s v="Houston"/>
    <x v="5"/>
    <n v="77041"/>
    <x v="2"/>
    <s v="OFF-BI-10004965"/>
    <x v="1"/>
    <x v="8"/>
    <s v="Ibico Covers for Plastic or Wire Binding Elements"/>
    <n v="6.8999999999999986"/>
    <n v="3"/>
    <n v="0.8"/>
    <n v="-12.075000000000003"/>
  </r>
  <r>
    <n v="2528"/>
    <s v="CA-2012-124541"/>
    <x v="1"/>
    <x v="744"/>
    <d v="2012-04-10T00:00:00"/>
    <s v="Standard Class"/>
    <s v="TT-21220"/>
    <s v="Thomas Thornton"/>
    <x v="0"/>
    <x v="0"/>
    <s v="Houston"/>
    <x v="5"/>
    <n v="77041"/>
    <x v="2"/>
    <s v="OFF-BI-10004209"/>
    <x v="1"/>
    <x v="8"/>
    <s v="Fellowes Twister Kit, Gray/Clear, 3/pkg"/>
    <n v="9.6479999999999961"/>
    <n v="6"/>
    <n v="0.8"/>
    <n v="-16.884"/>
  </r>
  <r>
    <n v="2529"/>
    <s v="CA-2012-124541"/>
    <x v="1"/>
    <x v="744"/>
    <d v="2012-04-10T00:00:00"/>
    <s v="Standard Class"/>
    <s v="TT-21220"/>
    <s v="Thomas Thornton"/>
    <x v="0"/>
    <x v="0"/>
    <s v="Houston"/>
    <x v="5"/>
    <n v="77041"/>
    <x v="2"/>
    <s v="OFF-PA-10001526"/>
    <x v="1"/>
    <x v="10"/>
    <s v="Xerox 1949"/>
    <n v="7.9680000000000009"/>
    <n v="2"/>
    <n v="0.2"/>
    <n v="2.8884000000000007"/>
  </r>
  <r>
    <n v="2530"/>
    <s v="CA-2011-108707"/>
    <x v="2"/>
    <x v="745"/>
    <d v="2011-10-29T00:00:00"/>
    <s v="Standard Class"/>
    <s v="DB-12910"/>
    <s v="Daniel Byrd"/>
    <x v="2"/>
    <x v="0"/>
    <s v="Fort Lauderdale"/>
    <x v="2"/>
    <n v="33311"/>
    <x v="0"/>
    <s v="OFF-PA-10000788"/>
    <x v="1"/>
    <x v="10"/>
    <s v="Xerox 210"/>
    <n v="10.368000000000002"/>
    <n v="2"/>
    <n v="0.2"/>
    <n v="3.6288"/>
  </r>
  <r>
    <n v="2531"/>
    <s v="CA-2011-111500"/>
    <x v="2"/>
    <x v="654"/>
    <d v="2011-08-21T00:00:00"/>
    <s v="Standard Class"/>
    <s v="DJ-13510"/>
    <s v="Don Jones"/>
    <x v="1"/>
    <x v="0"/>
    <s v="Little Rock"/>
    <x v="36"/>
    <n v="72209"/>
    <x v="0"/>
    <s v="OFF-PA-10000595"/>
    <x v="1"/>
    <x v="10"/>
    <s v="Xerox 1929"/>
    <n v="114.2"/>
    <n v="5"/>
    <n v="0"/>
    <n v="52.531999999999996"/>
  </r>
  <r>
    <n v="2532"/>
    <s v="CA-2011-111500"/>
    <x v="2"/>
    <x v="654"/>
    <d v="2011-08-21T00:00:00"/>
    <s v="Standard Class"/>
    <s v="DJ-13510"/>
    <s v="Don Jones"/>
    <x v="1"/>
    <x v="0"/>
    <s v="Little Rock"/>
    <x v="36"/>
    <n v="72209"/>
    <x v="0"/>
    <s v="OFF-BI-10000829"/>
    <x v="1"/>
    <x v="8"/>
    <s v="Avery Non-Stick Binders"/>
    <n v="17.96"/>
    <n v="4"/>
    <n v="0"/>
    <n v="8.2615999999999996"/>
  </r>
  <r>
    <n v="2533"/>
    <s v="CA-2011-111500"/>
    <x v="2"/>
    <x v="654"/>
    <d v="2011-08-21T00:00:00"/>
    <s v="Standard Class"/>
    <s v="DJ-13510"/>
    <s v="Don Jones"/>
    <x v="1"/>
    <x v="0"/>
    <s v="Little Rock"/>
    <x v="36"/>
    <n v="72209"/>
    <x v="0"/>
    <s v="OFF-FA-10002676"/>
    <x v="1"/>
    <x v="13"/>
    <s v="Colored Push Pins"/>
    <n v="12.67"/>
    <n v="7"/>
    <n v="0"/>
    <n v="4.5611999999999995"/>
  </r>
  <r>
    <n v="2534"/>
    <s v="CA-2011-111500"/>
    <x v="2"/>
    <x v="654"/>
    <d v="2011-08-21T00:00:00"/>
    <s v="Standard Class"/>
    <s v="DJ-13510"/>
    <s v="Don Jones"/>
    <x v="1"/>
    <x v="0"/>
    <s v="Little Rock"/>
    <x v="36"/>
    <n v="72209"/>
    <x v="0"/>
    <s v="TEC-AC-10000844"/>
    <x v="2"/>
    <x v="11"/>
    <s v="Logitech Gaming G510s - Keyboard"/>
    <n v="339.96"/>
    <n v="4"/>
    <n v="0"/>
    <n v="122.38559999999998"/>
  </r>
  <r>
    <n v="2535"/>
    <s v="US-2014-117723"/>
    <x v="3"/>
    <x v="733"/>
    <d v="2014-08-19T00:00:00"/>
    <s v="Second Class"/>
    <s v="DL-13495"/>
    <s v="Dionis Lloyd"/>
    <x v="1"/>
    <x v="0"/>
    <s v="Philadelphia"/>
    <x v="9"/>
    <n v="19120"/>
    <x v="3"/>
    <s v="OFF-ST-10004459"/>
    <x v="1"/>
    <x v="4"/>
    <s v="Tennsco Single-Tier Lockers"/>
    <n v="1801.6320000000001"/>
    <n v="6"/>
    <n v="0.2"/>
    <n v="-337.80600000000004"/>
  </r>
  <r>
    <n v="2536"/>
    <s v="CA-2012-143238"/>
    <x v="1"/>
    <x v="684"/>
    <d v="2012-09-08T00:00:00"/>
    <s v="First Class"/>
    <s v="LO-17170"/>
    <s v="Lori Olson"/>
    <x v="1"/>
    <x v="0"/>
    <s v="La Quinta"/>
    <x v="1"/>
    <n v="92253"/>
    <x v="1"/>
    <s v="TEC-AC-10003499"/>
    <x v="2"/>
    <x v="11"/>
    <s v="Memorex Mini Travel Drive 8 GB USB 2.0 Flash Drive"/>
    <n v="46.32"/>
    <n v="4"/>
    <n v="0"/>
    <n v="18.064800000000002"/>
  </r>
  <r>
    <n v="2537"/>
    <s v="CA-2012-168746"/>
    <x v="1"/>
    <x v="746"/>
    <d v="2012-01-29T00:00:00"/>
    <s v="Second Class"/>
    <s v="SV-20365"/>
    <s v="Seth Vernon"/>
    <x v="0"/>
    <x v="0"/>
    <s v="Cleveland"/>
    <x v="24"/>
    <n v="44105"/>
    <x v="3"/>
    <s v="FUR-CH-10000513"/>
    <x v="0"/>
    <x v="1"/>
    <s v="High-Back Leather Manager's Chair"/>
    <n v="181.98599999999999"/>
    <n v="2"/>
    <n v="0.3"/>
    <n v="-54.595799999999997"/>
  </r>
  <r>
    <n v="2538"/>
    <s v="CA-2012-168746"/>
    <x v="1"/>
    <x v="746"/>
    <d v="2012-01-29T00:00:00"/>
    <s v="Second Class"/>
    <s v="SV-20365"/>
    <s v="Seth Vernon"/>
    <x v="0"/>
    <x v="0"/>
    <s v="Cleveland"/>
    <x v="24"/>
    <n v="44105"/>
    <x v="3"/>
    <s v="TEC-PH-10000895"/>
    <x v="2"/>
    <x v="7"/>
    <s v="Polycom VVX 310 VoIP phone"/>
    <n v="431.976"/>
    <n v="4"/>
    <n v="0.4"/>
    <n v="-100.7944"/>
  </r>
  <r>
    <n v="2539"/>
    <s v="CA-2012-168746"/>
    <x v="1"/>
    <x v="746"/>
    <d v="2012-01-29T00:00:00"/>
    <s v="Second Class"/>
    <s v="SV-20365"/>
    <s v="Seth Vernon"/>
    <x v="0"/>
    <x v="0"/>
    <s v="Cleveland"/>
    <x v="24"/>
    <n v="44105"/>
    <x v="3"/>
    <s v="TEC-PH-10002555"/>
    <x v="2"/>
    <x v="7"/>
    <s v="Nortel Meridian M5316 Digital phone"/>
    <n v="155.36999999999998"/>
    <n v="1"/>
    <n v="0.4"/>
    <n v="-36.253"/>
  </r>
  <r>
    <n v="2540"/>
    <s v="CA-2012-113404"/>
    <x v="1"/>
    <x v="747"/>
    <d v="2012-07-16T00:00:00"/>
    <s v="Same Day"/>
    <s v="EM-13810"/>
    <s v="Eleni McCrary"/>
    <x v="1"/>
    <x v="0"/>
    <s v="San Francisco"/>
    <x v="1"/>
    <n v="94122"/>
    <x v="1"/>
    <s v="FUR-CH-10003312"/>
    <x v="0"/>
    <x v="1"/>
    <s v="Hon 2090 “Pillow Soft” Series Mid Back Swivel/Tilt Chairs"/>
    <n v="1348.7040000000002"/>
    <n v="6"/>
    <n v="0.2"/>
    <n v="-219.16440000000023"/>
  </r>
  <r>
    <n v="2541"/>
    <s v="CA-2012-113404"/>
    <x v="1"/>
    <x v="747"/>
    <d v="2012-07-16T00:00:00"/>
    <s v="Same Day"/>
    <s v="EM-13810"/>
    <s v="Eleni McCrary"/>
    <x v="1"/>
    <x v="0"/>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x v="0"/>
    <s v="Scottsdale"/>
    <x v="16"/>
    <n v="85254"/>
    <x v="1"/>
    <s v="FUR-FU-10002759"/>
    <x v="0"/>
    <x v="5"/>
    <s v="12-1/2 Diameter Round Wall Clock"/>
    <n v="111.88800000000001"/>
    <n v="7"/>
    <n v="0.2"/>
    <n v="22.377600000000001"/>
  </r>
  <r>
    <n v="2543"/>
    <s v="CA-2011-164385"/>
    <x v="2"/>
    <x v="467"/>
    <d v="2011-10-01T00:00:00"/>
    <s v="Second Class"/>
    <s v="NB-18580"/>
    <s v="Nicole Brennan"/>
    <x v="1"/>
    <x v="0"/>
    <s v="Philadelphia"/>
    <x v="9"/>
    <n v="19134"/>
    <x v="3"/>
    <s v="OFF-AP-10002191"/>
    <x v="1"/>
    <x v="9"/>
    <s v="Belkin 8 Outlet SurgeMaster II Gold Surge Protector"/>
    <n v="143.952"/>
    <n v="3"/>
    <n v="0.2"/>
    <n v="14.39520000000001"/>
  </r>
  <r>
    <n v="2544"/>
    <s v="US-2013-114174"/>
    <x v="0"/>
    <x v="162"/>
    <d v="2013-09-15T00:00:00"/>
    <s v="Standard Class"/>
    <s v="AP-10720"/>
    <s v="Anne Pryor"/>
    <x v="2"/>
    <x v="0"/>
    <s v="Malden"/>
    <x v="31"/>
    <n v="2148"/>
    <x v="3"/>
    <s v="FUR-BO-10003450"/>
    <x v="0"/>
    <x v="0"/>
    <s v="Bush Westfield Collection Bookcases, Dark Cherry Finish"/>
    <n v="173.94"/>
    <n v="3"/>
    <n v="0"/>
    <n v="13.915199999999992"/>
  </r>
  <r>
    <n v="2545"/>
    <s v="US-2013-114174"/>
    <x v="0"/>
    <x v="162"/>
    <d v="2013-09-15T00:00:00"/>
    <s v="Standard Class"/>
    <s v="AP-10720"/>
    <s v="Anne Pryor"/>
    <x v="2"/>
    <x v="0"/>
    <s v="Malden"/>
    <x v="31"/>
    <n v="2148"/>
    <x v="3"/>
    <s v="OFF-LA-10000248"/>
    <x v="1"/>
    <x v="2"/>
    <s v="Avery 52"/>
    <n v="14.76"/>
    <n v="4"/>
    <n v="0"/>
    <n v="6.9371999999999998"/>
  </r>
  <r>
    <n v="2546"/>
    <s v="CA-2014-108070"/>
    <x v="3"/>
    <x v="513"/>
    <d v="2014-04-21T00:00:00"/>
    <s v="Standard Class"/>
    <s v="JE-15745"/>
    <s v="Joel Eaton"/>
    <x v="0"/>
    <x v="0"/>
    <s v="San Jose"/>
    <x v="1"/>
    <n v="95123"/>
    <x v="1"/>
    <s v="OFF-ST-10004804"/>
    <x v="1"/>
    <x v="4"/>
    <s v="Belkin 19&quot; Vented Equipment Shelf, Black"/>
    <n v="205.92"/>
    <n v="4"/>
    <n v="0"/>
    <n v="2.0592000000000041"/>
  </r>
  <r>
    <n v="2547"/>
    <s v="CA-2014-108070"/>
    <x v="3"/>
    <x v="513"/>
    <d v="2014-04-21T00:00:00"/>
    <s v="Standard Class"/>
    <s v="JE-15745"/>
    <s v="Joel Eaton"/>
    <x v="0"/>
    <x v="0"/>
    <s v="San Jose"/>
    <x v="1"/>
    <n v="95123"/>
    <x v="1"/>
    <s v="FUR-BO-10001337"/>
    <x v="0"/>
    <x v="0"/>
    <s v="O'Sullivan Living Dimensions 2-Shelf Bookcases"/>
    <n v="102.833"/>
    <n v="1"/>
    <n v="0.15"/>
    <n v="-6.0489999999999995"/>
  </r>
  <r>
    <n v="2548"/>
    <s v="US-2012-128090"/>
    <x v="1"/>
    <x v="748"/>
    <d v="2012-08-22T00:00:00"/>
    <s v="Standard Class"/>
    <s v="JM-15865"/>
    <s v="John Murray"/>
    <x v="0"/>
    <x v="0"/>
    <s v="Phoenix"/>
    <x v="16"/>
    <n v="85023"/>
    <x v="1"/>
    <s v="OFF-AR-10002255"/>
    <x v="1"/>
    <x v="6"/>
    <s v="Newell 346"/>
    <n v="2.3039999999999998"/>
    <n v="1"/>
    <n v="0.2"/>
    <n v="0.25919999999999999"/>
  </r>
  <r>
    <n v="2549"/>
    <s v="US-2012-128090"/>
    <x v="1"/>
    <x v="748"/>
    <d v="2012-08-22T00:00:00"/>
    <s v="Standard Class"/>
    <s v="JM-15865"/>
    <s v="John Murray"/>
    <x v="0"/>
    <x v="0"/>
    <s v="Phoenix"/>
    <x v="16"/>
    <n v="85023"/>
    <x v="1"/>
    <s v="TEC-PH-10002624"/>
    <x v="2"/>
    <x v="7"/>
    <s v="Samsung Galaxy S4 Mini"/>
    <n v="1879.96"/>
    <n v="5"/>
    <n v="0.2"/>
    <n v="211.49549999999977"/>
  </r>
  <r>
    <n v="2550"/>
    <s v="US-2012-128090"/>
    <x v="1"/>
    <x v="748"/>
    <d v="2012-08-22T00:00:00"/>
    <s v="Standard Class"/>
    <s v="JM-15865"/>
    <s v="John Murray"/>
    <x v="0"/>
    <x v="0"/>
    <s v="Phoenix"/>
    <x v="16"/>
    <n v="85023"/>
    <x v="1"/>
    <s v="OFF-PA-10001878"/>
    <x v="1"/>
    <x v="10"/>
    <s v="Xerox 1891"/>
    <n v="313.024"/>
    <n v="8"/>
    <n v="0.2"/>
    <n v="105.64559999999997"/>
  </r>
  <r>
    <n v="2551"/>
    <s v="US-2012-128090"/>
    <x v="1"/>
    <x v="748"/>
    <d v="2012-08-22T00:00:00"/>
    <s v="Standard Class"/>
    <s v="JM-15865"/>
    <s v="John Murray"/>
    <x v="0"/>
    <x v="0"/>
    <s v="Phoenix"/>
    <x v="16"/>
    <n v="85023"/>
    <x v="1"/>
    <s v="OFF-LA-10000452"/>
    <x v="1"/>
    <x v="2"/>
    <s v="Avery 488"/>
    <n v="5.04"/>
    <n v="2"/>
    <n v="0.2"/>
    <n v="1.764"/>
  </r>
  <r>
    <n v="2552"/>
    <s v="CA-2014-101042"/>
    <x v="3"/>
    <x v="123"/>
    <d v="2014-11-24T00:00:00"/>
    <s v="Standard Class"/>
    <s v="AB-10105"/>
    <s v="Adrian Barton"/>
    <x v="0"/>
    <x v="0"/>
    <s v="Henderson"/>
    <x v="0"/>
    <n v="42420"/>
    <x v="0"/>
    <s v="FUR-FU-10004665"/>
    <x v="0"/>
    <x v="5"/>
    <s v="3M Polarizing Task Lamp with Clamp Arm, Light Gray"/>
    <n v="821.87999999999988"/>
    <n v="6"/>
    <n v="0"/>
    <n v="213.68880000000001"/>
  </r>
  <r>
    <n v="2553"/>
    <s v="CA-2014-101042"/>
    <x v="3"/>
    <x v="123"/>
    <d v="2014-11-24T00:00:00"/>
    <s v="Standard Class"/>
    <s v="AB-10105"/>
    <s v="Adrian Barton"/>
    <x v="0"/>
    <x v="0"/>
    <s v="Henderson"/>
    <x v="0"/>
    <n v="42420"/>
    <x v="0"/>
    <s v="OFF-BI-10000088"/>
    <x v="1"/>
    <x v="8"/>
    <s v="GBC Imprintable Covers"/>
    <n v="21.96"/>
    <n v="2"/>
    <n v="0"/>
    <n v="10.760400000000001"/>
  </r>
  <r>
    <n v="2554"/>
    <s v="CA-2013-155439"/>
    <x v="0"/>
    <x v="749"/>
    <d v="2013-09-19T00:00:00"/>
    <s v="Standard Class"/>
    <s v="PN-18775"/>
    <s v="Parhena Norris"/>
    <x v="2"/>
    <x v="0"/>
    <s v="Columbia"/>
    <x v="20"/>
    <n v="29203"/>
    <x v="0"/>
    <s v="OFF-PA-10000029"/>
    <x v="1"/>
    <x v="10"/>
    <s v="Xerox 224"/>
    <n v="25.92"/>
    <n v="4"/>
    <n v="0"/>
    <n v="12.441600000000001"/>
  </r>
  <r>
    <n v="2555"/>
    <s v="CA-2013-118626"/>
    <x v="0"/>
    <x v="243"/>
    <d v="2013-08-21T00:00:00"/>
    <s v="Standard Class"/>
    <s v="JC-15775"/>
    <s v="John Castell"/>
    <x v="0"/>
    <x v="0"/>
    <s v="Tallahassee"/>
    <x v="2"/>
    <n v="32303"/>
    <x v="0"/>
    <s v="TEC-PH-10000369"/>
    <x v="2"/>
    <x v="7"/>
    <s v="HTC One Mini"/>
    <n v="705.54399999999998"/>
    <n v="7"/>
    <n v="0.2"/>
    <n v="70.554400000000072"/>
  </r>
  <r>
    <n v="2556"/>
    <s v="CA-2012-111458"/>
    <x v="1"/>
    <x v="120"/>
    <d v="2012-09-30T00:00:00"/>
    <s v="Standard Class"/>
    <s v="PF-19165"/>
    <s v="Philip Fox"/>
    <x v="0"/>
    <x v="0"/>
    <s v="New York City"/>
    <x v="15"/>
    <n v="10035"/>
    <x v="3"/>
    <s v="TEC-AC-10001590"/>
    <x v="2"/>
    <x v="11"/>
    <s v="Dell Slim USB Multimedia Keyboard"/>
    <n v="50"/>
    <n v="2"/>
    <n v="0"/>
    <n v="12"/>
  </r>
  <r>
    <n v="2557"/>
    <s v="US-2013-126844"/>
    <x v="0"/>
    <x v="750"/>
    <d v="2013-10-15T00:00:00"/>
    <s v="Standard Class"/>
    <s v="BW-11110"/>
    <s v="Bart Watters"/>
    <x v="1"/>
    <x v="0"/>
    <s v="Houston"/>
    <x v="5"/>
    <n v="77070"/>
    <x v="2"/>
    <s v="FUR-FU-10004909"/>
    <x v="0"/>
    <x v="5"/>
    <s v="Contemporary Wood/Metal Frame"/>
    <n v="51.712000000000003"/>
    <n v="8"/>
    <n v="0.6"/>
    <n v="-32.320000000000007"/>
  </r>
  <r>
    <n v="2558"/>
    <s v="US-2012-112508"/>
    <x v="1"/>
    <x v="539"/>
    <d v="2012-03-30T00:00:00"/>
    <s v="Standard Class"/>
    <s v="BP-11185"/>
    <s v="Ben Peterman"/>
    <x v="1"/>
    <x v="0"/>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x v="0"/>
    <s v="Orem"/>
    <x v="7"/>
    <n v="84057"/>
    <x v="1"/>
    <s v="FUR-BO-10004357"/>
    <x v="0"/>
    <x v="0"/>
    <s v="O'Sullivan Living Dimensions 3-Shelf Bookcases"/>
    <n v="1406.86"/>
    <n v="7"/>
    <n v="0"/>
    <n v="140.68599999999989"/>
  </r>
  <r>
    <n v="2560"/>
    <s v="CA-2012-147788"/>
    <x v="1"/>
    <x v="70"/>
    <d v="2012-06-04T00:00:00"/>
    <s v="Standard Class"/>
    <s v="TM-21010"/>
    <s v="Tamara Manning"/>
    <x v="0"/>
    <x v="0"/>
    <s v="Orem"/>
    <x v="7"/>
    <n v="84057"/>
    <x v="1"/>
    <s v="OFF-LA-10003766"/>
    <x v="1"/>
    <x v="2"/>
    <s v="Self-Adhesive Removable Labels"/>
    <n v="15.75"/>
    <n v="5"/>
    <n v="0"/>
    <n v="7.5600000000000005"/>
  </r>
  <r>
    <n v="2561"/>
    <s v="CA-2012-147788"/>
    <x v="1"/>
    <x v="70"/>
    <d v="2012-06-04T00:00:00"/>
    <s v="Standard Class"/>
    <s v="TM-21010"/>
    <s v="Tamara Manning"/>
    <x v="0"/>
    <x v="0"/>
    <s v="Orem"/>
    <x v="7"/>
    <n v="84057"/>
    <x v="1"/>
    <s v="OFF-ST-10000046"/>
    <x v="1"/>
    <x v="4"/>
    <s v="Fellowes Super Stor/Drawer Files"/>
    <n v="323.10000000000002"/>
    <n v="2"/>
    <n v="0"/>
    <n v="61.38900000000001"/>
  </r>
  <r>
    <n v="2562"/>
    <s v="CA-2012-144288"/>
    <x v="1"/>
    <x v="707"/>
    <d v="2012-12-31T00:00:00"/>
    <s v="Standard Class"/>
    <s v="MB-17305"/>
    <s v="Maria Bertelson"/>
    <x v="0"/>
    <x v="0"/>
    <s v="Nashville"/>
    <x v="18"/>
    <n v="37211"/>
    <x v="0"/>
    <s v="OFF-LA-10003190"/>
    <x v="1"/>
    <x v="2"/>
    <s v="Avery 474"/>
    <n v="9.2159999999999993"/>
    <n v="4"/>
    <n v="0.2"/>
    <n v="3.3408000000000002"/>
  </r>
  <r>
    <n v="2563"/>
    <s v="CA-2012-144288"/>
    <x v="1"/>
    <x v="707"/>
    <d v="2012-12-31T00:00:00"/>
    <s v="Standard Class"/>
    <s v="MB-17305"/>
    <s v="Maria Bertelson"/>
    <x v="0"/>
    <x v="0"/>
    <s v="Nashville"/>
    <x v="18"/>
    <n v="37211"/>
    <x v="0"/>
    <s v="OFF-PA-10002787"/>
    <x v="1"/>
    <x v="10"/>
    <s v="Xerox 227"/>
    <n v="10.368000000000002"/>
    <n v="2"/>
    <n v="0.2"/>
    <n v="3.6288"/>
  </r>
  <r>
    <n v="2564"/>
    <s v="CA-2012-110632"/>
    <x v="1"/>
    <x v="751"/>
    <d v="2012-03-22T00:00:00"/>
    <s v="Second Class"/>
    <s v="HR-14830"/>
    <s v="Harold Ryan"/>
    <x v="1"/>
    <x v="0"/>
    <s v="New York City"/>
    <x v="15"/>
    <n v="10009"/>
    <x v="3"/>
    <s v="TEC-AC-10000387"/>
    <x v="2"/>
    <x v="11"/>
    <s v="KeyTronic KT800P2 - Keyboard - Black"/>
    <n v="15.02"/>
    <n v="1"/>
    <n v="0"/>
    <n v="2.7035999999999998"/>
  </r>
  <r>
    <n v="2565"/>
    <s v="CA-2012-110632"/>
    <x v="1"/>
    <x v="751"/>
    <d v="2012-03-22T00:00:00"/>
    <s v="Second Class"/>
    <s v="HR-14830"/>
    <s v="Harold Ryan"/>
    <x v="1"/>
    <x v="0"/>
    <s v="New York City"/>
    <x v="15"/>
    <n v="10009"/>
    <x v="3"/>
    <s v="OFF-ST-10001291"/>
    <x v="1"/>
    <x v="4"/>
    <s v="Tenex Personal Self-Stacking Standard File Box, Black/Gray"/>
    <n v="33.82"/>
    <n v="2"/>
    <n v="0"/>
    <n v="9.1313999999999993"/>
  </r>
  <r>
    <n v="2566"/>
    <s v="CA-2014-109589"/>
    <x v="3"/>
    <x v="202"/>
    <d v="2014-12-25T00:00:00"/>
    <s v="First Class"/>
    <s v="BD-11635"/>
    <s v="Brian Derr"/>
    <x v="0"/>
    <x v="0"/>
    <s v="Bowling Green"/>
    <x v="0"/>
    <n v="42104"/>
    <x v="0"/>
    <s v="TEC-AC-10003116"/>
    <x v="2"/>
    <x v="11"/>
    <s v="Memorex Froggy Flash Drive 8 GB"/>
    <n v="71"/>
    <n v="4"/>
    <n v="0"/>
    <n v="27.689999999999998"/>
  </r>
  <r>
    <n v="2567"/>
    <s v="CA-2014-123967"/>
    <x v="3"/>
    <x v="752"/>
    <d v="2014-11-04T00:00:00"/>
    <s v="Second Class"/>
    <s v="SF-20200"/>
    <s v="Sarah Foster"/>
    <x v="0"/>
    <x v="0"/>
    <s v="Bellingham"/>
    <x v="4"/>
    <n v="98226"/>
    <x v="1"/>
    <s v="OFF-BI-10001308"/>
    <x v="1"/>
    <x v="8"/>
    <s v="GBC Standard Plastic Binding Systems' Combs"/>
    <n v="25.120000000000005"/>
    <n v="5"/>
    <n v="0.2"/>
    <n v="7.8499999999999979"/>
  </r>
  <r>
    <n v="2568"/>
    <s v="CA-2014-123967"/>
    <x v="3"/>
    <x v="752"/>
    <d v="2014-11-04T00:00:00"/>
    <s v="Second Class"/>
    <s v="SF-20200"/>
    <s v="Sarah Foster"/>
    <x v="0"/>
    <x v="0"/>
    <s v="Bellingham"/>
    <x v="4"/>
    <n v="98226"/>
    <x v="1"/>
    <s v="FUR-TA-10003954"/>
    <x v="0"/>
    <x v="3"/>
    <s v="Hon 94000 Series Round Tables"/>
    <n v="2665.62"/>
    <n v="9"/>
    <n v="0"/>
    <n v="239.90580000000011"/>
  </r>
  <r>
    <n v="2569"/>
    <s v="CA-2014-148929"/>
    <x v="3"/>
    <x v="210"/>
    <d v="2014-09-12T00:00:00"/>
    <s v="Standard Class"/>
    <s v="SP-20620"/>
    <s v="Stefania Perrino"/>
    <x v="1"/>
    <x v="0"/>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x v="0"/>
    <s v="Newark"/>
    <x v="24"/>
    <n v="43055"/>
    <x v="3"/>
    <s v="TEC-PH-10000576"/>
    <x v="2"/>
    <x v="7"/>
    <s v="AT&amp;T 1080 Corded phone"/>
    <n v="164.38800000000001"/>
    <n v="2"/>
    <n v="0.4"/>
    <n v="-35.617400000000004"/>
  </r>
  <r>
    <n v="2571"/>
    <s v="CA-2014-134404"/>
    <x v="3"/>
    <x v="753"/>
    <d v="2014-12-28T00:00:00"/>
    <s v="Same Day"/>
    <s v="DR-12880"/>
    <s v="Dan Reichenbach"/>
    <x v="1"/>
    <x v="0"/>
    <s v="Newark"/>
    <x v="24"/>
    <n v="43055"/>
    <x v="3"/>
    <s v="OFF-AR-10004441"/>
    <x v="1"/>
    <x v="6"/>
    <s v="BIC Brite Liner Highlighters"/>
    <n v="13.247999999999999"/>
    <n v="4"/>
    <n v="0.2"/>
    <n v="3.6431999999999998"/>
  </r>
  <r>
    <n v="2572"/>
    <s v="CA-2014-109778"/>
    <x v="3"/>
    <x v="11"/>
    <d v="2014-07-22T00:00:00"/>
    <s v="Standard Class"/>
    <s v="VM-21685"/>
    <s v="Valerie Mitchum"/>
    <x v="2"/>
    <x v="0"/>
    <s v="Woodstock"/>
    <x v="10"/>
    <n v="60098"/>
    <x v="2"/>
    <s v="OFF-AR-10003759"/>
    <x v="1"/>
    <x v="6"/>
    <s v="Crayola Anti Dust Chalk, 12/Pack"/>
    <n v="2.9120000000000004"/>
    <n v="2"/>
    <n v="0.2"/>
    <n v="0.90999999999999981"/>
  </r>
  <r>
    <n v="2573"/>
    <s v="CA-2013-155845"/>
    <x v="0"/>
    <x v="399"/>
    <d v="2013-08-16T00:00:00"/>
    <s v="Second Class"/>
    <s v="CM-12235"/>
    <s v="Chris McAfee"/>
    <x v="0"/>
    <x v="0"/>
    <s v="Carrollton"/>
    <x v="5"/>
    <n v="75007"/>
    <x v="2"/>
    <s v="TEC-AC-10004145"/>
    <x v="2"/>
    <x v="11"/>
    <s v="Logitech diNovo Edge Keyboard"/>
    <n v="1399.9440000000002"/>
    <n v="7"/>
    <n v="0.2"/>
    <n v="52.497900000000016"/>
  </r>
  <r>
    <n v="2574"/>
    <s v="CA-2014-145128"/>
    <x v="3"/>
    <x v="362"/>
    <d v="2014-07-15T00:00:00"/>
    <s v="Standard Class"/>
    <s v="SM-20320"/>
    <s v="Sean Miller"/>
    <x v="2"/>
    <x v="0"/>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x v="0"/>
    <s v="Columbus"/>
    <x v="32"/>
    <n v="31907"/>
    <x v="0"/>
    <s v="OFF-EN-10004955"/>
    <x v="1"/>
    <x v="12"/>
    <s v="Fashion Color Clasp Envelopes"/>
    <n v="16.23"/>
    <n v="3"/>
    <n v="0"/>
    <n v="7.9527000000000001"/>
  </r>
  <r>
    <n v="2576"/>
    <s v="CA-2011-129091"/>
    <x v="2"/>
    <x v="754"/>
    <d v="2011-11-27T00:00:00"/>
    <s v="Standard Class"/>
    <s v="RA-19885"/>
    <s v="Ruben Ausman"/>
    <x v="1"/>
    <x v="0"/>
    <s v="Columbus"/>
    <x v="32"/>
    <n v="31907"/>
    <x v="0"/>
    <s v="OFF-BI-10001071"/>
    <x v="1"/>
    <x v="8"/>
    <s v="GBC ProClick Punch Binding System"/>
    <n v="319.89999999999998"/>
    <n v="5"/>
    <n v="0"/>
    <n v="156.751"/>
  </r>
  <r>
    <n v="2577"/>
    <s v="CA-2011-129091"/>
    <x v="2"/>
    <x v="754"/>
    <d v="2011-11-27T00:00:00"/>
    <s v="Standard Class"/>
    <s v="RA-19885"/>
    <s v="Ruben Ausman"/>
    <x v="1"/>
    <x v="0"/>
    <s v="Columbus"/>
    <x v="32"/>
    <n v="31907"/>
    <x v="0"/>
    <s v="OFF-EN-10001990"/>
    <x v="1"/>
    <x v="12"/>
    <s v="Staples"/>
    <n v="11.36"/>
    <n v="2"/>
    <n v="0"/>
    <n v="5.3391999999999991"/>
  </r>
  <r>
    <n v="2578"/>
    <s v="CA-2011-129091"/>
    <x v="2"/>
    <x v="754"/>
    <d v="2011-11-27T00:00:00"/>
    <s v="Standard Class"/>
    <s v="RA-19885"/>
    <s v="Ruben Ausman"/>
    <x v="1"/>
    <x v="0"/>
    <s v="Columbus"/>
    <x v="32"/>
    <n v="31907"/>
    <x v="0"/>
    <s v="OFF-AP-10002734"/>
    <x v="1"/>
    <x v="9"/>
    <s v="Holmes Harmony HEPA Air Purifier for 17 x 20 Room"/>
    <n v="675.12"/>
    <n v="3"/>
    <n v="0"/>
    <n v="290.30160000000001"/>
  </r>
  <r>
    <n v="2579"/>
    <s v="US-2011-155502"/>
    <x v="2"/>
    <x v="755"/>
    <d v="2011-02-01T00:00:00"/>
    <s v="Standard Class"/>
    <s v="SD-20485"/>
    <s v="Shirley Daniels"/>
    <x v="2"/>
    <x v="0"/>
    <s v="Alexandria"/>
    <x v="17"/>
    <n v="22304"/>
    <x v="0"/>
    <s v="FUR-FU-10004587"/>
    <x v="0"/>
    <x v="5"/>
    <s v="GE General Use Halogen Bulbs, 100 Watts, 1 Bulb per Pack"/>
    <n v="62.820000000000007"/>
    <n v="3"/>
    <n v="0"/>
    <n v="30.7818"/>
  </r>
  <r>
    <n v="2580"/>
    <s v="US-2011-155502"/>
    <x v="2"/>
    <x v="755"/>
    <d v="2011-02-01T00:00:00"/>
    <s v="Standard Class"/>
    <s v="SD-20485"/>
    <s v="Shirley Daniels"/>
    <x v="2"/>
    <x v="0"/>
    <s v="Alexandria"/>
    <x v="17"/>
    <n v="22304"/>
    <x v="0"/>
    <s v="OFF-ST-10004337"/>
    <x v="1"/>
    <x v="4"/>
    <s v="SAFCO Commercial Wire Shelving, 72h"/>
    <n v="489.92"/>
    <n v="8"/>
    <n v="0"/>
    <n v="0"/>
  </r>
  <r>
    <n v="2581"/>
    <s v="US-2011-155502"/>
    <x v="2"/>
    <x v="755"/>
    <d v="2011-02-01T00:00:00"/>
    <s v="Standard Class"/>
    <s v="SD-20485"/>
    <s v="Shirley Daniels"/>
    <x v="2"/>
    <x v="0"/>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x v="0"/>
    <s v="Alexandria"/>
    <x v="17"/>
    <n v="22304"/>
    <x v="0"/>
    <s v="OFF-PA-10000380"/>
    <x v="1"/>
    <x v="10"/>
    <s v="REDIFORM Incoming/Outgoing Call Register, 11&quot; X 8 1/2&quot;, 100 Messages"/>
    <n v="16.68"/>
    <n v="2"/>
    <n v="0"/>
    <n v="8.34"/>
  </r>
  <r>
    <n v="2583"/>
    <s v="US-2011-155502"/>
    <x v="2"/>
    <x v="755"/>
    <d v="2011-02-01T00:00:00"/>
    <s v="Standard Class"/>
    <s v="SD-20485"/>
    <s v="Shirley Daniels"/>
    <x v="2"/>
    <x v="0"/>
    <s v="Alexandria"/>
    <x v="17"/>
    <n v="22304"/>
    <x v="0"/>
    <s v="TEC-PH-10004833"/>
    <x v="2"/>
    <x v="7"/>
    <s v="Macally Suction Cup Mount"/>
    <n v="155.35"/>
    <n v="13"/>
    <n v="0"/>
    <n v="0"/>
  </r>
  <r>
    <n v="2584"/>
    <s v="US-2011-155502"/>
    <x v="2"/>
    <x v="755"/>
    <d v="2011-02-01T00:00:00"/>
    <s v="Standard Class"/>
    <s v="SD-20485"/>
    <s v="Shirley Daniels"/>
    <x v="2"/>
    <x v="0"/>
    <s v="Alexandria"/>
    <x v="17"/>
    <n v="22304"/>
    <x v="0"/>
    <s v="FUR-FU-10001847"/>
    <x v="0"/>
    <x v="5"/>
    <s v="Eldon Image Series Black Desk Accessories"/>
    <n v="12.419999999999998"/>
    <n v="3"/>
    <n v="0"/>
    <n v="4.4711999999999996"/>
  </r>
  <r>
    <n v="2585"/>
    <s v="US-2011-155502"/>
    <x v="2"/>
    <x v="755"/>
    <d v="2011-02-01T00:00:00"/>
    <s v="Standard Class"/>
    <s v="SD-20485"/>
    <s v="Shirley Daniels"/>
    <x v="2"/>
    <x v="0"/>
    <s v="Alexandria"/>
    <x v="17"/>
    <n v="22304"/>
    <x v="0"/>
    <s v="TEC-PH-10002103"/>
    <x v="2"/>
    <x v="7"/>
    <s v="Jabra SPEAK 410"/>
    <n v="187.98"/>
    <n v="2"/>
    <n v="0"/>
    <n v="52.634399999999999"/>
  </r>
  <r>
    <n v="2586"/>
    <s v="CA-2012-121041"/>
    <x v="1"/>
    <x v="502"/>
    <d v="2012-11-10T00:00:00"/>
    <s v="Standard Class"/>
    <s v="CS-12250"/>
    <s v="Chris Selesnick"/>
    <x v="1"/>
    <x v="0"/>
    <s v="Haltom City"/>
    <x v="5"/>
    <n v="76117"/>
    <x v="2"/>
    <s v="OFF-EN-10001137"/>
    <x v="1"/>
    <x v="12"/>
    <s v="#10 Gummed Flap White Envelopes, 100/Box"/>
    <n v="6.6080000000000005"/>
    <n v="2"/>
    <n v="0.2"/>
    <n v="2.1475999999999997"/>
  </r>
  <r>
    <n v="2587"/>
    <s v="CA-2014-131695"/>
    <x v="3"/>
    <x v="160"/>
    <d v="2014-07-07T00:00:00"/>
    <s v="Standard Class"/>
    <s v="RA-19285"/>
    <s v="Ralph Arnett"/>
    <x v="0"/>
    <x v="0"/>
    <s v="New York City"/>
    <x v="15"/>
    <n v="10024"/>
    <x v="3"/>
    <s v="OFF-ST-10001476"/>
    <x v="1"/>
    <x v="4"/>
    <s v="Steel Personal Filing/Posting Tote"/>
    <n v="248.57"/>
    <n v="7"/>
    <n v="0"/>
    <n v="67.113900000000015"/>
  </r>
  <r>
    <n v="2588"/>
    <s v="CA-2014-131695"/>
    <x v="3"/>
    <x v="160"/>
    <d v="2014-07-07T00:00:00"/>
    <s v="Standard Class"/>
    <s v="RA-19285"/>
    <s v="Ralph Arnett"/>
    <x v="0"/>
    <x v="0"/>
    <s v="New York City"/>
    <x v="15"/>
    <n v="10024"/>
    <x v="3"/>
    <s v="FUR-FU-10002045"/>
    <x v="0"/>
    <x v="5"/>
    <s v="Executive Impressions 14&quot;"/>
    <n v="22.23"/>
    <n v="1"/>
    <n v="0"/>
    <n v="9.7812000000000019"/>
  </r>
  <r>
    <n v="2589"/>
    <s v="CA-2013-137729"/>
    <x v="0"/>
    <x v="465"/>
    <d v="2013-05-10T00:00:00"/>
    <s v="Standard Class"/>
    <s v="BF-11005"/>
    <s v="Barry Franz"/>
    <x v="2"/>
    <x v="0"/>
    <s v="Los Angeles"/>
    <x v="1"/>
    <n v="90004"/>
    <x v="1"/>
    <s v="OFF-ST-10001505"/>
    <x v="1"/>
    <x v="4"/>
    <s v="Perma STOR-ALL Hanging File Box, 13 1/8&quot;W x 12 1/4&quot;D x 10 1/2&quot;H"/>
    <n v="5.98"/>
    <n v="1"/>
    <n v="0"/>
    <n v="1.0165999999999995"/>
  </r>
  <r>
    <n v="2590"/>
    <s v="CA-2013-137729"/>
    <x v="0"/>
    <x v="465"/>
    <d v="2013-05-10T00:00:00"/>
    <s v="Standard Class"/>
    <s v="BF-11005"/>
    <s v="Barry Franz"/>
    <x v="2"/>
    <x v="0"/>
    <s v="Los Angeles"/>
    <x v="1"/>
    <n v="90004"/>
    <x v="1"/>
    <s v="TEC-PH-10001433"/>
    <x v="2"/>
    <x v="7"/>
    <s v="Cisco Small Business SPA 502G VoIP phone"/>
    <n v="246.16800000000001"/>
    <n v="3"/>
    <n v="0.2"/>
    <n v="21.539699999999996"/>
  </r>
  <r>
    <n v="2591"/>
    <s v="US-2013-115455"/>
    <x v="0"/>
    <x v="162"/>
    <d v="2013-09-15T00:00:00"/>
    <s v="Standard Class"/>
    <s v="SE-20110"/>
    <s v="Sanjit Engle"/>
    <x v="0"/>
    <x v="0"/>
    <s v="Wheeling"/>
    <x v="10"/>
    <n v="60090"/>
    <x v="2"/>
    <s v="FUR-FU-10004671"/>
    <x v="0"/>
    <x v="5"/>
    <s v="Executive Impressions 12&quot; Wall Clock"/>
    <n v="14.136000000000003"/>
    <n v="2"/>
    <n v="0.6"/>
    <n v="-7.774799999999999"/>
  </r>
  <r>
    <n v="2592"/>
    <s v="US-2013-115455"/>
    <x v="0"/>
    <x v="162"/>
    <d v="2013-09-15T00:00:00"/>
    <s v="Standard Class"/>
    <s v="SE-20110"/>
    <s v="Sanjit Engle"/>
    <x v="0"/>
    <x v="0"/>
    <s v="Wheeling"/>
    <x v="10"/>
    <n v="60090"/>
    <x v="2"/>
    <s v="FUR-TA-10003569"/>
    <x v="0"/>
    <x v="3"/>
    <s v="Bretford CR8500 Series Meeting Room Furniture"/>
    <n v="601.47"/>
    <n v="3"/>
    <n v="0.5"/>
    <n v="-300.73500000000001"/>
  </r>
  <r>
    <n v="2593"/>
    <s v="CA-2014-128300"/>
    <x v="3"/>
    <x v="221"/>
    <d v="2014-11-27T00:00:00"/>
    <s v="Second Class"/>
    <s v="RS-19765"/>
    <s v="Roland Schwarz"/>
    <x v="1"/>
    <x v="0"/>
    <s v="Summerville"/>
    <x v="20"/>
    <n v="29483"/>
    <x v="0"/>
    <s v="TEC-PH-10002807"/>
    <x v="2"/>
    <x v="7"/>
    <s v="Motorla HX550 Universal Bluetooth Headset"/>
    <n v="79.099999999999994"/>
    <n v="2"/>
    <n v="0"/>
    <n v="39.549999999999997"/>
  </r>
  <r>
    <n v="2594"/>
    <s v="CA-2014-128300"/>
    <x v="3"/>
    <x v="221"/>
    <d v="2014-11-27T00:00:00"/>
    <s v="Second Class"/>
    <s v="RS-19765"/>
    <s v="Roland Schwarz"/>
    <x v="1"/>
    <x v="0"/>
    <s v="Summerville"/>
    <x v="20"/>
    <n v="29483"/>
    <x v="0"/>
    <s v="OFF-BI-10001597"/>
    <x v="1"/>
    <x v="8"/>
    <s v="Wilson Jones Ledger-Size, Piano-Hinge Binder, 2&quot;, Blue"/>
    <n v="327.84"/>
    <n v="8"/>
    <n v="0"/>
    <n v="157.36319999999998"/>
  </r>
  <r>
    <n v="2595"/>
    <s v="CA-2014-149048"/>
    <x v="3"/>
    <x v="726"/>
    <d v="2014-05-18T00:00:00"/>
    <s v="Standard Class"/>
    <s v="BM-11650"/>
    <s v="Brian Moss"/>
    <x v="1"/>
    <x v="0"/>
    <s v="Columbus"/>
    <x v="14"/>
    <n v="47201"/>
    <x v="2"/>
    <s v="OFF-EN-10003296"/>
    <x v="1"/>
    <x v="12"/>
    <s v="Tyvek Side-Opening Peel &amp; Seel Expanding Envelopes"/>
    <n v="180.96"/>
    <n v="2"/>
    <n v="0"/>
    <n v="81.432000000000002"/>
  </r>
  <r>
    <n v="2596"/>
    <s v="CA-2014-149048"/>
    <x v="3"/>
    <x v="726"/>
    <d v="2014-05-18T00:00:00"/>
    <s v="Standard Class"/>
    <s v="BM-11650"/>
    <s v="Brian Moss"/>
    <x v="1"/>
    <x v="0"/>
    <s v="Columbus"/>
    <x v="14"/>
    <n v="47201"/>
    <x v="2"/>
    <s v="OFF-BI-10004632"/>
    <x v="1"/>
    <x v="8"/>
    <s v="Ibico Hi-Tech Manual Binding System"/>
    <n v="914.97"/>
    <n v="3"/>
    <n v="0"/>
    <n v="411.73649999999998"/>
  </r>
  <r>
    <n v="2597"/>
    <s v="CA-2014-149048"/>
    <x v="3"/>
    <x v="726"/>
    <d v="2014-05-18T00:00:00"/>
    <s v="Standard Class"/>
    <s v="BM-11650"/>
    <s v="Brian Moss"/>
    <x v="1"/>
    <x v="0"/>
    <s v="Columbus"/>
    <x v="14"/>
    <n v="47201"/>
    <x v="2"/>
    <s v="TEC-PH-10002310"/>
    <x v="2"/>
    <x v="7"/>
    <s v="Plantronics Calisto P620-M USB Wireless Speakerphone System"/>
    <n v="587.97"/>
    <n v="3"/>
    <n v="0"/>
    <n v="158.75190000000003"/>
  </r>
  <r>
    <n v="2598"/>
    <s v="CA-2014-149048"/>
    <x v="3"/>
    <x v="726"/>
    <d v="2014-05-18T00:00:00"/>
    <s v="Standard Class"/>
    <s v="BM-11650"/>
    <s v="Brian Moss"/>
    <x v="1"/>
    <x v="0"/>
    <s v="Columbus"/>
    <x v="14"/>
    <n v="47201"/>
    <x v="2"/>
    <s v="OFF-ST-10000078"/>
    <x v="1"/>
    <x v="4"/>
    <s v="Tennsco 6- and 18-Compartment Lockers"/>
    <n v="530.34"/>
    <n v="2"/>
    <n v="0"/>
    <n v="95.461199999999963"/>
  </r>
  <r>
    <n v="2599"/>
    <s v="CA-2014-149048"/>
    <x v="3"/>
    <x v="726"/>
    <d v="2014-05-18T00:00:00"/>
    <s v="Standard Class"/>
    <s v="BM-11650"/>
    <s v="Brian Moss"/>
    <x v="1"/>
    <x v="0"/>
    <s v="Columbus"/>
    <x v="14"/>
    <n v="47201"/>
    <x v="2"/>
    <s v="OFF-PA-10001752"/>
    <x v="1"/>
    <x v="10"/>
    <s v="Hammermill CopyPlus Copy Paper (20Lb. and 84 Bright)"/>
    <n v="14.940000000000001"/>
    <n v="3"/>
    <n v="0"/>
    <n v="7.3206000000000007"/>
  </r>
  <r>
    <n v="2600"/>
    <s v="CA-2014-108553"/>
    <x v="3"/>
    <x v="756"/>
    <d v="2014-04-30T00:00:00"/>
    <s v="Standard Class"/>
    <s v="SK-19990"/>
    <s v="Sally Knutson"/>
    <x v="0"/>
    <x v="0"/>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x v="0"/>
    <s v="New York City"/>
    <x v="15"/>
    <n v="10024"/>
    <x v="3"/>
    <s v="OFF-SU-10002573"/>
    <x v="1"/>
    <x v="14"/>
    <s v="Acme 10&quot; Easy Grip Assistive Scissors"/>
    <n v="122.71000000000001"/>
    <n v="7"/>
    <n v="0"/>
    <n v="36.812999999999988"/>
  </r>
  <r>
    <n v="2602"/>
    <s v="CA-2013-165848"/>
    <x v="0"/>
    <x v="30"/>
    <d v="2013-06-05T00:00:00"/>
    <s v="Same Day"/>
    <s v="EN-13780"/>
    <s v="Edward Nazzal"/>
    <x v="0"/>
    <x v="0"/>
    <s v="New York City"/>
    <x v="15"/>
    <n v="10035"/>
    <x v="3"/>
    <s v="OFF-PA-10000349"/>
    <x v="1"/>
    <x v="10"/>
    <s v="Staples"/>
    <n v="14.940000000000001"/>
    <n v="3"/>
    <n v="0"/>
    <n v="7.0218000000000007"/>
  </r>
  <r>
    <n v="2603"/>
    <s v="CA-2013-165848"/>
    <x v="0"/>
    <x v="30"/>
    <d v="2013-06-05T00:00:00"/>
    <s v="Same Day"/>
    <s v="EN-13780"/>
    <s v="Edward Nazzal"/>
    <x v="0"/>
    <x v="0"/>
    <s v="New York City"/>
    <x v="15"/>
    <n v="10035"/>
    <x v="3"/>
    <s v="TEC-MA-10003356"/>
    <x v="2"/>
    <x v="15"/>
    <s v="Panasonic KX MC6040 Color Laser Multifunction Printer"/>
    <n v="1349.85"/>
    <n v="3"/>
    <n v="0"/>
    <n v="364.45949999999993"/>
  </r>
  <r>
    <n v="2604"/>
    <s v="CA-2013-165848"/>
    <x v="0"/>
    <x v="30"/>
    <d v="2013-06-05T00:00:00"/>
    <s v="Same Day"/>
    <s v="EN-13780"/>
    <s v="Edward Nazzal"/>
    <x v="0"/>
    <x v="0"/>
    <s v="New York City"/>
    <x v="15"/>
    <n v="10035"/>
    <x v="3"/>
    <s v="FUR-BO-10000362"/>
    <x v="0"/>
    <x v="0"/>
    <s v="Sauder Inglewood Library Bookcases"/>
    <n v="136.78399999999999"/>
    <n v="1"/>
    <n v="0.2"/>
    <n v="5.129400000000004"/>
  </r>
  <r>
    <n v="2605"/>
    <s v="CA-2013-165848"/>
    <x v="0"/>
    <x v="30"/>
    <d v="2013-06-05T00:00:00"/>
    <s v="Same Day"/>
    <s v="EN-13780"/>
    <s v="Edward Nazzal"/>
    <x v="0"/>
    <x v="0"/>
    <s v="New York City"/>
    <x v="15"/>
    <n v="10035"/>
    <x v="3"/>
    <s v="FUR-FU-10003878"/>
    <x v="0"/>
    <x v="5"/>
    <s v="Linden 10&quot; Round Wall Clock, Black"/>
    <n v="61.12"/>
    <n v="4"/>
    <n v="0"/>
    <n v="20.780799999999999"/>
  </r>
  <r>
    <n v="2606"/>
    <s v="CA-2011-112718"/>
    <x v="2"/>
    <x v="757"/>
    <d v="2011-12-21T00:00:00"/>
    <s v="Standard Class"/>
    <s v="KN-16450"/>
    <s v="Kean Nguyen"/>
    <x v="1"/>
    <x v="0"/>
    <s v="Jacksonville"/>
    <x v="2"/>
    <n v="32216"/>
    <x v="0"/>
    <s v="OFF-BI-10000591"/>
    <x v="1"/>
    <x v="8"/>
    <s v="Avery Binder Labels"/>
    <n v="1.1670000000000003"/>
    <n v="1"/>
    <n v="0.7"/>
    <n v="-0.85579999999999989"/>
  </r>
  <r>
    <n v="2607"/>
    <s v="CA-2013-154053"/>
    <x v="0"/>
    <x v="758"/>
    <d v="2013-03-11T00:00:00"/>
    <s v="Standard Class"/>
    <s v="MG-17890"/>
    <s v="Michael Granlund"/>
    <x v="2"/>
    <x v="0"/>
    <s v="San Diego"/>
    <x v="1"/>
    <n v="92024"/>
    <x v="1"/>
    <s v="OFF-AR-10003727"/>
    <x v="1"/>
    <x v="6"/>
    <s v="Berol Giant Pencil Sharpener"/>
    <n v="16.989999999999998"/>
    <n v="1"/>
    <n v="0"/>
    <n v="4.9270999999999976"/>
  </r>
  <r>
    <n v="2608"/>
    <s v="CA-2011-127446"/>
    <x v="2"/>
    <x v="641"/>
    <d v="2011-11-30T00:00:00"/>
    <s v="Standard Class"/>
    <s v="MC-17590"/>
    <s v="Matt Collister"/>
    <x v="1"/>
    <x v="0"/>
    <s v="Arlington"/>
    <x v="5"/>
    <n v="76017"/>
    <x v="2"/>
    <s v="TEC-AC-10001635"/>
    <x v="2"/>
    <x v="11"/>
    <s v="KeyTronic KT400U2 - Keyboard - Black"/>
    <n v="24.672000000000001"/>
    <n v="3"/>
    <n v="0.2"/>
    <n v="0"/>
  </r>
  <r>
    <n v="2609"/>
    <s v="CA-2011-127446"/>
    <x v="2"/>
    <x v="641"/>
    <d v="2011-11-30T00:00:00"/>
    <s v="Standard Class"/>
    <s v="MC-17590"/>
    <s v="Matt Collister"/>
    <x v="1"/>
    <x v="0"/>
    <s v="Arlington"/>
    <x v="5"/>
    <n v="76017"/>
    <x v="2"/>
    <s v="OFF-LA-10001317"/>
    <x v="1"/>
    <x v="2"/>
    <s v="Avery 520"/>
    <n v="2.52"/>
    <n v="1"/>
    <n v="0.2"/>
    <n v="0.88200000000000001"/>
  </r>
  <r>
    <n v="2610"/>
    <s v="CA-2011-127446"/>
    <x v="2"/>
    <x v="641"/>
    <d v="2011-11-30T00:00:00"/>
    <s v="Standard Class"/>
    <s v="MC-17590"/>
    <s v="Matt Collister"/>
    <x v="1"/>
    <x v="0"/>
    <s v="Arlington"/>
    <x v="5"/>
    <n v="76017"/>
    <x v="2"/>
    <s v="FUR-TA-10000577"/>
    <x v="0"/>
    <x v="3"/>
    <s v="Bretford CR4500 Series Slim Rectangular Table"/>
    <n v="1218.7349999999997"/>
    <n v="5"/>
    <n v="0.3"/>
    <n v="-121.87349999999992"/>
  </r>
  <r>
    <n v="2611"/>
    <s v="CA-2011-127446"/>
    <x v="2"/>
    <x v="641"/>
    <d v="2011-11-30T00:00:00"/>
    <s v="Standard Class"/>
    <s v="MC-17590"/>
    <s v="Matt Collister"/>
    <x v="1"/>
    <x v="0"/>
    <s v="Arlington"/>
    <x v="5"/>
    <n v="76017"/>
    <x v="2"/>
    <s v="OFF-LA-10000248"/>
    <x v="1"/>
    <x v="2"/>
    <s v="Avery 52"/>
    <n v="5.9039999999999999"/>
    <n v="2"/>
    <n v="0.2"/>
    <n v="1.9925999999999999"/>
  </r>
  <r>
    <n v="2612"/>
    <s v="CA-2011-127446"/>
    <x v="2"/>
    <x v="641"/>
    <d v="2011-11-30T00:00:00"/>
    <s v="Standard Class"/>
    <s v="MC-17590"/>
    <s v="Matt Collister"/>
    <x v="1"/>
    <x v="0"/>
    <s v="Arlington"/>
    <x v="5"/>
    <n v="76017"/>
    <x v="2"/>
    <s v="OFF-PA-10000955"/>
    <x v="1"/>
    <x v="10"/>
    <s v="Southworth 25% Cotton Granite Paper &amp; Envelopes"/>
    <n v="15.696000000000002"/>
    <n v="3"/>
    <n v="0.2"/>
    <n v="5.1011999999999995"/>
  </r>
  <r>
    <n v="2613"/>
    <s v="CA-2011-127446"/>
    <x v="2"/>
    <x v="641"/>
    <d v="2011-11-30T00:00:00"/>
    <s v="Standard Class"/>
    <s v="MC-17590"/>
    <s v="Matt Collister"/>
    <x v="1"/>
    <x v="0"/>
    <s v="Arlington"/>
    <x v="5"/>
    <n v="76017"/>
    <x v="2"/>
    <s v="FUR-FU-10000221"/>
    <x v="0"/>
    <x v="5"/>
    <s v="Master Caster Door Stop, Brown"/>
    <n v="6.0960000000000001"/>
    <n v="3"/>
    <n v="0.6"/>
    <n v="-3.9624000000000006"/>
  </r>
  <r>
    <n v="2614"/>
    <s v="CA-2013-137204"/>
    <x v="0"/>
    <x v="236"/>
    <d v="2013-05-06T00:00:00"/>
    <s v="Standard Class"/>
    <s v="BO-11350"/>
    <s v="Bill Overfelt"/>
    <x v="1"/>
    <x v="0"/>
    <s v="Los Angeles"/>
    <x v="1"/>
    <n v="90045"/>
    <x v="1"/>
    <s v="FUR-CH-10002304"/>
    <x v="0"/>
    <x v="1"/>
    <s v="Global Stack Chair without Arms, Black"/>
    <n v="41.568000000000005"/>
    <n v="2"/>
    <n v="0.2"/>
    <n v="2.5980000000000008"/>
  </r>
  <r>
    <n v="2615"/>
    <s v="CA-2011-147298"/>
    <x v="2"/>
    <x v="759"/>
    <d v="2011-05-03T00:00:00"/>
    <s v="Standard Class"/>
    <s v="AG-10300"/>
    <s v="Aleksandra Gannaway"/>
    <x v="1"/>
    <x v="0"/>
    <s v="Los Angeles"/>
    <x v="1"/>
    <n v="90049"/>
    <x v="1"/>
    <s v="FUR-CH-10004886"/>
    <x v="0"/>
    <x v="1"/>
    <s v="Bevis Steel Folding Chairs"/>
    <n v="230.28000000000003"/>
    <n v="3"/>
    <n v="0.2"/>
    <n v="23.027999999999992"/>
  </r>
  <r>
    <n v="2616"/>
    <s v="CA-2011-147298"/>
    <x v="2"/>
    <x v="759"/>
    <d v="2011-05-03T00:00:00"/>
    <s v="Standard Class"/>
    <s v="AG-10300"/>
    <s v="Aleksandra Gannaway"/>
    <x v="1"/>
    <x v="0"/>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x v="0"/>
    <s v="San Francisco"/>
    <x v="1"/>
    <n v="94110"/>
    <x v="1"/>
    <s v="OFF-LA-10003663"/>
    <x v="1"/>
    <x v="2"/>
    <s v="Avery 498"/>
    <n v="5.78"/>
    <n v="2"/>
    <n v="0"/>
    <n v="2.7166000000000001"/>
  </r>
  <r>
    <n v="2618"/>
    <s v="CA-2014-147942"/>
    <x v="3"/>
    <x v="719"/>
    <d v="2014-04-06T00:00:00"/>
    <s v="Standard Class"/>
    <s v="MS-17365"/>
    <s v="Maribeth Schnelling"/>
    <x v="0"/>
    <x v="0"/>
    <s v="San Francisco"/>
    <x v="1"/>
    <n v="94110"/>
    <x v="1"/>
    <s v="OFF-BI-10001294"/>
    <x v="1"/>
    <x v="8"/>
    <s v="Fellowes Binding Cases"/>
    <n v="121.67999999999999"/>
    <n v="13"/>
    <n v="0.2"/>
    <n v="38.024999999999977"/>
  </r>
  <r>
    <n v="2619"/>
    <s v="CA-2014-115931"/>
    <x v="3"/>
    <x v="66"/>
    <d v="2014-12-27T00:00:00"/>
    <s v="Standard Class"/>
    <s v="JM-15655"/>
    <s v="Jim Mitchum"/>
    <x v="1"/>
    <x v="0"/>
    <s v="Carlsbad"/>
    <x v="27"/>
    <n v="88220"/>
    <x v="1"/>
    <s v="OFF-AR-10000369"/>
    <x v="1"/>
    <x v="6"/>
    <s v="Design Ebony Sketching Pencil"/>
    <n v="4.17"/>
    <n v="3"/>
    <n v="0"/>
    <n v="1.0841999999999998"/>
  </r>
  <r>
    <n v="2620"/>
    <s v="CA-2014-115931"/>
    <x v="3"/>
    <x v="66"/>
    <d v="2014-12-27T00:00:00"/>
    <s v="Standard Class"/>
    <s v="JM-15655"/>
    <s v="Jim Mitchum"/>
    <x v="1"/>
    <x v="0"/>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x v="0"/>
    <s v="Carlsbad"/>
    <x v="27"/>
    <n v="88220"/>
    <x v="1"/>
    <s v="OFF-ST-10000876"/>
    <x v="1"/>
    <x v="4"/>
    <s v="Eldon Simplefile Box Office"/>
    <n v="37.32"/>
    <n v="3"/>
    <n v="0"/>
    <n v="10.4496"/>
  </r>
  <r>
    <n v="2622"/>
    <s v="CA-2014-115931"/>
    <x v="3"/>
    <x v="66"/>
    <d v="2014-12-27T00:00:00"/>
    <s v="Standard Class"/>
    <s v="JM-15655"/>
    <s v="Jim Mitchum"/>
    <x v="1"/>
    <x v="0"/>
    <s v="Carlsbad"/>
    <x v="27"/>
    <n v="88220"/>
    <x v="1"/>
    <s v="OFF-LA-10001404"/>
    <x v="1"/>
    <x v="2"/>
    <s v="Avery 517"/>
    <n v="18.45"/>
    <n v="5"/>
    <n v="0"/>
    <n v="8.6715"/>
  </r>
  <r>
    <n v="2623"/>
    <s v="CA-2011-164861"/>
    <x v="2"/>
    <x v="640"/>
    <d v="2011-12-06T00:00:00"/>
    <s v="Second Class"/>
    <s v="MC-17635"/>
    <s v="Matthew Clasen"/>
    <x v="1"/>
    <x v="0"/>
    <s v="Saint Louis"/>
    <x v="25"/>
    <n v="63116"/>
    <x v="2"/>
    <s v="OFF-PA-10001972"/>
    <x v="1"/>
    <x v="10"/>
    <s v="Xerox 214"/>
    <n v="25.92"/>
    <n v="4"/>
    <n v="0"/>
    <n v="12.441600000000001"/>
  </r>
  <r>
    <n v="2624"/>
    <s v="CA-2014-127180"/>
    <x v="3"/>
    <x v="760"/>
    <d v="2014-10-25T00:00:00"/>
    <s v="First Class"/>
    <s v="TA-21385"/>
    <s v="Tom Ashbrook"/>
    <x v="2"/>
    <x v="0"/>
    <s v="New York City"/>
    <x v="15"/>
    <n v="10024"/>
    <x v="3"/>
    <s v="TEC-CO-10004722"/>
    <x v="2"/>
    <x v="16"/>
    <s v="Canon imageCLASS 2200 Advanced Copier"/>
    <n v="11199.968000000001"/>
    <n v="4"/>
    <n v="0.2"/>
    <n v="3919.9887999999992"/>
  </r>
  <r>
    <n v="2625"/>
    <s v="CA-2014-127180"/>
    <x v="3"/>
    <x v="760"/>
    <d v="2014-10-25T00:00:00"/>
    <s v="First Class"/>
    <s v="TA-21385"/>
    <s v="Tom Ashbrook"/>
    <x v="2"/>
    <x v="0"/>
    <s v="New York City"/>
    <x v="15"/>
    <n v="10024"/>
    <x v="3"/>
    <s v="TEC-PH-10001494"/>
    <x v="2"/>
    <x v="7"/>
    <s v="Polycom CX600 IP Phone VoIP phone"/>
    <n v="2399.6"/>
    <n v="8"/>
    <n v="0"/>
    <n v="647.89200000000005"/>
  </r>
  <r>
    <n v="2626"/>
    <s v="CA-2014-127180"/>
    <x v="3"/>
    <x v="760"/>
    <d v="2014-10-25T00:00:00"/>
    <s v="First Class"/>
    <s v="TA-21385"/>
    <s v="Tom Ashbrook"/>
    <x v="2"/>
    <x v="0"/>
    <s v="New York City"/>
    <x v="15"/>
    <n v="10024"/>
    <x v="3"/>
    <s v="OFF-EN-10002500"/>
    <x v="1"/>
    <x v="12"/>
    <s v="Globe Weis Peel &amp; Seel First Class Envelopes"/>
    <n v="63.9"/>
    <n v="5"/>
    <n v="0"/>
    <n v="28.754999999999995"/>
  </r>
  <r>
    <n v="2627"/>
    <s v="CA-2014-127180"/>
    <x v="3"/>
    <x v="760"/>
    <d v="2014-10-25T00:00:00"/>
    <s v="First Class"/>
    <s v="TA-21385"/>
    <s v="Tom Ashbrook"/>
    <x v="2"/>
    <x v="0"/>
    <s v="New York City"/>
    <x v="15"/>
    <n v="10024"/>
    <x v="3"/>
    <s v="TEC-PH-10003800"/>
    <x v="2"/>
    <x v="7"/>
    <s v="i.Sound Portable Power - 8000 mAh"/>
    <n v="52.99"/>
    <n v="1"/>
    <n v="0"/>
    <n v="0.52989999999999782"/>
  </r>
  <r>
    <n v="2628"/>
    <s v="US-2014-165344"/>
    <x v="3"/>
    <x v="38"/>
    <d v="2014-11-16T00:00:00"/>
    <s v="First Class"/>
    <s v="SB-20290"/>
    <s v="Sean Braxton"/>
    <x v="1"/>
    <x v="0"/>
    <s v="Springfield"/>
    <x v="24"/>
    <n v="45503"/>
    <x v="3"/>
    <s v="TEC-AC-10002399"/>
    <x v="2"/>
    <x v="11"/>
    <s v="SanDisk Cruzer 32 GB USB Flash Drive"/>
    <n v="60.864000000000004"/>
    <n v="4"/>
    <n v="0.2"/>
    <n v="9.1295999999999964"/>
  </r>
  <r>
    <n v="2629"/>
    <s v="US-2014-165344"/>
    <x v="3"/>
    <x v="38"/>
    <d v="2014-11-16T00:00:00"/>
    <s v="First Class"/>
    <s v="SB-20290"/>
    <s v="Sean Braxton"/>
    <x v="1"/>
    <x v="0"/>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x v="0"/>
    <s v="Springfield"/>
    <x v="24"/>
    <n v="45503"/>
    <x v="3"/>
    <s v="OFF-BI-10003196"/>
    <x v="1"/>
    <x v="8"/>
    <s v="Accohide Poly Flexible Ring Binders"/>
    <n v="11.220000000000002"/>
    <n v="10"/>
    <n v="0.7"/>
    <n v="-7.4799999999999969"/>
  </r>
  <r>
    <n v="2631"/>
    <s v="CA-2012-168186"/>
    <x v="1"/>
    <x v="229"/>
    <d v="2012-09-15T00:00:00"/>
    <s v="Standard Class"/>
    <s v="AB-10150"/>
    <s v="Aimee Bixby"/>
    <x v="0"/>
    <x v="0"/>
    <s v="Tulsa"/>
    <x v="26"/>
    <n v="74133"/>
    <x v="2"/>
    <s v="OFF-PA-10000477"/>
    <x v="1"/>
    <x v="10"/>
    <s v="Xerox 1952"/>
    <n v="14.940000000000001"/>
    <n v="3"/>
    <n v="0"/>
    <n v="7.0218000000000007"/>
  </r>
  <r>
    <n v="2632"/>
    <s v="US-2014-110604"/>
    <x v="3"/>
    <x v="356"/>
    <d v="2014-05-21T00:00:00"/>
    <s v="Standard Class"/>
    <s v="JF-15295"/>
    <s v="Jason Fortune-"/>
    <x v="0"/>
    <x v="0"/>
    <s v="Seattle"/>
    <x v="4"/>
    <n v="98103"/>
    <x v="1"/>
    <s v="FUR-FU-10000076"/>
    <x v="0"/>
    <x v="5"/>
    <s v="24-Hour Round Wall Clock"/>
    <n v="39.96"/>
    <n v="2"/>
    <n v="0"/>
    <n v="17.182800000000004"/>
  </r>
  <r>
    <n v="2633"/>
    <s v="US-2014-110604"/>
    <x v="3"/>
    <x v="356"/>
    <d v="2014-05-21T00:00:00"/>
    <s v="Standard Class"/>
    <s v="JF-15295"/>
    <s v="Jason Fortune-"/>
    <x v="0"/>
    <x v="0"/>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x v="0"/>
    <s v="Seattle"/>
    <x v="4"/>
    <n v="98103"/>
    <x v="1"/>
    <s v="FUR-CH-10004287"/>
    <x v="0"/>
    <x v="1"/>
    <s v="SAFCO Arco Folding Chair"/>
    <n v="220.96"/>
    <n v="1"/>
    <n v="0.2"/>
    <n v="24.857999999999983"/>
  </r>
  <r>
    <n v="2635"/>
    <s v="CA-2012-116750"/>
    <x v="1"/>
    <x v="761"/>
    <d v="2012-07-10T00:00:00"/>
    <s v="Second Class"/>
    <s v="BF-10975"/>
    <s v="Barbara Fisher"/>
    <x v="1"/>
    <x v="0"/>
    <s v="Fayetteville"/>
    <x v="3"/>
    <n v="28314"/>
    <x v="0"/>
    <s v="FUR-FU-10003829"/>
    <x v="0"/>
    <x v="5"/>
    <s v="Stackable Trays"/>
    <n v="4.9280000000000008"/>
    <n v="2"/>
    <n v="0.2"/>
    <n v="0.73919999999999941"/>
  </r>
  <r>
    <n v="2636"/>
    <s v="CA-2012-116750"/>
    <x v="1"/>
    <x v="761"/>
    <d v="2012-07-10T00:00:00"/>
    <s v="Second Class"/>
    <s v="BF-10975"/>
    <s v="Barbara Fisher"/>
    <x v="1"/>
    <x v="0"/>
    <s v="Fayetteville"/>
    <x v="3"/>
    <n v="28314"/>
    <x v="0"/>
    <s v="OFF-BI-10004728"/>
    <x v="1"/>
    <x v="8"/>
    <s v="Wilson Jones Turn Tabs Binder Tool for Ring Binders"/>
    <n v="7.2300000000000022"/>
    <n v="5"/>
    <n v="0.7"/>
    <n v="-5.7840000000000007"/>
  </r>
  <r>
    <n v="2637"/>
    <s v="CA-2012-162369"/>
    <x v="1"/>
    <x v="762"/>
    <d v="2012-08-19T00:00:00"/>
    <s v="Standard Class"/>
    <s v="TT-21265"/>
    <s v="Tim Taslimi"/>
    <x v="1"/>
    <x v="0"/>
    <s v="Los Angeles"/>
    <x v="1"/>
    <n v="90045"/>
    <x v="1"/>
    <s v="OFF-ST-10000046"/>
    <x v="1"/>
    <x v="4"/>
    <s v="Fellowes Super Stor/Drawer Files"/>
    <n v="323.10000000000002"/>
    <n v="2"/>
    <n v="0"/>
    <n v="61.38900000000001"/>
  </r>
  <r>
    <n v="2638"/>
    <s v="CA-2014-108441"/>
    <x v="3"/>
    <x v="492"/>
    <d v="2014-06-19T00:00:00"/>
    <s v="Standard Class"/>
    <s v="SB-20170"/>
    <s v="Sarah Bern"/>
    <x v="0"/>
    <x v="0"/>
    <s v="New York City"/>
    <x v="15"/>
    <n v="10035"/>
    <x v="3"/>
    <s v="OFF-PA-10000697"/>
    <x v="1"/>
    <x v="10"/>
    <s v="TOPS Voice Message Log Book, Flash Format"/>
    <n v="19.04"/>
    <n v="4"/>
    <n v="0"/>
    <n v="9.3295999999999992"/>
  </r>
  <r>
    <n v="2639"/>
    <s v="CA-2014-108441"/>
    <x v="3"/>
    <x v="492"/>
    <d v="2014-06-19T00:00:00"/>
    <s v="Standard Class"/>
    <s v="SB-20170"/>
    <s v="Sarah Bern"/>
    <x v="0"/>
    <x v="0"/>
    <s v="New York City"/>
    <x v="15"/>
    <n v="10035"/>
    <x v="3"/>
    <s v="OFF-BI-10000848"/>
    <x v="1"/>
    <x v="8"/>
    <s v="Angle-D Ring Binders"/>
    <n v="13.128"/>
    <n v="3"/>
    <n v="0.2"/>
    <n v="4.2665999999999986"/>
  </r>
  <r>
    <n v="2640"/>
    <s v="CA-2014-108441"/>
    <x v="3"/>
    <x v="492"/>
    <d v="2014-06-19T00:00:00"/>
    <s v="Standard Class"/>
    <s v="SB-20170"/>
    <s v="Sarah Bern"/>
    <x v="0"/>
    <x v="0"/>
    <s v="New York City"/>
    <x v="15"/>
    <n v="10035"/>
    <x v="3"/>
    <s v="OFF-AR-10004691"/>
    <x v="1"/>
    <x v="6"/>
    <s v="Boston 1730 StandUp Electric Pencil Sharpener"/>
    <n v="64.14"/>
    <n v="3"/>
    <n v="0"/>
    <n v="16.676400000000001"/>
  </r>
  <r>
    <n v="2641"/>
    <s v="CA-2014-108441"/>
    <x v="3"/>
    <x v="492"/>
    <d v="2014-06-19T00:00:00"/>
    <s v="Standard Class"/>
    <s v="SB-20170"/>
    <s v="Sarah Bern"/>
    <x v="0"/>
    <x v="0"/>
    <s v="New York City"/>
    <x v="15"/>
    <n v="10035"/>
    <x v="3"/>
    <s v="FUR-CH-10000595"/>
    <x v="0"/>
    <x v="1"/>
    <s v="Safco Contoured Stacking Chairs"/>
    <n v="858.24"/>
    <n v="4"/>
    <n v="0.1"/>
    <n v="143.03999999999996"/>
  </r>
  <r>
    <n v="2642"/>
    <s v="CA-2012-169740"/>
    <x v="1"/>
    <x v="763"/>
    <d v="2012-02-25T00:00:00"/>
    <s v="Standard Class"/>
    <s v="LM-17065"/>
    <s v="Liz MacKendrick"/>
    <x v="0"/>
    <x v="0"/>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x v="0"/>
    <s v="Aurora"/>
    <x v="10"/>
    <n v="60505"/>
    <x v="2"/>
    <s v="OFF-PA-10001289"/>
    <x v="1"/>
    <x v="10"/>
    <s v="White Computer Printout Paper by Universal"/>
    <n v="186.048"/>
    <n v="6"/>
    <n v="0.2"/>
    <n v="67.442399999999992"/>
  </r>
  <r>
    <n v="2644"/>
    <s v="CA-2013-149111"/>
    <x v="0"/>
    <x v="764"/>
    <d v="2013-04-22T00:00:00"/>
    <s v="Second Class"/>
    <s v="BF-11170"/>
    <s v="Ben Ferrer"/>
    <x v="2"/>
    <x v="0"/>
    <s v="Raleigh"/>
    <x v="3"/>
    <n v="27604"/>
    <x v="0"/>
    <s v="TEC-PH-10003092"/>
    <x v="2"/>
    <x v="7"/>
    <s v="Motorola L804"/>
    <n v="36.792000000000002"/>
    <n v="1"/>
    <n v="0.2"/>
    <n v="4.1390999999999991"/>
  </r>
  <r>
    <n v="2645"/>
    <s v="CA-2013-149111"/>
    <x v="0"/>
    <x v="764"/>
    <d v="2013-04-22T00:00:00"/>
    <s v="Second Class"/>
    <s v="BF-11170"/>
    <s v="Ben Ferrer"/>
    <x v="2"/>
    <x v="0"/>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x v="0"/>
    <s v="Tulsa"/>
    <x v="26"/>
    <n v="74133"/>
    <x v="2"/>
    <s v="FUR-FU-10004270"/>
    <x v="0"/>
    <x v="5"/>
    <s v="Executive Impressions 13&quot; Clairmont Wall Clock"/>
    <n v="57.69"/>
    <n v="3"/>
    <n v="0"/>
    <n v="23.652900000000002"/>
  </r>
  <r>
    <n v="2647"/>
    <s v="CA-2011-131002"/>
    <x v="2"/>
    <x v="557"/>
    <d v="2011-09-12T00:00:00"/>
    <s v="Second Class"/>
    <s v="TB-21400"/>
    <s v="Tom Boeckenhauer"/>
    <x v="0"/>
    <x v="0"/>
    <s v="Tulsa"/>
    <x v="26"/>
    <n v="74133"/>
    <x v="2"/>
    <s v="OFF-BI-10000948"/>
    <x v="1"/>
    <x v="8"/>
    <s v="GBC Laser Imprintable Binding System Covers, Desert Sand"/>
    <n v="42.81"/>
    <n v="3"/>
    <n v="0"/>
    <n v="20.120699999999999"/>
  </r>
  <r>
    <n v="2648"/>
    <s v="CA-2011-131002"/>
    <x v="2"/>
    <x v="557"/>
    <d v="2011-09-12T00:00:00"/>
    <s v="Second Class"/>
    <s v="TB-21400"/>
    <s v="Tom Boeckenhauer"/>
    <x v="0"/>
    <x v="0"/>
    <s v="Tulsa"/>
    <x v="26"/>
    <n v="74133"/>
    <x v="2"/>
    <s v="OFF-PA-10000223"/>
    <x v="1"/>
    <x v="10"/>
    <s v="Xerox 2000"/>
    <n v="12.96"/>
    <n v="2"/>
    <n v="0"/>
    <n v="6.2208000000000006"/>
  </r>
  <r>
    <n v="2649"/>
    <s v="CA-2011-131002"/>
    <x v="2"/>
    <x v="557"/>
    <d v="2011-09-12T00:00:00"/>
    <s v="Second Class"/>
    <s v="TB-21400"/>
    <s v="Tom Boeckenhauer"/>
    <x v="0"/>
    <x v="0"/>
    <s v="Tulsa"/>
    <x v="26"/>
    <n v="74133"/>
    <x v="2"/>
    <s v="FUR-FU-10004665"/>
    <x v="0"/>
    <x v="5"/>
    <s v="3M Polarizing Task Lamp with Clamp Arm, Light Gray"/>
    <n v="821.87999999999988"/>
    <n v="6"/>
    <n v="0"/>
    <n v="213.68880000000001"/>
  </r>
  <r>
    <n v="2650"/>
    <s v="CA-2011-131002"/>
    <x v="2"/>
    <x v="557"/>
    <d v="2011-09-12T00:00:00"/>
    <s v="Second Class"/>
    <s v="TB-21400"/>
    <s v="Tom Boeckenhauer"/>
    <x v="0"/>
    <x v="0"/>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x v="0"/>
    <s v="Hesperia"/>
    <x v="1"/>
    <n v="92345"/>
    <x v="1"/>
    <s v="FUR-BO-10004467"/>
    <x v="0"/>
    <x v="0"/>
    <s v="Bestar Classic Bookcase"/>
    <n v="424.95749999999992"/>
    <n v="5"/>
    <n v="0.15"/>
    <n v="19.997999999999976"/>
  </r>
  <r>
    <n v="2652"/>
    <s v="CA-2014-112515"/>
    <x v="3"/>
    <x v="697"/>
    <d v="2014-09-22T00:00:00"/>
    <s v="Second Class"/>
    <s v="AS-10225"/>
    <s v="Alan Schoenberger"/>
    <x v="1"/>
    <x v="0"/>
    <s v="Provo"/>
    <x v="7"/>
    <n v="84604"/>
    <x v="1"/>
    <s v="OFF-BI-10000829"/>
    <x v="1"/>
    <x v="8"/>
    <s v="Avery Non-Stick Binders"/>
    <n v="10.776000000000002"/>
    <n v="3"/>
    <n v="0.2"/>
    <n v="3.5021999999999989"/>
  </r>
  <r>
    <n v="2653"/>
    <s v="CA-2014-112515"/>
    <x v="3"/>
    <x v="697"/>
    <d v="2014-09-22T00:00:00"/>
    <s v="Second Class"/>
    <s v="AS-10225"/>
    <s v="Alan Schoenberger"/>
    <x v="1"/>
    <x v="0"/>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x v="0"/>
    <s v="Provo"/>
    <x v="7"/>
    <n v="84604"/>
    <x v="1"/>
    <s v="OFF-PA-10000062"/>
    <x v="1"/>
    <x v="10"/>
    <s v="Green Bar Computer Printout Paper"/>
    <n v="164.88"/>
    <n v="3"/>
    <n v="0"/>
    <n v="80.791200000000003"/>
  </r>
  <r>
    <n v="2655"/>
    <s v="CA-2014-112515"/>
    <x v="3"/>
    <x v="697"/>
    <d v="2014-09-22T00:00:00"/>
    <s v="Second Class"/>
    <s v="AS-10225"/>
    <s v="Alan Schoenberger"/>
    <x v="1"/>
    <x v="0"/>
    <s v="Provo"/>
    <x v="7"/>
    <n v="84604"/>
    <x v="1"/>
    <s v="FUR-BO-10003404"/>
    <x v="0"/>
    <x v="0"/>
    <s v="Global Adaptabilites Bookcase, Cherry/Storm Gray Finish"/>
    <n v="1292.94"/>
    <n v="3"/>
    <n v="0"/>
    <n v="77.576399999999921"/>
  </r>
  <r>
    <n v="2656"/>
    <s v="CA-2014-112515"/>
    <x v="3"/>
    <x v="697"/>
    <d v="2014-09-22T00:00:00"/>
    <s v="Second Class"/>
    <s v="AS-10225"/>
    <s v="Alan Schoenberger"/>
    <x v="1"/>
    <x v="0"/>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x v="0"/>
    <s v="Provo"/>
    <x v="7"/>
    <n v="84604"/>
    <x v="1"/>
    <s v="OFF-ST-10001272"/>
    <x v="1"/>
    <x v="4"/>
    <s v="Mini 13-1/2 Capacity Data Binder Rack, Pearl"/>
    <n v="261.74"/>
    <n v="2"/>
    <n v="0"/>
    <n v="65.435000000000002"/>
  </r>
  <r>
    <n v="2658"/>
    <s v="CA-2014-112515"/>
    <x v="3"/>
    <x v="697"/>
    <d v="2014-09-22T00:00:00"/>
    <s v="Second Class"/>
    <s v="AS-10225"/>
    <s v="Alan Schoenberger"/>
    <x v="1"/>
    <x v="0"/>
    <s v="Provo"/>
    <x v="7"/>
    <n v="84604"/>
    <x v="1"/>
    <s v="OFF-LA-10001175"/>
    <x v="1"/>
    <x v="2"/>
    <s v="Avery 514"/>
    <n v="14.399999999999999"/>
    <n v="5"/>
    <n v="0"/>
    <n v="7.056"/>
  </r>
  <r>
    <n v="2659"/>
    <s v="CA-2013-150343"/>
    <x v="0"/>
    <x v="765"/>
    <d v="2013-08-21T00:00:00"/>
    <s v="Standard Class"/>
    <s v="PK-19075"/>
    <s v="Pete Kriz"/>
    <x v="0"/>
    <x v="0"/>
    <s v="San Francisco"/>
    <x v="1"/>
    <n v="94110"/>
    <x v="1"/>
    <s v="OFF-EN-10004030"/>
    <x v="1"/>
    <x v="12"/>
    <s v="Convenience Packs of Business Envelopes"/>
    <n v="10.86"/>
    <n v="3"/>
    <n v="0"/>
    <n v="5.1042000000000005"/>
  </r>
  <r>
    <n v="2660"/>
    <s v="CA-2012-135538"/>
    <x v="1"/>
    <x v="100"/>
    <d v="2012-12-28T00:00:00"/>
    <s v="Standard Class"/>
    <s v="HR-14830"/>
    <s v="Harold Ryan"/>
    <x v="1"/>
    <x v="0"/>
    <s v="Gilbert"/>
    <x v="16"/>
    <n v="85234"/>
    <x v="1"/>
    <s v="FUR-CH-10004287"/>
    <x v="0"/>
    <x v="1"/>
    <s v="SAFCO Arco Folding Chair"/>
    <n v="883.84"/>
    <n v="4"/>
    <n v="0.2"/>
    <n v="99.431999999999931"/>
  </r>
  <r>
    <n v="2661"/>
    <s v="CA-2014-123372"/>
    <x v="3"/>
    <x v="354"/>
    <d v="2014-12-03T00:00:00"/>
    <s v="Standard Class"/>
    <s v="DG-13300"/>
    <s v="Deirdre Greer"/>
    <x v="1"/>
    <x v="0"/>
    <s v="New York City"/>
    <x v="15"/>
    <n v="10035"/>
    <x v="3"/>
    <s v="TEC-PH-10002834"/>
    <x v="2"/>
    <x v="7"/>
    <s v="Google Nexus 5"/>
    <n v="1979.89"/>
    <n v="11"/>
    <n v="0"/>
    <n v="494.97250000000003"/>
  </r>
  <r>
    <n v="2662"/>
    <s v="CA-2014-123372"/>
    <x v="3"/>
    <x v="354"/>
    <d v="2014-12-03T00:00:00"/>
    <s v="Standard Class"/>
    <s v="DG-13300"/>
    <s v="Deirdre Greer"/>
    <x v="1"/>
    <x v="0"/>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x v="0"/>
    <s v="Springfield"/>
    <x v="25"/>
    <n v="65807"/>
    <x v="2"/>
    <s v="OFF-BI-10003460"/>
    <x v="1"/>
    <x v="8"/>
    <s v="Acco 3-Hole Punch"/>
    <n v="8.76"/>
    <n v="2"/>
    <n v="0"/>
    <n v="4.2047999999999996"/>
  </r>
  <r>
    <n v="2664"/>
    <s v="CA-2013-164784"/>
    <x v="0"/>
    <x v="766"/>
    <d v="2013-05-05T00:00:00"/>
    <s v="First Class"/>
    <s v="HF-14995"/>
    <s v="Herbert Flentye"/>
    <x v="0"/>
    <x v="0"/>
    <s v="Memphis"/>
    <x v="18"/>
    <n v="38109"/>
    <x v="0"/>
    <s v="OFF-LA-10001569"/>
    <x v="1"/>
    <x v="2"/>
    <s v="Avery 499"/>
    <n v="3.9840000000000004"/>
    <n v="1"/>
    <n v="0.2"/>
    <n v="1.2948"/>
  </r>
  <r>
    <n v="2665"/>
    <s v="CA-2013-164784"/>
    <x v="0"/>
    <x v="766"/>
    <d v="2013-05-05T00:00:00"/>
    <s v="First Class"/>
    <s v="HF-14995"/>
    <s v="Herbert Flentye"/>
    <x v="0"/>
    <x v="0"/>
    <s v="Memphis"/>
    <x v="18"/>
    <n v="38109"/>
    <x v="0"/>
    <s v="FUR-TA-10004534"/>
    <x v="0"/>
    <x v="3"/>
    <s v="Bevis 44 x 96 Conference Tables"/>
    <n v="370.62"/>
    <n v="3"/>
    <n v="0.4"/>
    <n v="-142.07100000000008"/>
  </r>
  <r>
    <n v="2666"/>
    <s v="CA-2013-164784"/>
    <x v="0"/>
    <x v="766"/>
    <d v="2013-05-05T00:00:00"/>
    <s v="First Class"/>
    <s v="HF-14995"/>
    <s v="Herbert Flentye"/>
    <x v="0"/>
    <x v="0"/>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x v="0"/>
    <s v="Amarillo"/>
    <x v="5"/>
    <n v="79109"/>
    <x v="2"/>
    <s v="TEC-AC-10003832"/>
    <x v="2"/>
    <x v="11"/>
    <s v="Imation 16GB Mini TravelDrive USB 2.0 Flash Drive"/>
    <n v="79.512000000000015"/>
    <n v="3"/>
    <n v="0.2"/>
    <n v="20.8719"/>
  </r>
  <r>
    <n v="2668"/>
    <s v="CA-2013-111794"/>
    <x v="0"/>
    <x v="393"/>
    <d v="2013-10-02T00:00:00"/>
    <s v="Same Day"/>
    <s v="HG-15025"/>
    <s v="Hunter Glantz"/>
    <x v="0"/>
    <x v="0"/>
    <s v="Amarillo"/>
    <x v="5"/>
    <n v="79109"/>
    <x v="2"/>
    <s v="OFF-PA-10000474"/>
    <x v="1"/>
    <x v="10"/>
    <s v="Staples"/>
    <n v="28.352"/>
    <n v="1"/>
    <n v="0.2"/>
    <n v="9.568799999999996"/>
  </r>
  <r>
    <n v="2669"/>
    <s v="US-2012-139759"/>
    <x v="1"/>
    <x v="767"/>
    <d v="2012-08-30T00:00:00"/>
    <s v="Standard Class"/>
    <s v="NL-18310"/>
    <s v="Nancy Lomonaco"/>
    <x v="2"/>
    <x v="0"/>
    <s v="Los Angeles"/>
    <x v="1"/>
    <n v="90045"/>
    <x v="1"/>
    <s v="FUR-CH-10002774"/>
    <x v="0"/>
    <x v="1"/>
    <s v="Global Deluxe Stacking Chair, Gray"/>
    <n v="40.783999999999999"/>
    <n v="1"/>
    <n v="0.2"/>
    <n v="4.5881999999999987"/>
  </r>
  <r>
    <n v="2670"/>
    <s v="US-2012-139759"/>
    <x v="1"/>
    <x v="767"/>
    <d v="2012-08-30T00:00:00"/>
    <s v="Standard Class"/>
    <s v="NL-18310"/>
    <s v="Nancy Lomonaco"/>
    <x v="2"/>
    <x v="0"/>
    <s v="Los Angeles"/>
    <x v="1"/>
    <n v="90045"/>
    <x v="1"/>
    <s v="OFF-AP-10002765"/>
    <x v="1"/>
    <x v="9"/>
    <s v="Fellowes Advanced Computer Series Surge Protectors"/>
    <n v="105.96"/>
    <n v="4"/>
    <n v="0"/>
    <n v="29.668800000000005"/>
  </r>
  <r>
    <n v="2671"/>
    <s v="CA-2011-126403"/>
    <x v="2"/>
    <x v="340"/>
    <d v="2011-09-12T00:00:00"/>
    <s v="Second Class"/>
    <s v="RR-19525"/>
    <s v="Rick Reed"/>
    <x v="1"/>
    <x v="0"/>
    <s v="Lowell"/>
    <x v="31"/>
    <n v="1852"/>
    <x v="3"/>
    <s v="OFF-PA-10001144"/>
    <x v="1"/>
    <x v="10"/>
    <s v="Xerox 1913"/>
    <n v="166.44"/>
    <n v="3"/>
    <n v="0"/>
    <n v="79.891199999999998"/>
  </r>
  <r>
    <n v="2672"/>
    <s v="CA-2011-126403"/>
    <x v="2"/>
    <x v="340"/>
    <d v="2011-09-12T00:00:00"/>
    <s v="Second Class"/>
    <s v="RR-19525"/>
    <s v="Rick Reed"/>
    <x v="1"/>
    <x v="0"/>
    <s v="Lowell"/>
    <x v="31"/>
    <n v="1852"/>
    <x v="3"/>
    <s v="FUR-CH-10003761"/>
    <x v="0"/>
    <x v="1"/>
    <s v="Global Italian Leather Office Chair"/>
    <n v="785.87999999999988"/>
    <n v="6"/>
    <n v="0"/>
    <n v="212.18759999999997"/>
  </r>
  <r>
    <n v="2673"/>
    <s v="CA-2011-126403"/>
    <x v="2"/>
    <x v="340"/>
    <d v="2011-09-12T00:00:00"/>
    <s v="Second Class"/>
    <s v="RR-19525"/>
    <s v="Rick Reed"/>
    <x v="1"/>
    <x v="0"/>
    <s v="Lowell"/>
    <x v="31"/>
    <n v="1852"/>
    <x v="3"/>
    <s v="OFF-PA-10004665"/>
    <x v="1"/>
    <x v="10"/>
    <s v="Advantus Motivational Note Cards"/>
    <n v="26.2"/>
    <n v="2"/>
    <n v="0"/>
    <n v="12.837999999999999"/>
  </r>
  <r>
    <n v="2674"/>
    <s v="CA-2011-126403"/>
    <x v="2"/>
    <x v="340"/>
    <d v="2011-09-12T00:00:00"/>
    <s v="Second Class"/>
    <s v="RR-19525"/>
    <s v="Rick Reed"/>
    <x v="1"/>
    <x v="0"/>
    <s v="Lowell"/>
    <x v="31"/>
    <n v="1852"/>
    <x v="3"/>
    <s v="OFF-ST-10000078"/>
    <x v="1"/>
    <x v="4"/>
    <s v="Tennsco 6- and 18-Compartment Lockers"/>
    <n v="1325.8500000000001"/>
    <n v="5"/>
    <n v="0"/>
    <n v="238.65299999999991"/>
  </r>
  <r>
    <n v="2675"/>
    <s v="CA-2014-136875"/>
    <x v="3"/>
    <x v="734"/>
    <d v="2014-12-04T00:00:00"/>
    <s v="Same Day"/>
    <s v="TC-21295"/>
    <s v="Toby Carlisle"/>
    <x v="0"/>
    <x v="0"/>
    <s v="San Diego"/>
    <x v="1"/>
    <n v="92024"/>
    <x v="1"/>
    <s v="OFF-PA-10000357"/>
    <x v="1"/>
    <x v="10"/>
    <s v="Xerox 1888"/>
    <n v="166.44"/>
    <n v="3"/>
    <n v="0"/>
    <n v="79.891199999999998"/>
  </r>
  <r>
    <n v="2676"/>
    <s v="CA-2014-132185"/>
    <x v="3"/>
    <x v="344"/>
    <d v="2014-12-03T00:00:00"/>
    <s v="Standard Class"/>
    <s v="DB-13615"/>
    <s v="Doug Bickford"/>
    <x v="0"/>
    <x v="0"/>
    <s v="Asheville"/>
    <x v="3"/>
    <n v="28806"/>
    <x v="0"/>
    <s v="OFF-AR-10000422"/>
    <x v="1"/>
    <x v="6"/>
    <s v="Pencil and Crayon Sharpener"/>
    <n v="8.76"/>
    <n v="5"/>
    <n v="0.2"/>
    <n v="0.76649999999999974"/>
  </r>
  <r>
    <n v="2677"/>
    <s v="CA-2014-132185"/>
    <x v="3"/>
    <x v="344"/>
    <d v="2014-12-03T00:00:00"/>
    <s v="Standard Class"/>
    <s v="DB-13615"/>
    <s v="Doug Bickford"/>
    <x v="0"/>
    <x v="0"/>
    <s v="Asheville"/>
    <x v="3"/>
    <n v="28806"/>
    <x v="0"/>
    <s v="OFF-AP-10001205"/>
    <x v="1"/>
    <x v="9"/>
    <s v="Belkin 5 Outlet SurgeMaster Power Centers"/>
    <n v="43.584000000000003"/>
    <n v="1"/>
    <n v="0.2"/>
    <n v="4.3584000000000032"/>
  </r>
  <r>
    <n v="2678"/>
    <s v="US-2011-160780"/>
    <x v="2"/>
    <x v="261"/>
    <d v="2011-06-21T00:00:00"/>
    <s v="Same Day"/>
    <s v="SV-20785"/>
    <s v="Stewart Visinsky"/>
    <x v="0"/>
    <x v="0"/>
    <s v="Pueblo"/>
    <x v="22"/>
    <n v="81001"/>
    <x v="1"/>
    <s v="OFF-BI-10001116"/>
    <x v="1"/>
    <x v="8"/>
    <s v="Wilson Jones 1&quot; Hanging DublLock Ring Binders"/>
    <n v="11.088000000000003"/>
    <n v="7"/>
    <n v="0.7"/>
    <n v="-8.1311999999999998"/>
  </r>
  <r>
    <n v="2679"/>
    <s v="US-2011-160780"/>
    <x v="2"/>
    <x v="261"/>
    <d v="2011-06-21T00:00:00"/>
    <s v="Same Day"/>
    <s v="SV-20785"/>
    <s v="Stewart Visinsky"/>
    <x v="0"/>
    <x v="0"/>
    <s v="Pueblo"/>
    <x v="22"/>
    <n v="81001"/>
    <x v="1"/>
    <s v="OFF-BI-10002931"/>
    <x v="1"/>
    <x v="8"/>
    <s v="Avery Trapezoid Extra Heavy Duty 4&quot; Binders"/>
    <n v="25.164000000000001"/>
    <n v="2"/>
    <n v="0.7"/>
    <n v="-16.775999999999996"/>
  </r>
  <r>
    <n v="2680"/>
    <s v="CA-2014-127026"/>
    <x v="3"/>
    <x v="276"/>
    <d v="2014-01-28T00:00:00"/>
    <s v="Standard Class"/>
    <s v="MH-18115"/>
    <s v="Mick Hernandez"/>
    <x v="2"/>
    <x v="0"/>
    <s v="Jackson"/>
    <x v="12"/>
    <n v="49201"/>
    <x v="2"/>
    <s v="OFF-BI-10000546"/>
    <x v="1"/>
    <x v="8"/>
    <s v="Avery Durable Binders"/>
    <n v="14.399999999999999"/>
    <n v="5"/>
    <n v="0"/>
    <n v="7.056"/>
  </r>
  <r>
    <n v="2681"/>
    <s v="CA-2014-127026"/>
    <x v="3"/>
    <x v="276"/>
    <d v="2014-01-28T00:00:00"/>
    <s v="Standard Class"/>
    <s v="MH-18115"/>
    <s v="Mick Hernandez"/>
    <x v="2"/>
    <x v="0"/>
    <s v="Jackson"/>
    <x v="12"/>
    <n v="49201"/>
    <x v="2"/>
    <s v="TEC-AC-10002049"/>
    <x v="2"/>
    <x v="11"/>
    <s v="Logitech G19 Programmable Gaming Keyboard"/>
    <n v="619.94999999999993"/>
    <n v="5"/>
    <n v="0"/>
    <n v="111.59099999999995"/>
  </r>
  <r>
    <n v="2682"/>
    <s v="CA-2014-127026"/>
    <x v="3"/>
    <x v="276"/>
    <d v="2014-01-28T00:00:00"/>
    <s v="Standard Class"/>
    <s v="MH-18115"/>
    <s v="Mick Hernandez"/>
    <x v="2"/>
    <x v="0"/>
    <s v="Jackson"/>
    <x v="12"/>
    <n v="49201"/>
    <x v="2"/>
    <s v="OFF-BI-10001196"/>
    <x v="1"/>
    <x v="8"/>
    <s v="Avery Flip-Chart Easel Binder, Black"/>
    <n v="89.52"/>
    <n v="4"/>
    <n v="0"/>
    <n v="42.074399999999997"/>
  </r>
  <r>
    <n v="2683"/>
    <s v="CA-2014-127026"/>
    <x v="3"/>
    <x v="276"/>
    <d v="2014-01-28T00:00:00"/>
    <s v="Standard Class"/>
    <s v="MH-18115"/>
    <s v="Mick Hernandez"/>
    <x v="2"/>
    <x v="0"/>
    <s v="Jackson"/>
    <x v="12"/>
    <n v="49201"/>
    <x v="2"/>
    <s v="TEC-MA-10002981"/>
    <x v="2"/>
    <x v="15"/>
    <s v="I.R.I.S IRISCard Anywhere 5 Card Scanner"/>
    <n v="350.97300000000007"/>
    <n v="3"/>
    <n v="0.1"/>
    <n v="152.08829999999998"/>
  </r>
  <r>
    <n v="2684"/>
    <s v="CA-2014-127026"/>
    <x v="3"/>
    <x v="276"/>
    <d v="2014-01-28T00:00:00"/>
    <s v="Standard Class"/>
    <s v="MH-18115"/>
    <s v="Mick Hernandez"/>
    <x v="2"/>
    <x v="0"/>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x v="0"/>
    <s v="Los Angeles"/>
    <x v="1"/>
    <n v="90004"/>
    <x v="1"/>
    <s v="OFF-BI-10000632"/>
    <x v="1"/>
    <x v="8"/>
    <s v="Satellite Sectional Post Binders"/>
    <n v="312.55200000000002"/>
    <n v="9"/>
    <n v="0.2"/>
    <n v="101.57939999999999"/>
  </r>
  <r>
    <n v="2686"/>
    <s v="CA-2013-133123"/>
    <x v="0"/>
    <x v="47"/>
    <d v="2013-09-12T00:00:00"/>
    <s v="Standard Class"/>
    <s v="KB-16315"/>
    <s v="Karl Braun"/>
    <x v="0"/>
    <x v="0"/>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x v="0"/>
    <s v="Thomasville"/>
    <x v="3"/>
    <n v="27360"/>
    <x v="0"/>
    <s v="OFF-BI-10001031"/>
    <x v="1"/>
    <x v="8"/>
    <s v="Pressboard Data Binders by Wilson Jones"/>
    <n v="3.2040000000000002"/>
    <n v="2"/>
    <n v="0.7"/>
    <n v="-2.4563999999999995"/>
  </r>
  <r>
    <n v="2688"/>
    <s v="US-2013-128195"/>
    <x v="0"/>
    <x v="578"/>
    <d v="2013-08-06T00:00:00"/>
    <s v="First Class"/>
    <s v="RA-19285"/>
    <s v="Ralph Arnett"/>
    <x v="0"/>
    <x v="0"/>
    <s v="Peoria"/>
    <x v="10"/>
    <n v="61604"/>
    <x v="2"/>
    <s v="OFF-BI-10002003"/>
    <x v="1"/>
    <x v="8"/>
    <s v="Ibico Presentation Index for Binding Systems"/>
    <n v="3.9799999999999991"/>
    <n v="5"/>
    <n v="0.8"/>
    <n v="-6.5670000000000019"/>
  </r>
  <r>
    <n v="2689"/>
    <s v="CA-2012-153220"/>
    <x v="1"/>
    <x v="768"/>
    <d v="2012-11-14T00:00:00"/>
    <s v="First Class"/>
    <s v="YC-21895"/>
    <s v="Yoseph Carroll"/>
    <x v="1"/>
    <x v="0"/>
    <s v="Los Angeles"/>
    <x v="1"/>
    <n v="90032"/>
    <x v="1"/>
    <s v="OFF-PA-10003016"/>
    <x v="1"/>
    <x v="10"/>
    <s v="Adams &quot;While You Were Out&quot; Message Pads"/>
    <n v="15.700000000000001"/>
    <n v="5"/>
    <n v="0"/>
    <n v="7.0649999999999995"/>
  </r>
  <r>
    <n v="2690"/>
    <s v="CA-2011-123064"/>
    <x v="2"/>
    <x v="479"/>
    <d v="2011-07-02T00:00:00"/>
    <s v="First Class"/>
    <s v="RA-19915"/>
    <s v="Russell Applegate"/>
    <x v="0"/>
    <x v="0"/>
    <s v="Chicago"/>
    <x v="10"/>
    <n v="60653"/>
    <x v="2"/>
    <s v="OFF-AR-10004582"/>
    <x v="1"/>
    <x v="6"/>
    <s v="BIC Brite Liner Grip Highlighters"/>
    <n v="5.2480000000000002"/>
    <n v="4"/>
    <n v="0.2"/>
    <n v="1.6399999999999995"/>
  </r>
  <r>
    <n v="2691"/>
    <s v="CA-2014-156412"/>
    <x v="3"/>
    <x v="769"/>
    <d v="2014-12-09T00:00:00"/>
    <s v="Standard Class"/>
    <s v="CM-12160"/>
    <s v="Charles McCrossin"/>
    <x v="0"/>
    <x v="0"/>
    <s v="Philadelphia"/>
    <x v="9"/>
    <n v="19134"/>
    <x v="3"/>
    <s v="OFF-BI-10004364"/>
    <x v="1"/>
    <x v="8"/>
    <s v="Storex Dura Pro Binders"/>
    <n v="5.3460000000000019"/>
    <n v="3"/>
    <n v="0.7"/>
    <n v="-4.4550000000000001"/>
  </r>
  <r>
    <n v="2692"/>
    <s v="US-2013-144211"/>
    <x v="0"/>
    <x v="770"/>
    <d v="2013-09-03T00:00:00"/>
    <s v="Standard Class"/>
    <s v="CS-12130"/>
    <s v="Chad Sievert"/>
    <x v="0"/>
    <x v="0"/>
    <s v="Englewood"/>
    <x v="22"/>
    <n v="80112"/>
    <x v="1"/>
    <s v="OFF-PA-10002246"/>
    <x v="1"/>
    <x v="10"/>
    <s v="Wirebound Four 2-3/4 x 5 Forms per Page, 400 Sets per Book"/>
    <n v="15.48"/>
    <n v="3"/>
    <n v="0.2"/>
    <n v="5.6115000000000004"/>
  </r>
  <r>
    <n v="2693"/>
    <s v="US-2013-144211"/>
    <x v="0"/>
    <x v="770"/>
    <d v="2013-09-03T00:00:00"/>
    <s v="Standard Class"/>
    <s v="CS-12130"/>
    <s v="Chad Sievert"/>
    <x v="0"/>
    <x v="0"/>
    <s v="Englewood"/>
    <x v="22"/>
    <n v="80112"/>
    <x v="1"/>
    <s v="TEC-PH-10002890"/>
    <x v="2"/>
    <x v="7"/>
    <s v="AT&amp;T 17929 Lendline Telephone"/>
    <n v="108.57599999999999"/>
    <n v="3"/>
    <n v="0.2"/>
    <n v="8.1432000000000002"/>
  </r>
  <r>
    <n v="2694"/>
    <s v="CA-2013-138079"/>
    <x v="0"/>
    <x v="115"/>
    <d v="2013-01-28T00:00:00"/>
    <s v="Standard Class"/>
    <s v="AJ-10795"/>
    <s v="Anthony Johnson"/>
    <x v="1"/>
    <x v="0"/>
    <s v="Seattle"/>
    <x v="4"/>
    <n v="98115"/>
    <x v="1"/>
    <s v="FUR-FU-10001475"/>
    <x v="0"/>
    <x v="5"/>
    <s v="Contract Clock, 14&quot;, Brown"/>
    <n v="109.9"/>
    <n v="5"/>
    <n v="0"/>
    <n v="37.366"/>
  </r>
  <r>
    <n v="2695"/>
    <s v="CA-2011-143182"/>
    <x v="2"/>
    <x v="771"/>
    <d v="2011-10-20T00:00:00"/>
    <s v="Standard Class"/>
    <s v="DL-12865"/>
    <s v="Dan Lawera"/>
    <x v="0"/>
    <x v="0"/>
    <s v="Hialeah"/>
    <x v="2"/>
    <n v="33012"/>
    <x v="0"/>
    <s v="FUR-FU-10004270"/>
    <x v="0"/>
    <x v="5"/>
    <s v="Executive Impressions 13&quot; Clairmont Wall Clock"/>
    <n v="15.384"/>
    <n v="1"/>
    <n v="0.2"/>
    <n v="4.0383000000000013"/>
  </r>
  <r>
    <n v="2696"/>
    <s v="CA-2013-161662"/>
    <x v="0"/>
    <x v="569"/>
    <d v="2013-02-09T00:00:00"/>
    <s v="First Class"/>
    <s v="BE-11410"/>
    <s v="Bobby Elias"/>
    <x v="0"/>
    <x v="0"/>
    <s v="Lancaster"/>
    <x v="24"/>
    <n v="43130"/>
    <x v="3"/>
    <s v="OFF-PA-10003465"/>
    <x v="1"/>
    <x v="10"/>
    <s v="Xerox 1912"/>
    <n v="30.352"/>
    <n v="2"/>
    <n v="0.2"/>
    <n v="10.623199999999997"/>
  </r>
  <r>
    <n v="2697"/>
    <s v="CA-2011-145317"/>
    <x v="2"/>
    <x v="772"/>
    <d v="2011-03-23T00:00:00"/>
    <s v="Standard Class"/>
    <s v="SM-20320"/>
    <s v="Sean Miller"/>
    <x v="2"/>
    <x v="0"/>
    <s v="Jacksonville"/>
    <x v="2"/>
    <n v="32216"/>
    <x v="0"/>
    <s v="TEC-MA-10003626"/>
    <x v="2"/>
    <x v="15"/>
    <s v="Hewlett-Packard Deskjet 6540 Color Inkjet Printer"/>
    <n v="821.3"/>
    <n v="4"/>
    <n v="0.5"/>
    <n v="-16.426000000000045"/>
  </r>
  <r>
    <n v="2698"/>
    <s v="CA-2011-145317"/>
    <x v="2"/>
    <x v="772"/>
    <d v="2011-03-23T00:00:00"/>
    <s v="Standard Class"/>
    <s v="SM-20320"/>
    <s v="Sean Miller"/>
    <x v="2"/>
    <x v="0"/>
    <s v="Jacksonville"/>
    <x v="2"/>
    <n v="32216"/>
    <x v="0"/>
    <s v="TEC-MA-10002412"/>
    <x v="2"/>
    <x v="15"/>
    <s v="Cisco TelePresence System EX90 Videoconferencing Unit"/>
    <n v="22638.48"/>
    <n v="6"/>
    <n v="0.5"/>
    <n v="-1811.0784000000021"/>
  </r>
  <r>
    <n v="2699"/>
    <s v="CA-2011-145317"/>
    <x v="2"/>
    <x v="772"/>
    <d v="2011-03-23T00:00:00"/>
    <s v="Standard Class"/>
    <s v="SM-20320"/>
    <s v="Sean Miller"/>
    <x v="2"/>
    <x v="0"/>
    <s v="Jacksonville"/>
    <x v="2"/>
    <n v="32216"/>
    <x v="0"/>
    <s v="OFF-PA-10001804"/>
    <x v="1"/>
    <x v="10"/>
    <s v="Xerox 195"/>
    <n v="21.376000000000001"/>
    <n v="4"/>
    <n v="0.2"/>
    <n v="7.4815999999999994"/>
  </r>
  <r>
    <n v="2700"/>
    <s v="CA-2011-145317"/>
    <x v="2"/>
    <x v="772"/>
    <d v="2011-03-23T00:00:00"/>
    <s v="Standard Class"/>
    <s v="SM-20320"/>
    <s v="Sean Miller"/>
    <x v="2"/>
    <x v="0"/>
    <s v="Jacksonville"/>
    <x v="2"/>
    <n v="32216"/>
    <x v="0"/>
    <s v="OFF-AR-10003183"/>
    <x v="1"/>
    <x v="6"/>
    <s v="Avery Fluorescent Highlighter Four-Color Set"/>
    <n v="8.016"/>
    <n v="3"/>
    <n v="0.2"/>
    <n v="1.0019999999999993"/>
  </r>
  <r>
    <n v="2701"/>
    <s v="CA-2011-145317"/>
    <x v="2"/>
    <x v="772"/>
    <d v="2011-03-23T00:00:00"/>
    <s v="Standard Class"/>
    <s v="SM-20320"/>
    <s v="Sean Miller"/>
    <x v="2"/>
    <x v="0"/>
    <s v="Jacksonville"/>
    <x v="2"/>
    <n v="32216"/>
    <x v="0"/>
    <s v="FUR-FU-10004270"/>
    <x v="0"/>
    <x v="5"/>
    <s v="Executive Impressions 13&quot; Clairmont Wall Clock"/>
    <n v="30.768000000000001"/>
    <n v="2"/>
    <n v="0.2"/>
    <n v="8.0766000000000027"/>
  </r>
  <r>
    <n v="2702"/>
    <s v="CA-2011-145317"/>
    <x v="2"/>
    <x v="772"/>
    <d v="2011-03-23T00:00:00"/>
    <s v="Standard Class"/>
    <s v="SM-20320"/>
    <s v="Sean Miller"/>
    <x v="2"/>
    <x v="0"/>
    <s v="Jacksonville"/>
    <x v="2"/>
    <n v="32216"/>
    <x v="0"/>
    <s v="OFF-FA-10003112"/>
    <x v="1"/>
    <x v="13"/>
    <s v="Staples"/>
    <n v="18.936"/>
    <n v="3"/>
    <n v="0.2"/>
    <n v="5.9174999999999986"/>
  </r>
  <r>
    <n v="2703"/>
    <s v="CA-2011-145317"/>
    <x v="2"/>
    <x v="772"/>
    <d v="2011-03-23T00:00:00"/>
    <s v="Standard Class"/>
    <s v="SM-20320"/>
    <s v="Sean Miller"/>
    <x v="2"/>
    <x v="0"/>
    <s v="Jacksonville"/>
    <x v="2"/>
    <n v="32216"/>
    <x v="0"/>
    <s v="FUR-FU-10001986"/>
    <x v="0"/>
    <x v="5"/>
    <s v="Dana Fluorescent Magnifying Lamp, White, 36&quot;"/>
    <n v="122.352"/>
    <n v="3"/>
    <n v="0.2"/>
    <n v="15.29399999999999"/>
  </r>
  <r>
    <n v="2704"/>
    <s v="CA-2011-143413"/>
    <x v="2"/>
    <x v="773"/>
    <d v="2011-05-30T00:00:00"/>
    <s v="Standard Class"/>
    <s v="RP-19390"/>
    <s v="Resi Pölking"/>
    <x v="0"/>
    <x v="0"/>
    <s v="Baltimore"/>
    <x v="39"/>
    <n v="21215"/>
    <x v="3"/>
    <s v="OFF-PA-10002319"/>
    <x v="1"/>
    <x v="10"/>
    <s v="Xerox 1944"/>
    <n v="116.28"/>
    <n v="3"/>
    <n v="0"/>
    <n v="56.977199999999996"/>
  </r>
  <r>
    <n v="2705"/>
    <s v="CA-2014-156818"/>
    <x v="3"/>
    <x v="497"/>
    <d v="2014-07-14T00:00:00"/>
    <s v="Second Class"/>
    <s v="JD-16015"/>
    <s v="Joy Daniels"/>
    <x v="0"/>
    <x v="0"/>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x v="0"/>
    <s v="Carlsbad"/>
    <x v="27"/>
    <n v="88220"/>
    <x v="1"/>
    <s v="OFF-SU-10001165"/>
    <x v="1"/>
    <x v="14"/>
    <s v="Acme Elite Stainless Steel Scissors"/>
    <n v="16.68"/>
    <n v="2"/>
    <n v="0"/>
    <n v="4.3368000000000002"/>
  </r>
  <r>
    <n v="2707"/>
    <s v="CA-2014-155873"/>
    <x v="3"/>
    <x v="114"/>
    <d v="2014-06-22T00:00:00"/>
    <s v="Standard Class"/>
    <s v="AB-10255"/>
    <s v="Alejandro Ballentine"/>
    <x v="2"/>
    <x v="0"/>
    <s v="Carlsbad"/>
    <x v="27"/>
    <n v="88220"/>
    <x v="1"/>
    <s v="OFF-PA-10001246"/>
    <x v="1"/>
    <x v="10"/>
    <s v="Xerox 215"/>
    <n v="19.440000000000001"/>
    <n v="3"/>
    <n v="0"/>
    <n v="9.3312000000000008"/>
  </r>
  <r>
    <n v="2708"/>
    <s v="CA-2014-155873"/>
    <x v="3"/>
    <x v="114"/>
    <d v="2014-06-22T00:00:00"/>
    <s v="Standard Class"/>
    <s v="AB-10255"/>
    <s v="Alejandro Ballentine"/>
    <x v="2"/>
    <x v="0"/>
    <s v="Carlsbad"/>
    <x v="27"/>
    <n v="88220"/>
    <x v="1"/>
    <s v="OFF-PA-10001815"/>
    <x v="1"/>
    <x v="10"/>
    <s v="Xerox 1885"/>
    <n v="192.16"/>
    <n v="4"/>
    <n v="0"/>
    <n v="92.236799999999988"/>
  </r>
  <r>
    <n v="2709"/>
    <s v="CA-2012-121797"/>
    <x v="1"/>
    <x v="564"/>
    <d v="2012-02-06T00:00:00"/>
    <s v="Standard Class"/>
    <s v="CC-12145"/>
    <s v="Charles Crestani"/>
    <x v="0"/>
    <x v="0"/>
    <s v="Los Angeles"/>
    <x v="1"/>
    <n v="90049"/>
    <x v="1"/>
    <s v="FUR-FU-10001876"/>
    <x v="0"/>
    <x v="5"/>
    <s v="Computer Room Manger, 14&quot;"/>
    <n v="227.35999999999999"/>
    <n v="7"/>
    <n v="0"/>
    <n v="81.849599999999981"/>
  </r>
  <r>
    <n v="2710"/>
    <s v="CA-2012-121797"/>
    <x v="1"/>
    <x v="564"/>
    <d v="2012-02-06T00:00:00"/>
    <s v="Standard Class"/>
    <s v="CC-12145"/>
    <s v="Charles Crestani"/>
    <x v="0"/>
    <x v="0"/>
    <s v="Los Angeles"/>
    <x v="1"/>
    <n v="90049"/>
    <x v="1"/>
    <s v="TEC-MA-10000488"/>
    <x v="2"/>
    <x v="15"/>
    <s v="Bady BDG101FRU Card Printer"/>
    <n v="1919.9760000000001"/>
    <n v="3"/>
    <n v="0.2"/>
    <n v="215.99729999999977"/>
  </r>
  <r>
    <n v="2711"/>
    <s v="US-2012-120572"/>
    <x v="1"/>
    <x v="555"/>
    <d v="2012-12-15T00:00:00"/>
    <s v="Standard Class"/>
    <s v="GH-14425"/>
    <s v="Gary Hwang"/>
    <x v="0"/>
    <x v="0"/>
    <s v="Jacksonville"/>
    <x v="2"/>
    <n v="32216"/>
    <x v="0"/>
    <s v="OFF-BI-10001098"/>
    <x v="1"/>
    <x v="8"/>
    <s v="Acco D-Ring Binder w/DublLock"/>
    <n v="12.828000000000001"/>
    <n v="2"/>
    <n v="0.7"/>
    <n v="-8.9795999999999978"/>
  </r>
  <r>
    <n v="2712"/>
    <s v="CA-2014-132430"/>
    <x v="3"/>
    <x v="449"/>
    <d v="2014-10-12T00:00:00"/>
    <s v="First Class"/>
    <s v="CP-12085"/>
    <s v="Cathy Prescott"/>
    <x v="1"/>
    <x v="0"/>
    <s v="Lakewood"/>
    <x v="24"/>
    <n v="44107"/>
    <x v="3"/>
    <s v="FUR-FU-10003577"/>
    <x v="0"/>
    <x v="5"/>
    <s v="Nu-Dell Leatherette Frames"/>
    <n v="45.888000000000005"/>
    <n v="4"/>
    <n v="0.2"/>
    <n v="9.1775999999999982"/>
  </r>
  <r>
    <n v="2713"/>
    <s v="CA-2014-146031"/>
    <x v="3"/>
    <x v="570"/>
    <d v="2014-08-02T00:00:00"/>
    <s v="Second Class"/>
    <s v="GM-14440"/>
    <s v="Gary McGarr"/>
    <x v="0"/>
    <x v="0"/>
    <s v="Troy"/>
    <x v="15"/>
    <n v="12180"/>
    <x v="3"/>
    <s v="OFF-AR-10002656"/>
    <x v="1"/>
    <x v="6"/>
    <s v="Sanford Liquid Accent Highlighters"/>
    <n v="60.12"/>
    <n v="9"/>
    <n v="0"/>
    <n v="22.244399999999995"/>
  </r>
  <r>
    <n v="2714"/>
    <s v="CA-2011-110100"/>
    <x v="2"/>
    <x v="573"/>
    <d v="2011-04-29T00:00:00"/>
    <s v="Standard Class"/>
    <s v="LC-16885"/>
    <s v="Lena Creighton"/>
    <x v="0"/>
    <x v="0"/>
    <s v="Wilmington"/>
    <x v="3"/>
    <n v="28403"/>
    <x v="0"/>
    <s v="TEC-PH-10004531"/>
    <x v="2"/>
    <x v="7"/>
    <s v="AT&amp;T CL2909"/>
    <n v="302.37599999999998"/>
    <n v="3"/>
    <n v="0.2"/>
    <n v="37.796999999999997"/>
  </r>
  <r>
    <n v="2715"/>
    <s v="CA-2012-103723"/>
    <x v="1"/>
    <x v="494"/>
    <d v="2012-12-06T00:00:00"/>
    <s v="Standard Class"/>
    <s v="BT-11305"/>
    <s v="Beth Thompson"/>
    <x v="2"/>
    <x v="0"/>
    <s v="Seattle"/>
    <x v="4"/>
    <n v="98105"/>
    <x v="1"/>
    <s v="OFF-AR-10003251"/>
    <x v="1"/>
    <x v="6"/>
    <s v="Prang Drawing Pencil Set"/>
    <n v="13.899999999999999"/>
    <n v="5"/>
    <n v="0"/>
    <n v="5.56"/>
  </r>
  <r>
    <n v="2716"/>
    <s v="CA-2011-127187"/>
    <x v="2"/>
    <x v="774"/>
    <d v="2011-12-08T00:00:00"/>
    <s v="Standard Class"/>
    <s v="CP-12085"/>
    <s v="Cathy Prescott"/>
    <x v="1"/>
    <x v="0"/>
    <s v="New York City"/>
    <x v="15"/>
    <n v="10024"/>
    <x v="3"/>
    <s v="TEC-PH-10000673"/>
    <x v="2"/>
    <x v="7"/>
    <s v="Plantronics Voyager Pro HD - Bluetooth Headset"/>
    <n v="129.97999999999999"/>
    <n v="2"/>
    <n v="0"/>
    <n v="62.3904"/>
  </r>
  <r>
    <n v="2717"/>
    <s v="CA-2014-128475"/>
    <x v="3"/>
    <x v="775"/>
    <d v="2014-09-02T00:00:00"/>
    <s v="Standard Class"/>
    <s v="SC-20680"/>
    <s v="Steve Carroll"/>
    <x v="2"/>
    <x v="0"/>
    <s v="Columbus"/>
    <x v="32"/>
    <n v="31907"/>
    <x v="0"/>
    <s v="TEC-AC-10000158"/>
    <x v="2"/>
    <x v="11"/>
    <s v="Sony 64GB Class 10 Micro SDHC R40 Memory Card"/>
    <n v="71.98"/>
    <n v="2"/>
    <n v="0"/>
    <n v="15.1158"/>
  </r>
  <r>
    <n v="2718"/>
    <s v="CA-2011-100006"/>
    <x v="2"/>
    <x v="557"/>
    <d v="2011-09-13T00:00:00"/>
    <s v="Standard Class"/>
    <s v="DK-13375"/>
    <s v="Dennis Kane"/>
    <x v="0"/>
    <x v="0"/>
    <s v="New York City"/>
    <x v="15"/>
    <n v="10024"/>
    <x v="3"/>
    <s v="TEC-PH-10002075"/>
    <x v="2"/>
    <x v="7"/>
    <s v="AT&amp;T EL51110 DECT"/>
    <n v="377.96999999999997"/>
    <n v="3"/>
    <n v="0"/>
    <n v="109.61129999999999"/>
  </r>
  <r>
    <n v="2719"/>
    <s v="CA-2014-144827"/>
    <x v="3"/>
    <x v="202"/>
    <d v="2014-12-28T00:00:00"/>
    <s v="Standard Class"/>
    <s v="SE-20110"/>
    <s v="Sanjit Engle"/>
    <x v="0"/>
    <x v="0"/>
    <s v="Costa Mesa"/>
    <x v="1"/>
    <n v="92627"/>
    <x v="1"/>
    <s v="OFF-ST-10004340"/>
    <x v="1"/>
    <x v="4"/>
    <s v="Fellowes Mobile File Cart, Black"/>
    <n v="124.36"/>
    <n v="2"/>
    <n v="0"/>
    <n v="33.577200000000005"/>
  </r>
  <r>
    <n v="2720"/>
    <s v="CA-2011-110030"/>
    <x v="2"/>
    <x v="776"/>
    <d v="2011-12-08T00:00:00"/>
    <s v="Second Class"/>
    <s v="LF-17185"/>
    <s v="Luke Foster"/>
    <x v="0"/>
    <x v="0"/>
    <s v="Houston"/>
    <x v="5"/>
    <n v="77095"/>
    <x v="2"/>
    <s v="FUR-FU-10002759"/>
    <x v="0"/>
    <x v="5"/>
    <s v="12-1/2 Diameter Round Wall Clock"/>
    <n v="23.976000000000003"/>
    <n v="3"/>
    <n v="0.6"/>
    <n v="-14.385599999999997"/>
  </r>
  <r>
    <n v="2721"/>
    <s v="CA-2011-121286"/>
    <x v="2"/>
    <x v="130"/>
    <d v="2011-11-08T00:00:00"/>
    <s v="Second Class"/>
    <s v="ON-18715"/>
    <s v="Odella Nelson"/>
    <x v="1"/>
    <x v="0"/>
    <s v="Cary"/>
    <x v="3"/>
    <n v="27511"/>
    <x v="0"/>
    <s v="OFF-FA-10000585"/>
    <x v="1"/>
    <x v="13"/>
    <s v="OIC Bulk Pack Metal Binder Clips"/>
    <n v="8.3760000000000012"/>
    <n v="3"/>
    <n v="0.2"/>
    <n v="2.7222"/>
  </r>
  <r>
    <n v="2722"/>
    <s v="CA-2011-121286"/>
    <x v="2"/>
    <x v="130"/>
    <d v="2011-11-08T00:00:00"/>
    <s v="Second Class"/>
    <s v="ON-18715"/>
    <s v="Odella Nelson"/>
    <x v="1"/>
    <x v="0"/>
    <s v="Cary"/>
    <x v="3"/>
    <n v="27511"/>
    <x v="0"/>
    <s v="OFF-AP-10004859"/>
    <x v="1"/>
    <x v="9"/>
    <s v="Acco 6 Outlet Guardian Premium Surge Suppressor"/>
    <n v="58.240000000000009"/>
    <n v="5"/>
    <n v="0.2"/>
    <n v="5.0960000000000001"/>
  </r>
  <r>
    <n v="2723"/>
    <s v="CA-2013-164735"/>
    <x v="0"/>
    <x v="167"/>
    <d v="2013-04-20T00:00:00"/>
    <s v="Second Class"/>
    <s v="TB-21400"/>
    <s v="Tom Boeckenhauer"/>
    <x v="0"/>
    <x v="0"/>
    <s v="Alexandria"/>
    <x v="17"/>
    <n v="22304"/>
    <x v="0"/>
    <s v="OFF-ST-10001558"/>
    <x v="1"/>
    <x v="4"/>
    <s v="Acco Perma 4000 Stacking Storage Drawers"/>
    <n v="81.199999999999989"/>
    <n v="5"/>
    <n v="0"/>
    <n v="12.18"/>
  </r>
  <r>
    <n v="2724"/>
    <s v="CA-2011-153479"/>
    <x v="2"/>
    <x v="777"/>
    <d v="2011-10-08T00:00:00"/>
    <s v="Standard Class"/>
    <s v="DF-13135"/>
    <s v="David Flashing"/>
    <x v="0"/>
    <x v="0"/>
    <s v="Vallejo"/>
    <x v="1"/>
    <n v="94591"/>
    <x v="1"/>
    <s v="OFF-LA-10004689"/>
    <x v="1"/>
    <x v="2"/>
    <s v="Avery 512"/>
    <n v="14.450000000000001"/>
    <n v="5"/>
    <n v="0"/>
    <n v="6.7915000000000001"/>
  </r>
  <r>
    <n v="2725"/>
    <s v="CA-2011-153479"/>
    <x v="2"/>
    <x v="777"/>
    <d v="2011-10-08T00:00:00"/>
    <s v="Standard Class"/>
    <s v="DF-13135"/>
    <s v="David Flashing"/>
    <x v="0"/>
    <x v="0"/>
    <s v="Vallejo"/>
    <x v="1"/>
    <n v="94591"/>
    <x v="1"/>
    <s v="OFF-BI-10002867"/>
    <x v="1"/>
    <x v="8"/>
    <s v="GBC Recycled Regency Composition Covers"/>
    <n v="95.64800000000001"/>
    <n v="2"/>
    <n v="0.2"/>
    <n v="31.085599999999989"/>
  </r>
  <r>
    <n v="2726"/>
    <s v="CA-2014-149888"/>
    <x v="3"/>
    <x v="659"/>
    <d v="2014-11-14T00:00:00"/>
    <s v="Standard Class"/>
    <s v="EP-13915"/>
    <s v="Emily Phan"/>
    <x v="0"/>
    <x v="0"/>
    <s v="Philadelphia"/>
    <x v="9"/>
    <n v="19120"/>
    <x v="3"/>
    <s v="TEC-PH-10003811"/>
    <x v="2"/>
    <x v="7"/>
    <s v="Jabra Supreme Plus Driver Edition Headset"/>
    <n v="359.97"/>
    <n v="5"/>
    <n v="0.4"/>
    <n v="-71.994000000000028"/>
  </r>
  <r>
    <n v="2727"/>
    <s v="CA-2014-149888"/>
    <x v="3"/>
    <x v="659"/>
    <d v="2014-11-14T00:00:00"/>
    <s v="Standard Class"/>
    <s v="EP-13915"/>
    <s v="Emily Phan"/>
    <x v="0"/>
    <x v="0"/>
    <s v="Philadelphia"/>
    <x v="9"/>
    <n v="19120"/>
    <x v="3"/>
    <s v="FUR-TA-10000849"/>
    <x v="0"/>
    <x v="3"/>
    <s v="Bevis Rectangular Conference Tables"/>
    <n v="350.35199999999998"/>
    <n v="4"/>
    <n v="0.4"/>
    <n v="-140.14079999999996"/>
  </r>
  <r>
    <n v="2728"/>
    <s v="CA-2014-119193"/>
    <x v="3"/>
    <x v="66"/>
    <d v="2014-12-25T00:00:00"/>
    <s v="First Class"/>
    <s v="SK-19990"/>
    <s v="Sally Knutson"/>
    <x v="0"/>
    <x v="0"/>
    <s v="Toledo"/>
    <x v="24"/>
    <n v="43615"/>
    <x v="3"/>
    <s v="OFF-BI-10000848"/>
    <x v="1"/>
    <x v="8"/>
    <s v="Angle-D Ring Binders"/>
    <n v="1.6410000000000002"/>
    <n v="1"/>
    <n v="0.7"/>
    <n v="-1.3128000000000002"/>
  </r>
  <r>
    <n v="2729"/>
    <s v="CA-2014-119193"/>
    <x v="3"/>
    <x v="66"/>
    <d v="2014-12-25T00:00:00"/>
    <s v="First Class"/>
    <s v="SK-19990"/>
    <s v="Sally Knutson"/>
    <x v="0"/>
    <x v="0"/>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x v="0"/>
    <s v="Seattle"/>
    <x v="4"/>
    <n v="98105"/>
    <x v="1"/>
    <s v="OFF-AR-10001547"/>
    <x v="1"/>
    <x v="6"/>
    <s v="Newell 311"/>
    <n v="6.63"/>
    <n v="3"/>
    <n v="0"/>
    <n v="1.7901"/>
  </r>
  <r>
    <n v="2731"/>
    <s v="CA-2014-104801"/>
    <x v="3"/>
    <x v="778"/>
    <d v="2014-02-20T00:00:00"/>
    <s v="Standard Class"/>
    <s v="FH-14350"/>
    <s v="Fred Harton"/>
    <x v="0"/>
    <x v="0"/>
    <s v="Seattle"/>
    <x v="4"/>
    <n v="98105"/>
    <x v="1"/>
    <s v="TEC-AC-10001838"/>
    <x v="2"/>
    <x v="11"/>
    <s v="Razer Tiamat Over Ear 7.1 Surround Sound PC Gaming Headset"/>
    <n v="799.96"/>
    <n v="4"/>
    <n v="0"/>
    <n v="343.98280000000005"/>
  </r>
  <r>
    <n v="2732"/>
    <s v="CA-2014-104801"/>
    <x v="3"/>
    <x v="778"/>
    <d v="2014-02-20T00:00:00"/>
    <s v="Standard Class"/>
    <s v="FH-14350"/>
    <s v="Fred Harton"/>
    <x v="0"/>
    <x v="0"/>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x v="0"/>
    <s v="Plainfield"/>
    <x v="30"/>
    <n v="7060"/>
    <x v="3"/>
    <s v="TEC-PH-10002923"/>
    <x v="2"/>
    <x v="7"/>
    <s v="Logitech B530 USB Headset - headset - Full size, Binaural"/>
    <n v="73.98"/>
    <n v="2"/>
    <n v="0"/>
    <n v="19.974600000000002"/>
  </r>
  <r>
    <n v="2734"/>
    <s v="CA-2011-107594"/>
    <x v="2"/>
    <x v="779"/>
    <d v="2011-07-06T00:00:00"/>
    <s v="Standard Class"/>
    <s v="EH-13945"/>
    <s v="Eric Hoffmann"/>
    <x v="0"/>
    <x v="0"/>
    <s v="Plainfield"/>
    <x v="30"/>
    <n v="7060"/>
    <x v="3"/>
    <s v="OFF-AR-10000716"/>
    <x v="1"/>
    <x v="6"/>
    <s v="DIXON Ticonderoga Erasable Checking Pencils"/>
    <n v="5.58"/>
    <n v="1"/>
    <n v="0"/>
    <n v="2.1762000000000001"/>
  </r>
  <r>
    <n v="2735"/>
    <s v="CA-2012-129770"/>
    <x v="1"/>
    <x v="780"/>
    <d v="2012-02-23T00:00:00"/>
    <s v="Second Class"/>
    <s v="JE-15715"/>
    <s v="Joe Elijah"/>
    <x v="0"/>
    <x v="0"/>
    <s v="Las Cruces"/>
    <x v="27"/>
    <n v="88001"/>
    <x v="1"/>
    <s v="OFF-PA-10000249"/>
    <x v="1"/>
    <x v="10"/>
    <s v="Staples"/>
    <n v="49.12"/>
    <n v="4"/>
    <n v="0"/>
    <n v="23.086399999999998"/>
  </r>
  <r>
    <n v="2736"/>
    <s v="CA-2012-115798"/>
    <x v="1"/>
    <x v="50"/>
    <d v="2012-11-19T00:00:00"/>
    <s v="Standard Class"/>
    <s v="KL-16645"/>
    <s v="Ken Lonsdale"/>
    <x v="0"/>
    <x v="0"/>
    <s v="Newark"/>
    <x v="13"/>
    <n v="19711"/>
    <x v="3"/>
    <s v="TEC-PH-10003691"/>
    <x v="2"/>
    <x v="7"/>
    <s v="BlackBerry Q10"/>
    <n v="377.96999999999997"/>
    <n v="3"/>
    <n v="0"/>
    <n v="94.492500000000007"/>
  </r>
  <r>
    <n v="2737"/>
    <s v="CA-2012-115798"/>
    <x v="1"/>
    <x v="50"/>
    <d v="2012-11-19T00:00:00"/>
    <s v="Standard Class"/>
    <s v="KL-16645"/>
    <s v="Ken Lonsdale"/>
    <x v="0"/>
    <x v="0"/>
    <s v="Newark"/>
    <x v="13"/>
    <n v="19711"/>
    <x v="3"/>
    <s v="OFF-PA-10001560"/>
    <x v="1"/>
    <x v="10"/>
    <s v="Adams Telephone Message Books, 5 1/4” x 11”"/>
    <n v="42.28"/>
    <n v="7"/>
    <n v="0"/>
    <n v="19.871600000000001"/>
  </r>
  <r>
    <n v="2738"/>
    <s v="CA-2012-115798"/>
    <x v="1"/>
    <x v="50"/>
    <d v="2012-11-19T00:00:00"/>
    <s v="Standard Class"/>
    <s v="KL-16645"/>
    <s v="Ken Lonsdale"/>
    <x v="0"/>
    <x v="0"/>
    <s v="Newark"/>
    <x v="13"/>
    <n v="19711"/>
    <x v="3"/>
    <s v="FUR-BO-10004467"/>
    <x v="0"/>
    <x v="0"/>
    <s v="Bestar Classic Bookcase"/>
    <n v="299.96999999999997"/>
    <n v="3"/>
    <n v="0"/>
    <n v="56.994299999999981"/>
  </r>
  <r>
    <n v="2739"/>
    <s v="CA-2012-115798"/>
    <x v="1"/>
    <x v="50"/>
    <d v="2012-11-19T00:00:00"/>
    <s v="Standard Class"/>
    <s v="KL-16645"/>
    <s v="Ken Lonsdale"/>
    <x v="0"/>
    <x v="0"/>
    <s v="Newark"/>
    <x v="13"/>
    <n v="19711"/>
    <x v="3"/>
    <s v="TEC-PH-10001819"/>
    <x v="2"/>
    <x v="7"/>
    <s v="Innergie mMini Combo Duo USB Travel Charging Kit"/>
    <n v="89.98"/>
    <n v="2"/>
    <n v="0"/>
    <n v="43.190399999999997"/>
  </r>
  <r>
    <n v="2740"/>
    <s v="CA-2014-122707"/>
    <x v="3"/>
    <x v="513"/>
    <d v="2014-04-19T00:00:00"/>
    <s v="First Class"/>
    <s v="EB-13750"/>
    <s v="Edward Becker"/>
    <x v="1"/>
    <x v="0"/>
    <s v="Hoover"/>
    <x v="19"/>
    <n v="35244"/>
    <x v="0"/>
    <s v="OFF-SU-10000157"/>
    <x v="1"/>
    <x v="14"/>
    <s v="Compact Automatic Electric Letter Opener"/>
    <n v="477.24"/>
    <n v="4"/>
    <n v="0"/>
    <n v="9.5448000000000093"/>
  </r>
  <r>
    <n v="2741"/>
    <s v="CA-2014-122707"/>
    <x v="3"/>
    <x v="513"/>
    <d v="2014-04-19T00:00:00"/>
    <s v="First Class"/>
    <s v="EB-13750"/>
    <s v="Edward Becker"/>
    <x v="1"/>
    <x v="0"/>
    <s v="Hoover"/>
    <x v="19"/>
    <n v="35244"/>
    <x v="0"/>
    <s v="TEC-AC-10004227"/>
    <x v="2"/>
    <x v="11"/>
    <s v="SanDisk Ultra 16 GB MicroSDHC Class 10 Memory Card"/>
    <n v="25.98"/>
    <n v="2"/>
    <n v="0"/>
    <n v="1.558799999999998"/>
  </r>
  <r>
    <n v="2742"/>
    <s v="CA-2013-165015"/>
    <x v="0"/>
    <x v="781"/>
    <d v="2013-02-27T00:00:00"/>
    <s v="Second Class"/>
    <s v="BD-11725"/>
    <s v="Bruce Degenhardt"/>
    <x v="0"/>
    <x v="0"/>
    <s v="Newark"/>
    <x v="24"/>
    <n v="43055"/>
    <x v="3"/>
    <s v="OFF-EN-10003134"/>
    <x v="1"/>
    <x v="12"/>
    <s v="Staples"/>
    <n v="46.72"/>
    <n v="5"/>
    <n v="0.2"/>
    <n v="17.52"/>
  </r>
  <r>
    <n v="2743"/>
    <s v="CA-2011-149244"/>
    <x v="2"/>
    <x v="130"/>
    <d v="2011-11-08T00:00:00"/>
    <s v="Standard Class"/>
    <s v="MS-17530"/>
    <s v="MaryBeth Skach"/>
    <x v="0"/>
    <x v="0"/>
    <s v="San Diego"/>
    <x v="1"/>
    <n v="92037"/>
    <x v="1"/>
    <s v="FUR-FU-10004671"/>
    <x v="0"/>
    <x v="5"/>
    <s v="Executive Impressions 12&quot; Wall Clock"/>
    <n v="35.340000000000003"/>
    <n v="2"/>
    <n v="0"/>
    <n v="13.429200000000002"/>
  </r>
  <r>
    <n v="2744"/>
    <s v="CA-2012-140144"/>
    <x v="1"/>
    <x v="782"/>
    <d v="2012-06-25T00:00:00"/>
    <s v="Second Class"/>
    <s v="SC-20770"/>
    <s v="Stewart Carmichael"/>
    <x v="1"/>
    <x v="0"/>
    <s v="San Francisco"/>
    <x v="1"/>
    <n v="94122"/>
    <x v="1"/>
    <s v="FUR-FU-10002253"/>
    <x v="0"/>
    <x v="5"/>
    <s v="Howard Miller 13&quot; Diameter Pewter Finish Round Wall Clock"/>
    <n v="257.64"/>
    <n v="6"/>
    <n v="0"/>
    <n v="100.4796"/>
  </r>
  <r>
    <n v="2745"/>
    <s v="CA-2012-140144"/>
    <x v="1"/>
    <x v="782"/>
    <d v="2012-06-25T00:00:00"/>
    <s v="Second Class"/>
    <s v="SC-20770"/>
    <s v="Stewart Carmichael"/>
    <x v="1"/>
    <x v="0"/>
    <s v="San Francisco"/>
    <x v="1"/>
    <n v="94122"/>
    <x v="1"/>
    <s v="TEC-PH-10002726"/>
    <x v="2"/>
    <x v="7"/>
    <s v="netTALK DUO VoIP Telephone Service"/>
    <n v="125.97600000000001"/>
    <n v="3"/>
    <n v="0.2"/>
    <n v="47.241"/>
  </r>
  <r>
    <n v="2746"/>
    <s v="CA-2014-163321"/>
    <x v="3"/>
    <x v="783"/>
    <d v="2014-08-12T00:00:00"/>
    <s v="Second Class"/>
    <s v="FM-14380"/>
    <s v="Fred McMath"/>
    <x v="0"/>
    <x v="0"/>
    <s v="Jacksonville"/>
    <x v="3"/>
    <n v="28540"/>
    <x v="0"/>
    <s v="TEC-AC-10004571"/>
    <x v="2"/>
    <x v="11"/>
    <s v="Logitech G700s Rechargeable Gaming Mouse"/>
    <n v="79.992000000000004"/>
    <n v="1"/>
    <n v="0.2"/>
    <n v="21.997800000000002"/>
  </r>
  <r>
    <n v="2747"/>
    <s v="CA-2011-155887"/>
    <x v="2"/>
    <x v="552"/>
    <d v="2011-05-17T00:00:00"/>
    <s v="Standard Class"/>
    <s v="KT-16480"/>
    <s v="Kean Thornton"/>
    <x v="0"/>
    <x v="0"/>
    <s v="Franklin"/>
    <x v="31"/>
    <n v="2038"/>
    <x v="3"/>
    <s v="FUR-TA-10002228"/>
    <x v="0"/>
    <x v="3"/>
    <s v="Bevis Traditional Conference Table Top, Plinth Base"/>
    <n v="700.05600000000004"/>
    <n v="3"/>
    <n v="0.3"/>
    <n v="-130.0104"/>
  </r>
  <r>
    <n v="2748"/>
    <s v="US-2012-165449"/>
    <x v="1"/>
    <x v="6"/>
    <d v="2012-11-26T00:00:00"/>
    <s v="Standard Class"/>
    <s v="AP-10720"/>
    <s v="Anne Pryor"/>
    <x v="2"/>
    <x v="0"/>
    <s v="Frisco"/>
    <x v="5"/>
    <n v="75034"/>
    <x v="2"/>
    <s v="TEC-AC-10004127"/>
    <x v="2"/>
    <x v="11"/>
    <s v="SanDisk Cruzer 8 GB USB Flash Drive"/>
    <n v="27.168000000000003"/>
    <n v="4"/>
    <n v="0.2"/>
    <n v="-1.3583999999999987"/>
  </r>
  <r>
    <n v="2749"/>
    <s v="CA-2012-110247"/>
    <x v="1"/>
    <x v="784"/>
    <d v="2012-12-08T00:00:00"/>
    <s v="Standard Class"/>
    <s v="RH-19555"/>
    <s v="Ritsa Hightower"/>
    <x v="0"/>
    <x v="0"/>
    <s v="Tallahassee"/>
    <x v="2"/>
    <n v="32303"/>
    <x v="0"/>
    <s v="OFF-BI-10001553"/>
    <x v="1"/>
    <x v="8"/>
    <s v="SpineVue Locking Slant-D Ring Binders by Cardinal"/>
    <n v="8.2260000000000009"/>
    <n v="3"/>
    <n v="0.7"/>
    <n v="-6.0323999999999991"/>
  </r>
  <r>
    <n v="2750"/>
    <s v="US-2011-141257"/>
    <x v="2"/>
    <x v="785"/>
    <d v="2011-06-14T00:00:00"/>
    <s v="Standard Class"/>
    <s v="CS-11950"/>
    <s v="Carlos Soltero"/>
    <x v="0"/>
    <x v="0"/>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x v="0"/>
    <s v="Vacaville"/>
    <x v="1"/>
    <n v="95687"/>
    <x v="1"/>
    <s v="OFF-ST-10000532"/>
    <x v="1"/>
    <x v="4"/>
    <s v="Advantus Rolling Drawer Organizers"/>
    <n v="423.28"/>
    <n v="11"/>
    <n v="0"/>
    <n v="110.05279999999999"/>
  </r>
  <r>
    <n v="2752"/>
    <s v="CA-2011-158029"/>
    <x v="2"/>
    <x v="542"/>
    <d v="2011-05-30T00:00:00"/>
    <s v="Standard Class"/>
    <s v="HF-14995"/>
    <s v="Herbert Flentye"/>
    <x v="0"/>
    <x v="0"/>
    <s v="Los Angeles"/>
    <x v="1"/>
    <n v="90008"/>
    <x v="1"/>
    <s v="FUR-CH-10000988"/>
    <x v="0"/>
    <x v="1"/>
    <s v="Hon Olson Stacker Stools"/>
    <n v="225.29600000000002"/>
    <n v="2"/>
    <n v="0.2"/>
    <n v="22.529599999999995"/>
  </r>
  <r>
    <n v="2753"/>
    <s v="CA-2012-155306"/>
    <x v="1"/>
    <x v="786"/>
    <d v="2012-04-21T00:00:00"/>
    <s v="Standard Class"/>
    <s v="GA-14515"/>
    <s v="George Ashbrook"/>
    <x v="0"/>
    <x v="0"/>
    <s v="San Francisco"/>
    <x v="1"/>
    <n v="94122"/>
    <x v="1"/>
    <s v="OFF-AR-10003251"/>
    <x v="1"/>
    <x v="6"/>
    <s v="Prang Drawing Pencil Set"/>
    <n v="5.56"/>
    <n v="2"/>
    <n v="0"/>
    <n v="2.2239999999999998"/>
  </r>
  <r>
    <n v="2754"/>
    <s v="CA-2012-155306"/>
    <x v="1"/>
    <x v="786"/>
    <d v="2012-04-21T00:00:00"/>
    <s v="Standard Class"/>
    <s v="GA-14515"/>
    <s v="George Ashbrook"/>
    <x v="0"/>
    <x v="0"/>
    <s v="San Francisco"/>
    <x v="1"/>
    <n v="94122"/>
    <x v="1"/>
    <s v="TEC-AC-10003174"/>
    <x v="2"/>
    <x v="11"/>
    <s v="Plantronics S12 Corded Telephone Headset System"/>
    <n v="323.37"/>
    <n v="3"/>
    <n v="0"/>
    <n v="129.34800000000001"/>
  </r>
  <r>
    <n v="2755"/>
    <s v="CA-2012-155306"/>
    <x v="1"/>
    <x v="786"/>
    <d v="2012-04-21T00:00:00"/>
    <s v="Standard Class"/>
    <s v="GA-14515"/>
    <s v="George Ashbrook"/>
    <x v="0"/>
    <x v="0"/>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x v="0"/>
    <s v="San Francisco"/>
    <x v="1"/>
    <n v="94122"/>
    <x v="1"/>
    <s v="OFF-AP-10002651"/>
    <x v="1"/>
    <x v="9"/>
    <s v="Hoover Upright Vacuum With Dirt Cup"/>
    <n v="1447.6499999999999"/>
    <n v="5"/>
    <n v="0"/>
    <n v="419.8184999999998"/>
  </r>
  <r>
    <n v="2757"/>
    <s v="CA-2012-155306"/>
    <x v="1"/>
    <x v="786"/>
    <d v="2012-04-21T00:00:00"/>
    <s v="Standard Class"/>
    <s v="GA-14515"/>
    <s v="George Ashbrook"/>
    <x v="0"/>
    <x v="0"/>
    <s v="San Francisco"/>
    <x v="1"/>
    <n v="94122"/>
    <x v="1"/>
    <s v="OFF-PA-10001184"/>
    <x v="1"/>
    <x v="10"/>
    <s v="Xerox 1903"/>
    <n v="11.96"/>
    <n v="2"/>
    <n v="0"/>
    <n v="5.8604000000000003"/>
  </r>
  <r>
    <n v="2758"/>
    <s v="CA-2013-127775"/>
    <x v="0"/>
    <x v="725"/>
    <d v="2013-06-14T00:00:00"/>
    <s v="Second Class"/>
    <s v="ES-14020"/>
    <s v="Erica Smith"/>
    <x v="0"/>
    <x v="0"/>
    <s v="New York City"/>
    <x v="15"/>
    <n v="10035"/>
    <x v="3"/>
    <s v="TEC-AC-10002402"/>
    <x v="2"/>
    <x v="11"/>
    <s v="Razer Kraken PRO Over Ear PC and Music Headset"/>
    <n v="239.96999999999997"/>
    <n v="3"/>
    <n v="0"/>
    <n v="71.990999999999985"/>
  </r>
  <r>
    <n v="2759"/>
    <s v="CA-2013-146171"/>
    <x v="0"/>
    <x v="21"/>
    <d v="2013-03-16T00:00:00"/>
    <s v="Standard Class"/>
    <s v="JP-16135"/>
    <s v="Julie Prescott"/>
    <x v="2"/>
    <x v="0"/>
    <s v="Columbus"/>
    <x v="32"/>
    <n v="31907"/>
    <x v="0"/>
    <s v="FUR-FU-10004270"/>
    <x v="0"/>
    <x v="5"/>
    <s v="Executive Impressions 13&quot; Clairmont Wall Clock"/>
    <n v="76.92"/>
    <n v="4"/>
    <n v="0"/>
    <n v="31.537200000000006"/>
  </r>
  <r>
    <n v="2760"/>
    <s v="CA-2013-146171"/>
    <x v="0"/>
    <x v="21"/>
    <d v="2013-03-16T00:00:00"/>
    <s v="Standard Class"/>
    <s v="JP-16135"/>
    <s v="Julie Prescott"/>
    <x v="2"/>
    <x v="0"/>
    <s v="Columbus"/>
    <x v="32"/>
    <n v="31907"/>
    <x v="0"/>
    <s v="OFF-ST-10001526"/>
    <x v="1"/>
    <x v="4"/>
    <s v="Iceberg Mobile Mega Data/Printer Cart "/>
    <n v="481.32"/>
    <n v="4"/>
    <n v="0"/>
    <n v="125.14319999999998"/>
  </r>
  <r>
    <n v="2761"/>
    <s v="CA-2011-129574"/>
    <x v="2"/>
    <x v="542"/>
    <d v="2011-05-29T00:00:00"/>
    <s v="First Class"/>
    <s v="Dp-13240"/>
    <s v="Dean percer"/>
    <x v="2"/>
    <x v="0"/>
    <s v="Murray"/>
    <x v="7"/>
    <n v="84107"/>
    <x v="1"/>
    <s v="OFF-PA-10002893"/>
    <x v="1"/>
    <x v="10"/>
    <s v="Wirebound Service Call Books, 5 1/2&quot; x 4&quot;"/>
    <n v="48.4"/>
    <n v="5"/>
    <n v="0"/>
    <n v="23.231999999999999"/>
  </r>
  <r>
    <n v="2762"/>
    <s v="CA-2014-126536"/>
    <x v="3"/>
    <x v="386"/>
    <d v="2014-10-15T00:00:00"/>
    <s v="First Class"/>
    <s v="NK-18490"/>
    <s v="Neil Knudson"/>
    <x v="2"/>
    <x v="0"/>
    <s v="San Francisco"/>
    <x v="1"/>
    <n v="94110"/>
    <x v="1"/>
    <s v="TEC-AC-10003709"/>
    <x v="2"/>
    <x v="11"/>
    <s v="Maxell 4.7GB DVD-R 5/Pack"/>
    <n v="0.99"/>
    <n v="1"/>
    <n v="0"/>
    <n v="0.4356000000000001"/>
  </r>
  <r>
    <n v="2763"/>
    <s v="CA-2014-126536"/>
    <x v="3"/>
    <x v="386"/>
    <d v="2014-10-15T00:00:00"/>
    <s v="First Class"/>
    <s v="NK-18490"/>
    <s v="Neil Knudson"/>
    <x v="2"/>
    <x v="0"/>
    <s v="San Francisco"/>
    <x v="1"/>
    <n v="94110"/>
    <x v="1"/>
    <s v="OFF-BI-10001191"/>
    <x v="1"/>
    <x v="8"/>
    <s v="Canvas Sectional Post Binders"/>
    <n v="101.84"/>
    <n v="5"/>
    <n v="0.2"/>
    <n v="36.917000000000002"/>
  </r>
  <r>
    <n v="2764"/>
    <s v="CA-2014-165757"/>
    <x v="3"/>
    <x v="738"/>
    <d v="2014-06-29T00:00:00"/>
    <s v="Standard Class"/>
    <s v="PL-18925"/>
    <s v="Paul Lucas"/>
    <x v="2"/>
    <x v="0"/>
    <s v="Philadelphia"/>
    <x v="9"/>
    <n v="19140"/>
    <x v="3"/>
    <s v="OFF-BI-10003166"/>
    <x v="1"/>
    <x v="8"/>
    <s v="GBC Plasticlear Binding Covers"/>
    <n v="10.332000000000003"/>
    <n v="3"/>
    <n v="0.7"/>
    <n v="-7.5767999999999986"/>
  </r>
  <r>
    <n v="2765"/>
    <s v="CA-2014-165757"/>
    <x v="3"/>
    <x v="738"/>
    <d v="2014-06-29T00:00:00"/>
    <s v="Standard Class"/>
    <s v="PL-18925"/>
    <s v="Paul Lucas"/>
    <x v="2"/>
    <x v="0"/>
    <s v="Philadelphia"/>
    <x v="9"/>
    <n v="19140"/>
    <x v="3"/>
    <s v="OFF-BI-10003982"/>
    <x v="1"/>
    <x v="8"/>
    <s v="Wilson Jones Century Plastic Molded Ring Binders"/>
    <n v="31.155000000000005"/>
    <n v="5"/>
    <n v="0.7"/>
    <n v="-23.8855"/>
  </r>
  <r>
    <n v="2766"/>
    <s v="CA-2014-165757"/>
    <x v="3"/>
    <x v="738"/>
    <d v="2014-06-29T00:00:00"/>
    <s v="Standard Class"/>
    <s v="PL-18925"/>
    <s v="Paul Lucas"/>
    <x v="2"/>
    <x v="0"/>
    <s v="Philadelphia"/>
    <x v="9"/>
    <n v="19140"/>
    <x v="3"/>
    <s v="OFF-ST-10004835"/>
    <x v="1"/>
    <x v="4"/>
    <s v="Plastic Stacking Crates &amp; Casters"/>
    <n v="8.9280000000000008"/>
    <n v="2"/>
    <n v="0.2"/>
    <n v="0.66959999999999997"/>
  </r>
  <r>
    <n v="2767"/>
    <s v="CA-2014-167752"/>
    <x v="3"/>
    <x v="787"/>
    <d v="2014-01-19T00:00:00"/>
    <s v="First Class"/>
    <s v="RW-19690"/>
    <s v="Robert Waldorf"/>
    <x v="0"/>
    <x v="0"/>
    <s v="Philadelphia"/>
    <x v="9"/>
    <n v="19134"/>
    <x v="3"/>
    <s v="OFF-AP-10000159"/>
    <x v="1"/>
    <x v="9"/>
    <s v="Belkin F9M820V08 8 Outlet Surge"/>
    <n v="34.384"/>
    <n v="1"/>
    <n v="0.2"/>
    <n v="3.8681999999999945"/>
  </r>
  <r>
    <n v="2768"/>
    <s v="CA-2014-167752"/>
    <x v="3"/>
    <x v="787"/>
    <d v="2014-01-19T00:00:00"/>
    <s v="First Class"/>
    <s v="RW-19690"/>
    <s v="Robert Waldorf"/>
    <x v="0"/>
    <x v="0"/>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x v="0"/>
    <s v="Dallas"/>
    <x v="5"/>
    <n v="75220"/>
    <x v="2"/>
    <s v="OFF-AP-10001242"/>
    <x v="1"/>
    <x v="9"/>
    <s v="APC 7 Outlet Network SurgeArrest Surge Protector"/>
    <n v="32.191999999999993"/>
    <n v="2"/>
    <n v="0.8"/>
    <n v="-80.48"/>
  </r>
  <r>
    <n v="2770"/>
    <s v="US-2012-122140"/>
    <x v="1"/>
    <x v="788"/>
    <d v="2012-04-07T00:00:00"/>
    <s v="Standard Class"/>
    <s v="MO-17950"/>
    <s v="Michael Oakman"/>
    <x v="0"/>
    <x v="0"/>
    <s v="Dallas"/>
    <x v="5"/>
    <n v="75220"/>
    <x v="2"/>
    <s v="TEC-AC-10003038"/>
    <x v="2"/>
    <x v="11"/>
    <s v="Kingston Digital DataTraveler 16GB USB 2.0"/>
    <n v="50.120000000000005"/>
    <n v="7"/>
    <n v="0.2"/>
    <n v="-0.62650000000000716"/>
  </r>
  <r>
    <n v="2771"/>
    <s v="US-2012-122140"/>
    <x v="1"/>
    <x v="788"/>
    <d v="2012-04-07T00:00:00"/>
    <s v="Standard Class"/>
    <s v="MO-17950"/>
    <s v="Michael Oakman"/>
    <x v="0"/>
    <x v="0"/>
    <s v="Dallas"/>
    <x v="5"/>
    <n v="75220"/>
    <x v="2"/>
    <s v="TEC-AC-10003289"/>
    <x v="2"/>
    <x v="11"/>
    <s v="Anker Ultra-Slim Mini Bluetooth 3.0 Wireless Keyboard"/>
    <n v="47.975999999999999"/>
    <n v="3"/>
    <n v="0.2"/>
    <n v="1.7990999999999993"/>
  </r>
  <r>
    <n v="2772"/>
    <s v="CA-2013-163986"/>
    <x v="0"/>
    <x v="323"/>
    <d v="2013-09-11T00:00:00"/>
    <s v="Standard Class"/>
    <s v="JJ-15445"/>
    <s v="Jennifer Jackson"/>
    <x v="0"/>
    <x v="0"/>
    <s v="Waukesha"/>
    <x v="6"/>
    <n v="53186"/>
    <x v="2"/>
    <s v="OFF-ST-10000918"/>
    <x v="1"/>
    <x v="4"/>
    <s v="Crate-A-Files"/>
    <n v="54.5"/>
    <n v="5"/>
    <n v="0"/>
    <n v="14.169999999999998"/>
  </r>
  <r>
    <n v="2773"/>
    <s v="CA-2014-158967"/>
    <x v="3"/>
    <x v="389"/>
    <d v="2014-12-13T00:00:00"/>
    <s v="First Class"/>
    <s v="BT-11680"/>
    <s v="Brian Thompson"/>
    <x v="0"/>
    <x v="0"/>
    <s v="Fort Lauderdale"/>
    <x v="2"/>
    <n v="33311"/>
    <x v="0"/>
    <s v="FUR-FU-10001940"/>
    <x v="0"/>
    <x v="5"/>
    <s v="Staples"/>
    <n v="19.103999999999999"/>
    <n v="3"/>
    <n v="0.2"/>
    <n v="5.7312000000000012"/>
  </r>
  <r>
    <n v="2774"/>
    <s v="CA-2013-131576"/>
    <x v="0"/>
    <x v="441"/>
    <d v="2013-11-27T00:00:00"/>
    <s v="Standard Class"/>
    <s v="RD-19585"/>
    <s v="Rob Dowd"/>
    <x v="0"/>
    <x v="0"/>
    <s v="Detroit"/>
    <x v="12"/>
    <n v="48205"/>
    <x v="2"/>
    <s v="OFF-BI-10002852"/>
    <x v="1"/>
    <x v="8"/>
    <s v="Ibico Standard Transparent Covers"/>
    <n v="49.44"/>
    <n v="3"/>
    <n v="0"/>
    <n v="24.2256"/>
  </r>
  <r>
    <n v="2775"/>
    <s v="CA-2014-143455"/>
    <x v="3"/>
    <x v="343"/>
    <d v="2014-11-19T00:00:00"/>
    <s v="Standard Class"/>
    <s v="ML-17755"/>
    <s v="Max Ludwig"/>
    <x v="2"/>
    <x v="0"/>
    <s v="Springfield"/>
    <x v="24"/>
    <n v="45503"/>
    <x v="3"/>
    <s v="OFF-PA-10004451"/>
    <x v="1"/>
    <x v="10"/>
    <s v="Xerox 222"/>
    <n v="10.368000000000002"/>
    <n v="2"/>
    <n v="0.2"/>
    <n v="3.6288"/>
  </r>
  <r>
    <n v="2776"/>
    <s v="CA-2013-144729"/>
    <x v="0"/>
    <x v="147"/>
    <d v="2013-10-26T00:00:00"/>
    <s v="Standard Class"/>
    <s v="JE-15745"/>
    <s v="Joel Eaton"/>
    <x v="0"/>
    <x v="0"/>
    <s v="San Diego"/>
    <x v="1"/>
    <n v="92037"/>
    <x v="1"/>
    <s v="OFF-ST-10004804"/>
    <x v="1"/>
    <x v="4"/>
    <s v="Belkin 19&quot; Vented Equipment Shelf, Black"/>
    <n v="154.44"/>
    <n v="3"/>
    <n v="0"/>
    <n v="1.5444000000000031"/>
  </r>
  <r>
    <n v="2777"/>
    <s v="CA-2012-127019"/>
    <x v="1"/>
    <x v="379"/>
    <d v="2012-12-25T00:00:00"/>
    <s v="Standard Class"/>
    <s v="ER-13855"/>
    <s v="Elpida Rittenbach"/>
    <x v="1"/>
    <x v="0"/>
    <s v="Colorado Springs"/>
    <x v="22"/>
    <n v="80906"/>
    <x v="1"/>
    <s v="OFF-AP-10003971"/>
    <x v="1"/>
    <x v="9"/>
    <s v="Belkin 6 Outlet Metallic Surge Strip"/>
    <n v="60.984000000000009"/>
    <n v="7"/>
    <n v="0.2"/>
    <n v="4.5737999999999985"/>
  </r>
  <r>
    <n v="2778"/>
    <s v="CA-2012-138534"/>
    <x v="1"/>
    <x v="789"/>
    <d v="2012-07-19T00:00:00"/>
    <s v="Second Class"/>
    <s v="JM-15535"/>
    <s v="Jessica Myrick"/>
    <x v="0"/>
    <x v="0"/>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x v="0"/>
    <s v="Pompano Beach"/>
    <x v="2"/>
    <n v="33068"/>
    <x v="0"/>
    <s v="FUR-FU-10001935"/>
    <x v="0"/>
    <x v="5"/>
    <s v="3M Hangers With Command Adhesive"/>
    <n v="23.680000000000003"/>
    <n v="8"/>
    <n v="0.2"/>
    <n v="6.216000000000002"/>
  </r>
  <r>
    <n v="2780"/>
    <s v="CA-2014-108322"/>
    <x v="3"/>
    <x v="504"/>
    <d v="2014-05-06T00:00:00"/>
    <s v="Standard Class"/>
    <s v="SS-20140"/>
    <s v="Saphhira Shifley"/>
    <x v="1"/>
    <x v="0"/>
    <s v="Pompano Beach"/>
    <x v="2"/>
    <n v="33068"/>
    <x v="0"/>
    <s v="TEC-AC-10003433"/>
    <x v="2"/>
    <x v="11"/>
    <s v="Maxell 4.7GB DVD+R 5/Pack"/>
    <n v="2.3760000000000003"/>
    <n v="3"/>
    <n v="0.2"/>
    <n v="0.74249999999999994"/>
  </r>
  <r>
    <n v="2781"/>
    <s v="CA-2014-167668"/>
    <x v="3"/>
    <x v="636"/>
    <d v="2014-05-09T00:00:00"/>
    <s v="First Class"/>
    <s v="TC-21295"/>
    <s v="Toby Carlisle"/>
    <x v="0"/>
    <x v="0"/>
    <s v="New York City"/>
    <x v="15"/>
    <n v="10035"/>
    <x v="3"/>
    <s v="OFF-LA-10004544"/>
    <x v="1"/>
    <x v="2"/>
    <s v="Avery 505"/>
    <n v="59.2"/>
    <n v="4"/>
    <n v="0"/>
    <n v="29.6"/>
  </r>
  <r>
    <n v="2782"/>
    <s v="CA-2014-146724"/>
    <x v="3"/>
    <x v="225"/>
    <d v="2014-11-28T00:00:00"/>
    <s v="Standard Class"/>
    <s v="HG-15025"/>
    <s v="Hunter Glantz"/>
    <x v="0"/>
    <x v="0"/>
    <s v="Lakeville"/>
    <x v="11"/>
    <n v="55044"/>
    <x v="2"/>
    <s v="OFF-AR-10001026"/>
    <x v="1"/>
    <x v="6"/>
    <s v="Sanford Uni-Blazer View Highlighters, Chisel Tip, Yellow"/>
    <n v="22"/>
    <n v="10"/>
    <n v="0"/>
    <n v="9.6800000000000015"/>
  </r>
  <r>
    <n v="2783"/>
    <s v="CA-2013-139878"/>
    <x v="0"/>
    <x v="583"/>
    <d v="2013-11-17T00:00:00"/>
    <s v="Standard Class"/>
    <s v="LD-17005"/>
    <s v="Lisa DeCherney"/>
    <x v="0"/>
    <x v="0"/>
    <s v="Detroit"/>
    <x v="12"/>
    <n v="48234"/>
    <x v="2"/>
    <s v="TEC-PH-10001336"/>
    <x v="2"/>
    <x v="7"/>
    <s v="Digium D40 VoIP phone"/>
    <n v="257.98"/>
    <n v="2"/>
    <n v="0"/>
    <n v="74.8142"/>
  </r>
  <r>
    <n v="2784"/>
    <s v="US-2013-106677"/>
    <x v="0"/>
    <x v="732"/>
    <d v="2013-11-11T00:00:00"/>
    <s v="Standard Class"/>
    <s v="AS-10285"/>
    <s v="Alejandro Savely"/>
    <x v="1"/>
    <x v="0"/>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x v="0"/>
    <s v="Troy"/>
    <x v="24"/>
    <n v="45373"/>
    <x v="3"/>
    <s v="TEC-PH-10004897"/>
    <x v="2"/>
    <x v="7"/>
    <s v="Mediabridge Sport Armband iPhone 5s"/>
    <n v="23.975999999999999"/>
    <n v="4"/>
    <n v="0.4"/>
    <n v="-15.584400000000002"/>
  </r>
  <r>
    <n v="2786"/>
    <s v="CA-2012-149972"/>
    <x v="1"/>
    <x v="481"/>
    <d v="2012-09-23T00:00:00"/>
    <s v="First Class"/>
    <s v="CD-12790"/>
    <s v="Cynthia Delaney"/>
    <x v="2"/>
    <x v="0"/>
    <s v="Los Angeles"/>
    <x v="1"/>
    <n v="90036"/>
    <x v="1"/>
    <s v="FUR-CH-10004997"/>
    <x v="0"/>
    <x v="1"/>
    <s v="Hon Every-Day Series Multi-Task Chairs"/>
    <n v="601.53599999999994"/>
    <n v="4"/>
    <n v="0.2"/>
    <n v="0"/>
  </r>
  <r>
    <n v="2787"/>
    <s v="CA-2012-149972"/>
    <x v="1"/>
    <x v="481"/>
    <d v="2012-09-23T00:00:00"/>
    <s v="First Class"/>
    <s v="CD-12790"/>
    <s v="Cynthia Delaney"/>
    <x v="2"/>
    <x v="0"/>
    <s v="Los Angeles"/>
    <x v="1"/>
    <n v="90036"/>
    <x v="1"/>
    <s v="OFF-FA-10002763"/>
    <x v="1"/>
    <x v="13"/>
    <s v="Advantus Map Pennant Flags and Round Head Tacks"/>
    <n v="7.9"/>
    <n v="2"/>
    <n v="0"/>
    <n v="2.5279999999999996"/>
  </r>
  <r>
    <n v="2788"/>
    <s v="US-2011-117744"/>
    <x v="2"/>
    <x v="266"/>
    <d v="2011-12-06T00:00:00"/>
    <s v="Standard Class"/>
    <s v="MD-17860"/>
    <s v="Michael Dominguez"/>
    <x v="1"/>
    <x v="0"/>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x v="0"/>
    <s v="Corpus Christi"/>
    <x v="5"/>
    <n v="78415"/>
    <x v="2"/>
    <s v="OFF-AR-10000940"/>
    <x v="1"/>
    <x v="6"/>
    <s v="Newell 343"/>
    <n v="16.463999999999999"/>
    <n v="7"/>
    <n v="0.2"/>
    <n v="1.4406000000000008"/>
  </r>
  <r>
    <n v="2790"/>
    <s v="US-2011-117744"/>
    <x v="2"/>
    <x v="266"/>
    <d v="2011-12-06T00:00:00"/>
    <s v="Standard Class"/>
    <s v="MD-17860"/>
    <s v="Michael Dominguez"/>
    <x v="1"/>
    <x v="0"/>
    <s v="Corpus Christi"/>
    <x v="5"/>
    <n v="78415"/>
    <x v="2"/>
    <s v="FUR-FU-10002759"/>
    <x v="0"/>
    <x v="5"/>
    <s v="12-1/2 Diameter Round Wall Clock"/>
    <n v="39.960000000000008"/>
    <n v="5"/>
    <n v="0.6"/>
    <n v="-23.975999999999999"/>
  </r>
  <r>
    <n v="2791"/>
    <s v="CA-2011-125514"/>
    <x v="2"/>
    <x v="158"/>
    <d v="2011-09-22T00:00:00"/>
    <s v="First Class"/>
    <s v="BM-11650"/>
    <s v="Brian Moss"/>
    <x v="1"/>
    <x v="0"/>
    <s v="Omaha"/>
    <x v="8"/>
    <n v="68104"/>
    <x v="2"/>
    <s v="OFF-AP-10000358"/>
    <x v="1"/>
    <x v="9"/>
    <s v="Fellowes Basic Home/Office Series Surge Protectors"/>
    <n v="25.96"/>
    <n v="2"/>
    <n v="0"/>
    <n v="7.5283999999999978"/>
  </r>
  <r>
    <n v="2792"/>
    <s v="CA-2011-125514"/>
    <x v="2"/>
    <x v="158"/>
    <d v="2011-09-22T00:00:00"/>
    <s v="First Class"/>
    <s v="BM-11650"/>
    <s v="Brian Moss"/>
    <x v="1"/>
    <x v="0"/>
    <s v="Omaha"/>
    <x v="8"/>
    <n v="68104"/>
    <x v="2"/>
    <s v="OFF-AP-10003281"/>
    <x v="1"/>
    <x v="9"/>
    <s v="Acco 6 Outlet Guardian Standard Surge Suppressor"/>
    <n v="36.269999999999996"/>
    <n v="3"/>
    <n v="0"/>
    <n v="10.880999999999997"/>
  </r>
  <r>
    <n v="2793"/>
    <s v="CA-2011-125514"/>
    <x v="2"/>
    <x v="158"/>
    <d v="2011-09-22T00:00:00"/>
    <s v="First Class"/>
    <s v="BM-11650"/>
    <s v="Brian Moss"/>
    <x v="1"/>
    <x v="0"/>
    <s v="Omaha"/>
    <x v="8"/>
    <n v="68104"/>
    <x v="2"/>
    <s v="OFF-PA-10000029"/>
    <x v="1"/>
    <x v="10"/>
    <s v="Xerox 224"/>
    <n v="6.48"/>
    <n v="1"/>
    <n v="0"/>
    <n v="3.1104000000000003"/>
  </r>
  <r>
    <n v="2794"/>
    <s v="CA-2011-154599"/>
    <x v="2"/>
    <x v="791"/>
    <d v="2011-04-17T00:00:00"/>
    <s v="Standard Class"/>
    <s v="KN-16450"/>
    <s v="Kean Nguyen"/>
    <x v="1"/>
    <x v="0"/>
    <s v="Redondo Beach"/>
    <x v="1"/>
    <n v="90278"/>
    <x v="1"/>
    <s v="TEC-PH-10001557"/>
    <x v="2"/>
    <x v="7"/>
    <s v="Pyle PMP37LED"/>
    <n v="1075.088"/>
    <n v="14"/>
    <n v="0.2"/>
    <n v="94.070199999999943"/>
  </r>
  <r>
    <n v="2795"/>
    <s v="CA-2011-154599"/>
    <x v="2"/>
    <x v="791"/>
    <d v="2011-04-17T00:00:00"/>
    <s v="Standard Class"/>
    <s v="KN-16450"/>
    <s v="Kean Nguyen"/>
    <x v="1"/>
    <x v="0"/>
    <s v="Redondo Beach"/>
    <x v="1"/>
    <n v="90278"/>
    <x v="1"/>
    <s v="TEC-PH-10000576"/>
    <x v="2"/>
    <x v="7"/>
    <s v="AT&amp;T 1080 Corded phone"/>
    <n v="438.36800000000005"/>
    <n v="4"/>
    <n v="0.2"/>
    <n v="38.357200000000006"/>
  </r>
  <r>
    <n v="2796"/>
    <s v="CA-2011-154599"/>
    <x v="2"/>
    <x v="791"/>
    <d v="2011-04-17T00:00:00"/>
    <s v="Standard Class"/>
    <s v="KN-16450"/>
    <s v="Kean Nguyen"/>
    <x v="1"/>
    <x v="0"/>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x v="0"/>
    <s v="Redondo Beach"/>
    <x v="1"/>
    <n v="90278"/>
    <x v="1"/>
    <s v="FUR-BO-10001337"/>
    <x v="0"/>
    <x v="0"/>
    <s v="O'Sullivan Living Dimensions 2-Shelf Bookcases"/>
    <n v="308.49900000000002"/>
    <n v="3"/>
    <n v="0.15"/>
    <n v="-18.146999999999998"/>
  </r>
  <r>
    <n v="2798"/>
    <s v="CA-2014-158743"/>
    <x v="3"/>
    <x v="179"/>
    <d v="2014-10-28T00:00:00"/>
    <s v="Standard Class"/>
    <s v="IG-15085"/>
    <s v="Ivan Gibson"/>
    <x v="0"/>
    <x v="0"/>
    <s v="Little Rock"/>
    <x v="36"/>
    <n v="72209"/>
    <x v="0"/>
    <s v="OFF-AR-10002257"/>
    <x v="1"/>
    <x v="6"/>
    <s v="Eldon Spacemaker Box, Quick-Snap Lid, Clear"/>
    <n v="13.36"/>
    <n v="4"/>
    <n v="0"/>
    <n v="4.1415999999999986"/>
  </r>
  <r>
    <n v="2799"/>
    <s v="CA-2014-158743"/>
    <x v="3"/>
    <x v="179"/>
    <d v="2014-10-28T00:00:00"/>
    <s v="Standard Class"/>
    <s v="IG-15085"/>
    <s v="Ivan Gibson"/>
    <x v="0"/>
    <x v="0"/>
    <s v="Little Rock"/>
    <x v="36"/>
    <n v="72209"/>
    <x v="0"/>
    <s v="OFF-PA-10001019"/>
    <x v="1"/>
    <x v="10"/>
    <s v="Xerox 1884"/>
    <n v="39.96"/>
    <n v="2"/>
    <n v="0"/>
    <n v="18.781199999999998"/>
  </r>
  <r>
    <n v="2800"/>
    <s v="CA-2014-158743"/>
    <x v="3"/>
    <x v="179"/>
    <d v="2014-10-28T00:00:00"/>
    <s v="Standard Class"/>
    <s v="IG-15085"/>
    <s v="Ivan Gibson"/>
    <x v="0"/>
    <x v="0"/>
    <s v="Little Rock"/>
    <x v="36"/>
    <n v="72209"/>
    <x v="0"/>
    <s v="OFF-BI-10003364"/>
    <x v="1"/>
    <x v="8"/>
    <s v="Binding Machine Supplies"/>
    <n v="145.85000000000002"/>
    <n v="5"/>
    <n v="0"/>
    <n v="70.007999999999996"/>
  </r>
  <r>
    <n v="2801"/>
    <s v="CA-2013-153318"/>
    <x v="0"/>
    <x v="792"/>
    <d v="2013-10-29T00:00:00"/>
    <s v="First Class"/>
    <s v="JS-15595"/>
    <s v="Jill Stevenson"/>
    <x v="1"/>
    <x v="0"/>
    <s v="Miami"/>
    <x v="2"/>
    <n v="33180"/>
    <x v="0"/>
    <s v="TEC-PH-10000984"/>
    <x v="2"/>
    <x v="7"/>
    <s v="Panasonic KX-TG9471B"/>
    <n v="783.96000000000015"/>
    <n v="5"/>
    <n v="0.2"/>
    <n v="78.396000000000043"/>
  </r>
  <r>
    <n v="2802"/>
    <s v="US-2012-110163"/>
    <x v="1"/>
    <x v="549"/>
    <d v="2012-11-04T00:00:00"/>
    <s v="First Class"/>
    <s v="GA-14725"/>
    <s v="Guy Armstrong"/>
    <x v="0"/>
    <x v="0"/>
    <s v="Salem"/>
    <x v="21"/>
    <n v="97301"/>
    <x v="1"/>
    <s v="OFF-AR-10001683"/>
    <x v="1"/>
    <x v="6"/>
    <s v="Lumber Crayons"/>
    <n v="7.88"/>
    <n v="1"/>
    <n v="0.2"/>
    <n v="1.7730000000000004"/>
  </r>
  <r>
    <n v="2803"/>
    <s v="CA-2014-143329"/>
    <x v="3"/>
    <x v="132"/>
    <d v="2014-11-09T00:00:00"/>
    <s v="Standard Class"/>
    <s v="DL-13330"/>
    <s v="Denise Leinenbach"/>
    <x v="0"/>
    <x v="0"/>
    <s v="Las Cruces"/>
    <x v="27"/>
    <n v="88001"/>
    <x v="1"/>
    <s v="FUR-FU-10000629"/>
    <x v="0"/>
    <x v="5"/>
    <s v="9-3/4 Diameter Round Wall Clock"/>
    <n v="41.37"/>
    <n v="3"/>
    <n v="0"/>
    <n v="17.375399999999999"/>
  </r>
  <r>
    <n v="2804"/>
    <s v="CA-2012-159380"/>
    <x v="1"/>
    <x v="793"/>
    <d v="2012-05-16T00:00:00"/>
    <s v="Standard Class"/>
    <s v="CS-12505"/>
    <s v="Cindy Stewart"/>
    <x v="0"/>
    <x v="0"/>
    <s v="San Francisco"/>
    <x v="1"/>
    <n v="94122"/>
    <x v="1"/>
    <s v="OFF-PA-10003893"/>
    <x v="1"/>
    <x v="10"/>
    <s v="Xerox 1962"/>
    <n v="12.84"/>
    <n v="3"/>
    <n v="0"/>
    <n v="5.7779999999999987"/>
  </r>
  <r>
    <n v="2805"/>
    <s v="CA-2012-159380"/>
    <x v="1"/>
    <x v="793"/>
    <d v="2012-05-16T00:00:00"/>
    <s v="Standard Class"/>
    <s v="CS-12505"/>
    <s v="Cindy Stewart"/>
    <x v="0"/>
    <x v="0"/>
    <s v="San Francisco"/>
    <x v="1"/>
    <n v="94122"/>
    <x v="1"/>
    <s v="OFF-PA-10004239"/>
    <x v="1"/>
    <x v="10"/>
    <s v="Xerox 1953"/>
    <n v="25.68"/>
    <n v="6"/>
    <n v="0"/>
    <n v="11.555999999999997"/>
  </r>
  <r>
    <n v="2806"/>
    <s v="CA-2012-122623"/>
    <x v="1"/>
    <x v="67"/>
    <d v="2012-09-11T00:00:00"/>
    <s v="Standard Class"/>
    <s v="CC-12145"/>
    <s v="Charles Crestani"/>
    <x v="0"/>
    <x v="0"/>
    <s v="El Paso"/>
    <x v="5"/>
    <n v="79907"/>
    <x v="2"/>
    <s v="FUR-CH-10000553"/>
    <x v="0"/>
    <x v="1"/>
    <s v="Metal Folding Chairs, Beige, 4/Carton"/>
    <n v="47.515999999999991"/>
    <n v="2"/>
    <n v="0.3"/>
    <n v="-2.0364000000000004"/>
  </r>
  <r>
    <n v="2807"/>
    <s v="CA-2012-148635"/>
    <x v="1"/>
    <x v="395"/>
    <d v="2012-07-27T00:00:00"/>
    <s v="Second Class"/>
    <s v="MH-18025"/>
    <s v="Michelle Huthwaite"/>
    <x v="0"/>
    <x v="0"/>
    <s v="Seattle"/>
    <x v="4"/>
    <n v="98115"/>
    <x v="1"/>
    <s v="OFF-FA-10004395"/>
    <x v="1"/>
    <x v="13"/>
    <s v="Plymouth Boxed Rubber Bands by Plymouth"/>
    <n v="9.42"/>
    <n v="2"/>
    <n v="0"/>
    <n v="0.47100000000000009"/>
  </r>
  <r>
    <n v="2808"/>
    <s v="CA-2012-148635"/>
    <x v="1"/>
    <x v="395"/>
    <d v="2012-07-27T00:00:00"/>
    <s v="Second Class"/>
    <s v="MH-18025"/>
    <s v="Michelle Huthwaite"/>
    <x v="0"/>
    <x v="0"/>
    <s v="Seattle"/>
    <x v="4"/>
    <n v="98115"/>
    <x v="1"/>
    <s v="OFF-PA-10004782"/>
    <x v="1"/>
    <x v="10"/>
    <s v="Xerox 228"/>
    <n v="12.96"/>
    <n v="2"/>
    <n v="0"/>
    <n v="6.2208000000000006"/>
  </r>
  <r>
    <n v="2809"/>
    <s v="CA-2012-148635"/>
    <x v="1"/>
    <x v="395"/>
    <d v="2012-07-27T00:00:00"/>
    <s v="Second Class"/>
    <s v="MH-18025"/>
    <s v="Michelle Huthwaite"/>
    <x v="0"/>
    <x v="0"/>
    <s v="Seattle"/>
    <x v="4"/>
    <n v="98115"/>
    <x v="1"/>
    <s v="FUR-BO-10002213"/>
    <x v="0"/>
    <x v="0"/>
    <s v="Sauder Forest Hills Library, Woodland Oak Finish"/>
    <n v="704.9"/>
    <n v="5"/>
    <n v="0"/>
    <n v="56.392000000000024"/>
  </r>
  <r>
    <n v="2810"/>
    <s v="CA-2012-148635"/>
    <x v="1"/>
    <x v="395"/>
    <d v="2012-07-27T00:00:00"/>
    <s v="Second Class"/>
    <s v="MH-18025"/>
    <s v="Michelle Huthwaite"/>
    <x v="0"/>
    <x v="0"/>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x v="0"/>
    <s v="Milwaukee"/>
    <x v="6"/>
    <n v="53209"/>
    <x v="2"/>
    <s v="OFF-PA-10000157"/>
    <x v="1"/>
    <x v="10"/>
    <s v="Xerox 191"/>
    <n v="179.82"/>
    <n v="9"/>
    <n v="0"/>
    <n v="84.5154"/>
  </r>
  <r>
    <n v="2812"/>
    <s v="CA-2012-135685"/>
    <x v="1"/>
    <x v="547"/>
    <d v="2012-11-18T00:00:00"/>
    <s v="Second Class"/>
    <s v="MP-18175"/>
    <s v="Mike Pelletier"/>
    <x v="2"/>
    <x v="0"/>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x v="0"/>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x v="0"/>
    <s v="Milwaukee"/>
    <x v="6"/>
    <n v="53209"/>
    <x v="2"/>
    <s v="TEC-AC-10004145"/>
    <x v="2"/>
    <x v="11"/>
    <s v="Logitech diNovo Edge Keyboard"/>
    <n v="999.96"/>
    <n v="4"/>
    <n v="0"/>
    <n v="229.99080000000004"/>
  </r>
  <r>
    <n v="2815"/>
    <s v="CA-2012-135685"/>
    <x v="1"/>
    <x v="547"/>
    <d v="2012-11-18T00:00:00"/>
    <s v="Second Class"/>
    <s v="MP-18175"/>
    <s v="Mike Pelletier"/>
    <x v="2"/>
    <x v="0"/>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x v="0"/>
    <s v="Franklin"/>
    <x v="31"/>
    <n v="2038"/>
    <x v="3"/>
    <s v="OFF-BI-10001510"/>
    <x v="1"/>
    <x v="8"/>
    <s v="Deluxe Heavy-Duty Vinyl Round Ring Binder"/>
    <n v="114.60000000000001"/>
    <n v="5"/>
    <n v="0"/>
    <n v="51.57"/>
  </r>
  <r>
    <n v="2817"/>
    <s v="CA-2012-104626"/>
    <x v="1"/>
    <x v="135"/>
    <d v="2012-09-08T00:00:00"/>
    <s v="Standard Class"/>
    <s v="DR-12940"/>
    <s v="Daniel Raglin"/>
    <x v="2"/>
    <x v="0"/>
    <s v="Franklin"/>
    <x v="31"/>
    <n v="2038"/>
    <x v="3"/>
    <s v="FUR-CH-10003817"/>
    <x v="0"/>
    <x v="1"/>
    <s v="Global Value Steno Chair, Gray"/>
    <n v="60.74"/>
    <n v="1"/>
    <n v="0"/>
    <n v="15.185000000000002"/>
  </r>
  <r>
    <n v="2818"/>
    <s v="CA-2012-104626"/>
    <x v="1"/>
    <x v="135"/>
    <d v="2012-09-08T00:00:00"/>
    <s v="Standard Class"/>
    <s v="DR-12940"/>
    <s v="Daniel Raglin"/>
    <x v="2"/>
    <x v="0"/>
    <s v="Franklin"/>
    <x v="31"/>
    <n v="2038"/>
    <x v="3"/>
    <s v="FUR-FU-10000308"/>
    <x v="0"/>
    <x v="5"/>
    <s v="Deflect-o Glass Clear Studded Chair Mats"/>
    <n v="124.36"/>
    <n v="2"/>
    <n v="0"/>
    <n v="27.359200000000001"/>
  </r>
  <r>
    <n v="2819"/>
    <s v="CA-2012-104626"/>
    <x v="1"/>
    <x v="135"/>
    <d v="2012-09-08T00:00:00"/>
    <s v="Standard Class"/>
    <s v="DR-12940"/>
    <s v="Daniel Raglin"/>
    <x v="2"/>
    <x v="0"/>
    <s v="Franklin"/>
    <x v="31"/>
    <n v="2038"/>
    <x v="3"/>
    <s v="OFF-ST-10003208"/>
    <x v="1"/>
    <x v="4"/>
    <s v="Adjustable Depth Letter/Legal Cart"/>
    <n v="1088.76"/>
    <n v="6"/>
    <n v="0"/>
    <n v="315.74039999999985"/>
  </r>
  <r>
    <n v="2820"/>
    <s v="CA-2013-160500"/>
    <x v="0"/>
    <x v="465"/>
    <d v="2013-05-09T00:00:00"/>
    <s v="First Class"/>
    <s v="DM-13015"/>
    <s v="Darrin Martin"/>
    <x v="0"/>
    <x v="0"/>
    <s v="Encinitas"/>
    <x v="1"/>
    <n v="92024"/>
    <x v="1"/>
    <s v="OFF-BI-10003784"/>
    <x v="1"/>
    <x v="8"/>
    <s v="Computer Printout Index Tabs"/>
    <n v="6.7200000000000006"/>
    <n v="5"/>
    <n v="0.2"/>
    <n v="2.351999999999999"/>
  </r>
  <r>
    <n v="2821"/>
    <s v="CA-2013-160500"/>
    <x v="0"/>
    <x v="465"/>
    <d v="2013-05-09T00:00:00"/>
    <s v="First Class"/>
    <s v="DM-13015"/>
    <s v="Darrin Martin"/>
    <x v="0"/>
    <x v="0"/>
    <s v="Encinitas"/>
    <x v="1"/>
    <n v="92024"/>
    <x v="1"/>
    <s v="FUR-TA-10003748"/>
    <x v="0"/>
    <x v="3"/>
    <s v="Bevis 36 x 72 Conference Tables"/>
    <n v="298.77600000000001"/>
    <n v="3"/>
    <n v="0.2"/>
    <n v="7.4693999999999932"/>
  </r>
  <r>
    <n v="2822"/>
    <s v="CA-2014-100202"/>
    <x v="3"/>
    <x v="413"/>
    <d v="2014-01-06T00:00:00"/>
    <s v="Standard Class"/>
    <s v="BD-11620"/>
    <s v="Brian DeCherney"/>
    <x v="0"/>
    <x v="0"/>
    <s v="Anaheim"/>
    <x v="1"/>
    <n v="92804"/>
    <x v="1"/>
    <s v="TEC-PH-10002563"/>
    <x v="2"/>
    <x v="7"/>
    <s v="Adtran 1202752G1"/>
    <n v="302.37599999999998"/>
    <n v="3"/>
    <n v="0.2"/>
    <n v="22.678200000000018"/>
  </r>
  <r>
    <n v="2823"/>
    <s v="CA-2014-131016"/>
    <x v="3"/>
    <x v="65"/>
    <d v="2014-09-21T00:00:00"/>
    <s v="First Class"/>
    <s v="DC-12850"/>
    <s v="Dan Campbell"/>
    <x v="0"/>
    <x v="0"/>
    <s v="Arlington"/>
    <x v="5"/>
    <n v="76017"/>
    <x v="2"/>
    <s v="OFF-AR-10000122"/>
    <x v="1"/>
    <x v="6"/>
    <s v="Newell 314"/>
    <n v="8.9280000000000008"/>
    <n v="2"/>
    <n v="0.2"/>
    <n v="0.55799999999999894"/>
  </r>
  <r>
    <n v="2824"/>
    <s v="CA-2014-131016"/>
    <x v="3"/>
    <x v="65"/>
    <d v="2014-09-21T00:00:00"/>
    <s v="First Class"/>
    <s v="DC-12850"/>
    <s v="Dan Campbell"/>
    <x v="0"/>
    <x v="0"/>
    <s v="Arlington"/>
    <x v="5"/>
    <n v="76017"/>
    <x v="2"/>
    <s v="OFF-ST-10000352"/>
    <x v="1"/>
    <x v="4"/>
    <s v="Acco Perma 2700 Stacking Storage Drawers"/>
    <n v="47.584000000000003"/>
    <n v="2"/>
    <n v="0.2"/>
    <n v="-2.9739999999999966"/>
  </r>
  <r>
    <n v="2825"/>
    <s v="US-2011-112914"/>
    <x v="2"/>
    <x v="794"/>
    <d v="2011-09-30T00:00:00"/>
    <s v="Standard Class"/>
    <s v="MT-18070"/>
    <s v="Michelle Tran"/>
    <x v="2"/>
    <x v="0"/>
    <s v="Houston"/>
    <x v="5"/>
    <n v="77041"/>
    <x v="2"/>
    <s v="OFF-PA-10003270"/>
    <x v="1"/>
    <x v="10"/>
    <s v="Xerox 1954"/>
    <n v="33.792000000000002"/>
    <n v="8"/>
    <n v="0.2"/>
    <n v="10.559999999999999"/>
  </r>
  <r>
    <n v="2826"/>
    <s v="US-2011-112914"/>
    <x v="2"/>
    <x v="794"/>
    <d v="2011-09-30T00:00:00"/>
    <s v="Standard Class"/>
    <s v="MT-18070"/>
    <s v="Michelle Tran"/>
    <x v="2"/>
    <x v="0"/>
    <s v="Houston"/>
    <x v="5"/>
    <n v="77041"/>
    <x v="2"/>
    <s v="FUR-BO-10003272"/>
    <x v="0"/>
    <x v="0"/>
    <s v="O'Sullivan Living Dimensions 5-Shelf Bookcases"/>
    <n v="300.53279999999995"/>
    <n v="2"/>
    <n v="0.32"/>
    <n v="-97.23120000000003"/>
  </r>
  <r>
    <n v="2827"/>
    <s v="US-2011-112914"/>
    <x v="2"/>
    <x v="794"/>
    <d v="2011-09-30T00:00:00"/>
    <s v="Standard Class"/>
    <s v="MT-18070"/>
    <s v="Michelle Tran"/>
    <x v="2"/>
    <x v="0"/>
    <s v="Houston"/>
    <x v="5"/>
    <n v="77041"/>
    <x v="2"/>
    <s v="OFF-BI-10002982"/>
    <x v="1"/>
    <x v="8"/>
    <s v="Avery Self-Adhesive Photo Pockets for Polaroid Photos"/>
    <n v="2.7239999999999993"/>
    <n v="2"/>
    <n v="0.8"/>
    <n v="-4.3584000000000014"/>
  </r>
  <r>
    <n v="2828"/>
    <s v="US-2011-112914"/>
    <x v="2"/>
    <x v="794"/>
    <d v="2011-09-30T00:00:00"/>
    <s v="Standard Class"/>
    <s v="MT-18070"/>
    <s v="Michelle Tran"/>
    <x v="2"/>
    <x v="0"/>
    <s v="Houston"/>
    <x v="5"/>
    <n v="77041"/>
    <x v="2"/>
    <s v="OFF-EN-10001509"/>
    <x v="1"/>
    <x v="12"/>
    <s v="Poly String Tie Envelopes"/>
    <n v="3.2640000000000002"/>
    <n v="2"/>
    <n v="0.2"/>
    <n v="1.1015999999999997"/>
  </r>
  <r>
    <n v="2829"/>
    <s v="CA-2013-124149"/>
    <x v="0"/>
    <x v="131"/>
    <d v="2013-04-27T00:00:00"/>
    <s v="First Class"/>
    <s v="MJ-17740"/>
    <s v="Max Jones"/>
    <x v="0"/>
    <x v="0"/>
    <s v="Lancaster"/>
    <x v="24"/>
    <n v="43130"/>
    <x v="3"/>
    <s v="OFF-PA-10002421"/>
    <x v="1"/>
    <x v="10"/>
    <s v="Embossed Ink Jet Note Cards"/>
    <n v="108.33600000000001"/>
    <n v="6"/>
    <n v="0.2"/>
    <n v="37.917599999999993"/>
  </r>
  <r>
    <n v="2830"/>
    <s v="CA-2013-124149"/>
    <x v="0"/>
    <x v="131"/>
    <d v="2013-04-27T00:00:00"/>
    <s v="First Class"/>
    <s v="MJ-17740"/>
    <s v="Max Jones"/>
    <x v="0"/>
    <x v="0"/>
    <s v="Lancaster"/>
    <x v="24"/>
    <n v="43130"/>
    <x v="3"/>
    <s v="OFF-ST-10000760"/>
    <x v="1"/>
    <x v="4"/>
    <s v="Eldon Fold 'N Roll Cart System"/>
    <n v="55.92"/>
    <n v="5"/>
    <n v="0.2"/>
    <n v="6.2910000000000004"/>
  </r>
  <r>
    <n v="2831"/>
    <s v="CA-2013-124149"/>
    <x v="0"/>
    <x v="131"/>
    <d v="2013-04-27T00:00:00"/>
    <s v="First Class"/>
    <s v="MJ-17740"/>
    <s v="Max Jones"/>
    <x v="0"/>
    <x v="0"/>
    <s v="Lancaster"/>
    <x v="24"/>
    <n v="43130"/>
    <x v="3"/>
    <s v="OFF-PA-10002923"/>
    <x v="1"/>
    <x v="10"/>
    <s v="Xerox 1942"/>
    <n v="78.304000000000002"/>
    <n v="2"/>
    <n v="0.2"/>
    <n v="29.363999999999997"/>
  </r>
  <r>
    <n v="2832"/>
    <s v="CA-2011-148915"/>
    <x v="2"/>
    <x v="301"/>
    <d v="2011-11-05T00:00:00"/>
    <s v="Standard Class"/>
    <s v="ND-18370"/>
    <s v="Natalie DeCherney"/>
    <x v="0"/>
    <x v="0"/>
    <s v="Portland"/>
    <x v="21"/>
    <n v="97206"/>
    <x v="1"/>
    <s v="OFF-ST-10001128"/>
    <x v="1"/>
    <x v="4"/>
    <s v="Carina Mini System Audio Rack, Model AR050B"/>
    <n v="443.92"/>
    <n v="5"/>
    <n v="0.2"/>
    <n v="-94.33299999999997"/>
  </r>
  <r>
    <n v="2833"/>
    <s v="CA-2011-148915"/>
    <x v="2"/>
    <x v="301"/>
    <d v="2011-11-05T00:00:00"/>
    <s v="Standard Class"/>
    <s v="ND-18370"/>
    <s v="Natalie DeCherney"/>
    <x v="0"/>
    <x v="0"/>
    <s v="Portland"/>
    <x v="21"/>
    <n v="97206"/>
    <x v="1"/>
    <s v="TEC-PH-10000673"/>
    <x v="2"/>
    <x v="7"/>
    <s v="Plantronics Voyager Pro HD - Bluetooth Headset"/>
    <n v="155.976"/>
    <n v="3"/>
    <n v="0.2"/>
    <n v="54.5916"/>
  </r>
  <r>
    <n v="2834"/>
    <s v="CA-2014-134649"/>
    <x v="3"/>
    <x v="795"/>
    <d v="2014-02-01T00:00:00"/>
    <s v="Second Class"/>
    <s v="CA-11965"/>
    <s v="Carol Adams"/>
    <x v="1"/>
    <x v="0"/>
    <s v="Hoover"/>
    <x v="19"/>
    <n v="35244"/>
    <x v="0"/>
    <s v="OFF-AR-10001547"/>
    <x v="1"/>
    <x v="6"/>
    <s v="Newell 311"/>
    <n v="15.469999999999999"/>
    <n v="7"/>
    <n v="0"/>
    <n v="4.1768999999999998"/>
  </r>
  <r>
    <n v="2835"/>
    <s v="CA-2014-134649"/>
    <x v="3"/>
    <x v="795"/>
    <d v="2014-02-01T00:00:00"/>
    <s v="Second Class"/>
    <s v="CA-11965"/>
    <s v="Carol Adams"/>
    <x v="1"/>
    <x v="0"/>
    <s v="Hoover"/>
    <x v="19"/>
    <n v="35244"/>
    <x v="0"/>
    <s v="OFF-BI-10001890"/>
    <x v="1"/>
    <x v="8"/>
    <s v="Avery Poly Binder Pockets"/>
    <n v="7.16"/>
    <n v="2"/>
    <n v="0"/>
    <n v="3.4367999999999999"/>
  </r>
  <r>
    <n v="2836"/>
    <s v="CA-2014-110842"/>
    <x v="3"/>
    <x v="343"/>
    <d v="2014-11-17T00:00:00"/>
    <s v="Standard Class"/>
    <s v="GA-14725"/>
    <s v="Guy Armstrong"/>
    <x v="0"/>
    <x v="0"/>
    <s v="Los Angeles"/>
    <x v="1"/>
    <n v="90036"/>
    <x v="1"/>
    <s v="OFF-AP-10003971"/>
    <x v="1"/>
    <x v="9"/>
    <s v="Belkin 6 Outlet Metallic Surge Strip"/>
    <n v="10.89"/>
    <n v="1"/>
    <n v="0"/>
    <n v="2.8314000000000004"/>
  </r>
  <r>
    <n v="2837"/>
    <s v="CA-2014-110842"/>
    <x v="3"/>
    <x v="343"/>
    <d v="2014-11-17T00:00:00"/>
    <s v="Standard Class"/>
    <s v="GA-14725"/>
    <s v="Guy Armstrong"/>
    <x v="0"/>
    <x v="0"/>
    <s v="Los Angeles"/>
    <x v="1"/>
    <n v="90036"/>
    <x v="1"/>
    <s v="OFF-PA-10000520"/>
    <x v="1"/>
    <x v="10"/>
    <s v="Xerox 201"/>
    <n v="19.440000000000001"/>
    <n v="3"/>
    <n v="0"/>
    <n v="9.3312000000000008"/>
  </r>
  <r>
    <n v="2838"/>
    <s v="CA-2014-110842"/>
    <x v="3"/>
    <x v="343"/>
    <d v="2014-11-17T00:00:00"/>
    <s v="Standard Class"/>
    <s v="GA-14725"/>
    <s v="Guy Armstrong"/>
    <x v="0"/>
    <x v="0"/>
    <s v="Los Angeles"/>
    <x v="1"/>
    <n v="90036"/>
    <x v="1"/>
    <s v="OFF-BI-10000977"/>
    <x v="1"/>
    <x v="8"/>
    <s v="Ibico Plastic Spiral Binding Combs"/>
    <n v="121.6"/>
    <n v="5"/>
    <n v="0.2"/>
    <n v="39.519999999999989"/>
  </r>
  <r>
    <n v="2839"/>
    <s v="CA-2013-147368"/>
    <x v="0"/>
    <x v="632"/>
    <d v="2013-06-13T00:00:00"/>
    <s v="First Class"/>
    <s v="TC-21295"/>
    <s v="Toby Carlisle"/>
    <x v="0"/>
    <x v="0"/>
    <s v="Tallahassee"/>
    <x v="2"/>
    <n v="32303"/>
    <x v="0"/>
    <s v="TEC-MA-10002178"/>
    <x v="2"/>
    <x v="15"/>
    <s v="Cisco CP-7937G Unified IP Conference Station Phone"/>
    <n v="695.7"/>
    <n v="2"/>
    <n v="0.5"/>
    <n v="-27.827999999999975"/>
  </r>
  <r>
    <n v="2840"/>
    <s v="US-2012-104185"/>
    <x v="1"/>
    <x v="37"/>
    <d v="2012-09-08T00:00:00"/>
    <s v="Second Class"/>
    <s v="JB-15400"/>
    <s v="Jennifer Braxton"/>
    <x v="1"/>
    <x v="0"/>
    <s v="New York City"/>
    <x v="15"/>
    <n v="10009"/>
    <x v="3"/>
    <s v="OFF-ST-10001526"/>
    <x v="1"/>
    <x v="4"/>
    <s v="Iceberg Mobile Mega Data/Printer Cart "/>
    <n v="120.33"/>
    <n v="1"/>
    <n v="0"/>
    <n v="31.285799999999995"/>
  </r>
  <r>
    <n v="2841"/>
    <s v="US-2011-125521"/>
    <x v="2"/>
    <x v="619"/>
    <d v="2011-03-19T00:00:00"/>
    <s v="Standard Class"/>
    <s v="CK-12325"/>
    <s v="Christine Kargatis"/>
    <x v="2"/>
    <x v="0"/>
    <s v="Chesapeake"/>
    <x v="17"/>
    <n v="23320"/>
    <x v="0"/>
    <s v="FUR-CH-10003379"/>
    <x v="0"/>
    <x v="1"/>
    <s v="Global Commerce Series High-Back Swivel/Tilt Chairs"/>
    <n v="1139.92"/>
    <n v="4"/>
    <n v="0"/>
    <n v="284.98"/>
  </r>
  <r>
    <n v="2842"/>
    <s v="US-2014-135062"/>
    <x v="3"/>
    <x v="515"/>
    <d v="2014-09-05T00:00:00"/>
    <s v="Second Class"/>
    <s v="RL-19615"/>
    <s v="Rob Lucas"/>
    <x v="0"/>
    <x v="0"/>
    <s v="Fayetteville"/>
    <x v="3"/>
    <n v="28314"/>
    <x v="0"/>
    <s v="OFF-PA-10000100"/>
    <x v="1"/>
    <x v="10"/>
    <s v="Xerox 1945"/>
    <n v="229.54400000000001"/>
    <n v="7"/>
    <n v="0.2"/>
    <n v="83.209699999999998"/>
  </r>
  <r>
    <n v="2843"/>
    <s v="CA-2014-135650"/>
    <x v="3"/>
    <x v="721"/>
    <d v="2014-03-28T00:00:00"/>
    <s v="Standard Class"/>
    <s v="AC-10660"/>
    <s v="Anna Chung"/>
    <x v="0"/>
    <x v="0"/>
    <s v="Huntsville"/>
    <x v="5"/>
    <n v="77340"/>
    <x v="2"/>
    <s v="OFF-ST-10001809"/>
    <x v="1"/>
    <x v="4"/>
    <s v="Fellowes Officeware Wire Shelving"/>
    <n v="143.72800000000001"/>
    <n v="2"/>
    <n v="0.2"/>
    <n v="-32.338800000000006"/>
  </r>
  <r>
    <n v="2844"/>
    <s v="CA-2014-112865"/>
    <x v="3"/>
    <x v="796"/>
    <d v="2014-05-23T00:00:00"/>
    <s v="Standard Class"/>
    <s v="BH-11710"/>
    <s v="Brosina Hoffman"/>
    <x v="0"/>
    <x v="0"/>
    <s v="Philadelphia"/>
    <x v="9"/>
    <n v="19140"/>
    <x v="3"/>
    <s v="TEC-AC-10000387"/>
    <x v="2"/>
    <x v="11"/>
    <s v="KeyTronic KT800P2 - Keyboard - Black"/>
    <n v="36.048000000000002"/>
    <n v="3"/>
    <n v="0.2"/>
    <n v="-0.90120000000000111"/>
  </r>
  <r>
    <n v="2845"/>
    <s v="US-2013-162852"/>
    <x v="0"/>
    <x v="797"/>
    <d v="2014-01-01T00:00:00"/>
    <s v="Standard Class"/>
    <s v="BG-11695"/>
    <s v="Brooke Gillingham"/>
    <x v="1"/>
    <x v="0"/>
    <s v="Woodstock"/>
    <x v="10"/>
    <n v="60098"/>
    <x v="2"/>
    <s v="FUR-CH-10004853"/>
    <x v="0"/>
    <x v="1"/>
    <s v="Global Manager's Adjustable Task Chair, Storm"/>
    <n v="845.48799999999994"/>
    <n v="8"/>
    <n v="0.3"/>
    <n v="-12.078400000000101"/>
  </r>
  <r>
    <n v="2846"/>
    <s v="CA-2014-138163"/>
    <x v="3"/>
    <x v="701"/>
    <d v="2014-11-21T00:00:00"/>
    <s v="First Class"/>
    <s v="XP-21865"/>
    <s v="Xylona Preis"/>
    <x v="0"/>
    <x v="0"/>
    <s v="Everett"/>
    <x v="31"/>
    <n v="2149"/>
    <x v="3"/>
    <s v="OFF-AR-10001958"/>
    <x v="1"/>
    <x v="6"/>
    <s v="Stanley Bostitch Contemporary Electric Pencil Sharpeners"/>
    <n v="50.94"/>
    <n v="3"/>
    <n v="0"/>
    <n v="14.263200000000001"/>
  </r>
  <r>
    <n v="2847"/>
    <s v="CA-2014-152093"/>
    <x v="3"/>
    <x v="18"/>
    <d v="2014-09-16T00:00:00"/>
    <s v="Standard Class"/>
    <s v="SN-20560"/>
    <s v="Skye Norling"/>
    <x v="2"/>
    <x v="0"/>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x v="0"/>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x v="0"/>
    <s v="Roswell"/>
    <x v="32"/>
    <n v="30076"/>
    <x v="0"/>
    <s v="OFF-BI-10001359"/>
    <x v="1"/>
    <x v="8"/>
    <s v="GBC DocuBind TL300 Electric Binding System"/>
    <n v="2690.9700000000003"/>
    <n v="3"/>
    <n v="0"/>
    <n v="1264.7558999999999"/>
  </r>
  <r>
    <n v="2850"/>
    <s v="CA-2013-123617"/>
    <x v="0"/>
    <x v="85"/>
    <d v="2013-12-04T00:00:00"/>
    <s v="Standard Class"/>
    <s v="AJ-10780"/>
    <s v="Anthony Jacobs"/>
    <x v="1"/>
    <x v="0"/>
    <s v="Palm Coast"/>
    <x v="2"/>
    <n v="32137"/>
    <x v="0"/>
    <s v="OFF-BI-10002976"/>
    <x v="1"/>
    <x v="8"/>
    <s v="ACCOHIDE Binder by Acco"/>
    <n v="7.4340000000000011"/>
    <n v="6"/>
    <n v="0.7"/>
    <n v="-5.6993999999999971"/>
  </r>
  <r>
    <n v="2851"/>
    <s v="US-2013-128293"/>
    <x v="0"/>
    <x v="799"/>
    <d v="2013-06-06T00:00:00"/>
    <s v="First Class"/>
    <s v="KC-16255"/>
    <s v="Karen Carlisle"/>
    <x v="1"/>
    <x v="0"/>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x v="0"/>
    <s v="Columbus"/>
    <x v="14"/>
    <n v="47201"/>
    <x v="2"/>
    <s v="OFF-PA-10001745"/>
    <x v="1"/>
    <x v="10"/>
    <s v="Wirebound Message Books, 2 7/8&quot; x 5&quot;, 3 Forms per Page"/>
    <n v="28.16"/>
    <n v="4"/>
    <n v="0"/>
    <n v="13.235199999999999"/>
  </r>
  <r>
    <n v="2853"/>
    <s v="CA-2013-136371"/>
    <x v="0"/>
    <x v="690"/>
    <d v="2013-03-22T00:00:00"/>
    <s v="Second Class"/>
    <s v="SV-20935"/>
    <s v="Susan Vittorini"/>
    <x v="0"/>
    <x v="0"/>
    <s v="Oceanside"/>
    <x v="15"/>
    <n v="11572"/>
    <x v="3"/>
    <s v="FUR-FU-10000409"/>
    <x v="0"/>
    <x v="5"/>
    <s v="GE 4 Foot Flourescent Tube, 40 Watt"/>
    <n v="14.98"/>
    <n v="1"/>
    <n v="0"/>
    <n v="6.8908000000000005"/>
  </r>
  <r>
    <n v="2854"/>
    <s v="CA-2013-136371"/>
    <x v="0"/>
    <x v="690"/>
    <d v="2013-03-22T00:00:00"/>
    <s v="Second Class"/>
    <s v="SV-20935"/>
    <s v="Susan Vittorini"/>
    <x v="0"/>
    <x v="0"/>
    <s v="Oceanside"/>
    <x v="15"/>
    <n v="11572"/>
    <x v="3"/>
    <s v="FUR-FU-10000221"/>
    <x v="0"/>
    <x v="5"/>
    <s v="Master Caster Door Stop, Brown"/>
    <n v="20.32"/>
    <n v="4"/>
    <n v="0"/>
    <n v="6.9087999999999994"/>
  </r>
  <r>
    <n v="2855"/>
    <s v="CA-2014-137344"/>
    <x v="3"/>
    <x v="648"/>
    <d v="2014-08-21T00:00:00"/>
    <s v="Same Day"/>
    <s v="EM-13810"/>
    <s v="Eleni McCrary"/>
    <x v="1"/>
    <x v="0"/>
    <s v="Franklin"/>
    <x v="31"/>
    <n v="2038"/>
    <x v="3"/>
    <s v="OFF-ST-10000344"/>
    <x v="1"/>
    <x v="4"/>
    <s v="Neat Ideas Personal Hanging Folder Files, Black"/>
    <n v="40.29"/>
    <n v="3"/>
    <n v="0"/>
    <n v="10.475399999999999"/>
  </r>
  <r>
    <n v="2856"/>
    <s v="CA-2014-169810"/>
    <x v="3"/>
    <x v="800"/>
    <d v="2014-08-01T00:00:00"/>
    <s v="Standard Class"/>
    <s v="RB-19360"/>
    <s v="Raymond Buch"/>
    <x v="0"/>
    <x v="0"/>
    <s v="Sioux Falls"/>
    <x v="44"/>
    <n v="57103"/>
    <x v="2"/>
    <s v="OFF-LA-10003663"/>
    <x v="1"/>
    <x v="2"/>
    <s v="Avery 498"/>
    <n v="20.23"/>
    <n v="7"/>
    <n v="0"/>
    <n v="9.5081000000000007"/>
  </r>
  <r>
    <n v="2857"/>
    <s v="CA-2013-128594"/>
    <x v="0"/>
    <x v="370"/>
    <d v="2013-08-30T00:00:00"/>
    <s v="First Class"/>
    <s v="DJ-13510"/>
    <s v="Don Jones"/>
    <x v="1"/>
    <x v="0"/>
    <s v="San Diego"/>
    <x v="1"/>
    <n v="92037"/>
    <x v="1"/>
    <s v="FUR-CH-10001215"/>
    <x v="0"/>
    <x v="1"/>
    <s v="Global Troy Executive Leather Low-Back Tilter"/>
    <n v="1603.1360000000002"/>
    <n v="4"/>
    <n v="0.2"/>
    <n v="100.19599999999997"/>
  </r>
  <r>
    <n v="2858"/>
    <s v="CA-2013-154690"/>
    <x v="0"/>
    <x v="243"/>
    <d v="2013-08-18T00:00:00"/>
    <s v="Second Class"/>
    <s v="CC-12370"/>
    <s v="Christopher Conant"/>
    <x v="0"/>
    <x v="0"/>
    <s v="Fayetteville"/>
    <x v="3"/>
    <n v="28314"/>
    <x v="0"/>
    <s v="FUR-CH-10000988"/>
    <x v="0"/>
    <x v="1"/>
    <s v="Hon Olson Stacker Stools"/>
    <n v="225.29600000000002"/>
    <n v="2"/>
    <n v="0.2"/>
    <n v="22.529599999999995"/>
  </r>
  <r>
    <n v="2859"/>
    <s v="CA-2014-138975"/>
    <x v="3"/>
    <x v="240"/>
    <d v="2014-05-24T00:00:00"/>
    <s v="Standard Class"/>
    <s v="SC-20380"/>
    <s v="Shahid Collister"/>
    <x v="0"/>
    <x v="0"/>
    <s v="Atlanta"/>
    <x v="32"/>
    <n v="30318"/>
    <x v="0"/>
    <s v="TEC-AC-10003441"/>
    <x v="2"/>
    <x v="11"/>
    <s v="Kingston Digital DataTraveler 32GB USB 2.0"/>
    <n v="67.8"/>
    <n v="4"/>
    <n v="0"/>
    <n v="4.0679999999999978"/>
  </r>
  <r>
    <n v="2860"/>
    <s v="CA-2014-138975"/>
    <x v="3"/>
    <x v="240"/>
    <d v="2014-05-24T00:00:00"/>
    <s v="Standard Class"/>
    <s v="SC-20380"/>
    <s v="Shahid Collister"/>
    <x v="0"/>
    <x v="0"/>
    <s v="Atlanta"/>
    <x v="32"/>
    <n v="30318"/>
    <x v="0"/>
    <s v="TEC-PH-10004389"/>
    <x v="2"/>
    <x v="7"/>
    <s v="Nokia Lumia 925"/>
    <n v="377.96999999999997"/>
    <n v="3"/>
    <n v="0"/>
    <n v="98.272200000000012"/>
  </r>
  <r>
    <n v="2861"/>
    <s v="CA-2014-138975"/>
    <x v="3"/>
    <x v="240"/>
    <d v="2014-05-24T00:00:00"/>
    <s v="Standard Class"/>
    <s v="SC-20380"/>
    <s v="Shahid Collister"/>
    <x v="0"/>
    <x v="0"/>
    <s v="Atlanta"/>
    <x v="32"/>
    <n v="30318"/>
    <x v="0"/>
    <s v="FUR-BO-10004695"/>
    <x v="0"/>
    <x v="0"/>
    <s v="O'Sullivan 2-Door Barrister Bookcase in Odessa Pine"/>
    <n v="1628.82"/>
    <n v="9"/>
    <n v="0"/>
    <n v="374.62859999999989"/>
  </r>
  <r>
    <n v="2862"/>
    <s v="CA-2014-138975"/>
    <x v="3"/>
    <x v="240"/>
    <d v="2014-05-24T00:00:00"/>
    <s v="Standard Class"/>
    <s v="SC-20380"/>
    <s v="Shahid Collister"/>
    <x v="0"/>
    <x v="0"/>
    <s v="Atlanta"/>
    <x v="32"/>
    <n v="30318"/>
    <x v="0"/>
    <s v="OFF-PA-10000100"/>
    <x v="1"/>
    <x v="10"/>
    <s v="Xerox 1945"/>
    <n v="286.93"/>
    <n v="7"/>
    <n v="0"/>
    <n v="140.59569999999999"/>
  </r>
  <r>
    <n v="2863"/>
    <s v="CA-2014-106537"/>
    <x v="3"/>
    <x v="801"/>
    <d v="2014-08-18T00:00:00"/>
    <s v="Standard Class"/>
    <s v="RH-19495"/>
    <s v="Rick Hansen"/>
    <x v="0"/>
    <x v="0"/>
    <s v="Orlando"/>
    <x v="2"/>
    <n v="32839"/>
    <x v="0"/>
    <s v="OFF-PA-10000223"/>
    <x v="1"/>
    <x v="10"/>
    <s v="Xerox 2000"/>
    <n v="20.736000000000004"/>
    <n v="4"/>
    <n v="0.2"/>
    <n v="7.2576000000000001"/>
  </r>
  <r>
    <n v="2864"/>
    <s v="US-2014-103828"/>
    <x v="3"/>
    <x v="802"/>
    <d v="2014-08-14T00:00:00"/>
    <s v="Same Day"/>
    <s v="JK-15370"/>
    <s v="Jay Kimmel"/>
    <x v="0"/>
    <x v="0"/>
    <s v="San Francisco"/>
    <x v="1"/>
    <n v="94122"/>
    <x v="1"/>
    <s v="OFF-ST-10001325"/>
    <x v="1"/>
    <x v="4"/>
    <s v="Sterilite Officeware Hinged File Box"/>
    <n v="31.44"/>
    <n v="3"/>
    <n v="0"/>
    <n v="8.4888000000000012"/>
  </r>
  <r>
    <n v="2865"/>
    <s v="US-2014-103828"/>
    <x v="3"/>
    <x v="802"/>
    <d v="2014-08-14T00:00:00"/>
    <s v="Same Day"/>
    <s v="JK-15370"/>
    <s v="Jay Kimmel"/>
    <x v="0"/>
    <x v="0"/>
    <s v="San Francisco"/>
    <x v="1"/>
    <n v="94122"/>
    <x v="1"/>
    <s v="OFF-AP-10004249"/>
    <x v="1"/>
    <x v="9"/>
    <s v="Staples"/>
    <n v="83.79"/>
    <n v="7"/>
    <n v="0"/>
    <n v="22.623299999999997"/>
  </r>
  <r>
    <n v="2866"/>
    <s v="US-2014-103828"/>
    <x v="3"/>
    <x v="802"/>
    <d v="2014-08-14T00:00:00"/>
    <s v="Same Day"/>
    <s v="JK-15370"/>
    <s v="Jay Kimmel"/>
    <x v="0"/>
    <x v="0"/>
    <s v="San Francisco"/>
    <x v="1"/>
    <n v="94122"/>
    <x v="1"/>
    <s v="OFF-AR-10000588"/>
    <x v="1"/>
    <x v="6"/>
    <s v="Newell 345"/>
    <n v="59.519999999999996"/>
    <n v="3"/>
    <n v="0"/>
    <n v="15.475200000000001"/>
  </r>
  <r>
    <n v="2867"/>
    <s v="US-2014-103828"/>
    <x v="3"/>
    <x v="802"/>
    <d v="2014-08-14T00:00:00"/>
    <s v="Same Day"/>
    <s v="JK-15370"/>
    <s v="Jay Kimmel"/>
    <x v="0"/>
    <x v="0"/>
    <s v="San Francisco"/>
    <x v="1"/>
    <n v="94122"/>
    <x v="1"/>
    <s v="OFF-SU-10000946"/>
    <x v="1"/>
    <x v="14"/>
    <s v="Staples"/>
    <n v="31.92"/>
    <n v="4"/>
    <n v="0"/>
    <n v="9.2567999999999984"/>
  </r>
  <r>
    <n v="2868"/>
    <s v="CA-2013-115588"/>
    <x v="0"/>
    <x v="338"/>
    <d v="2013-11-13T00:00:00"/>
    <s v="Second Class"/>
    <s v="AF-10885"/>
    <s v="Art Foster"/>
    <x v="0"/>
    <x v="0"/>
    <s v="Toledo"/>
    <x v="24"/>
    <n v="43615"/>
    <x v="3"/>
    <s v="OFF-SU-10001225"/>
    <x v="1"/>
    <x v="14"/>
    <s v="Staples"/>
    <n v="14.720000000000002"/>
    <n v="5"/>
    <n v="0.2"/>
    <n v="-3.3120000000000012"/>
  </r>
  <r>
    <n v="2869"/>
    <s v="CA-2013-115588"/>
    <x v="0"/>
    <x v="338"/>
    <d v="2013-11-13T00:00:00"/>
    <s v="Second Class"/>
    <s v="AF-10885"/>
    <s v="Art Foster"/>
    <x v="0"/>
    <x v="0"/>
    <s v="Toledo"/>
    <x v="24"/>
    <n v="43615"/>
    <x v="3"/>
    <s v="OFF-ST-10001558"/>
    <x v="1"/>
    <x v="4"/>
    <s v="Acco Perma 4000 Stacking Storage Drawers"/>
    <n v="38.975999999999999"/>
    <n v="3"/>
    <n v="0.2"/>
    <n v="-2.4359999999999999"/>
  </r>
  <r>
    <n v="2870"/>
    <s v="CA-2014-143861"/>
    <x v="3"/>
    <x v="492"/>
    <d v="2014-06-20T00:00:00"/>
    <s v="Standard Class"/>
    <s v="LC-16885"/>
    <s v="Lena Creighton"/>
    <x v="0"/>
    <x v="0"/>
    <s v="Saint Petersburg"/>
    <x v="2"/>
    <n v="33710"/>
    <x v="0"/>
    <s v="FUR-FU-10001546"/>
    <x v="0"/>
    <x v="5"/>
    <s v="Dana Swing-Arm Lamps"/>
    <n v="17.088000000000001"/>
    <n v="2"/>
    <n v="0.2"/>
    <n v="1.0679999999999996"/>
  </r>
  <r>
    <n v="2871"/>
    <s v="CA-2011-148040"/>
    <x v="2"/>
    <x v="579"/>
    <d v="2011-03-26T00:00:00"/>
    <s v="Standard Class"/>
    <s v="BF-11275"/>
    <s v="Beth Fritzler"/>
    <x v="1"/>
    <x v="0"/>
    <s v="Tucson"/>
    <x v="16"/>
    <n v="85705"/>
    <x v="1"/>
    <s v="OFF-PA-10002581"/>
    <x v="1"/>
    <x v="10"/>
    <s v="Xerox 1951"/>
    <n v="74.352000000000004"/>
    <n v="3"/>
    <n v="0.2"/>
    <n v="23.234999999999992"/>
  </r>
  <r>
    <n v="2872"/>
    <s v="CA-2011-148040"/>
    <x v="2"/>
    <x v="579"/>
    <d v="2011-03-26T00:00:00"/>
    <s v="Standard Class"/>
    <s v="BF-11275"/>
    <s v="Beth Fritzler"/>
    <x v="1"/>
    <x v="0"/>
    <s v="Tucson"/>
    <x v="16"/>
    <n v="85705"/>
    <x v="1"/>
    <s v="FUR-CH-10001482"/>
    <x v="0"/>
    <x v="1"/>
    <s v="Office Star - Mesh Screen back chair with Vinyl seat"/>
    <n v="314.35199999999998"/>
    <n v="3"/>
    <n v="0.2"/>
    <n v="-35.36460000000001"/>
  </r>
  <r>
    <n v="2873"/>
    <s v="CA-2014-135167"/>
    <x v="3"/>
    <x v="140"/>
    <d v="2014-06-21T00:00:00"/>
    <s v="Standard Class"/>
    <s v="SC-20800"/>
    <s v="Stuart Calhoun"/>
    <x v="0"/>
    <x v="0"/>
    <s v="Los Angeles"/>
    <x v="1"/>
    <n v="90036"/>
    <x v="1"/>
    <s v="OFF-AR-10002399"/>
    <x v="1"/>
    <x v="6"/>
    <s v="Dixon Prang Watercolor Pencils, 10-Color Set with Brush"/>
    <n v="4.26"/>
    <n v="1"/>
    <n v="0"/>
    <n v="1.7465999999999999"/>
  </r>
  <r>
    <n v="2874"/>
    <s v="CA-2014-137022"/>
    <x v="3"/>
    <x v="673"/>
    <d v="2014-11-23T00:00:00"/>
    <s v="Standard Class"/>
    <s v="SW-20275"/>
    <s v="Scott Williamson"/>
    <x v="0"/>
    <x v="0"/>
    <s v="San Diego"/>
    <x v="1"/>
    <n v="92105"/>
    <x v="1"/>
    <s v="OFF-ST-10001963"/>
    <x v="1"/>
    <x v="4"/>
    <s v="Tennsco Regal Shelving Units"/>
    <n v="811.28"/>
    <n v="8"/>
    <n v="0"/>
    <n v="24.338399999999979"/>
  </r>
  <r>
    <n v="2875"/>
    <s v="US-2014-102638"/>
    <x v="3"/>
    <x v="614"/>
    <d v="2015-01-01T00:00:00"/>
    <s v="First Class"/>
    <s v="MC-17845"/>
    <s v="Michael Chen"/>
    <x v="0"/>
    <x v="0"/>
    <s v="New York City"/>
    <x v="15"/>
    <n v="10035"/>
    <x v="3"/>
    <s v="OFF-FA-10002988"/>
    <x v="1"/>
    <x v="13"/>
    <s v="Ideal Clamps"/>
    <n v="6.0299999999999994"/>
    <n v="3"/>
    <n v="0"/>
    <n v="2.9546999999999999"/>
  </r>
  <r>
    <n v="2876"/>
    <s v="US-2013-167339"/>
    <x v="0"/>
    <x v="803"/>
    <d v="2013-01-23T00:00:00"/>
    <s v="Second Class"/>
    <s v="TD-20995"/>
    <s v="Tamara Dahlen"/>
    <x v="0"/>
    <x v="0"/>
    <s v="San Diego"/>
    <x v="1"/>
    <n v="92037"/>
    <x v="1"/>
    <s v="FUR-CH-10004289"/>
    <x v="0"/>
    <x v="1"/>
    <s v="Global Super Steno Chair"/>
    <n v="153.56800000000001"/>
    <n v="2"/>
    <n v="0.2"/>
    <n v="-5.758800000000015"/>
  </r>
  <r>
    <n v="2877"/>
    <s v="US-2013-167339"/>
    <x v="0"/>
    <x v="803"/>
    <d v="2013-01-23T00:00:00"/>
    <s v="Second Class"/>
    <s v="TD-20995"/>
    <s v="Tamara Dahlen"/>
    <x v="0"/>
    <x v="0"/>
    <s v="San Diego"/>
    <x v="1"/>
    <n v="92037"/>
    <x v="1"/>
    <s v="FUR-CH-10000785"/>
    <x v="0"/>
    <x v="1"/>
    <s v="Global Ergonomic Managers Chair"/>
    <n v="1013.4879999999999"/>
    <n v="7"/>
    <n v="0.2"/>
    <n v="76.011600000000016"/>
  </r>
  <r>
    <n v="2878"/>
    <s v="CA-2013-152072"/>
    <x v="0"/>
    <x v="804"/>
    <d v="2013-01-19T00:00:00"/>
    <s v="Standard Class"/>
    <s v="Dp-13240"/>
    <s v="Dean percer"/>
    <x v="2"/>
    <x v="0"/>
    <s v="Westfield"/>
    <x v="30"/>
    <n v="7090"/>
    <x v="3"/>
    <s v="OFF-EN-10003040"/>
    <x v="1"/>
    <x v="12"/>
    <s v="Quality Park Security Envelopes"/>
    <n v="52.34"/>
    <n v="2"/>
    <n v="0"/>
    <n v="24.599800000000002"/>
  </r>
  <r>
    <n v="2879"/>
    <s v="CA-2013-152072"/>
    <x v="0"/>
    <x v="804"/>
    <d v="2013-01-19T00:00:00"/>
    <s v="Standard Class"/>
    <s v="Dp-13240"/>
    <s v="Dean percer"/>
    <x v="2"/>
    <x v="0"/>
    <s v="Westfield"/>
    <x v="30"/>
    <n v="7090"/>
    <x v="3"/>
    <s v="OFF-AR-10001573"/>
    <x v="1"/>
    <x v="6"/>
    <s v="American Pencil"/>
    <n v="4.66"/>
    <n v="2"/>
    <n v="0"/>
    <n v="1.3513999999999995"/>
  </r>
  <r>
    <n v="2880"/>
    <s v="CA-2013-152072"/>
    <x v="0"/>
    <x v="804"/>
    <d v="2013-01-19T00:00:00"/>
    <s v="Standard Class"/>
    <s v="Dp-13240"/>
    <s v="Dean percer"/>
    <x v="2"/>
    <x v="0"/>
    <s v="Westfield"/>
    <x v="30"/>
    <n v="7090"/>
    <x v="3"/>
    <s v="TEC-AC-10000844"/>
    <x v="2"/>
    <x v="11"/>
    <s v="Logitech Gaming G510s - Keyboard"/>
    <n v="254.96999999999997"/>
    <n v="3"/>
    <n v="0"/>
    <n v="91.789199999999994"/>
  </r>
  <r>
    <n v="2881"/>
    <s v="CA-2013-102932"/>
    <x v="0"/>
    <x v="251"/>
    <d v="2013-09-24T00:00:00"/>
    <s v="Second Class"/>
    <s v="SD-20485"/>
    <s v="Shirley Daniels"/>
    <x v="2"/>
    <x v="0"/>
    <s v="Orange"/>
    <x v="30"/>
    <n v="7050"/>
    <x v="3"/>
    <s v="OFF-BI-10000756"/>
    <x v="1"/>
    <x v="8"/>
    <s v="Storex DuraTech Recycled Plastic Frosted Binders"/>
    <n v="25.44"/>
    <n v="6"/>
    <n v="0"/>
    <n v="12.72"/>
  </r>
  <r>
    <n v="2882"/>
    <s v="CA-2013-102932"/>
    <x v="0"/>
    <x v="251"/>
    <d v="2013-09-24T00:00:00"/>
    <s v="Second Class"/>
    <s v="SD-20485"/>
    <s v="Shirley Daniels"/>
    <x v="2"/>
    <x v="0"/>
    <s v="Orange"/>
    <x v="30"/>
    <n v="7050"/>
    <x v="3"/>
    <s v="OFF-SU-10000381"/>
    <x v="1"/>
    <x v="14"/>
    <s v="Acme Forged Steel Scissors with Black Enamel Handles"/>
    <n v="27.93"/>
    <n v="3"/>
    <n v="0"/>
    <n v="8.0996999999999986"/>
  </r>
  <r>
    <n v="2883"/>
    <s v="CA-2011-165540"/>
    <x v="2"/>
    <x v="805"/>
    <d v="2011-02-26T00:00:00"/>
    <s v="Standard Class"/>
    <s v="TM-21010"/>
    <s v="Tamara Manning"/>
    <x v="0"/>
    <x v="0"/>
    <s v="Woodstock"/>
    <x v="10"/>
    <n v="60098"/>
    <x v="2"/>
    <s v="OFF-BI-10004094"/>
    <x v="1"/>
    <x v="8"/>
    <s v="GBC Standard Plastic Binding Systems Combs"/>
    <n v="8.8499999999999979"/>
    <n v="5"/>
    <n v="0.8"/>
    <n v="-13.717499999999998"/>
  </r>
  <r>
    <n v="2884"/>
    <s v="CA-2013-130799"/>
    <x v="0"/>
    <x v="583"/>
    <d v="2013-11-17T00:00:00"/>
    <s v="Second Class"/>
    <s v="BK-11260"/>
    <s v="Berenike Kampe"/>
    <x v="0"/>
    <x v="0"/>
    <s v="San Francisco"/>
    <x v="1"/>
    <n v="94110"/>
    <x v="1"/>
    <s v="FUR-FU-10001852"/>
    <x v="0"/>
    <x v="5"/>
    <s v="Eldon Regeneration Recycled Desk Accessories, Smoke"/>
    <n v="6.96"/>
    <n v="4"/>
    <n v="0"/>
    <n v="2.2271999999999998"/>
  </r>
  <r>
    <n v="2885"/>
    <s v="CA-2013-164483"/>
    <x v="0"/>
    <x v="806"/>
    <d v="2013-02-03T00:00:00"/>
    <s v="Standard Class"/>
    <s v="JF-15490"/>
    <s v="Jeremy Farry"/>
    <x v="0"/>
    <x v="0"/>
    <s v="San Francisco"/>
    <x v="1"/>
    <n v="94122"/>
    <x v="1"/>
    <s v="OFF-BI-10000014"/>
    <x v="1"/>
    <x v="8"/>
    <s v="Heavy-Duty E-Z-D Binders"/>
    <n v="17.456"/>
    <n v="2"/>
    <n v="0.2"/>
    <n v="5.8914"/>
  </r>
  <r>
    <n v="2886"/>
    <s v="US-2013-159856"/>
    <x v="0"/>
    <x v="807"/>
    <d v="2013-10-23T00:00:00"/>
    <s v="Standard Class"/>
    <s v="EP-13915"/>
    <s v="Emily Phan"/>
    <x v="0"/>
    <x v="0"/>
    <s v="Tempe"/>
    <x v="16"/>
    <n v="85281"/>
    <x v="1"/>
    <s v="FUR-CH-10003396"/>
    <x v="0"/>
    <x v="1"/>
    <s v="Global Deluxe Steno Chair"/>
    <n v="307.92"/>
    <n v="5"/>
    <n v="0.2"/>
    <n v="-34.64100000000002"/>
  </r>
  <r>
    <n v="2887"/>
    <s v="CA-2014-102099"/>
    <x v="3"/>
    <x v="404"/>
    <d v="2014-12-20T00:00:00"/>
    <s v="First Class"/>
    <s v="EP-13915"/>
    <s v="Emily Phan"/>
    <x v="0"/>
    <x v="0"/>
    <s v="Los Angeles"/>
    <x v="1"/>
    <n v="90008"/>
    <x v="1"/>
    <s v="OFF-AR-10003811"/>
    <x v="1"/>
    <x v="6"/>
    <s v="Newell 327"/>
    <n v="6.63"/>
    <n v="3"/>
    <n v="0"/>
    <n v="1.7901"/>
  </r>
  <r>
    <n v="2888"/>
    <s v="CA-2014-102099"/>
    <x v="3"/>
    <x v="404"/>
    <d v="2014-12-20T00:00:00"/>
    <s v="First Class"/>
    <s v="EP-13915"/>
    <s v="Emily Phan"/>
    <x v="0"/>
    <x v="0"/>
    <s v="Los Angeles"/>
    <x v="1"/>
    <n v="90008"/>
    <x v="1"/>
    <s v="OFF-PA-10003172"/>
    <x v="1"/>
    <x v="10"/>
    <s v="Xerox 1996"/>
    <n v="12.96"/>
    <n v="2"/>
    <n v="0"/>
    <n v="6.2208000000000006"/>
  </r>
  <r>
    <n v="2889"/>
    <s v="CA-2014-102099"/>
    <x v="3"/>
    <x v="404"/>
    <d v="2014-12-20T00:00:00"/>
    <s v="First Class"/>
    <s v="EP-13915"/>
    <s v="Emily Phan"/>
    <x v="0"/>
    <x v="0"/>
    <s v="Los Angeles"/>
    <x v="1"/>
    <n v="90008"/>
    <x v="1"/>
    <s v="OFF-PA-10000289"/>
    <x v="1"/>
    <x v="10"/>
    <s v="Xerox 213"/>
    <n v="32.400000000000006"/>
    <n v="5"/>
    <n v="0"/>
    <n v="15.552000000000001"/>
  </r>
  <r>
    <n v="2890"/>
    <s v="CA-2014-164049"/>
    <x v="3"/>
    <x v="808"/>
    <d v="2014-11-07T00:00:00"/>
    <s v="Standard Class"/>
    <s v="KH-16630"/>
    <s v="Ken Heidel"/>
    <x v="1"/>
    <x v="0"/>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x v="0"/>
    <s v="Lake Charles"/>
    <x v="28"/>
    <n v="70601"/>
    <x v="0"/>
    <s v="FUR-CH-10002304"/>
    <x v="0"/>
    <x v="1"/>
    <s v="Global Stack Chair without Arms, Black"/>
    <n v="51.96"/>
    <n v="2"/>
    <n v="0"/>
    <n v="12.990000000000002"/>
  </r>
  <r>
    <n v="2892"/>
    <s v="CA-2011-142727"/>
    <x v="2"/>
    <x v="333"/>
    <d v="2011-05-01T00:00:00"/>
    <s v="Second Class"/>
    <s v="HG-14845"/>
    <s v="Harry Greene"/>
    <x v="0"/>
    <x v="0"/>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x v="0"/>
    <s v="Rochester"/>
    <x v="15"/>
    <n v="14609"/>
    <x v="3"/>
    <s v="OFF-PA-10003739"/>
    <x v="1"/>
    <x v="10"/>
    <s v="Xerox 1969"/>
    <n v="11.56"/>
    <n v="2"/>
    <n v="0"/>
    <n v="5.6644000000000005"/>
  </r>
  <r>
    <n v="2894"/>
    <s v="CA-2014-139913"/>
    <x v="3"/>
    <x v="436"/>
    <d v="2014-10-30T00:00:00"/>
    <s v="Standard Class"/>
    <s v="JC-16105"/>
    <s v="Julie Creighton"/>
    <x v="1"/>
    <x v="0"/>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x v="0"/>
    <s v="Rochester"/>
    <x v="15"/>
    <n v="14609"/>
    <x v="3"/>
    <s v="FUR-FU-10000771"/>
    <x v="0"/>
    <x v="5"/>
    <s v="Eldon 200 Class Desk Accessories, Smoke"/>
    <n v="69.08"/>
    <n v="11"/>
    <n v="0"/>
    <n v="29.013600000000004"/>
  </r>
  <r>
    <n v="2896"/>
    <s v="CA-2014-139913"/>
    <x v="3"/>
    <x v="436"/>
    <d v="2014-10-30T00:00:00"/>
    <s v="Standard Class"/>
    <s v="JC-16105"/>
    <s v="Julie Creighton"/>
    <x v="1"/>
    <x v="0"/>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x v="0"/>
    <s v="Long Beach"/>
    <x v="15"/>
    <n v="11561"/>
    <x v="3"/>
    <s v="OFF-AR-10001915"/>
    <x v="1"/>
    <x v="6"/>
    <s v="Peel-Off China Markers"/>
    <n v="49.65"/>
    <n v="5"/>
    <n v="0"/>
    <n v="20.853000000000002"/>
  </r>
  <r>
    <n v="2898"/>
    <s v="US-2013-164630"/>
    <x v="0"/>
    <x v="810"/>
    <d v="2013-01-09T00:00:00"/>
    <s v="Standard Class"/>
    <s v="EB-13975"/>
    <s v="Erica Bern"/>
    <x v="1"/>
    <x v="0"/>
    <s v="Charlotte"/>
    <x v="3"/>
    <n v="28205"/>
    <x v="0"/>
    <s v="TEC-CO-10000971"/>
    <x v="2"/>
    <x v="16"/>
    <s v="Hewlett Packard 310 Color Digital Copier"/>
    <n v="959.96800000000007"/>
    <n v="4"/>
    <n v="0.2"/>
    <n v="119.99599999999992"/>
  </r>
  <r>
    <n v="2899"/>
    <s v="US-2012-114839"/>
    <x v="1"/>
    <x v="33"/>
    <d v="2012-04-30T00:00:00"/>
    <s v="Standard Class"/>
    <s v="PW-19240"/>
    <s v="Pierre Wener"/>
    <x v="0"/>
    <x v="0"/>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x v="0"/>
    <s v="New York City"/>
    <x v="15"/>
    <n v="10035"/>
    <x v="3"/>
    <s v="TEC-CO-10000971"/>
    <x v="2"/>
    <x v="16"/>
    <s v="Hewlett Packard 310 Color Digital Copier"/>
    <n v="479.98400000000004"/>
    <n v="2"/>
    <n v="0.2"/>
    <n v="59.997999999999962"/>
  </r>
  <r>
    <n v="2901"/>
    <s v="CA-2012-166464"/>
    <x v="1"/>
    <x v="811"/>
    <d v="2012-09-17T00:00:00"/>
    <s v="Standard Class"/>
    <s v="PG-18895"/>
    <s v="Paul Gonzalez"/>
    <x v="0"/>
    <x v="0"/>
    <s v="New York City"/>
    <x v="15"/>
    <n v="10035"/>
    <x v="3"/>
    <s v="OFF-LA-10001317"/>
    <x v="1"/>
    <x v="2"/>
    <s v="Avery 520"/>
    <n v="12.6"/>
    <n v="4"/>
    <n v="0"/>
    <n v="6.048"/>
  </r>
  <r>
    <n v="2902"/>
    <s v="CA-2014-124898"/>
    <x v="3"/>
    <x v="220"/>
    <d v="2014-09-16T00:00:00"/>
    <s v="Standard Class"/>
    <s v="DB-12910"/>
    <s v="Daniel Byrd"/>
    <x v="2"/>
    <x v="0"/>
    <s v="Columbus"/>
    <x v="32"/>
    <n v="31907"/>
    <x v="0"/>
    <s v="OFF-PA-10003656"/>
    <x v="1"/>
    <x v="10"/>
    <s v="Xerox 1935"/>
    <n v="184.66"/>
    <n v="7"/>
    <n v="0"/>
    <n v="84.943599999999989"/>
  </r>
  <r>
    <n v="2903"/>
    <s v="CA-2013-164035"/>
    <x v="0"/>
    <x v="1"/>
    <d v="2013-06-18T00:00:00"/>
    <s v="Standard Class"/>
    <s v="CR-12730"/>
    <s v="Craig Reiter"/>
    <x v="0"/>
    <x v="0"/>
    <s v="Chicago"/>
    <x v="10"/>
    <n v="60610"/>
    <x v="2"/>
    <s v="OFF-PA-10002160"/>
    <x v="1"/>
    <x v="10"/>
    <s v="Xerox 1978"/>
    <n v="23.120000000000005"/>
    <n v="5"/>
    <n v="0.2"/>
    <n v="8.3810000000000002"/>
  </r>
  <r>
    <n v="2904"/>
    <s v="CA-2013-153577"/>
    <x v="0"/>
    <x v="812"/>
    <d v="2013-07-02T00:00:00"/>
    <s v="Standard Class"/>
    <s v="KH-16330"/>
    <s v="Katharine Harms"/>
    <x v="1"/>
    <x v="0"/>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x v="0"/>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x v="0"/>
    <s v="Seattle"/>
    <x v="4"/>
    <n v="98115"/>
    <x v="1"/>
    <s v="OFF-ST-10002615"/>
    <x v="1"/>
    <x v="4"/>
    <s v="Dual Level, Single-Width Filing Carts"/>
    <n v="310.12"/>
    <n v="2"/>
    <n v="0"/>
    <n v="80.631200000000007"/>
  </r>
  <r>
    <n v="2907"/>
    <s v="CA-2014-121615"/>
    <x v="3"/>
    <x v="132"/>
    <d v="2014-11-10T00:00:00"/>
    <s v="Standard Class"/>
    <s v="DL-12925"/>
    <s v="Daniel Lacy"/>
    <x v="0"/>
    <x v="0"/>
    <s v="Eagan"/>
    <x v="11"/>
    <n v="55122"/>
    <x v="2"/>
    <s v="OFF-PA-10000327"/>
    <x v="1"/>
    <x v="10"/>
    <s v="Xerox 1971"/>
    <n v="8.56"/>
    <n v="2"/>
    <n v="0"/>
    <n v="3.8519999999999994"/>
  </r>
  <r>
    <n v="2908"/>
    <s v="CA-2014-121615"/>
    <x v="3"/>
    <x v="132"/>
    <d v="2014-11-10T00:00:00"/>
    <s v="Standard Class"/>
    <s v="DL-12925"/>
    <s v="Daniel Lacy"/>
    <x v="0"/>
    <x v="0"/>
    <s v="Eagan"/>
    <x v="11"/>
    <n v="55122"/>
    <x v="2"/>
    <s v="OFF-ST-10001325"/>
    <x v="1"/>
    <x v="4"/>
    <s v="Sterilite Officeware Hinged File Box"/>
    <n v="52.400000000000006"/>
    <n v="5"/>
    <n v="0"/>
    <n v="14.148"/>
  </r>
  <r>
    <n v="2909"/>
    <s v="CA-2014-121615"/>
    <x v="3"/>
    <x v="132"/>
    <d v="2014-11-10T00:00:00"/>
    <s v="Standard Class"/>
    <s v="DL-12925"/>
    <s v="Daniel Lacy"/>
    <x v="0"/>
    <x v="0"/>
    <s v="Eagan"/>
    <x v="11"/>
    <n v="55122"/>
    <x v="2"/>
    <s v="OFF-LA-10001771"/>
    <x v="1"/>
    <x v="2"/>
    <s v="Avery 513"/>
    <n v="14.940000000000001"/>
    <n v="3"/>
    <n v="0"/>
    <n v="6.8723999999999998"/>
  </r>
  <r>
    <n v="2910"/>
    <s v="CA-2014-166415"/>
    <x v="3"/>
    <x v="600"/>
    <d v="2014-02-24T00:00:00"/>
    <s v="Standard Class"/>
    <s v="ME-17725"/>
    <s v="Max Engle"/>
    <x v="0"/>
    <x v="0"/>
    <s v="Seattle"/>
    <x v="4"/>
    <n v="98103"/>
    <x v="1"/>
    <s v="OFF-FA-10004968"/>
    <x v="1"/>
    <x v="13"/>
    <s v="Rubber Band Ball"/>
    <n v="11.22"/>
    <n v="3"/>
    <n v="0"/>
    <n v="0.2244000000000006"/>
  </r>
  <r>
    <n v="2911"/>
    <s v="CA-2012-118444"/>
    <x v="1"/>
    <x v="599"/>
    <d v="2012-11-09T00:00:00"/>
    <s v="Standard Class"/>
    <s v="VD-21670"/>
    <s v="Valerie Dominguez"/>
    <x v="0"/>
    <x v="0"/>
    <s v="Coral Springs"/>
    <x v="2"/>
    <n v="33065"/>
    <x v="0"/>
    <s v="OFF-AP-10000576"/>
    <x v="1"/>
    <x v="9"/>
    <s v="Belkin 325VA UPS Surge Protector, 6'"/>
    <n v="387.13600000000002"/>
    <n v="4"/>
    <n v="0.2"/>
    <n v="24.196000000000012"/>
  </r>
  <r>
    <n v="2912"/>
    <s v="CA-2011-113929"/>
    <x v="2"/>
    <x v="737"/>
    <d v="2011-06-21T00:00:00"/>
    <s v="Standard Class"/>
    <s v="CK-12205"/>
    <s v="Chloris Kastensmidt"/>
    <x v="0"/>
    <x v="0"/>
    <s v="Hempstead"/>
    <x v="15"/>
    <n v="11550"/>
    <x v="3"/>
    <s v="OFF-EN-10003286"/>
    <x v="1"/>
    <x v="12"/>
    <s v="Staples"/>
    <n v="41.4"/>
    <n v="5"/>
    <n v="0"/>
    <n v="19.457999999999998"/>
  </r>
  <r>
    <n v="2913"/>
    <s v="CA-2011-113929"/>
    <x v="2"/>
    <x v="737"/>
    <d v="2011-06-21T00:00:00"/>
    <s v="Standard Class"/>
    <s v="CK-12205"/>
    <s v="Chloris Kastensmidt"/>
    <x v="0"/>
    <x v="0"/>
    <s v="Hempstead"/>
    <x v="15"/>
    <n v="11550"/>
    <x v="3"/>
    <s v="OFF-AR-10003772"/>
    <x v="1"/>
    <x v="6"/>
    <s v="Boston 16750 Black Compact Battery Pencil Sharpener"/>
    <n v="35"/>
    <n v="4"/>
    <n v="0"/>
    <n v="10.499999999999996"/>
  </r>
  <r>
    <n v="2914"/>
    <s v="CA-2011-113929"/>
    <x v="2"/>
    <x v="737"/>
    <d v="2011-06-21T00:00:00"/>
    <s v="Standard Class"/>
    <s v="CK-12205"/>
    <s v="Chloris Kastensmidt"/>
    <x v="0"/>
    <x v="0"/>
    <s v="Hempstead"/>
    <x v="15"/>
    <n v="11550"/>
    <x v="3"/>
    <s v="OFF-BI-10002852"/>
    <x v="1"/>
    <x v="8"/>
    <s v="Ibico Standard Transparent Covers"/>
    <n v="39.552000000000007"/>
    <n v="3"/>
    <n v="0.2"/>
    <n v="14.337599999999998"/>
  </r>
  <r>
    <n v="2915"/>
    <s v="CA-2012-134747"/>
    <x v="1"/>
    <x v="88"/>
    <d v="2012-10-17T00:00:00"/>
    <s v="Second Class"/>
    <s v="DL-12925"/>
    <s v="Daniel Lacy"/>
    <x v="0"/>
    <x v="0"/>
    <s v="Noblesville"/>
    <x v="14"/>
    <n v="46060"/>
    <x v="2"/>
    <s v="TEC-PH-10002890"/>
    <x v="2"/>
    <x v="7"/>
    <s v="AT&amp;T 17929 Lendline Telephone"/>
    <n v="135.72"/>
    <n v="3"/>
    <n v="0"/>
    <n v="35.287199999999999"/>
  </r>
  <r>
    <n v="2916"/>
    <s v="CA-2012-134747"/>
    <x v="1"/>
    <x v="88"/>
    <d v="2012-10-17T00:00:00"/>
    <s v="Second Class"/>
    <s v="DL-12925"/>
    <s v="Daniel Lacy"/>
    <x v="0"/>
    <x v="0"/>
    <s v="Noblesville"/>
    <x v="14"/>
    <n v="46060"/>
    <x v="2"/>
    <s v="OFF-BI-10001308"/>
    <x v="1"/>
    <x v="8"/>
    <s v="GBC Standard Plastic Binding Systems' Combs"/>
    <n v="12.56"/>
    <n v="2"/>
    <n v="0"/>
    <n v="5.6519999999999992"/>
  </r>
  <r>
    <n v="2917"/>
    <s v="CA-2012-134747"/>
    <x v="1"/>
    <x v="88"/>
    <d v="2012-10-17T00:00:00"/>
    <s v="Second Class"/>
    <s v="DL-12925"/>
    <s v="Daniel Lacy"/>
    <x v="0"/>
    <x v="0"/>
    <s v="Noblesville"/>
    <x v="14"/>
    <n v="46060"/>
    <x v="2"/>
    <s v="TEC-PH-10001750"/>
    <x v="2"/>
    <x v="7"/>
    <s v="Samsung Rugby III"/>
    <n v="263.95999999999998"/>
    <n v="4"/>
    <n v="0"/>
    <n v="71.269200000000012"/>
  </r>
  <r>
    <n v="2918"/>
    <s v="CA-2014-155047"/>
    <x v="3"/>
    <x v="151"/>
    <d v="2014-08-31T00:00:00"/>
    <s v="First Class"/>
    <s v="SE-20110"/>
    <s v="Sanjit Engle"/>
    <x v="0"/>
    <x v="0"/>
    <s v="Dallas"/>
    <x v="5"/>
    <n v="75220"/>
    <x v="2"/>
    <s v="OFF-AR-10003338"/>
    <x v="1"/>
    <x v="6"/>
    <s v="Eberhard Faber 3 1/2&quot; Golf Pencils"/>
    <n v="5.9520000000000008"/>
    <n v="1"/>
    <n v="0.2"/>
    <n v="0.37200000000000011"/>
  </r>
  <r>
    <n v="2919"/>
    <s v="CA-2013-160129"/>
    <x v="0"/>
    <x v="813"/>
    <d v="2013-11-24T00:00:00"/>
    <s v="Same Day"/>
    <s v="LS-17200"/>
    <s v="Luke Schmidt"/>
    <x v="1"/>
    <x v="0"/>
    <s v="Philadelphia"/>
    <x v="9"/>
    <n v="19140"/>
    <x v="3"/>
    <s v="OFF-FA-10002763"/>
    <x v="1"/>
    <x v="13"/>
    <s v="Advantus Map Pennant Flags and Round Head Tacks"/>
    <n v="15.8"/>
    <n v="5"/>
    <n v="0.2"/>
    <n v="2.3699999999999983"/>
  </r>
  <r>
    <n v="2920"/>
    <s v="CA-2013-160129"/>
    <x v="0"/>
    <x v="813"/>
    <d v="2013-11-24T00:00:00"/>
    <s v="Same Day"/>
    <s v="LS-17200"/>
    <s v="Luke Schmidt"/>
    <x v="1"/>
    <x v="0"/>
    <s v="Philadelphia"/>
    <x v="9"/>
    <n v="19140"/>
    <x v="3"/>
    <s v="FUR-FU-10002088"/>
    <x v="0"/>
    <x v="5"/>
    <s v="Nu-Dell Float Frame 11 x 14 1/2"/>
    <n v="14.368000000000002"/>
    <n v="2"/>
    <n v="0.2"/>
    <n v="3.9512"/>
  </r>
  <r>
    <n v="2921"/>
    <s v="CA-2013-160129"/>
    <x v="0"/>
    <x v="813"/>
    <d v="2013-11-24T00:00:00"/>
    <s v="Same Day"/>
    <s v="LS-17200"/>
    <s v="Luke Schmidt"/>
    <x v="1"/>
    <x v="0"/>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x v="0"/>
    <s v="San Francisco"/>
    <x v="1"/>
    <n v="94109"/>
    <x v="1"/>
    <s v="OFF-ST-10001511"/>
    <x v="1"/>
    <x v="4"/>
    <s v="Space Solutions Commercial Steel Shelving"/>
    <n v="129.30000000000001"/>
    <n v="2"/>
    <n v="0"/>
    <n v="6.4649999999999892"/>
  </r>
  <r>
    <n v="2923"/>
    <s v="US-2012-141453"/>
    <x v="1"/>
    <x v="672"/>
    <d v="2012-12-03T00:00:00"/>
    <s v="Second Class"/>
    <s v="DB-13270"/>
    <s v="Deborah Brumfield"/>
    <x v="2"/>
    <x v="0"/>
    <s v="Austin"/>
    <x v="5"/>
    <n v="78745"/>
    <x v="2"/>
    <s v="OFF-BI-10000301"/>
    <x v="1"/>
    <x v="8"/>
    <s v="GBC Instant Report Kit"/>
    <n v="3.8819999999999988"/>
    <n v="3"/>
    <n v="0.8"/>
    <n v="-5.8230000000000004"/>
  </r>
  <r>
    <n v="2924"/>
    <s v="CA-2011-156993"/>
    <x v="2"/>
    <x v="307"/>
    <d v="2011-07-04T00:00:00"/>
    <s v="Standard Class"/>
    <s v="RW-19630"/>
    <s v="Rob Williams"/>
    <x v="1"/>
    <x v="0"/>
    <s v="Detroit"/>
    <x v="12"/>
    <n v="48234"/>
    <x v="2"/>
    <s v="OFF-FA-10003495"/>
    <x v="1"/>
    <x v="13"/>
    <s v="Staples"/>
    <n v="6.08"/>
    <n v="1"/>
    <n v="0"/>
    <n v="3.04"/>
  </r>
  <r>
    <n v="2925"/>
    <s v="CA-2011-157721"/>
    <x v="2"/>
    <x v="814"/>
    <d v="2011-09-05T00:00:00"/>
    <s v="First Class"/>
    <s v="JM-16195"/>
    <s v="Justin MacKendrick"/>
    <x v="0"/>
    <x v="0"/>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x v="0"/>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x v="0"/>
    <s v="Columbus"/>
    <x v="32"/>
    <n v="31907"/>
    <x v="0"/>
    <s v="FUR-FU-10000771"/>
    <x v="0"/>
    <x v="5"/>
    <s v="Eldon 200 Class Desk Accessories, Smoke"/>
    <n v="18.84"/>
    <n v="3"/>
    <n v="0"/>
    <n v="7.9128000000000007"/>
  </r>
  <r>
    <n v="2928"/>
    <s v="CA-2014-158106"/>
    <x v="3"/>
    <x v="400"/>
    <d v="2014-06-11T00:00:00"/>
    <s v="Standard Class"/>
    <s v="CT-11995"/>
    <s v="Carol Triggs"/>
    <x v="0"/>
    <x v="0"/>
    <s v="Apple Valley"/>
    <x v="11"/>
    <n v="55124"/>
    <x v="2"/>
    <s v="OFF-AR-10002255"/>
    <x v="1"/>
    <x v="6"/>
    <s v="Newell 346"/>
    <n v="8.64"/>
    <n v="3"/>
    <n v="0"/>
    <n v="2.5055999999999998"/>
  </r>
  <r>
    <n v="2929"/>
    <s v="US-2014-120390"/>
    <x v="3"/>
    <x v="15"/>
    <d v="2014-10-27T00:00:00"/>
    <s v="Standard Class"/>
    <s v="TH-21550"/>
    <s v="Tracy Hopkins"/>
    <x v="2"/>
    <x v="0"/>
    <s v="Burlington"/>
    <x v="3"/>
    <n v="27217"/>
    <x v="0"/>
    <s v="OFF-BI-10004995"/>
    <x v="1"/>
    <x v="8"/>
    <s v="GBC DocuBind P400 Electric Binding System"/>
    <n v="1633.1880000000003"/>
    <n v="4"/>
    <n v="0.7"/>
    <n v="-1306.5504000000001"/>
  </r>
  <r>
    <n v="2930"/>
    <s v="CA-2014-143434"/>
    <x v="3"/>
    <x v="551"/>
    <d v="2014-11-25T00:00:00"/>
    <s v="Standard Class"/>
    <s v="ME-17320"/>
    <s v="Maria Etezadi"/>
    <x v="2"/>
    <x v="0"/>
    <s v="Saginaw"/>
    <x v="12"/>
    <n v="48601"/>
    <x v="2"/>
    <s v="FUR-FU-10002597"/>
    <x v="0"/>
    <x v="5"/>
    <s v="C-Line Magnetic Cubicle Keepers, Clear Polypropylene"/>
    <n v="19.760000000000002"/>
    <n v="4"/>
    <n v="0"/>
    <n v="8.2992000000000008"/>
  </r>
  <r>
    <n v="2931"/>
    <s v="CA-2012-168564"/>
    <x v="1"/>
    <x v="816"/>
    <d v="2012-08-08T00:00:00"/>
    <s v="Same Day"/>
    <s v="TT-21220"/>
    <s v="Thomas Thornton"/>
    <x v="0"/>
    <x v="0"/>
    <s v="San Francisco"/>
    <x v="1"/>
    <n v="94109"/>
    <x v="1"/>
    <s v="OFF-BI-10004970"/>
    <x v="1"/>
    <x v="8"/>
    <s v="ACCOHIDE 3-Ring Binder, Blue, 1&quot;"/>
    <n v="6.6080000000000005"/>
    <n v="2"/>
    <n v="0.2"/>
    <n v="2.2302"/>
  </r>
  <r>
    <n v="2932"/>
    <s v="CA-2012-168564"/>
    <x v="1"/>
    <x v="816"/>
    <d v="2012-08-08T00:00:00"/>
    <s v="Same Day"/>
    <s v="TT-21220"/>
    <s v="Thomas Thornton"/>
    <x v="0"/>
    <x v="0"/>
    <s v="San Francisco"/>
    <x v="1"/>
    <n v="94109"/>
    <x v="1"/>
    <s v="OFF-BI-10002557"/>
    <x v="1"/>
    <x v="8"/>
    <s v="Presstex Flexible Ring Binders"/>
    <n v="7.28"/>
    <n v="2"/>
    <n v="0.2"/>
    <n v="2.7299999999999995"/>
  </r>
  <r>
    <n v="2933"/>
    <s v="CA-2012-168564"/>
    <x v="1"/>
    <x v="816"/>
    <d v="2012-08-08T00:00:00"/>
    <s v="Same Day"/>
    <s v="TT-21220"/>
    <s v="Thomas Thornton"/>
    <x v="0"/>
    <x v="0"/>
    <s v="San Francisco"/>
    <x v="1"/>
    <n v="94109"/>
    <x v="1"/>
    <s v="FUR-CH-10000785"/>
    <x v="0"/>
    <x v="1"/>
    <s v="Global Ergonomic Managers Chair"/>
    <n v="144.78399999999999"/>
    <n v="1"/>
    <n v="0.2"/>
    <n v="10.858800000000002"/>
  </r>
  <r>
    <n v="2934"/>
    <s v="US-2013-169040"/>
    <x v="0"/>
    <x v="409"/>
    <d v="2013-12-13T00:00:00"/>
    <s v="Standard Class"/>
    <s v="GT-14710"/>
    <s v="Greg Tran"/>
    <x v="0"/>
    <x v="0"/>
    <s v="Seattle"/>
    <x v="4"/>
    <n v="98105"/>
    <x v="1"/>
    <s v="TEC-PH-10002310"/>
    <x v="2"/>
    <x v="7"/>
    <s v="Plantronics Calisto P620-M USB Wireless Speakerphone System"/>
    <n v="156.79200000000003"/>
    <n v="1"/>
    <n v="0.2"/>
    <n v="13.719300000000004"/>
  </r>
  <r>
    <n v="2935"/>
    <s v="US-2013-169040"/>
    <x v="0"/>
    <x v="409"/>
    <d v="2013-12-13T00:00:00"/>
    <s v="Standard Class"/>
    <s v="GT-14710"/>
    <s v="Greg Tran"/>
    <x v="0"/>
    <x v="0"/>
    <s v="Seattle"/>
    <x v="4"/>
    <n v="98105"/>
    <x v="1"/>
    <s v="TEC-PH-10002834"/>
    <x v="2"/>
    <x v="7"/>
    <s v="Google Nexus 5"/>
    <n v="431.97600000000006"/>
    <n v="3"/>
    <n v="0.2"/>
    <n v="26.998499999999993"/>
  </r>
  <r>
    <n v="2936"/>
    <s v="US-2013-169040"/>
    <x v="0"/>
    <x v="409"/>
    <d v="2013-12-13T00:00:00"/>
    <s v="Standard Class"/>
    <s v="GT-14710"/>
    <s v="Greg Tran"/>
    <x v="0"/>
    <x v="0"/>
    <s v="Seattle"/>
    <x v="4"/>
    <n v="98105"/>
    <x v="1"/>
    <s v="OFF-EN-10000927"/>
    <x v="1"/>
    <x v="12"/>
    <s v="Jet-Pak Recycled Peel 'N' Seal Padded Mailers"/>
    <n v="35.89"/>
    <n v="1"/>
    <n v="0"/>
    <n v="16.150499999999997"/>
  </r>
  <r>
    <n v="2937"/>
    <s v="US-2013-169040"/>
    <x v="0"/>
    <x v="409"/>
    <d v="2013-12-13T00:00:00"/>
    <s v="Standard Class"/>
    <s v="GT-14710"/>
    <s v="Greg Tran"/>
    <x v="0"/>
    <x v="0"/>
    <s v="Seattle"/>
    <x v="4"/>
    <n v="98105"/>
    <x v="1"/>
    <s v="OFF-BI-10001636"/>
    <x v="1"/>
    <x v="8"/>
    <s v="Ibico Plastic and Wire Spiral Binding Combs"/>
    <n v="47.207999999999998"/>
    <n v="7"/>
    <n v="0.2"/>
    <n v="15.342599999999997"/>
  </r>
  <r>
    <n v="2938"/>
    <s v="US-2013-169040"/>
    <x v="0"/>
    <x v="409"/>
    <d v="2013-12-13T00:00:00"/>
    <s v="Standard Class"/>
    <s v="GT-14710"/>
    <s v="Greg Tran"/>
    <x v="0"/>
    <x v="0"/>
    <s v="Seattle"/>
    <x v="4"/>
    <n v="98105"/>
    <x v="1"/>
    <s v="OFF-PA-10001736"/>
    <x v="1"/>
    <x v="10"/>
    <s v="Xerox 1880"/>
    <n v="248.07999999999998"/>
    <n v="7"/>
    <n v="0"/>
    <n v="116.59759999999997"/>
  </r>
  <r>
    <n v="2939"/>
    <s v="US-2013-169040"/>
    <x v="0"/>
    <x v="409"/>
    <d v="2013-12-13T00:00:00"/>
    <s v="Standard Class"/>
    <s v="GT-14710"/>
    <s v="Greg Tran"/>
    <x v="0"/>
    <x v="0"/>
    <s v="Seattle"/>
    <x v="4"/>
    <n v="98105"/>
    <x v="1"/>
    <s v="OFF-PA-10000482"/>
    <x v="1"/>
    <x v="10"/>
    <s v="Snap-A-Way Black Print Carbonless Ruled Speed Letter, Triplicate"/>
    <n v="189.7"/>
    <n v="5"/>
    <n v="0"/>
    <n v="89.158999999999992"/>
  </r>
  <r>
    <n v="2940"/>
    <s v="US-2013-169040"/>
    <x v="0"/>
    <x v="409"/>
    <d v="2013-12-13T00:00:00"/>
    <s v="Standard Class"/>
    <s v="GT-14710"/>
    <s v="Greg Tran"/>
    <x v="0"/>
    <x v="0"/>
    <s v="Seattle"/>
    <x v="4"/>
    <n v="98105"/>
    <x v="1"/>
    <s v="OFF-BI-10001658"/>
    <x v="1"/>
    <x v="8"/>
    <s v="GBC Standard Therm-A-Bind Covers"/>
    <n v="59.808000000000007"/>
    <n v="3"/>
    <n v="0.2"/>
    <n v="19.4376"/>
  </r>
  <r>
    <n v="2941"/>
    <s v="CA-2014-155880"/>
    <x v="3"/>
    <x v="613"/>
    <d v="2014-04-01T00:00:00"/>
    <s v="Standard Class"/>
    <s v="JD-16150"/>
    <s v="Justin Deggeller"/>
    <x v="1"/>
    <x v="0"/>
    <s v="Milwaukee"/>
    <x v="6"/>
    <n v="53209"/>
    <x v="2"/>
    <s v="FUR-CH-10000422"/>
    <x v="0"/>
    <x v="1"/>
    <s v="Global Highback Leather Tilter in Burgundy"/>
    <n v="90.99"/>
    <n v="1"/>
    <n v="0"/>
    <n v="14.558400000000006"/>
  </r>
  <r>
    <n v="2942"/>
    <s v="CA-2014-155880"/>
    <x v="3"/>
    <x v="613"/>
    <d v="2014-04-01T00:00:00"/>
    <s v="Standard Class"/>
    <s v="JD-16150"/>
    <s v="Justin Deggeller"/>
    <x v="1"/>
    <x v="0"/>
    <s v="Milwaukee"/>
    <x v="6"/>
    <n v="53209"/>
    <x v="2"/>
    <s v="FUR-CH-10004675"/>
    <x v="0"/>
    <x v="1"/>
    <s v="Lifetime Advantage Folding Chairs, 4/Carton"/>
    <n v="1526.5600000000002"/>
    <n v="7"/>
    <n v="0"/>
    <n v="427.43679999999995"/>
  </r>
  <r>
    <n v="2943"/>
    <s v="CA-2014-155880"/>
    <x v="3"/>
    <x v="613"/>
    <d v="2014-04-01T00:00:00"/>
    <s v="Standard Class"/>
    <s v="JD-16150"/>
    <s v="Justin Deggeller"/>
    <x v="1"/>
    <x v="0"/>
    <s v="Milwaukee"/>
    <x v="6"/>
    <n v="53209"/>
    <x v="2"/>
    <s v="FUR-CH-10002880"/>
    <x v="0"/>
    <x v="1"/>
    <s v="Global High-Back Leather Tilter, Burgundy"/>
    <n v="368.96999999999997"/>
    <n v="3"/>
    <n v="0"/>
    <n v="40.586699999999979"/>
  </r>
  <r>
    <n v="2944"/>
    <s v="CA-2014-126242"/>
    <x v="3"/>
    <x v="123"/>
    <d v="2014-11-25T00:00:00"/>
    <s v="Standard Class"/>
    <s v="MC-18100"/>
    <s v="Mick Crebagga"/>
    <x v="0"/>
    <x v="0"/>
    <s v="Los Angeles"/>
    <x v="1"/>
    <n v="90049"/>
    <x v="1"/>
    <s v="OFF-ST-10000675"/>
    <x v="1"/>
    <x v="4"/>
    <s v="File Shuttle II and Handi-File, Black"/>
    <n v="305.01"/>
    <n v="9"/>
    <n v="0"/>
    <n v="76.252499999999998"/>
  </r>
  <r>
    <n v="2945"/>
    <s v="CA-2014-126242"/>
    <x v="3"/>
    <x v="123"/>
    <d v="2014-11-25T00:00:00"/>
    <s v="Standard Class"/>
    <s v="MC-18100"/>
    <s v="Mick Crebagga"/>
    <x v="0"/>
    <x v="0"/>
    <s v="Los Angeles"/>
    <x v="1"/>
    <n v="90049"/>
    <x v="1"/>
    <s v="FUR-FU-10002685"/>
    <x v="0"/>
    <x v="5"/>
    <s v="Executive Impressions 13-1/2&quot; Indoor/Outdoor Wall Clock"/>
    <n v="18.7"/>
    <n v="1"/>
    <n v="0"/>
    <n v="7.1059999999999999"/>
  </r>
  <r>
    <n v="2946"/>
    <s v="CA-2013-166443"/>
    <x v="0"/>
    <x v="254"/>
    <d v="2013-11-06T00:00:00"/>
    <s v="First Class"/>
    <s v="LH-17020"/>
    <s v="Lisa Hazard"/>
    <x v="0"/>
    <x v="0"/>
    <s v="San Francisco"/>
    <x v="1"/>
    <n v="94122"/>
    <x v="1"/>
    <s v="FUR-FU-10004020"/>
    <x v="0"/>
    <x v="5"/>
    <s v="Advantus Panel Wall Acrylic Frame"/>
    <n v="38.29"/>
    <n v="7"/>
    <n v="0"/>
    <n v="16.464700000000001"/>
  </r>
  <r>
    <n v="2947"/>
    <s v="CA-2014-169859"/>
    <x v="3"/>
    <x v="817"/>
    <d v="2014-12-19T00:00:00"/>
    <s v="Standard Class"/>
    <s v="MP-18175"/>
    <s v="Mike Pelletier"/>
    <x v="2"/>
    <x v="0"/>
    <s v="San Diego"/>
    <x v="1"/>
    <n v="92024"/>
    <x v="1"/>
    <s v="FUR-FU-10004963"/>
    <x v="0"/>
    <x v="5"/>
    <s v="Eldon 400 Class Desk Accessories, Black Carbon"/>
    <n v="26.25"/>
    <n v="3"/>
    <n v="0"/>
    <n v="11.025000000000002"/>
  </r>
  <r>
    <n v="2948"/>
    <s v="CA-2014-169859"/>
    <x v="3"/>
    <x v="817"/>
    <d v="2014-12-19T00:00:00"/>
    <s v="Standard Class"/>
    <s v="MP-18175"/>
    <s v="Mike Pelletier"/>
    <x v="2"/>
    <x v="0"/>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x v="0"/>
    <s v="San Diego"/>
    <x v="1"/>
    <n v="92024"/>
    <x v="1"/>
    <s v="OFF-EN-10000461"/>
    <x v="1"/>
    <x v="12"/>
    <s v="#10- 4 1/8&quot; x 9 1/2&quot; Recycled Envelopes"/>
    <n v="43.7"/>
    <n v="5"/>
    <n v="0"/>
    <n v="20.539000000000001"/>
  </r>
  <r>
    <n v="2950"/>
    <s v="CA-2014-134915"/>
    <x v="3"/>
    <x v="105"/>
    <d v="2014-11-13T00:00:00"/>
    <s v="Same Day"/>
    <s v="EM-14140"/>
    <s v="Eugene Moren"/>
    <x v="2"/>
    <x v="0"/>
    <s v="Glendale"/>
    <x v="16"/>
    <n v="85301"/>
    <x v="1"/>
    <s v="TEC-AC-10001266"/>
    <x v="2"/>
    <x v="11"/>
    <s v="Memorex Micro Travel Drive 8 GB"/>
    <n v="41.6"/>
    <n v="4"/>
    <n v="0.2"/>
    <n v="12.999999999999998"/>
  </r>
  <r>
    <n v="2951"/>
    <s v="CA-2014-134915"/>
    <x v="3"/>
    <x v="105"/>
    <d v="2014-11-13T00:00:00"/>
    <s v="Same Day"/>
    <s v="EM-14140"/>
    <s v="Eugene Moren"/>
    <x v="2"/>
    <x v="0"/>
    <s v="Glendale"/>
    <x v="16"/>
    <n v="85301"/>
    <x v="1"/>
    <s v="OFF-PA-10002160"/>
    <x v="1"/>
    <x v="10"/>
    <s v="Xerox 1978"/>
    <n v="23.120000000000005"/>
    <n v="5"/>
    <n v="0.2"/>
    <n v="8.3810000000000002"/>
  </r>
  <r>
    <n v="2952"/>
    <s v="CA-2014-134915"/>
    <x v="3"/>
    <x v="105"/>
    <d v="2014-11-13T00:00:00"/>
    <s v="Same Day"/>
    <s v="EM-14140"/>
    <s v="Eugene Moren"/>
    <x v="2"/>
    <x v="0"/>
    <s v="Glendale"/>
    <x v="16"/>
    <n v="85301"/>
    <x v="1"/>
    <s v="FUR-CH-10004875"/>
    <x v="0"/>
    <x v="1"/>
    <s v="Harbour Creations 67200 Series Stacking Chairs"/>
    <n v="113.88800000000002"/>
    <n v="2"/>
    <n v="0.2"/>
    <n v="9.9651999999999994"/>
  </r>
  <r>
    <n v="2953"/>
    <s v="CA-2014-134915"/>
    <x v="3"/>
    <x v="105"/>
    <d v="2014-11-13T00:00:00"/>
    <s v="Same Day"/>
    <s v="EM-14140"/>
    <s v="Eugene Moren"/>
    <x v="2"/>
    <x v="0"/>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x v="0"/>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x v="0"/>
    <s v="Glendale"/>
    <x v="16"/>
    <n v="85301"/>
    <x v="1"/>
    <s v="TEC-PH-10001459"/>
    <x v="2"/>
    <x v="7"/>
    <s v="Samsung Galaxy Mega 6.3"/>
    <n v="671.98400000000004"/>
    <n v="2"/>
    <n v="0.2"/>
    <n v="50.398800000000023"/>
  </r>
  <r>
    <n v="2956"/>
    <s v="CA-2013-153353"/>
    <x v="0"/>
    <x v="298"/>
    <d v="2013-08-25T00:00:00"/>
    <s v="Standard Class"/>
    <s v="GG-14650"/>
    <s v="Greg Guthrie"/>
    <x v="1"/>
    <x v="0"/>
    <s v="New York City"/>
    <x v="15"/>
    <n v="10035"/>
    <x v="3"/>
    <s v="TEC-PH-10000439"/>
    <x v="2"/>
    <x v="7"/>
    <s v="GE DSL Phone Line Filter"/>
    <n v="39.99"/>
    <n v="1"/>
    <n v="0"/>
    <n v="11.597099999999998"/>
  </r>
  <r>
    <n v="2957"/>
    <s v="CA-2014-123638"/>
    <x v="3"/>
    <x v="818"/>
    <d v="2014-07-05T00:00:00"/>
    <s v="Standard Class"/>
    <s v="MA-17995"/>
    <s v="Michelle Arnett"/>
    <x v="2"/>
    <x v="0"/>
    <s v="Watertown"/>
    <x v="15"/>
    <n v="13601"/>
    <x v="3"/>
    <s v="FUR-CH-10002647"/>
    <x v="0"/>
    <x v="1"/>
    <s v="Situations Contoured Folding Chairs, 4/Set"/>
    <n v="191.64600000000002"/>
    <n v="3"/>
    <n v="0.1"/>
    <n v="31.94100000000001"/>
  </r>
  <r>
    <n v="2958"/>
    <s v="CA-2014-168900"/>
    <x v="3"/>
    <x v="464"/>
    <d v="2014-05-10T00:00:00"/>
    <s v="Standard Class"/>
    <s v="SH-20395"/>
    <s v="Shahid Hopkins"/>
    <x v="0"/>
    <x v="0"/>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x v="0"/>
    <s v="Los Angeles"/>
    <x v="1"/>
    <n v="90032"/>
    <x v="1"/>
    <s v="OFF-BI-10001097"/>
    <x v="1"/>
    <x v="8"/>
    <s v="Avery Hole Reinforcements"/>
    <n v="19.936000000000003"/>
    <n v="4"/>
    <n v="0.2"/>
    <n v="7.2267999999999999"/>
  </r>
  <r>
    <n v="2960"/>
    <s v="CA-2012-158456"/>
    <x v="1"/>
    <x v="100"/>
    <d v="2012-12-29T00:00:00"/>
    <s v="Standard Class"/>
    <s v="KT-16465"/>
    <s v="Kean Takahito"/>
    <x v="0"/>
    <x v="0"/>
    <s v="Los Angeles"/>
    <x v="1"/>
    <n v="90032"/>
    <x v="1"/>
    <s v="OFF-FA-10004854"/>
    <x v="1"/>
    <x v="13"/>
    <s v="Vinyl Coated Wire Paper Clips in Organizer Box, 800/Box"/>
    <n v="45.92"/>
    <n v="4"/>
    <n v="0"/>
    <n v="21.5824"/>
  </r>
  <r>
    <n v="2961"/>
    <s v="CA-2014-143665"/>
    <x v="3"/>
    <x v="466"/>
    <d v="2014-05-02T00:00:00"/>
    <s v="Standard Class"/>
    <s v="PO-19180"/>
    <s v="Philisse Overcash"/>
    <x v="2"/>
    <x v="0"/>
    <s v="Seattle"/>
    <x v="4"/>
    <n v="98115"/>
    <x v="1"/>
    <s v="OFF-PA-10003673"/>
    <x v="1"/>
    <x v="10"/>
    <s v="Strathmore Photo Mount Cards"/>
    <n v="20.34"/>
    <n v="3"/>
    <n v="0"/>
    <n v="9.3563999999999989"/>
  </r>
  <r>
    <n v="2962"/>
    <s v="CA-2014-143665"/>
    <x v="3"/>
    <x v="466"/>
    <d v="2014-05-02T00:00:00"/>
    <s v="Standard Class"/>
    <s v="PO-19180"/>
    <s v="Philisse Overcash"/>
    <x v="2"/>
    <x v="0"/>
    <s v="Seattle"/>
    <x v="4"/>
    <n v="98115"/>
    <x v="1"/>
    <s v="OFF-LA-10002034"/>
    <x v="1"/>
    <x v="2"/>
    <s v="Avery 478"/>
    <n v="39.28"/>
    <n v="8"/>
    <n v="0"/>
    <n v="19.247199999999999"/>
  </r>
  <r>
    <n v="2963"/>
    <s v="CA-2014-137428"/>
    <x v="3"/>
    <x v="819"/>
    <d v="2014-12-22T00:00:00"/>
    <s v="Second Class"/>
    <s v="AY-10555"/>
    <s v="Andy Yotov"/>
    <x v="1"/>
    <x v="0"/>
    <s v="Oceanside"/>
    <x v="1"/>
    <n v="92054"/>
    <x v="1"/>
    <s v="FUR-CH-10002774"/>
    <x v="0"/>
    <x v="1"/>
    <s v="Global Deluxe Stacking Chair, Gray"/>
    <n v="81.567999999999998"/>
    <n v="2"/>
    <n v="0.2"/>
    <n v="9.1763999999999974"/>
  </r>
  <r>
    <n v="2964"/>
    <s v="CA-2014-137428"/>
    <x v="3"/>
    <x v="819"/>
    <d v="2014-12-22T00:00:00"/>
    <s v="Second Class"/>
    <s v="AY-10555"/>
    <s v="Andy Yotov"/>
    <x v="1"/>
    <x v="0"/>
    <s v="Oceanside"/>
    <x v="1"/>
    <n v="92054"/>
    <x v="1"/>
    <s v="FUR-CH-10003817"/>
    <x v="0"/>
    <x v="1"/>
    <s v="Global Value Steno Chair, Gray"/>
    <n v="97.184000000000012"/>
    <n v="2"/>
    <n v="0.2"/>
    <n v="6.0740000000000016"/>
  </r>
  <r>
    <n v="2965"/>
    <s v="CA-2014-137428"/>
    <x v="3"/>
    <x v="819"/>
    <d v="2014-12-22T00:00:00"/>
    <s v="Second Class"/>
    <s v="AY-10555"/>
    <s v="Andy Yotov"/>
    <x v="1"/>
    <x v="0"/>
    <s v="Oceanside"/>
    <x v="1"/>
    <n v="92054"/>
    <x v="1"/>
    <s v="OFF-BI-10002949"/>
    <x v="1"/>
    <x v="8"/>
    <s v="Prestige Round Ring Binders"/>
    <n v="24.320000000000004"/>
    <n v="5"/>
    <n v="0.2"/>
    <n v="8.2079999999999984"/>
  </r>
  <r>
    <n v="2966"/>
    <s v="CA-2014-137428"/>
    <x v="3"/>
    <x v="819"/>
    <d v="2014-12-22T00:00:00"/>
    <s v="Second Class"/>
    <s v="AY-10555"/>
    <s v="Andy Yotov"/>
    <x v="1"/>
    <x v="0"/>
    <s v="Oceanside"/>
    <x v="1"/>
    <n v="92054"/>
    <x v="1"/>
    <s v="FUR-FU-10002445"/>
    <x v="0"/>
    <x v="5"/>
    <s v="DAX Two-Tone Rosewood/Black Document Frame, Desktop, 5 x 7"/>
    <n v="18.96"/>
    <n v="2"/>
    <n v="0"/>
    <n v="7.5840000000000014"/>
  </r>
  <r>
    <n v="2967"/>
    <s v="CA-2011-162866"/>
    <x v="2"/>
    <x v="422"/>
    <d v="2011-12-31T00:00:00"/>
    <s v="Standard Class"/>
    <s v="Co-12640"/>
    <s v="Corey-Lock"/>
    <x v="0"/>
    <x v="0"/>
    <s v="Skokie"/>
    <x v="10"/>
    <n v="60076"/>
    <x v="2"/>
    <s v="FUR-FU-10001473"/>
    <x v="0"/>
    <x v="5"/>
    <s v="DAX Wood Document Frame"/>
    <n v="32.952000000000005"/>
    <n v="6"/>
    <n v="0.6"/>
    <n v="-19.771199999999997"/>
  </r>
  <r>
    <n v="2968"/>
    <s v="CA-2011-162866"/>
    <x v="2"/>
    <x v="422"/>
    <d v="2011-12-31T00:00:00"/>
    <s v="Standard Class"/>
    <s v="Co-12640"/>
    <s v="Corey-Lock"/>
    <x v="0"/>
    <x v="0"/>
    <s v="Skokie"/>
    <x v="10"/>
    <n v="60076"/>
    <x v="2"/>
    <s v="OFF-ST-10002562"/>
    <x v="1"/>
    <x v="4"/>
    <s v="Staples"/>
    <n v="30.016000000000005"/>
    <n v="4"/>
    <n v="0.2"/>
    <n v="3.0015999999999998"/>
  </r>
  <r>
    <n v="2969"/>
    <s v="CA-2014-167941"/>
    <x v="3"/>
    <x v="44"/>
    <d v="2014-11-10T00:00:00"/>
    <s v="Second Class"/>
    <s v="JF-15565"/>
    <s v="Jill Fjeld"/>
    <x v="0"/>
    <x v="0"/>
    <s v="Fayetteville"/>
    <x v="3"/>
    <n v="28314"/>
    <x v="0"/>
    <s v="OFF-AP-10002118"/>
    <x v="1"/>
    <x v="9"/>
    <s v="1.7 Cubic Foot Compact &quot;Cube&quot; Office Refrigerators"/>
    <n v="499.58400000000006"/>
    <n v="3"/>
    <n v="0.2"/>
    <n v="43.713600000000014"/>
  </r>
  <r>
    <n v="2970"/>
    <s v="CA-2014-167941"/>
    <x v="3"/>
    <x v="44"/>
    <d v="2014-11-10T00:00:00"/>
    <s v="Second Class"/>
    <s v="JF-15565"/>
    <s v="Jill Fjeld"/>
    <x v="0"/>
    <x v="0"/>
    <s v="Fayetteville"/>
    <x v="3"/>
    <n v="28314"/>
    <x v="0"/>
    <s v="OFF-PA-10001800"/>
    <x v="1"/>
    <x v="10"/>
    <s v="Xerox 220"/>
    <n v="31.104000000000006"/>
    <n v="6"/>
    <n v="0.2"/>
    <n v="10.8864"/>
  </r>
  <r>
    <n v="2971"/>
    <s v="CA-2014-167941"/>
    <x v="3"/>
    <x v="44"/>
    <d v="2014-11-10T00:00:00"/>
    <s v="Second Class"/>
    <s v="JF-15565"/>
    <s v="Jill Fjeld"/>
    <x v="0"/>
    <x v="0"/>
    <s v="Fayetteville"/>
    <x v="3"/>
    <n v="28314"/>
    <x v="0"/>
    <s v="OFF-BI-10002827"/>
    <x v="1"/>
    <x v="8"/>
    <s v="Avery Durable Poly Binders"/>
    <n v="13.272000000000002"/>
    <n v="8"/>
    <n v="0.7"/>
    <n v="-10.617599999999999"/>
  </r>
  <r>
    <n v="2972"/>
    <s v="CA-2014-167941"/>
    <x v="3"/>
    <x v="44"/>
    <d v="2014-11-10T00:00:00"/>
    <s v="Second Class"/>
    <s v="JF-15565"/>
    <s v="Jill Fjeld"/>
    <x v="0"/>
    <x v="0"/>
    <s v="Fayetteville"/>
    <x v="3"/>
    <n v="28314"/>
    <x v="0"/>
    <s v="FUR-FU-10004671"/>
    <x v="0"/>
    <x v="5"/>
    <s v="Executive Impressions 12&quot; Wall Clock"/>
    <n v="28.272000000000006"/>
    <n v="2"/>
    <n v="0.2"/>
    <n v="6.3612000000000002"/>
  </r>
  <r>
    <n v="2973"/>
    <s v="CA-2014-167941"/>
    <x v="3"/>
    <x v="44"/>
    <d v="2014-11-10T00:00:00"/>
    <s v="Second Class"/>
    <s v="JF-15565"/>
    <s v="Jill Fjeld"/>
    <x v="0"/>
    <x v="0"/>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x v="0"/>
    <s v="Tulsa"/>
    <x v="26"/>
    <n v="74133"/>
    <x v="2"/>
    <s v="OFF-BI-10004656"/>
    <x v="1"/>
    <x v="8"/>
    <s v="Peel &amp; Stick Add-On Corner Pockets"/>
    <n v="10.8"/>
    <n v="5"/>
    <n v="0"/>
    <n v="5.1839999999999993"/>
  </r>
  <r>
    <n v="2975"/>
    <s v="CA-2012-137512"/>
    <x v="1"/>
    <x v="820"/>
    <d v="2012-05-12T00:00:00"/>
    <s v="Standard Class"/>
    <s v="AG-10675"/>
    <s v="Anna Gayman"/>
    <x v="0"/>
    <x v="0"/>
    <s v="Allen"/>
    <x v="5"/>
    <n v="75002"/>
    <x v="2"/>
    <s v="FUR-TA-10001095"/>
    <x v="0"/>
    <x v="3"/>
    <s v="Chromcraft Round Conference Tables"/>
    <n v="244.00599999999997"/>
    <n v="2"/>
    <n v="0.3"/>
    <n v="-31.372200000000007"/>
  </r>
  <r>
    <n v="2976"/>
    <s v="CA-2012-137512"/>
    <x v="1"/>
    <x v="820"/>
    <d v="2012-05-12T00:00:00"/>
    <s v="Standard Class"/>
    <s v="AG-10675"/>
    <s v="Anna Gayman"/>
    <x v="0"/>
    <x v="0"/>
    <s v="Allen"/>
    <x v="5"/>
    <n v="75002"/>
    <x v="2"/>
    <s v="OFF-PA-10000213"/>
    <x v="1"/>
    <x v="10"/>
    <s v="Xerox 198"/>
    <n v="15.936000000000002"/>
    <n v="4"/>
    <n v="0.2"/>
    <n v="5.378400000000001"/>
  </r>
  <r>
    <n v="2977"/>
    <s v="CA-2014-139773"/>
    <x v="3"/>
    <x v="769"/>
    <d v="2014-12-05T00:00:00"/>
    <s v="Same Day"/>
    <s v="DV-13045"/>
    <s v="Darrin Van Huff"/>
    <x v="1"/>
    <x v="0"/>
    <s v="Philadelphia"/>
    <x v="9"/>
    <n v="19143"/>
    <x v="3"/>
    <s v="FUR-CH-10001797"/>
    <x v="0"/>
    <x v="1"/>
    <s v="Safco Chair Connectors, 6/Carton"/>
    <n v="188.55199999999996"/>
    <n v="7"/>
    <n v="0.3"/>
    <n v="-2.693600000000032"/>
  </r>
  <r>
    <n v="2978"/>
    <s v="CA-2014-134607"/>
    <x v="3"/>
    <x v="621"/>
    <d v="2014-10-09T00:00:00"/>
    <s v="Second Class"/>
    <s v="HL-15040"/>
    <s v="Hunter Lopez"/>
    <x v="0"/>
    <x v="0"/>
    <s v="Rochester"/>
    <x v="15"/>
    <n v="14609"/>
    <x v="3"/>
    <s v="OFF-ST-10002214"/>
    <x v="1"/>
    <x v="4"/>
    <s v="X-Rack File for Hanging Folders"/>
    <n v="22.58"/>
    <n v="2"/>
    <n v="0"/>
    <n v="5.8707999999999991"/>
  </r>
  <r>
    <n v="2979"/>
    <s v="CA-2011-109232"/>
    <x v="2"/>
    <x v="286"/>
    <d v="2011-01-17T00:00:00"/>
    <s v="Second Class"/>
    <s v="ND-18370"/>
    <s v="Natalie DeCherney"/>
    <x v="0"/>
    <x v="0"/>
    <s v="Mount Pleasant"/>
    <x v="20"/>
    <n v="29464"/>
    <x v="0"/>
    <s v="FUR-CH-10000422"/>
    <x v="0"/>
    <x v="1"/>
    <s v="Global Highback Leather Tilter in Burgundy"/>
    <n v="545.93999999999994"/>
    <n v="6"/>
    <n v="0"/>
    <n v="87.350400000000036"/>
  </r>
  <r>
    <n v="2980"/>
    <s v="CA-2012-139850"/>
    <x v="1"/>
    <x v="821"/>
    <d v="2012-06-17T00:00:00"/>
    <s v="Standard Class"/>
    <s v="GB-14575"/>
    <s v="Giulietta Baptist"/>
    <x v="0"/>
    <x v="0"/>
    <s v="Philadelphia"/>
    <x v="9"/>
    <n v="19134"/>
    <x v="3"/>
    <s v="OFF-PA-10003848"/>
    <x v="1"/>
    <x v="10"/>
    <s v="Xerox 1997"/>
    <n v="20.736000000000004"/>
    <n v="4"/>
    <n v="0.2"/>
    <n v="7.2576000000000001"/>
  </r>
  <r>
    <n v="2981"/>
    <s v="CA-2012-139850"/>
    <x v="1"/>
    <x v="821"/>
    <d v="2012-06-17T00:00:00"/>
    <s v="Standard Class"/>
    <s v="GB-14575"/>
    <s v="Giulietta Baptist"/>
    <x v="0"/>
    <x v="0"/>
    <s v="Philadelphia"/>
    <x v="9"/>
    <n v="19134"/>
    <x v="3"/>
    <s v="FUR-FU-10003623"/>
    <x v="0"/>
    <x v="5"/>
    <s v="DataProducts Ampli Magnifier Task Lamp, Black,"/>
    <n v="43.295999999999999"/>
    <n v="2"/>
    <n v="0.2"/>
    <n v="4.3295999999999975"/>
  </r>
  <r>
    <n v="2982"/>
    <s v="CA-2011-131310"/>
    <x v="2"/>
    <x v="136"/>
    <d v="2011-07-18T00:00:00"/>
    <s v="Standard Class"/>
    <s v="CL-12565"/>
    <s v="Clay Ludtke"/>
    <x v="0"/>
    <x v="0"/>
    <s v="Seattle"/>
    <x v="4"/>
    <n v="98115"/>
    <x v="1"/>
    <s v="FUR-CH-10001797"/>
    <x v="0"/>
    <x v="1"/>
    <s v="Safco Chair Connectors, 6/Carton"/>
    <n v="123.136"/>
    <n v="4"/>
    <n v="0.2"/>
    <n v="13.852799999999981"/>
  </r>
  <r>
    <n v="2983"/>
    <s v="CA-2011-131310"/>
    <x v="2"/>
    <x v="136"/>
    <d v="2011-07-18T00:00:00"/>
    <s v="Standard Class"/>
    <s v="CL-12565"/>
    <s v="Clay Ludtke"/>
    <x v="0"/>
    <x v="0"/>
    <s v="Seattle"/>
    <x v="4"/>
    <n v="98115"/>
    <x v="1"/>
    <s v="OFF-BI-10003094"/>
    <x v="1"/>
    <x v="8"/>
    <s v="Self-Adhesive Ring Binder Labels"/>
    <n v="11.264000000000001"/>
    <n v="4"/>
    <n v="0.2"/>
    <n v="3.8015999999999992"/>
  </r>
  <r>
    <n v="2984"/>
    <s v="US-2011-112872"/>
    <x v="2"/>
    <x v="776"/>
    <d v="2011-12-11T00:00:00"/>
    <s v="Second Class"/>
    <s v="RC-19960"/>
    <s v="Ryan Crowe"/>
    <x v="0"/>
    <x v="0"/>
    <s v="Springfield"/>
    <x v="21"/>
    <n v="97477"/>
    <x v="1"/>
    <s v="OFF-ST-10002205"/>
    <x v="1"/>
    <x v="4"/>
    <s v="File Shuttle I and Handi-File"/>
    <n v="53.424000000000007"/>
    <n v="3"/>
    <n v="0.2"/>
    <n v="4.6746000000000016"/>
  </r>
  <r>
    <n v="2985"/>
    <s v="US-2011-112872"/>
    <x v="2"/>
    <x v="776"/>
    <d v="2011-12-11T00:00:00"/>
    <s v="Second Class"/>
    <s v="RC-19960"/>
    <s v="Ryan Crowe"/>
    <x v="0"/>
    <x v="0"/>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x v="0"/>
    <s v="Columbus"/>
    <x v="32"/>
    <n v="31907"/>
    <x v="0"/>
    <s v="FUR-FU-10000755"/>
    <x v="0"/>
    <x v="5"/>
    <s v="Eldon Expressions Mahogany Wood Desk Collection"/>
    <n v="24.96"/>
    <n v="4"/>
    <n v="0"/>
    <n v="6.240000000000002"/>
  </r>
  <r>
    <n v="2987"/>
    <s v="CA-2013-139269"/>
    <x v="0"/>
    <x v="822"/>
    <d v="2013-05-31T00:00:00"/>
    <s v="Standard Class"/>
    <s v="JB-16045"/>
    <s v="Julia Barnett"/>
    <x v="2"/>
    <x v="0"/>
    <s v="Columbus"/>
    <x v="32"/>
    <n v="31907"/>
    <x v="0"/>
    <s v="OFF-PA-10002893"/>
    <x v="1"/>
    <x v="10"/>
    <s v="Wirebound Service Call Books, 5 1/2&quot; x 4&quot;"/>
    <n v="19.36"/>
    <n v="2"/>
    <n v="0"/>
    <n v="9.2927999999999997"/>
  </r>
  <r>
    <n v="2988"/>
    <s v="CA-2013-139269"/>
    <x v="0"/>
    <x v="822"/>
    <d v="2013-05-31T00:00:00"/>
    <s v="Standard Class"/>
    <s v="JB-16045"/>
    <s v="Julia Barnett"/>
    <x v="2"/>
    <x v="0"/>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x v="0"/>
    <s v="Los Angeles"/>
    <x v="1"/>
    <n v="90032"/>
    <x v="1"/>
    <s v="TEC-AC-10004227"/>
    <x v="2"/>
    <x v="11"/>
    <s v="SanDisk Ultra 16 GB MicroSDHC Class 10 Memory Card"/>
    <n v="12.99"/>
    <n v="1"/>
    <n v="0"/>
    <n v="0.77939999999999898"/>
  </r>
  <r>
    <n v="2990"/>
    <s v="CA-2013-139010"/>
    <x v="0"/>
    <x v="823"/>
    <d v="2013-02-26T00:00:00"/>
    <s v="Second Class"/>
    <s v="MC-17635"/>
    <s v="Matthew Clasen"/>
    <x v="1"/>
    <x v="0"/>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x v="0"/>
    <s v="Los Angeles"/>
    <x v="1"/>
    <n v="90032"/>
    <x v="1"/>
    <s v="OFF-ST-10001809"/>
    <x v="1"/>
    <x v="4"/>
    <s v="Fellowes Officeware Wire Shelving"/>
    <n v="449.15"/>
    <n v="5"/>
    <n v="0"/>
    <n v="8.9829999999999899"/>
  </r>
  <r>
    <n v="2992"/>
    <s v="CA-2013-139010"/>
    <x v="0"/>
    <x v="823"/>
    <d v="2013-02-26T00:00:00"/>
    <s v="Second Class"/>
    <s v="MC-17635"/>
    <s v="Matthew Clasen"/>
    <x v="1"/>
    <x v="0"/>
    <s v="Los Angeles"/>
    <x v="1"/>
    <n v="90032"/>
    <x v="1"/>
    <s v="OFF-BI-10002309"/>
    <x v="1"/>
    <x v="8"/>
    <s v="Avery Heavy-Duty EZD  Binder With Locking Rings"/>
    <n v="31.248000000000005"/>
    <n v="7"/>
    <n v="0.2"/>
    <n v="10.936799999999998"/>
  </r>
  <r>
    <n v="2993"/>
    <s v="CA-2013-134376"/>
    <x v="0"/>
    <x v="824"/>
    <d v="2013-10-07T00:00:00"/>
    <s v="Standard Class"/>
    <s v="TT-21265"/>
    <s v="Tim Taslimi"/>
    <x v="1"/>
    <x v="0"/>
    <s v="New York City"/>
    <x v="15"/>
    <n v="10024"/>
    <x v="3"/>
    <s v="OFF-AP-10004532"/>
    <x v="1"/>
    <x v="9"/>
    <s v="Kensington 6 Outlet Guardian Standard Surge Protector"/>
    <n v="61.44"/>
    <n v="3"/>
    <n v="0"/>
    <n v="16.588799999999999"/>
  </r>
  <r>
    <n v="2994"/>
    <s v="CA-2014-147291"/>
    <x v="3"/>
    <x v="825"/>
    <d v="2014-03-18T00:00:00"/>
    <s v="Standard Class"/>
    <s v="MJ-17740"/>
    <s v="Max Jones"/>
    <x v="0"/>
    <x v="0"/>
    <s v="Detroit"/>
    <x v="12"/>
    <n v="48227"/>
    <x v="2"/>
    <s v="OFF-BI-10003091"/>
    <x v="1"/>
    <x v="8"/>
    <s v="GBC DocuBind TL200 Manual Binding Machine"/>
    <n v="895.92"/>
    <n v="4"/>
    <n v="0"/>
    <n v="421.08239999999995"/>
  </r>
  <r>
    <n v="2995"/>
    <s v="CA-2013-112893"/>
    <x v="0"/>
    <x v="369"/>
    <d v="2013-09-14T00:00:00"/>
    <s v="Second Class"/>
    <s v="AT-10735"/>
    <s v="Annie Thurman"/>
    <x v="0"/>
    <x v="0"/>
    <s v="Stockton"/>
    <x v="1"/>
    <n v="95207"/>
    <x v="1"/>
    <s v="OFF-BI-10004654"/>
    <x v="1"/>
    <x v="8"/>
    <s v="VariCap6 Expandable Binder"/>
    <n v="55.360000000000007"/>
    <n v="4"/>
    <n v="0.2"/>
    <n v="18.683999999999997"/>
  </r>
  <r>
    <n v="2996"/>
    <s v="US-2011-150532"/>
    <x v="2"/>
    <x v="686"/>
    <d v="2011-07-21T00:00:00"/>
    <s v="Standard Class"/>
    <s v="PB-19150"/>
    <s v="Philip Brown"/>
    <x v="0"/>
    <x v="0"/>
    <s v="Phoenix"/>
    <x v="16"/>
    <n v="85023"/>
    <x v="1"/>
    <s v="OFF-ST-10000760"/>
    <x v="1"/>
    <x v="4"/>
    <s v="Eldon Fold 'N Roll Cart System"/>
    <n v="55.92"/>
    <n v="5"/>
    <n v="0.2"/>
    <n v="6.2910000000000004"/>
  </r>
  <r>
    <n v="2997"/>
    <s v="CA-2011-138317"/>
    <x v="2"/>
    <x v="261"/>
    <d v="2011-06-25T00:00:00"/>
    <s v="Standard Class"/>
    <s v="NW-18400"/>
    <s v="Natalie Webber"/>
    <x v="0"/>
    <x v="0"/>
    <s v="Philadelphia"/>
    <x v="9"/>
    <n v="19120"/>
    <x v="3"/>
    <s v="OFF-EN-10001539"/>
    <x v="1"/>
    <x v="12"/>
    <s v="Staples"/>
    <n v="24.896000000000001"/>
    <n v="4"/>
    <n v="0.2"/>
    <n v="8.4024000000000001"/>
  </r>
  <r>
    <n v="2998"/>
    <s v="CA-2011-138317"/>
    <x v="2"/>
    <x v="261"/>
    <d v="2011-06-25T00:00:00"/>
    <s v="Standard Class"/>
    <s v="NW-18400"/>
    <s v="Natalie Webber"/>
    <x v="0"/>
    <x v="0"/>
    <s v="Philadelphia"/>
    <x v="9"/>
    <n v="19120"/>
    <x v="3"/>
    <s v="FUR-FU-10000550"/>
    <x v="0"/>
    <x v="5"/>
    <s v="Stacking Trays by OIC"/>
    <n v="3.9840000000000004"/>
    <n v="1"/>
    <n v="0.2"/>
    <n v="0.64739999999999964"/>
  </r>
  <r>
    <n v="2999"/>
    <s v="CA-2011-138317"/>
    <x v="2"/>
    <x v="261"/>
    <d v="2011-06-25T00:00:00"/>
    <s v="Standard Class"/>
    <s v="NW-18400"/>
    <s v="Natalie Webber"/>
    <x v="0"/>
    <x v="0"/>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x v="0"/>
    <s v="Philadelphia"/>
    <x v="9"/>
    <n v="19120"/>
    <x v="3"/>
    <s v="TEC-MA-10004521"/>
    <x v="2"/>
    <x v="15"/>
    <s v="Epson Perfection V600 Photo Scanner"/>
    <n v="206.99100000000004"/>
    <n v="3"/>
    <n v="0.7"/>
    <n v="-172.49250000000001"/>
  </r>
  <r>
    <n v="3001"/>
    <s v="CA-2011-138317"/>
    <x v="2"/>
    <x v="261"/>
    <d v="2011-06-25T00:00:00"/>
    <s v="Standard Class"/>
    <s v="NW-18400"/>
    <s v="Natalie Webber"/>
    <x v="0"/>
    <x v="0"/>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x v="0"/>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x v="0"/>
    <s v="Sterling Heights"/>
    <x v="12"/>
    <n v="48310"/>
    <x v="2"/>
    <s v="OFF-BI-10003655"/>
    <x v="1"/>
    <x v="8"/>
    <s v="Durable Pressboard Binders"/>
    <n v="19"/>
    <n v="5"/>
    <n v="0"/>
    <n v="8.93"/>
  </r>
  <r>
    <n v="3004"/>
    <s v="CA-2014-104381"/>
    <x v="3"/>
    <x v="819"/>
    <d v="2014-12-24T00:00:00"/>
    <s v="Standard Class"/>
    <s v="RD-19810"/>
    <s v="Ross DeVincentis"/>
    <x v="2"/>
    <x v="0"/>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x v="0"/>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x v="0"/>
    <s v="Eau Claire"/>
    <x v="6"/>
    <n v="54703"/>
    <x v="2"/>
    <s v="OFF-BI-10000666"/>
    <x v="1"/>
    <x v="8"/>
    <s v="Surelock Post Binders"/>
    <n v="91.679999999999993"/>
    <n v="3"/>
    <n v="0"/>
    <n v="45.839999999999996"/>
  </r>
  <r>
    <n v="3007"/>
    <s v="CA-2014-116519"/>
    <x v="3"/>
    <x v="119"/>
    <d v="2014-10-16T00:00:00"/>
    <s v="First Class"/>
    <s v="CR-12730"/>
    <s v="Craig Reiter"/>
    <x v="0"/>
    <x v="0"/>
    <s v="New York City"/>
    <x v="15"/>
    <n v="10009"/>
    <x v="3"/>
    <s v="OFF-AP-10000828"/>
    <x v="1"/>
    <x v="9"/>
    <s v="Avanti 4.4 Cu. Ft. Refrigerator"/>
    <n v="904.9"/>
    <n v="5"/>
    <n v="0"/>
    <n v="253.37199999999996"/>
  </r>
  <r>
    <n v="3008"/>
    <s v="CA-2011-130729"/>
    <x v="2"/>
    <x v="745"/>
    <d v="2011-10-29T00:00:00"/>
    <s v="Standard Class"/>
    <s v="AA-10375"/>
    <s v="Allen Armold"/>
    <x v="0"/>
    <x v="0"/>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x v="0"/>
    <s v="Murray"/>
    <x v="0"/>
    <n v="42071"/>
    <x v="0"/>
    <s v="FUR-FU-10004748"/>
    <x v="0"/>
    <x v="5"/>
    <s v="Howard Miller 16&quot; Diameter Gallery Wall Clock"/>
    <n v="191.82"/>
    <n v="3"/>
    <n v="0"/>
    <n v="74.809799999999996"/>
  </r>
  <r>
    <n v="3010"/>
    <s v="CA-2013-115525"/>
    <x v="0"/>
    <x v="197"/>
    <d v="2013-07-30T00:00:00"/>
    <s v="Standard Class"/>
    <s v="RR-19525"/>
    <s v="Rick Reed"/>
    <x v="1"/>
    <x v="0"/>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x v="0"/>
    <s v="Louisville"/>
    <x v="22"/>
    <n v="80027"/>
    <x v="1"/>
    <s v="OFF-BI-10000773"/>
    <x v="1"/>
    <x v="8"/>
    <s v="Insertable Tab Post Binder Dividers"/>
    <n v="12.030000000000001"/>
    <n v="5"/>
    <n v="0.7"/>
    <n v="-9.222999999999999"/>
  </r>
  <r>
    <n v="3012"/>
    <s v="CA-2014-134845"/>
    <x v="3"/>
    <x v="827"/>
    <d v="2014-04-24T00:00:00"/>
    <s v="Standard Class"/>
    <s v="SR-20425"/>
    <s v="Sharelle Roach"/>
    <x v="2"/>
    <x v="0"/>
    <s v="Louisville"/>
    <x v="22"/>
    <n v="80027"/>
    <x v="1"/>
    <s v="TEC-MA-10000822"/>
    <x v="2"/>
    <x v="15"/>
    <s v="Lexmark MX611dhe Monochrome Laser Printer"/>
    <n v="2549.9850000000006"/>
    <n v="5"/>
    <n v="0.7"/>
    <n v="-3399.9800000000009"/>
  </r>
  <r>
    <n v="3013"/>
    <s v="CA-2014-134845"/>
    <x v="3"/>
    <x v="827"/>
    <d v="2014-04-24T00:00:00"/>
    <s v="Standard Class"/>
    <s v="SR-20425"/>
    <s v="Sharelle Roach"/>
    <x v="2"/>
    <x v="0"/>
    <s v="Louisville"/>
    <x v="22"/>
    <n v="80027"/>
    <x v="1"/>
    <s v="OFF-BI-10001543"/>
    <x v="1"/>
    <x v="8"/>
    <s v="GBC VeloBinder Manual Binding System"/>
    <n v="21.594000000000005"/>
    <n v="2"/>
    <n v="0.7"/>
    <n v="-15.835599999999999"/>
  </r>
  <r>
    <n v="3014"/>
    <s v="CA-2014-134845"/>
    <x v="3"/>
    <x v="827"/>
    <d v="2014-04-24T00:00:00"/>
    <s v="Standard Class"/>
    <s v="SR-20425"/>
    <s v="Sharelle Roach"/>
    <x v="2"/>
    <x v="0"/>
    <s v="Louisville"/>
    <x v="22"/>
    <n v="80027"/>
    <x v="1"/>
    <s v="OFF-BI-10003355"/>
    <x v="1"/>
    <x v="8"/>
    <s v="Cardinal Holdit Business Card Pockets"/>
    <n v="8.9640000000000022"/>
    <n v="6"/>
    <n v="0.7"/>
    <n v="-6.573599999999999"/>
  </r>
  <r>
    <n v="3015"/>
    <s v="CA-2014-134845"/>
    <x v="3"/>
    <x v="827"/>
    <d v="2014-04-24T00:00:00"/>
    <s v="Standard Class"/>
    <s v="SR-20425"/>
    <s v="Sharelle Roach"/>
    <x v="2"/>
    <x v="0"/>
    <s v="Louisville"/>
    <x v="22"/>
    <n v="80027"/>
    <x v="1"/>
    <s v="OFF-PA-10002005"/>
    <x v="1"/>
    <x v="10"/>
    <s v="Xerox 225"/>
    <n v="20.736000000000004"/>
    <n v="4"/>
    <n v="0.2"/>
    <n v="7.2576000000000001"/>
  </r>
  <r>
    <n v="3016"/>
    <s v="US-2012-138919"/>
    <x v="1"/>
    <x v="14"/>
    <d v="2012-09-21T00:00:00"/>
    <s v="Standard Class"/>
    <s v="LS-16975"/>
    <s v="Lindsay Shagiari"/>
    <x v="2"/>
    <x v="0"/>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x v="0"/>
    <s v="Pharr"/>
    <x v="5"/>
    <n v="78577"/>
    <x v="2"/>
    <s v="OFF-ST-10002743"/>
    <x v="1"/>
    <x v="4"/>
    <s v="SAFCO Boltless Steel Shelving"/>
    <n v="727.29600000000005"/>
    <n v="8"/>
    <n v="0.2"/>
    <n v="-172.73280000000005"/>
  </r>
  <r>
    <n v="3018"/>
    <s v="US-2013-160528"/>
    <x v="0"/>
    <x v="828"/>
    <d v="2013-08-31T00:00:00"/>
    <s v="Standard Class"/>
    <s v="MH-18115"/>
    <s v="Mick Hernandez"/>
    <x v="2"/>
    <x v="0"/>
    <s v="Pharr"/>
    <x v="5"/>
    <n v="78577"/>
    <x v="2"/>
    <s v="FUR-FU-10004973"/>
    <x v="0"/>
    <x v="5"/>
    <s v="Flat Face Poster Frame"/>
    <n v="22.608000000000001"/>
    <n v="3"/>
    <n v="0.6"/>
    <n v="-10.173599999999997"/>
  </r>
  <r>
    <n v="3019"/>
    <s v="US-2013-160528"/>
    <x v="0"/>
    <x v="828"/>
    <d v="2013-08-31T00:00:00"/>
    <s v="Standard Class"/>
    <s v="MH-18115"/>
    <s v="Mick Hernandez"/>
    <x v="2"/>
    <x v="0"/>
    <s v="Pharr"/>
    <x v="5"/>
    <n v="78577"/>
    <x v="2"/>
    <s v="TEC-AC-10002842"/>
    <x v="2"/>
    <x v="11"/>
    <s v="WD My Passport Ultra 2TB Portable External Hard Drive"/>
    <n v="666.4"/>
    <n v="7"/>
    <n v="0.2"/>
    <n v="-33.319999999999965"/>
  </r>
  <r>
    <n v="3020"/>
    <s v="CA-2012-123568"/>
    <x v="1"/>
    <x v="627"/>
    <d v="2012-11-14T00:00:00"/>
    <s v="Standard Class"/>
    <s v="SC-20095"/>
    <s v="Sanjit Chand"/>
    <x v="0"/>
    <x v="0"/>
    <s v="West Jordan"/>
    <x v="7"/>
    <n v="84084"/>
    <x v="1"/>
    <s v="OFF-FA-10002701"/>
    <x v="1"/>
    <x v="13"/>
    <s v="Alliance Rubber Bands"/>
    <n v="5.04"/>
    <n v="3"/>
    <n v="0"/>
    <n v="0.20159999999999978"/>
  </r>
  <r>
    <n v="3021"/>
    <s v="CA-2012-123568"/>
    <x v="1"/>
    <x v="627"/>
    <d v="2012-11-14T00:00:00"/>
    <s v="Standard Class"/>
    <s v="SC-20095"/>
    <s v="Sanjit Chand"/>
    <x v="0"/>
    <x v="0"/>
    <s v="West Jordan"/>
    <x v="7"/>
    <n v="84084"/>
    <x v="1"/>
    <s v="OFF-PA-10001125"/>
    <x v="1"/>
    <x v="10"/>
    <s v="Xerox 1988"/>
    <n v="92.94"/>
    <n v="3"/>
    <n v="0"/>
    <n v="41.822999999999993"/>
  </r>
  <r>
    <n v="3022"/>
    <s v="CA-2012-123568"/>
    <x v="1"/>
    <x v="627"/>
    <d v="2012-11-14T00:00:00"/>
    <s v="Standard Class"/>
    <s v="SC-20095"/>
    <s v="Sanjit Chand"/>
    <x v="0"/>
    <x v="0"/>
    <s v="West Jordan"/>
    <x v="7"/>
    <n v="84084"/>
    <x v="1"/>
    <s v="FUR-FU-10004090"/>
    <x v="0"/>
    <x v="5"/>
    <s v="Executive Impressions 14&quot; Contract Wall Clock"/>
    <n v="66.69"/>
    <n v="3"/>
    <n v="0"/>
    <n v="22.007699999999996"/>
  </r>
  <r>
    <n v="3023"/>
    <s v="CA-2012-123568"/>
    <x v="1"/>
    <x v="627"/>
    <d v="2012-11-14T00:00:00"/>
    <s v="Standard Class"/>
    <s v="SC-20095"/>
    <s v="Sanjit Chand"/>
    <x v="0"/>
    <x v="0"/>
    <s v="West Jordan"/>
    <x v="7"/>
    <n v="84084"/>
    <x v="1"/>
    <s v="OFF-BI-10001510"/>
    <x v="1"/>
    <x v="8"/>
    <s v="Deluxe Heavy-Duty Vinyl Round Ring Binder"/>
    <n v="91.68"/>
    <n v="5"/>
    <n v="0.2"/>
    <n v="28.65"/>
  </r>
  <r>
    <n v="3024"/>
    <s v="CA-2014-124674"/>
    <x v="3"/>
    <x v="701"/>
    <d v="2014-11-24T00:00:00"/>
    <s v="Standard Class"/>
    <s v="JB-16000"/>
    <s v="Joy Bell-"/>
    <x v="0"/>
    <x v="0"/>
    <s v="Brownsville"/>
    <x v="5"/>
    <n v="78521"/>
    <x v="2"/>
    <s v="FUR-BO-10002202"/>
    <x v="0"/>
    <x v="0"/>
    <s v="Atlantic Metals Mobile 2-Shelf Bookcases, Custom Colors"/>
    <n v="327.73279999999994"/>
    <n v="2"/>
    <n v="0.32"/>
    <n v="-14.458800000000025"/>
  </r>
  <r>
    <n v="3025"/>
    <s v="CA-2012-164441"/>
    <x v="1"/>
    <x v="627"/>
    <d v="2012-11-13T00:00:00"/>
    <s v="Standard Class"/>
    <s v="AC-10450"/>
    <s v="Amy Cox"/>
    <x v="0"/>
    <x v="0"/>
    <s v="New York City"/>
    <x v="15"/>
    <n v="10011"/>
    <x v="3"/>
    <s v="OFF-BI-10001922"/>
    <x v="1"/>
    <x v="8"/>
    <s v="Storex Dura Pro Binders"/>
    <n v="52.272000000000006"/>
    <n v="11"/>
    <n v="0.2"/>
    <n v="17.641799999999996"/>
  </r>
  <r>
    <n v="3026"/>
    <s v="CA-2012-164441"/>
    <x v="1"/>
    <x v="627"/>
    <d v="2012-11-13T00:00:00"/>
    <s v="Standard Class"/>
    <s v="AC-10450"/>
    <s v="Amy Cox"/>
    <x v="0"/>
    <x v="0"/>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x v="0"/>
    <s v="Philadelphia"/>
    <x v="9"/>
    <n v="19140"/>
    <x v="3"/>
    <s v="FUR-FU-10001488"/>
    <x v="0"/>
    <x v="5"/>
    <s v="Tenex 46&quot; x 60&quot; Computer Anti-Static Chairmat, Rectangular Shaped"/>
    <n v="254.35200000000003"/>
    <n v="3"/>
    <n v="0.2"/>
    <n v="0"/>
  </r>
  <r>
    <n v="3028"/>
    <s v="CA-2011-106719"/>
    <x v="2"/>
    <x v="829"/>
    <d v="2011-08-24T00:00:00"/>
    <s v="Same Day"/>
    <s v="RB-19645"/>
    <s v="Robert Barroso"/>
    <x v="1"/>
    <x v="0"/>
    <s v="Billings"/>
    <x v="37"/>
    <n v="59102"/>
    <x v="1"/>
    <s v="OFF-BI-10002799"/>
    <x v="1"/>
    <x v="8"/>
    <s v="SlimView Poly Binder, 3/8&quot;"/>
    <n v="8.2880000000000003"/>
    <n v="2"/>
    <n v="0.2"/>
    <n v="2.6935999999999991"/>
  </r>
  <r>
    <n v="3029"/>
    <s v="CA-2014-116855"/>
    <x v="3"/>
    <x v="94"/>
    <d v="2014-12-22T00:00:00"/>
    <s v="Standard Class"/>
    <s v="AI-10855"/>
    <s v="Arianne Irving"/>
    <x v="0"/>
    <x v="0"/>
    <s v="Chesapeake"/>
    <x v="17"/>
    <n v="23320"/>
    <x v="0"/>
    <s v="FUR-CH-10003846"/>
    <x v="0"/>
    <x v="1"/>
    <s v="Hon Valutask Swivel Chairs"/>
    <n v="504.90000000000003"/>
    <n v="5"/>
    <n v="0"/>
    <n v="80.78400000000002"/>
  </r>
  <r>
    <n v="3030"/>
    <s v="US-2013-164189"/>
    <x v="0"/>
    <x v="830"/>
    <d v="2013-03-29T00:00:00"/>
    <s v="Standard Class"/>
    <s v="DR-12880"/>
    <s v="Dan Reichenbach"/>
    <x v="1"/>
    <x v="0"/>
    <s v="Gresham"/>
    <x v="21"/>
    <n v="97030"/>
    <x v="1"/>
    <s v="TEC-PH-10003691"/>
    <x v="2"/>
    <x v="7"/>
    <s v="BlackBerry Q10"/>
    <n v="403.16800000000001"/>
    <n v="4"/>
    <n v="0.2"/>
    <n v="25.198000000000008"/>
  </r>
  <r>
    <n v="3031"/>
    <s v="CA-2012-168480"/>
    <x v="1"/>
    <x v="481"/>
    <d v="2012-09-27T00:00:00"/>
    <s v="Standard Class"/>
    <s v="DM-12955"/>
    <s v="Dario Medina"/>
    <x v="1"/>
    <x v="0"/>
    <s v="Lincoln Park"/>
    <x v="12"/>
    <n v="48146"/>
    <x v="2"/>
    <s v="FUR-BO-10000468"/>
    <x v="0"/>
    <x v="0"/>
    <s v="O'Sullivan 2-Shelf Heavy-Duty Bookcases"/>
    <n v="194.32"/>
    <n v="4"/>
    <n v="0"/>
    <n v="31.091200000000015"/>
  </r>
  <r>
    <n v="3032"/>
    <s v="CA-2012-168480"/>
    <x v="1"/>
    <x v="481"/>
    <d v="2012-09-27T00:00:00"/>
    <s v="Standard Class"/>
    <s v="DM-12955"/>
    <s v="Dario Medina"/>
    <x v="1"/>
    <x v="0"/>
    <s v="Lincoln Park"/>
    <x v="12"/>
    <n v="48146"/>
    <x v="2"/>
    <s v="OFF-AR-10001044"/>
    <x v="1"/>
    <x v="6"/>
    <s v="BOSTON Ranger #55 Pencil Sharpener, Black"/>
    <n v="25.99"/>
    <n v="1"/>
    <n v="0"/>
    <n v="7.5370999999999988"/>
  </r>
  <r>
    <n v="3033"/>
    <s v="US-2013-114293"/>
    <x v="0"/>
    <x v="831"/>
    <d v="2013-11-27T00:00:00"/>
    <s v="Standard Class"/>
    <s v="JH-16180"/>
    <s v="Justin Hirsh"/>
    <x v="0"/>
    <x v="0"/>
    <s v="Gresham"/>
    <x v="21"/>
    <n v="97030"/>
    <x v="1"/>
    <s v="FUR-CH-10003833"/>
    <x v="0"/>
    <x v="1"/>
    <s v="Novimex Fabric Task Chair"/>
    <n v="195.136"/>
    <n v="4"/>
    <n v="0.2"/>
    <n v="-12.196000000000005"/>
  </r>
  <r>
    <n v="3034"/>
    <s v="CA-2014-134173"/>
    <x v="3"/>
    <x v="118"/>
    <d v="2014-09-22T00:00:00"/>
    <s v="Standard Class"/>
    <s v="AB-10060"/>
    <s v="Adam Bellavance"/>
    <x v="2"/>
    <x v="0"/>
    <s v="Philadelphia"/>
    <x v="9"/>
    <n v="19143"/>
    <x v="3"/>
    <s v="OFF-PA-10004355"/>
    <x v="1"/>
    <x v="10"/>
    <s v="Xerox 231"/>
    <n v="20.736000000000004"/>
    <n v="4"/>
    <n v="0.2"/>
    <n v="7.2576000000000001"/>
  </r>
  <r>
    <n v="3035"/>
    <s v="US-2012-123960"/>
    <x v="1"/>
    <x v="832"/>
    <d v="2012-06-16T00:00:00"/>
    <s v="Standard Class"/>
    <s v="BD-11605"/>
    <s v="Brian Dahlen"/>
    <x v="0"/>
    <x v="0"/>
    <s v="Monroe"/>
    <x v="28"/>
    <n v="71203"/>
    <x v="0"/>
    <s v="TEC-AC-10003038"/>
    <x v="2"/>
    <x v="11"/>
    <s v="Kingston Digital DataTraveler 16GB USB 2.0"/>
    <n v="53.699999999999996"/>
    <n v="6"/>
    <n v="0"/>
    <n v="10.202999999999994"/>
  </r>
  <r>
    <n v="3036"/>
    <s v="US-2012-123960"/>
    <x v="1"/>
    <x v="832"/>
    <d v="2012-06-16T00:00:00"/>
    <s v="Standard Class"/>
    <s v="BD-11605"/>
    <s v="Brian Dahlen"/>
    <x v="0"/>
    <x v="0"/>
    <s v="Monroe"/>
    <x v="28"/>
    <n v="71203"/>
    <x v="0"/>
    <s v="OFF-BI-10002799"/>
    <x v="1"/>
    <x v="8"/>
    <s v="SlimView Poly Binder, 3/8&quot;"/>
    <n v="36.26"/>
    <n v="7"/>
    <n v="0"/>
    <n v="16.679599999999997"/>
  </r>
  <r>
    <n v="3037"/>
    <s v="US-2012-123960"/>
    <x v="1"/>
    <x v="832"/>
    <d v="2012-06-16T00:00:00"/>
    <s v="Standard Class"/>
    <s v="BD-11605"/>
    <s v="Brian Dahlen"/>
    <x v="0"/>
    <x v="0"/>
    <s v="Monroe"/>
    <x v="28"/>
    <n v="71203"/>
    <x v="0"/>
    <s v="OFF-AR-10003582"/>
    <x v="1"/>
    <x v="6"/>
    <s v="Boston Electric Pencil Sharpener, Model 1818, Charcoal Black"/>
    <n v="56.3"/>
    <n v="2"/>
    <n v="0"/>
    <n v="15.764000000000003"/>
  </r>
  <r>
    <n v="3038"/>
    <s v="US-2012-123960"/>
    <x v="1"/>
    <x v="832"/>
    <d v="2012-06-16T00:00:00"/>
    <s v="Standard Class"/>
    <s v="BD-11605"/>
    <s v="Brian Dahlen"/>
    <x v="0"/>
    <x v="0"/>
    <s v="Monroe"/>
    <x v="28"/>
    <n v="71203"/>
    <x v="0"/>
    <s v="OFF-PA-10004451"/>
    <x v="1"/>
    <x v="10"/>
    <s v="Xerox 222"/>
    <n v="32.400000000000006"/>
    <n v="5"/>
    <n v="0"/>
    <n v="15.552000000000001"/>
  </r>
  <r>
    <n v="3039"/>
    <s v="US-2012-123960"/>
    <x v="1"/>
    <x v="832"/>
    <d v="2012-06-16T00:00:00"/>
    <s v="Standard Class"/>
    <s v="BD-11605"/>
    <s v="Brian Dahlen"/>
    <x v="0"/>
    <x v="0"/>
    <s v="Monroe"/>
    <x v="28"/>
    <n v="71203"/>
    <x v="0"/>
    <s v="FUR-FU-10004666"/>
    <x v="0"/>
    <x v="5"/>
    <s v="DAX Clear Channel Poster Frame"/>
    <n v="29.16"/>
    <n v="2"/>
    <n v="0"/>
    <n v="10.789200000000001"/>
  </r>
  <r>
    <n v="3040"/>
    <s v="CA-2014-101749"/>
    <x v="3"/>
    <x v="621"/>
    <d v="2014-10-09T00:00:00"/>
    <s v="Standard Class"/>
    <s v="AS-10045"/>
    <s v="Aaron Smayling"/>
    <x v="1"/>
    <x v="0"/>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x v="0"/>
    <s v="Chattanooga"/>
    <x v="18"/>
    <n v="37421"/>
    <x v="0"/>
    <s v="FUR-FU-10004270"/>
    <x v="0"/>
    <x v="5"/>
    <s v="Eldon Image Series Desk Accessories, Burgundy"/>
    <n v="16.72"/>
    <n v="5"/>
    <n v="0.2"/>
    <n v="3.3439999999999994"/>
  </r>
  <r>
    <n v="3042"/>
    <s v="CA-2014-149559"/>
    <x v="3"/>
    <x v="220"/>
    <d v="2014-09-13T00:00:00"/>
    <s v="Same Day"/>
    <s v="KF-16285"/>
    <s v="Karen Ferguson"/>
    <x v="2"/>
    <x v="0"/>
    <s v="Long Beach"/>
    <x v="1"/>
    <n v="90805"/>
    <x v="1"/>
    <s v="OFF-PA-10003172"/>
    <x v="1"/>
    <x v="10"/>
    <s v="Xerox 1996"/>
    <n v="12.96"/>
    <n v="2"/>
    <n v="0"/>
    <n v="6.2208000000000006"/>
  </r>
  <r>
    <n v="3043"/>
    <s v="CA-2014-149559"/>
    <x v="3"/>
    <x v="220"/>
    <d v="2014-09-13T00:00:00"/>
    <s v="Same Day"/>
    <s v="KF-16285"/>
    <s v="Karen Ferguson"/>
    <x v="2"/>
    <x v="0"/>
    <s v="Long Beach"/>
    <x v="1"/>
    <n v="90805"/>
    <x v="1"/>
    <s v="OFF-EN-10002312"/>
    <x v="1"/>
    <x v="12"/>
    <s v="#10 Self-Seal White Envelopes"/>
    <n v="22.18"/>
    <n v="2"/>
    <n v="0"/>
    <n v="10.8682"/>
  </r>
  <r>
    <n v="3044"/>
    <s v="CA-2014-149559"/>
    <x v="3"/>
    <x v="220"/>
    <d v="2014-09-13T00:00:00"/>
    <s v="Same Day"/>
    <s v="KF-16285"/>
    <s v="Karen Ferguson"/>
    <x v="2"/>
    <x v="0"/>
    <s v="Long Beach"/>
    <x v="1"/>
    <n v="90805"/>
    <x v="1"/>
    <s v="FUR-CH-10002320"/>
    <x v="0"/>
    <x v="1"/>
    <s v="Hon Pagoda Stacking Chairs"/>
    <n v="2054.2720000000004"/>
    <n v="8"/>
    <n v="0.2"/>
    <n v="256.78399999999976"/>
  </r>
  <r>
    <n v="3045"/>
    <s v="CA-2012-135174"/>
    <x v="1"/>
    <x v="28"/>
    <d v="2012-05-02T00:00:00"/>
    <s v="Second Class"/>
    <s v="BP-11230"/>
    <s v="Benjamin Patterson"/>
    <x v="0"/>
    <x v="0"/>
    <s v="Troy"/>
    <x v="24"/>
    <n v="45373"/>
    <x v="3"/>
    <s v="TEC-PH-10001530"/>
    <x v="2"/>
    <x v="7"/>
    <s v="Cisco Unified IP Phone 7945G VoIP phone"/>
    <n v="1022.97"/>
    <n v="5"/>
    <n v="0.4"/>
    <n v="-255.74250000000001"/>
  </r>
  <r>
    <n v="3046"/>
    <s v="CA-2014-125290"/>
    <x v="3"/>
    <x v="44"/>
    <d v="2014-11-11T00:00:00"/>
    <s v="Second Class"/>
    <s v="CC-12430"/>
    <s v="Chuck Clark"/>
    <x v="2"/>
    <x v="0"/>
    <s v="Minneapolis"/>
    <x v="11"/>
    <n v="55407"/>
    <x v="2"/>
    <s v="OFF-AR-10001216"/>
    <x v="1"/>
    <x v="6"/>
    <s v="Newell 339"/>
    <n v="13.899999999999999"/>
    <n v="5"/>
    <n v="0"/>
    <n v="3.6139999999999994"/>
  </r>
  <r>
    <n v="3047"/>
    <s v="CA-2014-125290"/>
    <x v="3"/>
    <x v="44"/>
    <d v="2014-11-11T00:00:00"/>
    <s v="Second Class"/>
    <s v="CC-12430"/>
    <s v="Chuck Clark"/>
    <x v="2"/>
    <x v="0"/>
    <s v="Minneapolis"/>
    <x v="11"/>
    <n v="55407"/>
    <x v="2"/>
    <s v="OFF-PA-10003127"/>
    <x v="1"/>
    <x v="10"/>
    <s v="Staples"/>
    <n v="26.38"/>
    <n v="1"/>
    <n v="0"/>
    <n v="12.134799999999998"/>
  </r>
  <r>
    <n v="3048"/>
    <s v="CA-2011-137351"/>
    <x v="2"/>
    <x v="587"/>
    <d v="2011-10-04T00:00:00"/>
    <s v="Standard Class"/>
    <s v="DB-13615"/>
    <s v="Doug Bickford"/>
    <x v="0"/>
    <x v="0"/>
    <s v="Seattle"/>
    <x v="4"/>
    <n v="98105"/>
    <x v="1"/>
    <s v="OFF-BI-10003910"/>
    <x v="1"/>
    <x v="8"/>
    <s v="DXL Angle-View Binders with Locking Rings by Samsill"/>
    <n v="43.176000000000002"/>
    <n v="7"/>
    <n v="0.2"/>
    <n v="13.4925"/>
  </r>
  <r>
    <n v="3049"/>
    <s v="CA-2014-121419"/>
    <x v="3"/>
    <x v="459"/>
    <d v="2014-04-05T00:00:00"/>
    <s v="First Class"/>
    <s v="TC-21475"/>
    <s v="Tony Chapman"/>
    <x v="2"/>
    <x v="0"/>
    <s v="Columbus"/>
    <x v="32"/>
    <n v="31907"/>
    <x v="0"/>
    <s v="FUR-TA-10004534"/>
    <x v="0"/>
    <x v="3"/>
    <s v="Bevis 44 x 96 Conference Tables"/>
    <n v="411.8"/>
    <n v="2"/>
    <n v="0"/>
    <n v="70.005999999999972"/>
  </r>
  <r>
    <n v="3050"/>
    <s v="CA-2014-121419"/>
    <x v="3"/>
    <x v="459"/>
    <d v="2014-04-05T00:00:00"/>
    <s v="First Class"/>
    <s v="TC-21475"/>
    <s v="Tony Chapman"/>
    <x v="2"/>
    <x v="0"/>
    <s v="Columbus"/>
    <x v="32"/>
    <n v="31907"/>
    <x v="0"/>
    <s v="TEC-AC-10000892"/>
    <x v="2"/>
    <x v="11"/>
    <s v="NETGEAR N750 Dual Band Wi-Fi Gigabit Router"/>
    <n v="360"/>
    <n v="4"/>
    <n v="0"/>
    <n v="129.6"/>
  </r>
  <r>
    <n v="3051"/>
    <s v="US-2014-148054"/>
    <x v="3"/>
    <x v="833"/>
    <d v="2014-10-12T00:00:00"/>
    <s v="Standard Class"/>
    <s v="NZ-18565"/>
    <s v="Nick Zandusky"/>
    <x v="2"/>
    <x v="0"/>
    <s v="Meridian"/>
    <x v="45"/>
    <n v="83642"/>
    <x v="1"/>
    <s v="FUR-FU-10003247"/>
    <x v="0"/>
    <x v="5"/>
    <s v="36X48 HARDFLOOR CHAIRMAT"/>
    <n v="41.96"/>
    <n v="2"/>
    <n v="0"/>
    <n v="2.9371999999999971"/>
  </r>
  <r>
    <n v="3052"/>
    <s v="US-2014-148054"/>
    <x v="3"/>
    <x v="833"/>
    <d v="2014-10-12T00:00:00"/>
    <s v="Standard Class"/>
    <s v="NZ-18565"/>
    <s v="Nick Zandusky"/>
    <x v="2"/>
    <x v="0"/>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x v="0"/>
    <s v="Meridian"/>
    <x v="45"/>
    <n v="83642"/>
    <x v="1"/>
    <s v="OFF-PA-10001295"/>
    <x v="1"/>
    <x v="10"/>
    <s v="Computer Printout Paper with Letter-Trim Perforations"/>
    <n v="37.94"/>
    <n v="2"/>
    <n v="0"/>
    <n v="18.211199999999998"/>
  </r>
  <r>
    <n v="3054"/>
    <s v="CA-2013-128517"/>
    <x v="0"/>
    <x v="526"/>
    <d v="2013-04-15T00:00:00"/>
    <s v="Second Class"/>
    <s v="SW-20350"/>
    <s v="Sean Wendt"/>
    <x v="2"/>
    <x v="0"/>
    <s v="Detroit"/>
    <x v="12"/>
    <n v="48227"/>
    <x v="2"/>
    <s v="TEC-PH-10002555"/>
    <x v="2"/>
    <x v="7"/>
    <s v="Nortel Meridian M5316 Digital phone"/>
    <n v="517.9"/>
    <n v="2"/>
    <n v="0"/>
    <n v="134.654"/>
  </r>
  <r>
    <n v="3055"/>
    <s v="CA-2013-128517"/>
    <x v="0"/>
    <x v="526"/>
    <d v="2013-04-15T00:00:00"/>
    <s v="Second Class"/>
    <s v="SW-20350"/>
    <s v="Sean Wendt"/>
    <x v="2"/>
    <x v="0"/>
    <s v="Detroit"/>
    <x v="12"/>
    <n v="48227"/>
    <x v="2"/>
    <s v="OFF-BI-10000831"/>
    <x v="1"/>
    <x v="8"/>
    <s v="Storex Flexible Poly Binders with Double Pockets"/>
    <n v="5.28"/>
    <n v="2"/>
    <n v="0"/>
    <n v="2.4287999999999998"/>
  </r>
  <r>
    <n v="3056"/>
    <s v="US-2012-100377"/>
    <x v="1"/>
    <x v="834"/>
    <d v="2012-09-01T00:00:00"/>
    <s v="Standard Class"/>
    <s v="TS-21370"/>
    <s v="Todd Sumrall"/>
    <x v="1"/>
    <x v="0"/>
    <s v="Chicago"/>
    <x v="10"/>
    <n v="60623"/>
    <x v="2"/>
    <s v="TEC-CO-10001046"/>
    <x v="2"/>
    <x v="16"/>
    <s v="Canon Imageclass D680 Copier / Fax"/>
    <n v="2799.9600000000005"/>
    <n v="5"/>
    <n v="0.2"/>
    <n v="874.98749999999984"/>
  </r>
  <r>
    <n v="3057"/>
    <s v="CA-2014-131492"/>
    <x v="3"/>
    <x v="15"/>
    <d v="2014-10-25T00:00:00"/>
    <s v="Second Class"/>
    <s v="HH-15010"/>
    <s v="Hilary Holden"/>
    <x v="1"/>
    <x v="0"/>
    <s v="San Francisco"/>
    <x v="1"/>
    <n v="94110"/>
    <x v="1"/>
    <s v="OFF-EN-10002973"/>
    <x v="1"/>
    <x v="12"/>
    <s v="Ampad #10 Peel &amp; Seel Holiday Envelopes"/>
    <n v="8.9600000000000009"/>
    <n v="2"/>
    <n v="0"/>
    <n v="4.3008000000000006"/>
  </r>
  <r>
    <n v="3058"/>
    <s v="CA-2014-131492"/>
    <x v="3"/>
    <x v="15"/>
    <d v="2014-10-25T00:00:00"/>
    <s v="Second Class"/>
    <s v="HH-15010"/>
    <s v="Hilary Holden"/>
    <x v="1"/>
    <x v="0"/>
    <s v="San Francisco"/>
    <x v="1"/>
    <n v="94110"/>
    <x v="1"/>
    <s v="OFF-LA-10001641"/>
    <x v="1"/>
    <x v="2"/>
    <s v="Avery 518"/>
    <n v="31.5"/>
    <n v="10"/>
    <n v="0"/>
    <n v="15.120000000000001"/>
  </r>
  <r>
    <n v="3059"/>
    <s v="CA-2014-131492"/>
    <x v="3"/>
    <x v="15"/>
    <d v="2014-10-25T00:00:00"/>
    <s v="Second Class"/>
    <s v="HH-15010"/>
    <s v="Hilary Holden"/>
    <x v="1"/>
    <x v="0"/>
    <s v="San Francisco"/>
    <x v="1"/>
    <n v="94110"/>
    <x v="1"/>
    <s v="FUR-FU-10003878"/>
    <x v="0"/>
    <x v="5"/>
    <s v="Linden 10&quot; Round Wall Clock, Black"/>
    <n v="30.56"/>
    <n v="2"/>
    <n v="0"/>
    <n v="10.3904"/>
  </r>
  <r>
    <n v="3060"/>
    <s v="CA-2014-131492"/>
    <x v="3"/>
    <x v="15"/>
    <d v="2014-10-25T00:00:00"/>
    <s v="Second Class"/>
    <s v="HH-15010"/>
    <s v="Hilary Holden"/>
    <x v="1"/>
    <x v="0"/>
    <s v="San Francisco"/>
    <x v="1"/>
    <n v="94110"/>
    <x v="1"/>
    <s v="FUR-TA-10003837"/>
    <x v="0"/>
    <x v="3"/>
    <s v="Anderson Hickey Conga Table Tops &amp; Accessories"/>
    <n v="24.368000000000002"/>
    <n v="2"/>
    <n v="0.2"/>
    <n v="-3.3506000000000018"/>
  </r>
  <r>
    <n v="3061"/>
    <s v="CA-2013-144554"/>
    <x v="0"/>
    <x v="77"/>
    <d v="2013-11-13T00:00:00"/>
    <s v="Standard Class"/>
    <s v="DM-13345"/>
    <s v="Denise Monton"/>
    <x v="1"/>
    <x v="0"/>
    <s v="Newark"/>
    <x v="24"/>
    <n v="43055"/>
    <x v="3"/>
    <s v="TEC-AC-10002800"/>
    <x v="2"/>
    <x v="11"/>
    <s v="Plantronics Audio 478 Stereo USB Headset"/>
    <n v="119.97600000000001"/>
    <n v="3"/>
    <n v="0.2"/>
    <n v="22.495499999999989"/>
  </r>
  <r>
    <n v="3062"/>
    <s v="CA-2014-127621"/>
    <x v="3"/>
    <x v="448"/>
    <d v="2014-03-08T00:00:00"/>
    <s v="Standard Class"/>
    <s v="RE-19450"/>
    <s v="Richard Eichhorn"/>
    <x v="0"/>
    <x v="0"/>
    <s v="Dallas"/>
    <x v="5"/>
    <n v="75081"/>
    <x v="2"/>
    <s v="OFF-PA-10001307"/>
    <x v="1"/>
    <x v="10"/>
    <s v="Important Message Pads, 50 4-1/4 x 5-1/2 Forms per Pad"/>
    <n v="26.880000000000003"/>
    <n v="8"/>
    <n v="0.2"/>
    <n v="9.743999999999998"/>
  </r>
  <r>
    <n v="3063"/>
    <s v="CA-2012-145184"/>
    <x v="1"/>
    <x v="154"/>
    <d v="2012-11-29T00:00:00"/>
    <s v="First Class"/>
    <s v="JD-16150"/>
    <s v="Justin Deggeller"/>
    <x v="1"/>
    <x v="0"/>
    <s v="Newark"/>
    <x v="13"/>
    <n v="19711"/>
    <x v="3"/>
    <s v="TEC-PH-10002350"/>
    <x v="2"/>
    <x v="7"/>
    <s v="Apple EarPods with Remote and Mic"/>
    <n v="83.97"/>
    <n v="3"/>
    <n v="0"/>
    <n v="23.511599999999998"/>
  </r>
  <r>
    <n v="3064"/>
    <s v="CA-2012-145184"/>
    <x v="1"/>
    <x v="154"/>
    <d v="2012-11-29T00:00:00"/>
    <s v="First Class"/>
    <s v="JD-16150"/>
    <s v="Justin Deggeller"/>
    <x v="1"/>
    <x v="0"/>
    <s v="Newark"/>
    <x v="13"/>
    <n v="19711"/>
    <x v="3"/>
    <s v="TEC-AC-10000397"/>
    <x v="2"/>
    <x v="11"/>
    <s v="Perixx PERIBOARD-512B, Ergonomic Split Keyboard"/>
    <n v="104.97"/>
    <n v="3"/>
    <n v="0"/>
    <n v="7.3479000000000028"/>
  </r>
  <r>
    <n v="3065"/>
    <s v="CA-2014-106859"/>
    <x v="3"/>
    <x v="677"/>
    <d v="2014-03-19T00:00:00"/>
    <s v="Second Class"/>
    <s v="BF-11215"/>
    <s v="Benjamin Farhat"/>
    <x v="2"/>
    <x v="0"/>
    <s v="Albuquerque"/>
    <x v="27"/>
    <n v="87105"/>
    <x v="1"/>
    <s v="OFF-ST-10000615"/>
    <x v="1"/>
    <x v="4"/>
    <s v="SimpliFile Personal File, Black Granite, 15w x 6-15/16d x 11-1/4h"/>
    <n v="90.8"/>
    <n v="8"/>
    <n v="0"/>
    <n v="25.424000000000007"/>
  </r>
  <r>
    <n v="3066"/>
    <s v="CA-2014-106859"/>
    <x v="3"/>
    <x v="677"/>
    <d v="2014-03-19T00:00:00"/>
    <s v="Second Class"/>
    <s v="BF-11215"/>
    <s v="Benjamin Farhat"/>
    <x v="2"/>
    <x v="0"/>
    <s v="Albuquerque"/>
    <x v="27"/>
    <n v="87105"/>
    <x v="1"/>
    <s v="TEC-PH-10004531"/>
    <x v="2"/>
    <x v="7"/>
    <s v="OtterBox Commuter Series Case - iPhone 5 &amp; 5s"/>
    <n v="140.73599999999999"/>
    <n v="8"/>
    <n v="0.2"/>
    <n v="49.257599999999996"/>
  </r>
  <r>
    <n v="3067"/>
    <s v="CA-2014-106859"/>
    <x v="3"/>
    <x v="677"/>
    <d v="2014-03-19T00:00:00"/>
    <s v="Second Class"/>
    <s v="BF-11215"/>
    <s v="Benjamin Farhat"/>
    <x v="2"/>
    <x v="0"/>
    <s v="Albuquerque"/>
    <x v="27"/>
    <n v="87105"/>
    <x v="1"/>
    <s v="TEC-AC-10004001"/>
    <x v="2"/>
    <x v="11"/>
    <s v="Logitech Wireless Headset H600 Over-The-Head Design"/>
    <n v="214.95000000000002"/>
    <n v="5"/>
    <n v="0"/>
    <n v="88.129500000000007"/>
  </r>
  <r>
    <n v="3068"/>
    <s v="CA-2014-106859"/>
    <x v="3"/>
    <x v="677"/>
    <d v="2014-03-19T00:00:00"/>
    <s v="Second Class"/>
    <s v="BF-11215"/>
    <s v="Benjamin Farhat"/>
    <x v="2"/>
    <x v="0"/>
    <s v="Albuquerque"/>
    <x v="27"/>
    <n v="87105"/>
    <x v="1"/>
    <s v="OFF-PA-10001534"/>
    <x v="1"/>
    <x v="10"/>
    <s v="Xerox 230"/>
    <n v="45.36"/>
    <n v="7"/>
    <n v="0"/>
    <n v="21.772800000000004"/>
  </r>
  <r>
    <n v="3069"/>
    <s v="CA-2014-106859"/>
    <x v="3"/>
    <x v="677"/>
    <d v="2014-03-19T00:00:00"/>
    <s v="Second Class"/>
    <s v="BF-11215"/>
    <s v="Benjamin Farhat"/>
    <x v="2"/>
    <x v="0"/>
    <s v="Albuquerque"/>
    <x v="27"/>
    <n v="87105"/>
    <x v="1"/>
    <s v="OFF-PA-10001815"/>
    <x v="1"/>
    <x v="10"/>
    <s v="Xerox 1885"/>
    <n v="288.24"/>
    <n v="6"/>
    <n v="0"/>
    <n v="138.35519999999997"/>
  </r>
  <r>
    <n v="3070"/>
    <s v="US-2014-120089"/>
    <x v="3"/>
    <x v="329"/>
    <d v="2014-12-01T00:00:00"/>
    <s v="Same Day"/>
    <s v="ML-17755"/>
    <s v="Max Ludwig"/>
    <x v="2"/>
    <x v="0"/>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x v="0"/>
    <s v="Newark"/>
    <x v="13"/>
    <n v="19711"/>
    <x v="3"/>
    <s v="OFF-ST-10002011"/>
    <x v="1"/>
    <x v="4"/>
    <s v="Smead Adjustable Mobile File Trolley with Lockable Top"/>
    <n v="2934.33"/>
    <n v="7"/>
    <n v="0"/>
    <n v="792.26910000000021"/>
  </r>
  <r>
    <n v="3072"/>
    <s v="CA-2011-119375"/>
    <x v="2"/>
    <x v="664"/>
    <d v="2011-11-22T00:00:00"/>
    <s v="Standard Class"/>
    <s v="YC-21895"/>
    <s v="Yoseph Carroll"/>
    <x v="1"/>
    <x v="0"/>
    <s v="Newark"/>
    <x v="13"/>
    <n v="19711"/>
    <x v="3"/>
    <s v="FUR-FU-10002379"/>
    <x v="0"/>
    <x v="5"/>
    <s v="Eldon Econocleat Chair Mats for Low Pile Carpets"/>
    <n v="124.41"/>
    <n v="3"/>
    <n v="0"/>
    <n v="14.929199999999994"/>
  </r>
  <r>
    <n v="3073"/>
    <s v="CA-2011-119375"/>
    <x v="2"/>
    <x v="664"/>
    <d v="2011-11-22T00:00:00"/>
    <s v="Standard Class"/>
    <s v="YC-21895"/>
    <s v="Yoseph Carroll"/>
    <x v="1"/>
    <x v="0"/>
    <s v="Newark"/>
    <x v="13"/>
    <n v="19711"/>
    <x v="3"/>
    <s v="OFF-AR-10003752"/>
    <x v="1"/>
    <x v="6"/>
    <s v="Deluxe Chalkboard Eraser Cleaner"/>
    <n v="57.75"/>
    <n v="5"/>
    <n v="0"/>
    <n v="26.564999999999998"/>
  </r>
  <r>
    <n v="3074"/>
    <s v="CA-2013-125206"/>
    <x v="0"/>
    <x v="835"/>
    <d v="2013-01-05T00:00:00"/>
    <s v="First Class"/>
    <s v="LR-16915"/>
    <s v="Lena Radford"/>
    <x v="0"/>
    <x v="0"/>
    <s v="Los Angeles"/>
    <x v="1"/>
    <n v="90045"/>
    <x v="1"/>
    <s v="OFF-ST-10003692"/>
    <x v="1"/>
    <x v="4"/>
    <s v="Recycled Steel Personal File for Hanging File Folders"/>
    <n v="114.46"/>
    <n v="2"/>
    <n v="0"/>
    <n v="28.614999999999995"/>
  </r>
  <r>
    <n v="3075"/>
    <s v="CA-2012-126137"/>
    <x v="1"/>
    <x v="292"/>
    <d v="2012-10-08T00:00:00"/>
    <s v="Standard Class"/>
    <s v="BS-11755"/>
    <s v="Bruce Stewart"/>
    <x v="0"/>
    <x v="0"/>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x v="0"/>
    <s v="Dallas"/>
    <x v="5"/>
    <n v="75217"/>
    <x v="2"/>
    <s v="OFF-ST-10003306"/>
    <x v="1"/>
    <x v="4"/>
    <s v="Letter Size Cart"/>
    <n v="342.86400000000003"/>
    <n v="3"/>
    <n v="0.2"/>
    <n v="38.572199999999953"/>
  </r>
  <r>
    <n v="3077"/>
    <s v="CA-2011-143903"/>
    <x v="2"/>
    <x v="836"/>
    <d v="2011-07-24T00:00:00"/>
    <s v="Standard Class"/>
    <s v="KM-16375"/>
    <s v="Katherine Murray"/>
    <x v="2"/>
    <x v="0"/>
    <s v="Dallas"/>
    <x v="5"/>
    <n v="75217"/>
    <x v="2"/>
    <s v="FUR-FU-10003724"/>
    <x v="0"/>
    <x v="5"/>
    <s v="Westinghouse Clip-On Gooseneck Lamps"/>
    <n v="16.739999999999998"/>
    <n v="5"/>
    <n v="0.6"/>
    <n v="-14.228999999999997"/>
  </r>
  <r>
    <n v="3078"/>
    <s v="CA-2011-143903"/>
    <x v="2"/>
    <x v="836"/>
    <d v="2011-07-24T00:00:00"/>
    <s v="Standard Class"/>
    <s v="KM-16375"/>
    <s v="Katherine Murray"/>
    <x v="2"/>
    <x v="0"/>
    <s v="Dallas"/>
    <x v="5"/>
    <n v="75217"/>
    <x v="2"/>
    <s v="FUR-CH-10002024"/>
    <x v="0"/>
    <x v="1"/>
    <s v="HON 5400 Series Task Chairs for Big and Tall"/>
    <n v="981.37199999999996"/>
    <n v="2"/>
    <n v="0.3"/>
    <n v="-140.19599999999997"/>
  </r>
  <r>
    <n v="3079"/>
    <s v="CA-2011-104780"/>
    <x v="2"/>
    <x v="371"/>
    <d v="2011-05-25T00:00:00"/>
    <s v="Standard Class"/>
    <s v="BT-11530"/>
    <s v="Bradley Talbott"/>
    <x v="2"/>
    <x v="0"/>
    <s v="San Diego"/>
    <x v="1"/>
    <n v="92037"/>
    <x v="1"/>
    <s v="OFF-AR-10003514"/>
    <x v="1"/>
    <x v="6"/>
    <s v="4009 Highlighters by Sanford"/>
    <n v="31.84"/>
    <n v="8"/>
    <n v="0"/>
    <n v="10.507199999999997"/>
  </r>
  <r>
    <n v="3080"/>
    <s v="CA-2014-101182"/>
    <x v="3"/>
    <x v="507"/>
    <d v="2014-09-06T00:00:00"/>
    <s v="First Class"/>
    <s v="KB-16405"/>
    <s v="Katrina Bavinger"/>
    <x v="2"/>
    <x v="0"/>
    <s v="Apple Valley"/>
    <x v="1"/>
    <n v="92307"/>
    <x v="1"/>
    <s v="OFF-PA-10001800"/>
    <x v="1"/>
    <x v="10"/>
    <s v="Xerox 220"/>
    <n v="12.96"/>
    <n v="2"/>
    <n v="0"/>
    <n v="6.2208000000000006"/>
  </r>
  <r>
    <n v="3081"/>
    <s v="CA-2014-101182"/>
    <x v="3"/>
    <x v="507"/>
    <d v="2014-09-06T00:00:00"/>
    <s v="First Class"/>
    <s v="KB-16405"/>
    <s v="Katrina Bavinger"/>
    <x v="2"/>
    <x v="0"/>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x v="0"/>
    <s v="Louisville"/>
    <x v="0"/>
    <n v="40214"/>
    <x v="0"/>
    <s v="OFF-BI-10003364"/>
    <x v="1"/>
    <x v="8"/>
    <s v="Binding Machine Supplies"/>
    <n v="58.34"/>
    <n v="2"/>
    <n v="0"/>
    <n v="28.0032"/>
  </r>
  <r>
    <n v="3083"/>
    <s v="US-2014-132297"/>
    <x v="3"/>
    <x v="837"/>
    <d v="2014-06-03T00:00:00"/>
    <s v="Standard Class"/>
    <s v="DW-13480"/>
    <s v="Dianna Wilson"/>
    <x v="2"/>
    <x v="0"/>
    <s v="Louisville"/>
    <x v="0"/>
    <n v="40214"/>
    <x v="0"/>
    <s v="TEC-PH-10002834"/>
    <x v="2"/>
    <x v="7"/>
    <s v="Google Nexus 5"/>
    <n v="539.97"/>
    <n v="3"/>
    <n v="0"/>
    <n v="134.99250000000001"/>
  </r>
  <r>
    <n v="3084"/>
    <s v="CA-2011-100328"/>
    <x v="2"/>
    <x v="838"/>
    <d v="2011-02-04T00:00:00"/>
    <s v="Standard Class"/>
    <s v="JC-15340"/>
    <s v="Jasper Cacioppo"/>
    <x v="0"/>
    <x v="0"/>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x v="0"/>
    <s v="Houston"/>
    <x v="5"/>
    <n v="77070"/>
    <x v="2"/>
    <s v="OFF-BI-10004584"/>
    <x v="1"/>
    <x v="8"/>
    <s v="GBC ProClick 150 Presentation Binding System"/>
    <n v="252.78399999999996"/>
    <n v="4"/>
    <n v="0.8"/>
    <n v="-417.09360000000004"/>
  </r>
  <r>
    <n v="3086"/>
    <s v="CA-2014-118773"/>
    <x v="3"/>
    <x v="839"/>
    <d v="2014-02-15T00:00:00"/>
    <s v="Standard Class"/>
    <s v="TP-21415"/>
    <s v="Tom Prescott"/>
    <x v="0"/>
    <x v="0"/>
    <s v="Houston"/>
    <x v="5"/>
    <n v="77070"/>
    <x v="2"/>
    <s v="TEC-AC-10002402"/>
    <x v="2"/>
    <x v="11"/>
    <s v="Razer Kraken PRO Over Ear PC and Music Headset"/>
    <n v="127.98399999999999"/>
    <n v="2"/>
    <n v="0.2"/>
    <n v="15.997999999999987"/>
  </r>
  <r>
    <n v="3087"/>
    <s v="CA-2014-118773"/>
    <x v="3"/>
    <x v="839"/>
    <d v="2014-02-15T00:00:00"/>
    <s v="Standard Class"/>
    <s v="TP-21415"/>
    <s v="Tom Prescott"/>
    <x v="0"/>
    <x v="0"/>
    <s v="Houston"/>
    <x v="5"/>
    <n v="77070"/>
    <x v="2"/>
    <s v="FUR-FU-10000550"/>
    <x v="0"/>
    <x v="5"/>
    <s v="Stacking Trays by OIC"/>
    <n v="3.9840000000000004"/>
    <n v="2"/>
    <n v="0.6"/>
    <n v="-2.6892000000000005"/>
  </r>
  <r>
    <n v="3088"/>
    <s v="CA-2014-118773"/>
    <x v="3"/>
    <x v="839"/>
    <d v="2014-02-15T00:00:00"/>
    <s v="Standard Class"/>
    <s v="TP-21415"/>
    <s v="Tom Prescott"/>
    <x v="0"/>
    <x v="0"/>
    <s v="Houston"/>
    <x v="5"/>
    <n v="77070"/>
    <x v="2"/>
    <s v="OFF-AP-10000055"/>
    <x v="1"/>
    <x v="9"/>
    <s v="Belkin F9S820V06 8 Outlet Surge"/>
    <n v="12.991999999999996"/>
    <n v="2"/>
    <n v="0.8"/>
    <n v="-32.480000000000004"/>
  </r>
  <r>
    <n v="3089"/>
    <s v="US-2014-159205"/>
    <x v="3"/>
    <x v="185"/>
    <d v="2014-04-03T00:00:00"/>
    <s v="Second Class"/>
    <s v="DB-12910"/>
    <s v="Daniel Byrd"/>
    <x v="2"/>
    <x v="0"/>
    <s v="Henderson"/>
    <x v="0"/>
    <n v="42420"/>
    <x v="0"/>
    <s v="FUR-FU-10001591"/>
    <x v="0"/>
    <x v="5"/>
    <s v="Advantus Panel Wall Certificate Holder - 8.5x11"/>
    <n v="61"/>
    <n v="5"/>
    <n v="0"/>
    <n v="25.620000000000005"/>
  </r>
  <r>
    <n v="3090"/>
    <s v="US-2014-159205"/>
    <x v="3"/>
    <x v="185"/>
    <d v="2014-04-03T00:00:00"/>
    <s v="Second Class"/>
    <s v="DB-12910"/>
    <s v="Daniel Byrd"/>
    <x v="2"/>
    <x v="0"/>
    <s v="Henderson"/>
    <x v="0"/>
    <n v="42420"/>
    <x v="0"/>
    <s v="TEC-PH-10000526"/>
    <x v="2"/>
    <x v="7"/>
    <s v="Vtech CS6719"/>
    <n v="671.93"/>
    <n v="7"/>
    <n v="0"/>
    <n v="188.1404"/>
  </r>
  <r>
    <n v="3091"/>
    <s v="CA-2013-112123"/>
    <x v="0"/>
    <x v="840"/>
    <d v="2013-03-09T00:00:00"/>
    <s v="Standard Class"/>
    <s v="BH-11710"/>
    <s v="Brosina Hoffman"/>
    <x v="0"/>
    <x v="0"/>
    <s v="Newark"/>
    <x v="13"/>
    <n v="19711"/>
    <x v="3"/>
    <s v="OFF-BI-10001071"/>
    <x v="1"/>
    <x v="8"/>
    <s v="GBC ProClick Punch Binding System"/>
    <n v="447.85999999999996"/>
    <n v="7"/>
    <n v="0"/>
    <n v="219.45140000000001"/>
  </r>
  <r>
    <n v="3092"/>
    <s v="CA-2013-112123"/>
    <x v="0"/>
    <x v="840"/>
    <d v="2013-03-09T00:00:00"/>
    <s v="Standard Class"/>
    <s v="BH-11710"/>
    <s v="Brosina Hoffman"/>
    <x v="0"/>
    <x v="0"/>
    <s v="Newark"/>
    <x v="13"/>
    <n v="19711"/>
    <x v="3"/>
    <s v="TEC-PH-10001557"/>
    <x v="2"/>
    <x v="7"/>
    <s v="Pyle PMP37LED"/>
    <n v="479.95"/>
    <n v="5"/>
    <n v="0"/>
    <n v="129.5865"/>
  </r>
  <r>
    <n v="3093"/>
    <s v="CA-2013-112123"/>
    <x v="0"/>
    <x v="840"/>
    <d v="2013-03-09T00:00:00"/>
    <s v="Standard Class"/>
    <s v="BH-11710"/>
    <s v="Brosina Hoffman"/>
    <x v="0"/>
    <x v="0"/>
    <s v="Newark"/>
    <x v="13"/>
    <n v="19711"/>
    <x v="3"/>
    <s v="OFF-PA-10001977"/>
    <x v="1"/>
    <x v="10"/>
    <s v="Xerox 194"/>
    <n v="166.44"/>
    <n v="3"/>
    <n v="0"/>
    <n v="79.891199999999998"/>
  </r>
  <r>
    <n v="3094"/>
    <s v="CA-2012-114468"/>
    <x v="1"/>
    <x v="841"/>
    <d v="2012-08-23T00:00:00"/>
    <s v="Same Day"/>
    <s v="TD-20995"/>
    <s v="Tamara Dahlen"/>
    <x v="0"/>
    <x v="0"/>
    <s v="Bolingbrook"/>
    <x v="10"/>
    <n v="60440"/>
    <x v="2"/>
    <s v="OFF-SU-10004231"/>
    <x v="1"/>
    <x v="14"/>
    <s v="Acme Tagit Stainless Steel Antibacterial Scissors"/>
    <n v="31.680000000000003"/>
    <n v="4"/>
    <n v="0.2"/>
    <n v="2.7719999999999994"/>
  </r>
  <r>
    <n v="3095"/>
    <s v="CA-2012-114468"/>
    <x v="1"/>
    <x v="841"/>
    <d v="2012-08-23T00:00:00"/>
    <s v="Same Day"/>
    <s v="TD-20995"/>
    <s v="Tamara Dahlen"/>
    <x v="0"/>
    <x v="0"/>
    <s v="Bolingbrook"/>
    <x v="10"/>
    <n v="60440"/>
    <x v="2"/>
    <s v="OFF-PA-10000809"/>
    <x v="1"/>
    <x v="10"/>
    <s v="Xerox 206"/>
    <n v="10.368000000000002"/>
    <n v="2"/>
    <n v="0.2"/>
    <n v="3.6288"/>
  </r>
  <r>
    <n v="3096"/>
    <s v="CA-2012-114468"/>
    <x v="1"/>
    <x v="841"/>
    <d v="2012-08-23T00:00:00"/>
    <s v="Same Day"/>
    <s v="TD-20995"/>
    <s v="Tamara Dahlen"/>
    <x v="0"/>
    <x v="0"/>
    <s v="Bolingbrook"/>
    <x v="10"/>
    <n v="60440"/>
    <x v="2"/>
    <s v="OFF-FA-10003021"/>
    <x v="1"/>
    <x v="13"/>
    <s v="Staples"/>
    <n v="12.032"/>
    <n v="8"/>
    <n v="0.2"/>
    <n v="2.2559999999999993"/>
  </r>
  <r>
    <n v="3097"/>
    <s v="CA-2012-114468"/>
    <x v="1"/>
    <x v="841"/>
    <d v="2012-08-23T00:00:00"/>
    <s v="Same Day"/>
    <s v="TD-20995"/>
    <s v="Tamara Dahlen"/>
    <x v="0"/>
    <x v="0"/>
    <s v="Bolingbrook"/>
    <x v="10"/>
    <n v="60440"/>
    <x v="2"/>
    <s v="OFF-AP-10000696"/>
    <x v="1"/>
    <x v="9"/>
    <s v="Holmes Odor Grabber"/>
    <n v="5.7679999999999989"/>
    <n v="2"/>
    <n v="0.8"/>
    <n v="-13.554800000000004"/>
  </r>
  <r>
    <n v="3098"/>
    <s v="CA-2014-135692"/>
    <x v="3"/>
    <x v="842"/>
    <d v="2014-05-02T00:00:00"/>
    <s v="Standard Class"/>
    <s v="CV-12805"/>
    <s v="Cynthia Voltz"/>
    <x v="1"/>
    <x v="0"/>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x v="0"/>
    <s v="Fort Worth"/>
    <x v="5"/>
    <n v="76106"/>
    <x v="2"/>
    <s v="FUR-BO-10002268"/>
    <x v="0"/>
    <x v="0"/>
    <s v="Sauder Barrister Bookcases"/>
    <n v="220.26559999999998"/>
    <n v="4"/>
    <n v="0.32"/>
    <n v="-42.1096"/>
  </r>
  <r>
    <n v="3100"/>
    <s v="CA-2014-131233"/>
    <x v="3"/>
    <x v="349"/>
    <d v="2014-04-20T00:00:00"/>
    <s v="Standard Class"/>
    <s v="CS-12355"/>
    <s v="Christine Sundaresam"/>
    <x v="0"/>
    <x v="0"/>
    <s v="New York City"/>
    <x v="15"/>
    <n v="10024"/>
    <x v="3"/>
    <s v="OFF-BI-10000829"/>
    <x v="1"/>
    <x v="8"/>
    <s v="Avery Non-Stick Binders"/>
    <n v="10.776000000000002"/>
    <n v="3"/>
    <n v="0.2"/>
    <n v="3.5021999999999989"/>
  </r>
  <r>
    <n v="3101"/>
    <s v="CA-2014-131233"/>
    <x v="3"/>
    <x v="349"/>
    <d v="2014-04-20T00:00:00"/>
    <s v="Standard Class"/>
    <s v="CS-12355"/>
    <s v="Christine Sundaresam"/>
    <x v="0"/>
    <x v="0"/>
    <s v="New York City"/>
    <x v="15"/>
    <n v="10024"/>
    <x v="3"/>
    <s v="FUR-BO-10003441"/>
    <x v="0"/>
    <x v="0"/>
    <s v="Bush Westfield Collection Bookcases, Fully Assembled"/>
    <n v="242.35200000000003"/>
    <n v="3"/>
    <n v="0.2"/>
    <n v="9.0881999999999721"/>
  </r>
  <r>
    <n v="3102"/>
    <s v="CA-2014-119578"/>
    <x v="3"/>
    <x v="66"/>
    <d v="2014-12-28T00:00:00"/>
    <s v="Second Class"/>
    <s v="JG-15310"/>
    <s v="Jason Gross"/>
    <x v="1"/>
    <x v="0"/>
    <s v="Providence"/>
    <x v="34"/>
    <n v="2908"/>
    <x v="3"/>
    <s v="OFF-SU-10003505"/>
    <x v="1"/>
    <x v="14"/>
    <s v="Premier Electric Letter Opener"/>
    <n v="695.16"/>
    <n v="6"/>
    <n v="0"/>
    <n v="34.757999999999953"/>
  </r>
  <r>
    <n v="3103"/>
    <s v="CA-2014-119578"/>
    <x v="3"/>
    <x v="66"/>
    <d v="2014-12-28T00:00:00"/>
    <s v="Second Class"/>
    <s v="JG-15310"/>
    <s v="Jason Gross"/>
    <x v="1"/>
    <x v="0"/>
    <s v="Providence"/>
    <x v="34"/>
    <n v="2908"/>
    <x v="3"/>
    <s v="FUR-BO-10003660"/>
    <x v="0"/>
    <x v="0"/>
    <s v="Bush Cubix Collection Bookcases, Fully Assembled"/>
    <n v="220.98"/>
    <n v="1"/>
    <n v="0"/>
    <n v="50.825400000000002"/>
  </r>
  <r>
    <n v="3104"/>
    <s v="CA-2013-124562"/>
    <x v="0"/>
    <x v="16"/>
    <d v="2013-12-13T00:00:00"/>
    <s v="Standard Class"/>
    <s v="JP-16135"/>
    <s v="Julie Prescott"/>
    <x v="2"/>
    <x v="0"/>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x v="0"/>
    <s v="New York City"/>
    <x v="15"/>
    <n v="10024"/>
    <x v="3"/>
    <s v="OFF-PA-10002741"/>
    <x v="1"/>
    <x v="10"/>
    <s v="Xerox 1980"/>
    <n v="25.68"/>
    <n v="6"/>
    <n v="0"/>
    <n v="11.555999999999997"/>
  </r>
  <r>
    <n v="3106"/>
    <s v="CA-2013-103037"/>
    <x v="0"/>
    <x v="197"/>
    <d v="2013-07-30T00:00:00"/>
    <s v="Standard Class"/>
    <s v="KH-16630"/>
    <s v="Ken Heidel"/>
    <x v="1"/>
    <x v="0"/>
    <s v="Houston"/>
    <x v="5"/>
    <n v="77070"/>
    <x v="2"/>
    <s v="OFF-LA-10004345"/>
    <x v="1"/>
    <x v="2"/>
    <s v="Avery 493"/>
    <n v="15.712000000000002"/>
    <n v="4"/>
    <n v="0.2"/>
    <n v="5.6955999999999989"/>
  </r>
  <r>
    <n v="3107"/>
    <s v="CA-2014-127460"/>
    <x v="3"/>
    <x v="815"/>
    <d v="2014-07-15T00:00:00"/>
    <s v="Standard Class"/>
    <s v="FG-14260"/>
    <s v="Frank Gastineau"/>
    <x v="2"/>
    <x v="0"/>
    <s v="Aurora"/>
    <x v="10"/>
    <n v="60505"/>
    <x v="2"/>
    <s v="OFF-ST-10004340"/>
    <x v="1"/>
    <x v="4"/>
    <s v="Fellowes Mobile File Cart, Black"/>
    <n v="298.464"/>
    <n v="6"/>
    <n v="0.2"/>
    <n v="26.115600000000015"/>
  </r>
  <r>
    <n v="3108"/>
    <s v="CA-2013-121671"/>
    <x v="0"/>
    <x v="19"/>
    <d v="2013-07-23T00:00:00"/>
    <s v="Standard Class"/>
    <s v="AA-10480"/>
    <s v="Andrew Allen"/>
    <x v="0"/>
    <x v="0"/>
    <s v="Springfield"/>
    <x v="25"/>
    <n v="65807"/>
    <x v="2"/>
    <s v="OFF-PA-10001471"/>
    <x v="1"/>
    <x v="10"/>
    <s v="Strathmore Photo Frame Cards"/>
    <n v="21.93"/>
    <n v="3"/>
    <n v="0"/>
    <n v="10.087799999999998"/>
  </r>
  <r>
    <n v="3109"/>
    <s v="CA-2013-121671"/>
    <x v="0"/>
    <x v="19"/>
    <d v="2013-07-23T00:00:00"/>
    <s v="Standard Class"/>
    <s v="AA-10480"/>
    <s v="Andrew Allen"/>
    <x v="0"/>
    <x v="0"/>
    <s v="Springfield"/>
    <x v="25"/>
    <n v="65807"/>
    <x v="2"/>
    <s v="OFF-ST-10002344"/>
    <x v="1"/>
    <x v="4"/>
    <s v="Carina 42&quot;Hx23 3/4&quot;W Media Storage Unit"/>
    <n v="242.94"/>
    <n v="3"/>
    <n v="0"/>
    <n v="4.8588000000000164"/>
  </r>
  <r>
    <n v="3110"/>
    <s v="CA-2013-121671"/>
    <x v="0"/>
    <x v="19"/>
    <d v="2013-07-23T00:00:00"/>
    <s v="Standard Class"/>
    <s v="AA-10480"/>
    <s v="Andrew Allen"/>
    <x v="0"/>
    <x v="0"/>
    <s v="Springfield"/>
    <x v="25"/>
    <n v="65807"/>
    <x v="2"/>
    <s v="OFF-PA-10001892"/>
    <x v="1"/>
    <x v="10"/>
    <s v="Rediform Wirebound &quot;Phone Memo&quot; Message Book, 11 x 5-3/4"/>
    <n v="7.64"/>
    <n v="1"/>
    <n v="0"/>
    <n v="3.7435999999999998"/>
  </r>
  <r>
    <n v="3111"/>
    <s v="CA-2013-121671"/>
    <x v="0"/>
    <x v="19"/>
    <d v="2013-07-23T00:00:00"/>
    <s v="Standard Class"/>
    <s v="AA-10480"/>
    <s v="Andrew Allen"/>
    <x v="0"/>
    <x v="0"/>
    <s v="Springfield"/>
    <x v="25"/>
    <n v="65807"/>
    <x v="2"/>
    <s v="OFF-PA-10001934"/>
    <x v="1"/>
    <x v="10"/>
    <s v="Xerox 1993"/>
    <n v="51.84"/>
    <n v="8"/>
    <n v="0"/>
    <n v="25.401600000000002"/>
  </r>
  <r>
    <n v="3112"/>
    <s v="CA-2013-121671"/>
    <x v="0"/>
    <x v="19"/>
    <d v="2013-07-23T00:00:00"/>
    <s v="Standard Class"/>
    <s v="AA-10480"/>
    <s v="Andrew Allen"/>
    <x v="0"/>
    <x v="0"/>
    <s v="Springfield"/>
    <x v="25"/>
    <n v="65807"/>
    <x v="2"/>
    <s v="OFF-ST-10000078"/>
    <x v="1"/>
    <x v="4"/>
    <s v="Tennsco 6- and 18-Compartment Lockers"/>
    <n v="265.17"/>
    <n v="1"/>
    <n v="0"/>
    <n v="47.730599999999981"/>
  </r>
  <r>
    <n v="3113"/>
    <s v="CA-2013-150350"/>
    <x v="0"/>
    <x v="828"/>
    <d v="2013-08-31T00:00:00"/>
    <s v="Standard Class"/>
    <s v="MS-17770"/>
    <s v="Maxwell Schwartz"/>
    <x v="0"/>
    <x v="0"/>
    <s v="Seattle"/>
    <x v="4"/>
    <n v="98105"/>
    <x v="1"/>
    <s v="TEC-MA-10001972"/>
    <x v="2"/>
    <x v="15"/>
    <s v="Okidata C331dn Printer"/>
    <n v="837.59999999999991"/>
    <n v="3"/>
    <n v="0.2"/>
    <n v="62.82000000000005"/>
  </r>
  <r>
    <n v="3114"/>
    <s v="CA-2013-150350"/>
    <x v="0"/>
    <x v="828"/>
    <d v="2013-08-31T00:00:00"/>
    <s v="Standard Class"/>
    <s v="MS-17770"/>
    <s v="Maxwell Schwartz"/>
    <x v="0"/>
    <x v="0"/>
    <s v="Seattle"/>
    <x v="4"/>
    <n v="98105"/>
    <x v="1"/>
    <s v="OFF-EN-10002504"/>
    <x v="1"/>
    <x v="12"/>
    <s v="Tyvek  Top-Opening Peel &amp; Seel Envelopes, Plain White"/>
    <n v="135.9"/>
    <n v="5"/>
    <n v="0"/>
    <n v="63.872999999999998"/>
  </r>
  <r>
    <n v="3115"/>
    <s v="CA-2013-150350"/>
    <x v="0"/>
    <x v="828"/>
    <d v="2013-08-31T00:00:00"/>
    <s v="Standard Class"/>
    <s v="MS-17770"/>
    <s v="Maxwell Schwartz"/>
    <x v="0"/>
    <x v="0"/>
    <s v="Seattle"/>
    <x v="4"/>
    <n v="98105"/>
    <x v="1"/>
    <s v="OFF-PA-10002160"/>
    <x v="1"/>
    <x v="10"/>
    <s v="Xerox 1978"/>
    <n v="34.68"/>
    <n v="6"/>
    <n v="0"/>
    <n v="16.993200000000002"/>
  </r>
  <r>
    <n v="3116"/>
    <s v="CA-2013-150350"/>
    <x v="0"/>
    <x v="828"/>
    <d v="2013-08-31T00:00:00"/>
    <s v="Standard Class"/>
    <s v="MS-17770"/>
    <s v="Maxwell Schwartz"/>
    <x v="0"/>
    <x v="0"/>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x v="0"/>
    <s v="Seattle"/>
    <x v="4"/>
    <n v="98105"/>
    <x v="1"/>
    <s v="OFF-AP-10001492"/>
    <x v="1"/>
    <x v="9"/>
    <s v="Acco Six-Outlet Power Strip, 4' Cord Length"/>
    <n v="43.099999999999994"/>
    <n v="5"/>
    <n v="0"/>
    <n v="11.206"/>
  </r>
  <r>
    <n v="3118"/>
    <s v="CA-2013-150350"/>
    <x v="0"/>
    <x v="828"/>
    <d v="2013-08-31T00:00:00"/>
    <s v="Standard Class"/>
    <s v="MS-17770"/>
    <s v="Maxwell Schwartz"/>
    <x v="0"/>
    <x v="0"/>
    <s v="Seattle"/>
    <x v="4"/>
    <n v="98105"/>
    <x v="1"/>
    <s v="OFF-SU-10002189"/>
    <x v="1"/>
    <x v="14"/>
    <s v="Acme Rosewood Handle Letter Opener"/>
    <n v="15.88"/>
    <n v="4"/>
    <n v="0"/>
    <n v="0.15879999999999939"/>
  </r>
  <r>
    <n v="3119"/>
    <s v="CA-2012-121720"/>
    <x v="1"/>
    <x v="832"/>
    <d v="2012-06-12T00:00:00"/>
    <s v="First Class"/>
    <s v="JE-15610"/>
    <s v="Jim Epp"/>
    <x v="1"/>
    <x v="0"/>
    <s v="Lakeland"/>
    <x v="2"/>
    <n v="33801"/>
    <x v="0"/>
    <s v="FUR-CH-10003312"/>
    <x v="0"/>
    <x v="1"/>
    <s v="Hon 2090 “Pillow Soft” Series Mid Back Swivel/Tilt Chairs"/>
    <n v="1123.92"/>
    <n v="5"/>
    <n v="0.2"/>
    <n v="-182.63700000000017"/>
  </r>
  <r>
    <n v="3120"/>
    <s v="CA-2012-121720"/>
    <x v="1"/>
    <x v="832"/>
    <d v="2012-06-12T00:00:00"/>
    <s v="First Class"/>
    <s v="JE-15610"/>
    <s v="Jim Epp"/>
    <x v="1"/>
    <x v="0"/>
    <s v="Lakeland"/>
    <x v="2"/>
    <n v="33801"/>
    <x v="0"/>
    <s v="TEC-PH-10002496"/>
    <x v="2"/>
    <x v="7"/>
    <s v="Cisco SPA301"/>
    <n v="249.58400000000003"/>
    <n v="2"/>
    <n v="0.2"/>
    <n v="31.197999999999986"/>
  </r>
  <r>
    <n v="3121"/>
    <s v="CA-2012-121720"/>
    <x v="1"/>
    <x v="832"/>
    <d v="2012-06-12T00:00:00"/>
    <s v="First Class"/>
    <s v="JE-15610"/>
    <s v="Jim Epp"/>
    <x v="1"/>
    <x v="0"/>
    <s v="Lakeland"/>
    <x v="2"/>
    <n v="33801"/>
    <x v="0"/>
    <s v="FUR-FU-10003464"/>
    <x v="0"/>
    <x v="5"/>
    <s v="Seth Thomas 8 1/2&quot; Cubicle Clock"/>
    <n v="48.671999999999997"/>
    <n v="3"/>
    <n v="0.2"/>
    <n v="7.3007999999999988"/>
  </r>
  <r>
    <n v="3122"/>
    <s v="CA-2012-121720"/>
    <x v="1"/>
    <x v="832"/>
    <d v="2012-06-12T00:00:00"/>
    <s v="First Class"/>
    <s v="JE-15610"/>
    <s v="Jim Epp"/>
    <x v="1"/>
    <x v="0"/>
    <s v="Lakeland"/>
    <x v="2"/>
    <n v="33801"/>
    <x v="0"/>
    <s v="OFF-AR-10000380"/>
    <x v="1"/>
    <x v="6"/>
    <s v="Hunt PowerHouse Electric Pencil Sharpener, Blue"/>
    <n v="60.768000000000001"/>
    <n v="2"/>
    <n v="0.2"/>
    <n v="7.5959999999999894"/>
  </r>
  <r>
    <n v="3123"/>
    <s v="CA-2012-121720"/>
    <x v="1"/>
    <x v="832"/>
    <d v="2012-06-12T00:00:00"/>
    <s v="First Class"/>
    <s v="JE-15610"/>
    <s v="Jim Epp"/>
    <x v="1"/>
    <x v="0"/>
    <s v="Lakeland"/>
    <x v="2"/>
    <n v="33801"/>
    <x v="0"/>
    <s v="OFF-BI-10004593"/>
    <x v="1"/>
    <x v="8"/>
    <s v="Ibico Laser Imprintable Binding System Covers"/>
    <n v="78.600000000000009"/>
    <n v="5"/>
    <n v="0.7"/>
    <n v="-62.88000000000001"/>
  </r>
  <r>
    <n v="3124"/>
    <s v="CA-2012-121720"/>
    <x v="1"/>
    <x v="832"/>
    <d v="2012-06-12T00:00:00"/>
    <s v="First Class"/>
    <s v="JE-15610"/>
    <s v="Jim Epp"/>
    <x v="1"/>
    <x v="0"/>
    <s v="Lakeland"/>
    <x v="2"/>
    <n v="33801"/>
    <x v="0"/>
    <s v="OFF-BI-10001308"/>
    <x v="1"/>
    <x v="8"/>
    <s v="GBC Standard Plastic Binding Systems' Combs"/>
    <n v="3.7680000000000007"/>
    <n v="2"/>
    <n v="0.7"/>
    <n v="-3.1400000000000006"/>
  </r>
  <r>
    <n v="3125"/>
    <s v="CA-2012-121720"/>
    <x v="1"/>
    <x v="832"/>
    <d v="2012-06-12T00:00:00"/>
    <s v="First Class"/>
    <s v="JE-15610"/>
    <s v="Jim Epp"/>
    <x v="1"/>
    <x v="0"/>
    <s v="Lakeland"/>
    <x v="2"/>
    <n v="33801"/>
    <x v="0"/>
    <s v="OFF-ST-10001780"/>
    <x v="1"/>
    <x v="4"/>
    <s v="Tennsco 16-Compartment Lockers with Coat Rack"/>
    <n v="1036.624"/>
    <n v="2"/>
    <n v="0.2"/>
    <n v="51.831200000000024"/>
  </r>
  <r>
    <n v="3126"/>
    <s v="CA-2012-121720"/>
    <x v="1"/>
    <x v="832"/>
    <d v="2012-06-12T00:00:00"/>
    <s v="First Class"/>
    <s v="JE-15610"/>
    <s v="Jim Epp"/>
    <x v="1"/>
    <x v="0"/>
    <s v="Lakeland"/>
    <x v="2"/>
    <n v="33801"/>
    <x v="0"/>
    <s v="OFF-ST-10003816"/>
    <x v="1"/>
    <x v="4"/>
    <s v="Fellowes High-Stak Drawer Files"/>
    <n v="563.80799999999999"/>
    <n v="4"/>
    <n v="0.2"/>
    <n v="21.142799999999966"/>
  </r>
  <r>
    <n v="3127"/>
    <s v="CA-2014-149895"/>
    <x v="3"/>
    <x v="565"/>
    <d v="2014-09-13T00:00:00"/>
    <s v="Standard Class"/>
    <s v="EB-14110"/>
    <s v="Eugene Barchas"/>
    <x v="0"/>
    <x v="0"/>
    <s v="Philadelphia"/>
    <x v="9"/>
    <n v="19134"/>
    <x v="3"/>
    <s v="TEC-PH-10002200"/>
    <x v="2"/>
    <x v="7"/>
    <s v="Aastra 6757i CT Wireless VoIP phone"/>
    <n v="258.52799999999996"/>
    <n v="2"/>
    <n v="0.4"/>
    <n v="-47.396800000000013"/>
  </r>
  <r>
    <n v="3128"/>
    <s v="CA-2014-147564"/>
    <x v="3"/>
    <x v="280"/>
    <d v="2014-10-07T00:00:00"/>
    <s v="Standard Class"/>
    <s v="BP-11155"/>
    <s v="Becky Pak"/>
    <x v="0"/>
    <x v="0"/>
    <s v="New York City"/>
    <x v="15"/>
    <n v="10011"/>
    <x v="3"/>
    <s v="OFF-PA-10004438"/>
    <x v="1"/>
    <x v="10"/>
    <s v="Xerox 1907"/>
    <n v="49.12"/>
    <n v="4"/>
    <n v="0"/>
    <n v="23.086399999999998"/>
  </r>
  <r>
    <n v="3129"/>
    <s v="CA-2011-136399"/>
    <x v="2"/>
    <x v="757"/>
    <d v="2011-12-17T00:00:00"/>
    <s v="First Class"/>
    <s v="CC-12100"/>
    <s v="Chad Cunningham"/>
    <x v="2"/>
    <x v="0"/>
    <s v="Los Angeles"/>
    <x v="1"/>
    <n v="90049"/>
    <x v="1"/>
    <s v="FUR-FU-10004090"/>
    <x v="0"/>
    <x v="5"/>
    <s v="Executive Impressions 14&quot; Contract Wall Clock"/>
    <n v="44.46"/>
    <n v="2"/>
    <n v="0"/>
    <n v="14.671799999999998"/>
  </r>
  <r>
    <n v="3130"/>
    <s v="CA-2011-136399"/>
    <x v="2"/>
    <x v="757"/>
    <d v="2011-12-17T00:00:00"/>
    <s v="First Class"/>
    <s v="CC-12100"/>
    <s v="Chad Cunningham"/>
    <x v="2"/>
    <x v="0"/>
    <s v="Los Angeles"/>
    <x v="1"/>
    <n v="90049"/>
    <x v="1"/>
    <s v="FUR-CH-10002602"/>
    <x v="0"/>
    <x v="1"/>
    <s v="DMI Arturo Collection Mission-style Design Wood Chair"/>
    <n v="241.56799999999998"/>
    <n v="2"/>
    <n v="0.2"/>
    <n v="18.11760000000001"/>
  </r>
  <r>
    <n v="3131"/>
    <s v="CA-2011-136399"/>
    <x v="2"/>
    <x v="757"/>
    <d v="2011-12-17T00:00:00"/>
    <s v="First Class"/>
    <s v="CC-12100"/>
    <s v="Chad Cunningham"/>
    <x v="2"/>
    <x v="0"/>
    <s v="Los Angeles"/>
    <x v="1"/>
    <n v="90049"/>
    <x v="1"/>
    <s v="TEC-AC-10001142"/>
    <x v="2"/>
    <x v="11"/>
    <s v="First Data FD10 PIN Pad"/>
    <n v="395"/>
    <n v="5"/>
    <n v="0"/>
    <n v="39.499999999999957"/>
  </r>
  <r>
    <n v="3132"/>
    <s v="CA-2011-136399"/>
    <x v="2"/>
    <x v="757"/>
    <d v="2011-12-17T00:00:00"/>
    <s v="First Class"/>
    <s v="CC-12100"/>
    <s v="Chad Cunningham"/>
    <x v="2"/>
    <x v="0"/>
    <s v="Los Angeles"/>
    <x v="1"/>
    <n v="90049"/>
    <x v="1"/>
    <s v="TEC-PH-10004977"/>
    <x v="2"/>
    <x v="7"/>
    <s v="GE 30524EE4"/>
    <n v="627.16800000000012"/>
    <n v="4"/>
    <n v="0.2"/>
    <n v="70.55639999999994"/>
  </r>
  <r>
    <n v="3133"/>
    <s v="CA-2011-107916"/>
    <x v="2"/>
    <x v="829"/>
    <d v="2011-08-26T00:00:00"/>
    <s v="First Class"/>
    <s v="JP-15460"/>
    <s v="Jennifer Patt"/>
    <x v="1"/>
    <x v="0"/>
    <s v="Oceanside"/>
    <x v="15"/>
    <n v="11572"/>
    <x v="3"/>
    <s v="FUR-FU-10004586"/>
    <x v="0"/>
    <x v="5"/>
    <s v="G.E. Longer-Life Indoor Recessed Floodlight Bulbs"/>
    <n v="13.28"/>
    <n v="2"/>
    <n v="0"/>
    <n v="6.3743999999999996"/>
  </r>
  <r>
    <n v="3134"/>
    <s v="CA-2011-107916"/>
    <x v="2"/>
    <x v="829"/>
    <d v="2011-08-26T00:00:00"/>
    <s v="First Class"/>
    <s v="JP-15460"/>
    <s v="Jennifer Patt"/>
    <x v="1"/>
    <x v="0"/>
    <s v="Oceanside"/>
    <x v="15"/>
    <n v="11572"/>
    <x v="3"/>
    <s v="OFF-BI-10001116"/>
    <x v="1"/>
    <x v="8"/>
    <s v="Wilson Jones 1&quot; Hanging DublLock Ring Binders"/>
    <n v="12.672000000000001"/>
    <n v="3"/>
    <n v="0.2"/>
    <n v="4.4352000000000009"/>
  </r>
  <r>
    <n v="3135"/>
    <s v="CA-2014-164168"/>
    <x v="3"/>
    <x v="105"/>
    <d v="2014-11-19T00:00:00"/>
    <s v="Standard Class"/>
    <s v="LS-16975"/>
    <s v="Lindsay Shagiari"/>
    <x v="2"/>
    <x v="0"/>
    <s v="Dallas"/>
    <x v="5"/>
    <n v="75081"/>
    <x v="2"/>
    <s v="OFF-BI-10000666"/>
    <x v="1"/>
    <x v="8"/>
    <s v="Surelock Post Binders"/>
    <n v="30.559999999999992"/>
    <n v="5"/>
    <n v="0.8"/>
    <n v="-45.840000000000018"/>
  </r>
  <r>
    <n v="3136"/>
    <s v="CA-2014-164168"/>
    <x v="3"/>
    <x v="105"/>
    <d v="2014-11-19T00:00:00"/>
    <s v="Standard Class"/>
    <s v="LS-16975"/>
    <s v="Lindsay Shagiari"/>
    <x v="2"/>
    <x v="0"/>
    <s v="Dallas"/>
    <x v="5"/>
    <n v="75081"/>
    <x v="2"/>
    <s v="OFF-ST-10002583"/>
    <x v="1"/>
    <x v="4"/>
    <s v="Fellowes Neat Ideas Storage Cubes"/>
    <n v="77.951999999999998"/>
    <n v="3"/>
    <n v="0.2"/>
    <n v="-15.590400000000002"/>
  </r>
  <r>
    <n v="3137"/>
    <s v="CA-2014-164168"/>
    <x v="3"/>
    <x v="105"/>
    <d v="2014-11-19T00:00:00"/>
    <s v="Standard Class"/>
    <s v="LS-16975"/>
    <s v="Lindsay Shagiari"/>
    <x v="2"/>
    <x v="0"/>
    <s v="Dallas"/>
    <x v="5"/>
    <n v="75081"/>
    <x v="2"/>
    <s v="TEC-PH-10004908"/>
    <x v="2"/>
    <x v="7"/>
    <s v="Panasonic KX TS3282W Corded phone"/>
    <n v="67.992000000000004"/>
    <n v="1"/>
    <n v="0.2"/>
    <n v="8.4989999999999917"/>
  </r>
  <r>
    <n v="3138"/>
    <s v="CA-2014-164168"/>
    <x v="3"/>
    <x v="105"/>
    <d v="2014-11-19T00:00:00"/>
    <s v="Standard Class"/>
    <s v="LS-16975"/>
    <s v="Lindsay Shagiari"/>
    <x v="2"/>
    <x v="0"/>
    <s v="Dallas"/>
    <x v="5"/>
    <n v="75081"/>
    <x v="2"/>
    <s v="OFF-EN-10001219"/>
    <x v="1"/>
    <x v="12"/>
    <s v="#10- 4 1/8&quot; x 9 1/2&quot; Security-Tint Envelopes"/>
    <n v="12.224"/>
    <n v="2"/>
    <n v="0.2"/>
    <n v="4.4311999999999996"/>
  </r>
  <r>
    <n v="3139"/>
    <s v="CA-2014-164168"/>
    <x v="3"/>
    <x v="105"/>
    <d v="2014-11-19T00:00:00"/>
    <s v="Standard Class"/>
    <s v="LS-16975"/>
    <s v="Lindsay Shagiari"/>
    <x v="2"/>
    <x v="0"/>
    <s v="Dallas"/>
    <x v="5"/>
    <n v="75081"/>
    <x v="2"/>
    <s v="TEC-AC-10004568"/>
    <x v="2"/>
    <x v="11"/>
    <s v="Maxell LTO Ultrium - 800 GB"/>
    <n v="44.783999999999999"/>
    <n v="2"/>
    <n v="0.2"/>
    <n v="-0.55980000000000452"/>
  </r>
  <r>
    <n v="3140"/>
    <s v="CA-2014-164168"/>
    <x v="3"/>
    <x v="105"/>
    <d v="2014-11-19T00:00:00"/>
    <s v="Standard Class"/>
    <s v="LS-16975"/>
    <s v="Lindsay Shagiari"/>
    <x v="2"/>
    <x v="0"/>
    <s v="Dallas"/>
    <x v="5"/>
    <n v="75081"/>
    <x v="2"/>
    <s v="FUR-FU-10001756"/>
    <x v="0"/>
    <x v="5"/>
    <s v="Eldon Expressions Desk Accessory, Wood Photo Frame, Mahogany"/>
    <n v="22.847999999999999"/>
    <n v="3"/>
    <n v="0.6"/>
    <n v="-17.707200000000007"/>
  </r>
  <r>
    <n v="3141"/>
    <s v="CA-2012-112557"/>
    <x v="1"/>
    <x v="334"/>
    <d v="2012-04-28T00:00:00"/>
    <s v="First Class"/>
    <s v="JL-15850"/>
    <s v="John Lucas"/>
    <x v="0"/>
    <x v="0"/>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x v="0"/>
    <s v="San Antonio"/>
    <x v="5"/>
    <n v="78207"/>
    <x v="2"/>
    <s v="OFF-BI-10003650"/>
    <x v="1"/>
    <x v="8"/>
    <s v="GBC DocuBind 300 Electric Binding Machine"/>
    <n v="210.39199999999997"/>
    <n v="2"/>
    <n v="0.8"/>
    <n v="-336.62720000000013"/>
  </r>
  <r>
    <n v="3143"/>
    <s v="CA-2014-162572"/>
    <x v="3"/>
    <x v="145"/>
    <d v="2014-09-28T00:00:00"/>
    <s v="Second Class"/>
    <s v="RB-19360"/>
    <s v="Raymond Buch"/>
    <x v="0"/>
    <x v="0"/>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x v="0"/>
    <s v="Cincinnati"/>
    <x v="24"/>
    <n v="45231"/>
    <x v="3"/>
    <s v="OFF-AR-10001547"/>
    <x v="1"/>
    <x v="6"/>
    <s v="Newell 311"/>
    <n v="10.608000000000001"/>
    <n v="6"/>
    <n v="0.2"/>
    <n v="0.92819999999999991"/>
  </r>
  <r>
    <n v="3145"/>
    <s v="US-2013-148110"/>
    <x v="0"/>
    <x v="64"/>
    <d v="2013-09-12T00:00:00"/>
    <s v="Standard Class"/>
    <s v="AR-10825"/>
    <s v="Anthony Rawles"/>
    <x v="1"/>
    <x v="0"/>
    <s v="Austin"/>
    <x v="5"/>
    <n v="78745"/>
    <x v="2"/>
    <s v="FUR-CH-10002647"/>
    <x v="0"/>
    <x v="1"/>
    <s v="Situations Contoured Folding Chairs, 4/Set"/>
    <n v="347.80200000000002"/>
    <n v="7"/>
    <n v="0.3"/>
    <n v="-24.842999999999961"/>
  </r>
  <r>
    <n v="3146"/>
    <s v="CA-2014-131828"/>
    <x v="3"/>
    <x v="512"/>
    <d v="2014-02-14T00:00:00"/>
    <s v="Second Class"/>
    <s v="CS-11845"/>
    <s v="Cari Sayre"/>
    <x v="1"/>
    <x v="0"/>
    <s v="Seattle"/>
    <x v="4"/>
    <n v="98105"/>
    <x v="1"/>
    <s v="FUR-CH-10004495"/>
    <x v="0"/>
    <x v="1"/>
    <s v="Global Leather and Oak Executive Chair, Black"/>
    <n v="963.13600000000008"/>
    <n v="4"/>
    <n v="0.2"/>
    <n v="108.35279999999986"/>
  </r>
  <r>
    <n v="3147"/>
    <s v="CA-2014-131828"/>
    <x v="3"/>
    <x v="512"/>
    <d v="2014-02-14T00:00:00"/>
    <s v="Second Class"/>
    <s v="CS-11845"/>
    <s v="Cari Sayre"/>
    <x v="1"/>
    <x v="0"/>
    <s v="Seattle"/>
    <x v="4"/>
    <n v="98105"/>
    <x v="1"/>
    <s v="TEC-PH-10002923"/>
    <x v="2"/>
    <x v="7"/>
    <s v="Logitech B530 USB Headset - headset - Full size, Binaural"/>
    <n v="88.77600000000001"/>
    <n v="3"/>
    <n v="0.2"/>
    <n v="7.7679000000000009"/>
  </r>
  <r>
    <n v="3148"/>
    <s v="CA-2011-109218"/>
    <x v="2"/>
    <x v="479"/>
    <d v="2011-07-03T00:00:00"/>
    <s v="Second Class"/>
    <s v="AR-10825"/>
    <s v="Anthony Rawles"/>
    <x v="1"/>
    <x v="0"/>
    <s v="Los Angeles"/>
    <x v="1"/>
    <n v="90004"/>
    <x v="1"/>
    <s v="OFF-AR-10001374"/>
    <x v="1"/>
    <x v="6"/>
    <s v="BIC Brite Liner Highlighters, Chisel Tip"/>
    <n v="32.400000000000006"/>
    <n v="5"/>
    <n v="0"/>
    <n v="10.367999999999999"/>
  </r>
  <r>
    <n v="3149"/>
    <s v="CA-2013-120558"/>
    <x v="0"/>
    <x v="843"/>
    <d v="2013-06-11T00:00:00"/>
    <s v="First Class"/>
    <s v="RD-19810"/>
    <s v="Ross DeVincentis"/>
    <x v="2"/>
    <x v="0"/>
    <s v="New York City"/>
    <x v="15"/>
    <n v="10035"/>
    <x v="3"/>
    <s v="OFF-PA-10003441"/>
    <x v="1"/>
    <x v="10"/>
    <s v="Xerox 226"/>
    <n v="32.400000000000006"/>
    <n v="5"/>
    <n v="0"/>
    <n v="15.552000000000001"/>
  </r>
  <r>
    <n v="3150"/>
    <s v="US-2011-109036"/>
    <x v="2"/>
    <x v="414"/>
    <d v="2011-12-25T00:00:00"/>
    <s v="Standard Class"/>
    <s v="KH-16510"/>
    <s v="Keith Herrera"/>
    <x v="0"/>
    <x v="0"/>
    <s v="Seattle"/>
    <x v="4"/>
    <n v="98103"/>
    <x v="1"/>
    <s v="OFF-LA-10002043"/>
    <x v="1"/>
    <x v="2"/>
    <s v="Avery 489"/>
    <n v="31.049999999999997"/>
    <n v="3"/>
    <n v="0"/>
    <n v="14.904"/>
  </r>
  <r>
    <n v="3151"/>
    <s v="CA-2012-147830"/>
    <x v="1"/>
    <x v="83"/>
    <d v="2012-12-18T00:00:00"/>
    <s v="First Class"/>
    <s v="NF-18385"/>
    <s v="Natalie Fritzler"/>
    <x v="0"/>
    <x v="0"/>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x v="0"/>
    <s v="Newark"/>
    <x v="24"/>
    <n v="43055"/>
    <x v="3"/>
    <s v="TEC-MA-10000418"/>
    <x v="2"/>
    <x v="15"/>
    <s v="Cubify CubeX 3D Printer Double Head Print"/>
    <n v="1799.9940000000001"/>
    <n v="2"/>
    <n v="0.7"/>
    <n v="-2639.9912000000004"/>
  </r>
  <r>
    <n v="3153"/>
    <s v="CA-2012-147830"/>
    <x v="1"/>
    <x v="83"/>
    <d v="2012-12-18T00:00:00"/>
    <s v="First Class"/>
    <s v="NF-18385"/>
    <s v="Natalie Fritzler"/>
    <x v="0"/>
    <x v="0"/>
    <s v="Newark"/>
    <x v="24"/>
    <n v="43055"/>
    <x v="3"/>
    <s v="TEC-PH-10004908"/>
    <x v="2"/>
    <x v="7"/>
    <s v="Panasonic KX TS3282W Corded phone"/>
    <n v="101.98799999999999"/>
    <n v="2"/>
    <n v="0.4"/>
    <n v="-16.998000000000019"/>
  </r>
  <r>
    <n v="3154"/>
    <s v="CA-2012-147830"/>
    <x v="1"/>
    <x v="83"/>
    <d v="2012-12-18T00:00:00"/>
    <s v="First Class"/>
    <s v="NF-18385"/>
    <s v="Natalie Fritzler"/>
    <x v="0"/>
    <x v="0"/>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x v="0"/>
    <s v="Maple Grove"/>
    <x v="11"/>
    <n v="55369"/>
    <x v="2"/>
    <s v="OFF-BI-10004600"/>
    <x v="1"/>
    <x v="8"/>
    <s v="Ibico Ibimaster 300 Manual Binding System"/>
    <n v="735.98"/>
    <n v="2"/>
    <n v="0"/>
    <n v="331.19099999999997"/>
  </r>
  <r>
    <n v="3156"/>
    <s v="CA-2011-128986"/>
    <x v="2"/>
    <x v="93"/>
    <d v="2011-08-05T00:00:00"/>
    <s v="Second Class"/>
    <s v="GH-14410"/>
    <s v="Gary Hansen"/>
    <x v="2"/>
    <x v="0"/>
    <s v="Glendale"/>
    <x v="16"/>
    <n v="85301"/>
    <x v="1"/>
    <s v="OFF-PA-10001289"/>
    <x v="1"/>
    <x v="10"/>
    <s v="White Computer Printout Paper by Universal"/>
    <n v="93.024000000000001"/>
    <n v="3"/>
    <n v="0.2"/>
    <n v="33.721199999999996"/>
  </r>
  <r>
    <n v="3157"/>
    <s v="CA-2012-139584"/>
    <x v="1"/>
    <x v="252"/>
    <d v="2012-08-28T00:00:00"/>
    <s v="Standard Class"/>
    <s v="EM-13810"/>
    <s v="Eleni McCrary"/>
    <x v="1"/>
    <x v="0"/>
    <s v="New York City"/>
    <x v="15"/>
    <n v="10009"/>
    <x v="3"/>
    <s v="FUR-TA-10001539"/>
    <x v="0"/>
    <x v="3"/>
    <s v="Chromcraft Rectangular Conference Tables"/>
    <n v="284.36399999999998"/>
    <n v="2"/>
    <n v="0.4"/>
    <n v="-75.830400000000054"/>
  </r>
  <r>
    <n v="3158"/>
    <s v="CA-2012-139584"/>
    <x v="1"/>
    <x v="252"/>
    <d v="2012-08-28T00:00:00"/>
    <s v="Standard Class"/>
    <s v="EM-13810"/>
    <s v="Eleni McCrary"/>
    <x v="1"/>
    <x v="0"/>
    <s v="New York City"/>
    <x v="15"/>
    <n v="10009"/>
    <x v="3"/>
    <s v="TEC-AC-10001266"/>
    <x v="2"/>
    <x v="11"/>
    <s v="Memorex Micro Travel Drive 8 GB"/>
    <n v="26"/>
    <n v="2"/>
    <n v="0"/>
    <n v="11.7"/>
  </r>
  <r>
    <n v="3159"/>
    <s v="US-2013-162677"/>
    <x v="0"/>
    <x v="253"/>
    <d v="2013-03-28T00:00:00"/>
    <s v="First Class"/>
    <s v="DB-13210"/>
    <s v="Dean Braden"/>
    <x v="0"/>
    <x v="0"/>
    <s v="Jacksonville"/>
    <x v="3"/>
    <n v="28540"/>
    <x v="0"/>
    <s v="OFF-ST-10001291"/>
    <x v="1"/>
    <x v="4"/>
    <s v="Tenex Personal Self-Stacking Standard File Box, Black/Gray"/>
    <n v="67.64"/>
    <n v="5"/>
    <n v="0.2"/>
    <n v="5.9184999999999981"/>
  </r>
  <r>
    <n v="3160"/>
    <s v="US-2013-162677"/>
    <x v="0"/>
    <x v="253"/>
    <d v="2013-03-28T00:00:00"/>
    <s v="First Class"/>
    <s v="DB-13210"/>
    <s v="Dean Braden"/>
    <x v="0"/>
    <x v="0"/>
    <s v="Jacksonville"/>
    <x v="3"/>
    <n v="28540"/>
    <x v="0"/>
    <s v="TEC-AC-10001314"/>
    <x v="2"/>
    <x v="11"/>
    <s v="Case Logic 2.4GHz Wireless Keyboard"/>
    <n v="119.97600000000001"/>
    <n v="3"/>
    <n v="0.2"/>
    <n v="-17.996400000000019"/>
  </r>
  <r>
    <n v="3161"/>
    <s v="US-2011-150924"/>
    <x v="2"/>
    <x v="171"/>
    <d v="2011-09-16T00:00:00"/>
    <s v="Second Class"/>
    <s v="PT-19090"/>
    <s v="Pete Takahito"/>
    <x v="0"/>
    <x v="0"/>
    <s v="Houston"/>
    <x v="5"/>
    <n v="77070"/>
    <x v="2"/>
    <s v="OFF-BI-10004040"/>
    <x v="1"/>
    <x v="8"/>
    <s v="Wilson Jones Impact Binders"/>
    <n v="5.1799999999999988"/>
    <n v="5"/>
    <n v="0.8"/>
    <n v="-8.0289999999999999"/>
  </r>
  <r>
    <n v="3162"/>
    <s v="CA-2011-153969"/>
    <x v="2"/>
    <x v="158"/>
    <d v="2011-09-25T00:00:00"/>
    <s v="Standard Class"/>
    <s v="HF-14995"/>
    <s v="Herbert Flentye"/>
    <x v="0"/>
    <x v="0"/>
    <s v="San Francisco"/>
    <x v="1"/>
    <n v="94109"/>
    <x v="1"/>
    <s v="OFF-EN-10001539"/>
    <x v="1"/>
    <x v="12"/>
    <s v="Staples"/>
    <n v="15.56"/>
    <n v="2"/>
    <n v="0"/>
    <n v="7.3132000000000001"/>
  </r>
  <r>
    <n v="3163"/>
    <s v="CA-2011-153969"/>
    <x v="2"/>
    <x v="158"/>
    <d v="2011-09-25T00:00:00"/>
    <s v="Standard Class"/>
    <s v="HF-14995"/>
    <s v="Herbert Flentye"/>
    <x v="0"/>
    <x v="0"/>
    <s v="San Francisco"/>
    <x v="1"/>
    <n v="94109"/>
    <x v="1"/>
    <s v="OFF-EN-10004483"/>
    <x v="1"/>
    <x v="12"/>
    <s v="#10 White Business Envelopes,4 1/8 x 9 1/2"/>
    <n v="78.349999999999994"/>
    <n v="5"/>
    <n v="0"/>
    <n v="36.824499999999993"/>
  </r>
  <r>
    <n v="3164"/>
    <s v="CA-2011-153969"/>
    <x v="2"/>
    <x v="158"/>
    <d v="2011-09-25T00:00:00"/>
    <s v="Standard Class"/>
    <s v="HF-14995"/>
    <s v="Herbert Flentye"/>
    <x v="0"/>
    <x v="0"/>
    <s v="San Francisco"/>
    <x v="1"/>
    <n v="94109"/>
    <x v="1"/>
    <s v="OFF-AR-10001615"/>
    <x v="1"/>
    <x v="6"/>
    <s v="Newell 34"/>
    <n v="59.519999999999996"/>
    <n v="3"/>
    <n v="0"/>
    <n v="15.475200000000001"/>
  </r>
  <r>
    <n v="3165"/>
    <s v="CA-2011-153969"/>
    <x v="2"/>
    <x v="158"/>
    <d v="2011-09-25T00:00:00"/>
    <s v="Standard Class"/>
    <s v="HF-14995"/>
    <s v="Herbert Flentye"/>
    <x v="0"/>
    <x v="0"/>
    <s v="San Francisco"/>
    <x v="1"/>
    <n v="94109"/>
    <x v="1"/>
    <s v="OFF-PA-10000327"/>
    <x v="1"/>
    <x v="10"/>
    <s v="Xerox 1971"/>
    <n v="38.520000000000003"/>
    <n v="9"/>
    <n v="0"/>
    <n v="17.333999999999996"/>
  </r>
  <r>
    <n v="3166"/>
    <s v="CA-2011-153969"/>
    <x v="2"/>
    <x v="158"/>
    <d v="2011-09-25T00:00:00"/>
    <s v="Standard Class"/>
    <s v="HF-14995"/>
    <s v="Herbert Flentye"/>
    <x v="0"/>
    <x v="0"/>
    <s v="San Francisco"/>
    <x v="1"/>
    <n v="94109"/>
    <x v="1"/>
    <s v="TEC-PH-10001299"/>
    <x v="2"/>
    <x v="7"/>
    <s v="Polycom CX300 Desktop Phone USB VoIP phone"/>
    <n v="239.98400000000004"/>
    <n v="2"/>
    <n v="0.2"/>
    <n v="23.998400000000004"/>
  </r>
  <r>
    <n v="3167"/>
    <s v="CA-2011-153969"/>
    <x v="2"/>
    <x v="158"/>
    <d v="2011-09-25T00:00:00"/>
    <s v="Standard Class"/>
    <s v="HF-14995"/>
    <s v="Herbert Flentye"/>
    <x v="0"/>
    <x v="0"/>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x v="0"/>
    <s v="Lansing"/>
    <x v="12"/>
    <n v="48911"/>
    <x v="2"/>
    <s v="FUR-FU-10002671"/>
    <x v="0"/>
    <x v="5"/>
    <s v="Electrix 20W Halogen Replacement Bulb for Zoom-In Desk Lamp"/>
    <n v="67"/>
    <n v="5"/>
    <n v="0"/>
    <n v="32.159999999999997"/>
  </r>
  <r>
    <n v="3169"/>
    <s v="CA-2013-138695"/>
    <x v="0"/>
    <x v="316"/>
    <d v="2013-06-04T00:00:00"/>
    <s v="Standard Class"/>
    <s v="KC-16675"/>
    <s v="Kimberly Carter"/>
    <x v="1"/>
    <x v="0"/>
    <s v="Tallahassee"/>
    <x v="2"/>
    <n v="32303"/>
    <x v="0"/>
    <s v="FUR-CH-10003833"/>
    <x v="0"/>
    <x v="1"/>
    <s v="Novimex Fabric Task Chair"/>
    <n v="390.27199999999999"/>
    <n v="8"/>
    <n v="0.2"/>
    <n v="-24.39200000000001"/>
  </r>
  <r>
    <n v="3170"/>
    <s v="CA-2013-138695"/>
    <x v="0"/>
    <x v="316"/>
    <d v="2013-06-04T00:00:00"/>
    <s v="Standard Class"/>
    <s v="KC-16675"/>
    <s v="Kimberly Carter"/>
    <x v="1"/>
    <x v="0"/>
    <s v="Tallahassee"/>
    <x v="2"/>
    <n v="32303"/>
    <x v="0"/>
    <s v="OFF-PA-10001667"/>
    <x v="1"/>
    <x v="10"/>
    <s v="Great White Multi-Use Recycled Paper (20Lb. and 84 Bright)"/>
    <n v="62.192000000000007"/>
    <n v="13"/>
    <n v="0.2"/>
    <n v="19.434999999999995"/>
  </r>
  <r>
    <n v="3171"/>
    <s v="CA-2014-107461"/>
    <x v="3"/>
    <x v="202"/>
    <d v="2014-12-27T00:00:00"/>
    <s v="Second Class"/>
    <s v="PK-19075"/>
    <s v="Pete Kriz"/>
    <x v="0"/>
    <x v="0"/>
    <s v="Columbia"/>
    <x v="20"/>
    <n v="29203"/>
    <x v="0"/>
    <s v="OFF-BI-10002003"/>
    <x v="1"/>
    <x v="8"/>
    <s v="Ibico Presentation Index for Binding Systems"/>
    <n v="23.88"/>
    <n v="6"/>
    <n v="0"/>
    <n v="11.223600000000001"/>
  </r>
  <r>
    <n v="3172"/>
    <s v="US-2013-133879"/>
    <x v="0"/>
    <x v="844"/>
    <d v="2013-03-29T00:00:00"/>
    <s v="Standard Class"/>
    <s v="KT-16465"/>
    <s v="Kean Takahito"/>
    <x v="0"/>
    <x v="0"/>
    <s v="Chicago"/>
    <x v="10"/>
    <n v="60623"/>
    <x v="2"/>
    <s v="OFF-BI-10004465"/>
    <x v="1"/>
    <x v="8"/>
    <s v="Avery Durable Slant Ring Binders"/>
    <n v="3.1679999999999993"/>
    <n v="2"/>
    <n v="0.8"/>
    <n v="-4.7520000000000007"/>
  </r>
  <r>
    <n v="3173"/>
    <s v="US-2013-133879"/>
    <x v="0"/>
    <x v="844"/>
    <d v="2013-03-29T00:00:00"/>
    <s v="Standard Class"/>
    <s v="KT-16465"/>
    <s v="Kean Takahito"/>
    <x v="0"/>
    <x v="0"/>
    <s v="Chicago"/>
    <x v="10"/>
    <n v="60623"/>
    <x v="2"/>
    <s v="FUR-CH-10000665"/>
    <x v="0"/>
    <x v="1"/>
    <s v="Global Airflow Leather Mesh Back Chair, Black"/>
    <n v="528.42999999999995"/>
    <n v="5"/>
    <n v="0.3"/>
    <n v="0"/>
  </r>
  <r>
    <n v="3174"/>
    <s v="US-2013-133879"/>
    <x v="0"/>
    <x v="844"/>
    <d v="2013-03-29T00:00:00"/>
    <s v="Standard Class"/>
    <s v="KT-16465"/>
    <s v="Kean Takahito"/>
    <x v="0"/>
    <x v="0"/>
    <s v="Chicago"/>
    <x v="10"/>
    <n v="60623"/>
    <x v="2"/>
    <s v="OFF-AR-10004956"/>
    <x v="1"/>
    <x v="6"/>
    <s v="Newell 33"/>
    <n v="13.392000000000001"/>
    <n v="3"/>
    <n v="0.2"/>
    <n v="1.5065999999999975"/>
  </r>
  <r>
    <n v="3175"/>
    <s v="CA-2014-157483"/>
    <x v="3"/>
    <x v="343"/>
    <d v="2014-11-19T00:00:00"/>
    <s v="Standard Class"/>
    <s v="EP-13915"/>
    <s v="Emily Phan"/>
    <x v="0"/>
    <x v="0"/>
    <s v="Detroit"/>
    <x v="12"/>
    <n v="48227"/>
    <x v="2"/>
    <s v="OFF-AR-10004260"/>
    <x v="1"/>
    <x v="6"/>
    <s v="Boston 1799 Powerhouse Electric Pencil Sharpener"/>
    <n v="181.86"/>
    <n v="7"/>
    <n v="0"/>
    <n v="50.9208"/>
  </r>
  <r>
    <n v="3176"/>
    <s v="US-2014-132059"/>
    <x v="3"/>
    <x v="397"/>
    <d v="2014-09-30T00:00:00"/>
    <s v="Standard Class"/>
    <s v="AP-10915"/>
    <s v="Arthur Prichep"/>
    <x v="0"/>
    <x v="0"/>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x v="0"/>
    <s v="Fort Collins"/>
    <x v="22"/>
    <n v="80525"/>
    <x v="1"/>
    <s v="TEC-AC-10003280"/>
    <x v="2"/>
    <x v="11"/>
    <s v="Belkin F8E887 USB Wired Ergonomic Keyboard"/>
    <n v="47.984000000000002"/>
    <n v="2"/>
    <n v="0.2"/>
    <n v="0.59979999999999656"/>
  </r>
  <r>
    <n v="3178"/>
    <s v="CA-2014-122280"/>
    <x v="3"/>
    <x v="18"/>
    <d v="2014-09-11T00:00:00"/>
    <s v="Same Day"/>
    <s v="SH-20395"/>
    <s v="Shahid Hopkins"/>
    <x v="0"/>
    <x v="0"/>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x v="0"/>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x v="0"/>
    <s v="New York City"/>
    <x v="15"/>
    <n v="10011"/>
    <x v="3"/>
    <s v="FUR-FU-10000521"/>
    <x v="0"/>
    <x v="5"/>
    <s v="Seth Thomas 14&quot; Putty-Colored Wall Clock"/>
    <n v="58.68"/>
    <n v="2"/>
    <n v="0"/>
    <n v="18.190799999999996"/>
  </r>
  <r>
    <n v="3181"/>
    <s v="CA-2014-105235"/>
    <x v="3"/>
    <x v="256"/>
    <d v="2014-12-12T00:00:00"/>
    <s v="Standard Class"/>
    <s v="SM-20950"/>
    <s v="Suzanne McNair"/>
    <x v="1"/>
    <x v="0"/>
    <s v="New York City"/>
    <x v="15"/>
    <n v="10011"/>
    <x v="3"/>
    <s v="OFF-AP-10001271"/>
    <x v="1"/>
    <x v="9"/>
    <s v="Eureka The Boss Cordless Rechargeable Stick Vac"/>
    <n v="254.89999999999998"/>
    <n v="5"/>
    <n v="0"/>
    <n v="68.823000000000008"/>
  </r>
  <r>
    <n v="3182"/>
    <s v="CA-2014-152912"/>
    <x v="3"/>
    <x v="45"/>
    <d v="2014-11-13T00:00:00"/>
    <s v="Second Class"/>
    <s v="BM-11650"/>
    <s v="Brian Moss"/>
    <x v="1"/>
    <x v="0"/>
    <s v="Columbia"/>
    <x v="39"/>
    <n v="21044"/>
    <x v="3"/>
    <s v="OFF-BI-10004728"/>
    <x v="1"/>
    <x v="8"/>
    <s v="Wilson Jones Turn Tabs Binder Tool for Ring Binders"/>
    <n v="9.64"/>
    <n v="2"/>
    <n v="0"/>
    <n v="4.4344000000000001"/>
  </r>
  <r>
    <n v="3183"/>
    <s v="CA-2014-152912"/>
    <x v="3"/>
    <x v="45"/>
    <d v="2014-11-13T00:00:00"/>
    <s v="Second Class"/>
    <s v="BM-11650"/>
    <s v="Brian Moss"/>
    <x v="1"/>
    <x v="0"/>
    <s v="Columbia"/>
    <x v="39"/>
    <n v="21044"/>
    <x v="3"/>
    <s v="TEC-AC-10004666"/>
    <x v="2"/>
    <x v="11"/>
    <s v="Maxell iVDR EX 500GB Cartridge"/>
    <n v="826.62000000000012"/>
    <n v="3"/>
    <n v="0"/>
    <n v="355.4466000000001"/>
  </r>
  <r>
    <n v="3184"/>
    <s v="CA-2014-152912"/>
    <x v="3"/>
    <x v="45"/>
    <d v="2014-11-13T00:00:00"/>
    <s v="Second Class"/>
    <s v="BM-11650"/>
    <s v="Brian Moss"/>
    <x v="1"/>
    <x v="0"/>
    <s v="Columbia"/>
    <x v="39"/>
    <n v="21044"/>
    <x v="3"/>
    <s v="OFF-ST-10003208"/>
    <x v="1"/>
    <x v="4"/>
    <s v="Adjustable Depth Letter/Legal Cart"/>
    <n v="1633.14"/>
    <n v="9"/>
    <n v="0"/>
    <n v="473.61059999999975"/>
  </r>
  <r>
    <n v="3185"/>
    <s v="CA-2014-152912"/>
    <x v="3"/>
    <x v="45"/>
    <d v="2014-11-13T00:00:00"/>
    <s v="Second Class"/>
    <s v="BM-11650"/>
    <s v="Brian Moss"/>
    <x v="1"/>
    <x v="0"/>
    <s v="Columbia"/>
    <x v="39"/>
    <n v="21044"/>
    <x v="3"/>
    <s v="OFF-ST-10003208"/>
    <x v="1"/>
    <x v="4"/>
    <s v="Adjustable Depth Letter/Legal Cart"/>
    <n v="544.38"/>
    <n v="3"/>
    <n v="0"/>
    <n v="157.87019999999993"/>
  </r>
  <r>
    <n v="3186"/>
    <s v="CA-2011-123498"/>
    <x v="2"/>
    <x v="845"/>
    <d v="2011-11-09T00:00:00"/>
    <s v="First Class"/>
    <s v="TC-20980"/>
    <s v="Tamara Chand"/>
    <x v="1"/>
    <x v="0"/>
    <s v="Houston"/>
    <x v="5"/>
    <n v="77041"/>
    <x v="2"/>
    <s v="OFF-BI-10000632"/>
    <x v="1"/>
    <x v="8"/>
    <s v="Satellite Sectional Post Binders"/>
    <n v="26.045999999999992"/>
    <n v="3"/>
    <n v="0.8"/>
    <n v="-44.278199999999998"/>
  </r>
  <r>
    <n v="3187"/>
    <s v="CA-2011-123498"/>
    <x v="2"/>
    <x v="845"/>
    <d v="2011-11-09T00:00:00"/>
    <s v="First Class"/>
    <s v="TC-20980"/>
    <s v="Tamara Chand"/>
    <x v="1"/>
    <x v="0"/>
    <s v="Houston"/>
    <x v="5"/>
    <n v="77041"/>
    <x v="2"/>
    <s v="OFF-EN-10004773"/>
    <x v="1"/>
    <x v="12"/>
    <s v="Staples"/>
    <n v="74.352000000000004"/>
    <n v="3"/>
    <n v="0.2"/>
    <n v="26.952599999999997"/>
  </r>
  <r>
    <n v="3188"/>
    <s v="CA-2014-159352"/>
    <x v="3"/>
    <x v="846"/>
    <d v="2014-03-18T00:00:00"/>
    <s v="Standard Class"/>
    <s v="KB-16585"/>
    <s v="Ken Black"/>
    <x v="1"/>
    <x v="0"/>
    <s v="Lowell"/>
    <x v="31"/>
    <n v="1852"/>
    <x v="3"/>
    <s v="TEC-PH-10004700"/>
    <x v="2"/>
    <x v="7"/>
    <s v="PowerGen Dual USB Car Charger"/>
    <n v="69.930000000000007"/>
    <n v="7"/>
    <n v="0"/>
    <n v="32.1678"/>
  </r>
  <r>
    <n v="3189"/>
    <s v="US-2014-146416"/>
    <x v="3"/>
    <x v="179"/>
    <d v="2014-10-23T00:00:00"/>
    <s v="Second Class"/>
    <s v="JE-16165"/>
    <s v="Justin Ellison"/>
    <x v="1"/>
    <x v="0"/>
    <s v="Woodland"/>
    <x v="1"/>
    <n v="95695"/>
    <x v="1"/>
    <s v="OFF-LA-10003714"/>
    <x v="1"/>
    <x v="2"/>
    <s v="Avery 510"/>
    <n v="3.75"/>
    <n v="1"/>
    <n v="0"/>
    <n v="1.7999999999999998"/>
  </r>
  <r>
    <n v="3190"/>
    <s v="US-2014-146416"/>
    <x v="3"/>
    <x v="179"/>
    <d v="2014-10-23T00:00:00"/>
    <s v="Second Class"/>
    <s v="JE-16165"/>
    <s v="Justin Ellison"/>
    <x v="1"/>
    <x v="0"/>
    <s v="Woodland"/>
    <x v="1"/>
    <n v="95695"/>
    <x v="1"/>
    <s v="OFF-BI-10001787"/>
    <x v="1"/>
    <x v="8"/>
    <s v="Wilson Jones Four-Pocket Poly Binders"/>
    <n v="20.928000000000001"/>
    <n v="4"/>
    <n v="0.2"/>
    <n v="7.5864000000000003"/>
  </r>
  <r>
    <n v="3191"/>
    <s v="US-2012-163783"/>
    <x v="1"/>
    <x v="17"/>
    <d v="2013-01-01T00:00:00"/>
    <s v="Standard Class"/>
    <s v="DR-12940"/>
    <s v="Daniel Raglin"/>
    <x v="2"/>
    <x v="0"/>
    <s v="Chicago"/>
    <x v="10"/>
    <n v="60610"/>
    <x v="2"/>
    <s v="OFF-ST-10002957"/>
    <x v="1"/>
    <x v="4"/>
    <s v="Sterilite Show Offs Storage Containers"/>
    <n v="12.672000000000001"/>
    <n v="3"/>
    <n v="0.2"/>
    <n v="-3.1680000000000001"/>
  </r>
  <r>
    <n v="3192"/>
    <s v="CA-2014-123981"/>
    <x v="3"/>
    <x v="280"/>
    <d v="2014-10-09T00:00:00"/>
    <s v="Standard Class"/>
    <s v="RW-19630"/>
    <s v="Rob Williams"/>
    <x v="1"/>
    <x v="0"/>
    <s v="New York City"/>
    <x v="15"/>
    <n v="10035"/>
    <x v="3"/>
    <s v="TEC-PH-10002115"/>
    <x v="2"/>
    <x v="7"/>
    <s v="Plantronics 81402"/>
    <n v="65.989999999999995"/>
    <n v="1"/>
    <n v="0"/>
    <n v="17.157400000000003"/>
  </r>
  <r>
    <n v="3193"/>
    <s v="CA-2014-158953"/>
    <x v="3"/>
    <x v="400"/>
    <d v="2014-06-09T00:00:00"/>
    <s v="Standard Class"/>
    <s v="ML-18040"/>
    <s v="Michelle Lonsdale"/>
    <x v="1"/>
    <x v="0"/>
    <s v="Missouri City"/>
    <x v="5"/>
    <n v="77489"/>
    <x v="2"/>
    <s v="OFF-BI-10002557"/>
    <x v="1"/>
    <x v="8"/>
    <s v="Presstex Flexible Ring Binders"/>
    <n v="6.3699999999999983"/>
    <n v="7"/>
    <n v="0.8"/>
    <n v="-9.5550000000000015"/>
  </r>
  <r>
    <n v="3194"/>
    <s v="CA-2011-165428"/>
    <x v="2"/>
    <x v="416"/>
    <d v="2011-09-04T00:00:00"/>
    <s v="First Class"/>
    <s v="JL-15130"/>
    <s v="Jack Lebron"/>
    <x v="0"/>
    <x v="0"/>
    <s v="Houston"/>
    <x v="5"/>
    <n v="77036"/>
    <x v="2"/>
    <s v="OFF-BI-10002949"/>
    <x v="1"/>
    <x v="8"/>
    <s v="Prestige Round Ring Binders"/>
    <n v="3.6479999999999992"/>
    <n v="3"/>
    <n v="0.8"/>
    <n v="-6.0192000000000032"/>
  </r>
  <r>
    <n v="3195"/>
    <s v="CA-2011-165428"/>
    <x v="2"/>
    <x v="416"/>
    <d v="2011-09-04T00:00:00"/>
    <s v="First Class"/>
    <s v="JL-15130"/>
    <s v="Jack Lebron"/>
    <x v="0"/>
    <x v="0"/>
    <s v="Houston"/>
    <x v="5"/>
    <n v="77036"/>
    <x v="2"/>
    <s v="OFF-PA-10004100"/>
    <x v="1"/>
    <x v="10"/>
    <s v="Xerox 216"/>
    <n v="31.104000000000006"/>
    <n v="6"/>
    <n v="0.2"/>
    <n v="10.8864"/>
  </r>
  <r>
    <n v="3196"/>
    <s v="CA-2013-169026"/>
    <x v="0"/>
    <x v="590"/>
    <d v="2013-08-14T00:00:00"/>
    <s v="Standard Class"/>
    <s v="CM-12655"/>
    <s v="Corinna Mitchell"/>
    <x v="2"/>
    <x v="0"/>
    <s v="Jackson"/>
    <x v="35"/>
    <n v="39212"/>
    <x v="0"/>
    <s v="OFF-FA-10001883"/>
    <x v="1"/>
    <x v="13"/>
    <s v="Alliance Super-Size Bands, Assorted Sizes"/>
    <n v="23.34"/>
    <n v="3"/>
    <n v="0"/>
    <n v="0.23339999999999961"/>
  </r>
  <r>
    <n v="3197"/>
    <s v="CA-2014-109750"/>
    <x v="3"/>
    <x v="847"/>
    <d v="2014-07-29T00:00:00"/>
    <s v="Standard Class"/>
    <s v="FH-14365"/>
    <s v="Fred Hopkins"/>
    <x v="1"/>
    <x v="0"/>
    <s v="New York City"/>
    <x v="15"/>
    <n v="10009"/>
    <x v="3"/>
    <s v="TEC-PH-10000702"/>
    <x v="2"/>
    <x v="7"/>
    <s v="Square Credit Card Reader, 4 1/2&quot; x 4 1/2&quot; x 1&quot;, White"/>
    <n v="29.97"/>
    <n v="3"/>
    <n v="0"/>
    <n v="14.085899999999999"/>
  </r>
  <r>
    <n v="3198"/>
    <s v="CA-2012-149384"/>
    <x v="1"/>
    <x v="848"/>
    <d v="2012-07-10T00:00:00"/>
    <s v="Same Day"/>
    <s v="EH-13945"/>
    <s v="Eric Hoffmann"/>
    <x v="0"/>
    <x v="0"/>
    <s v="Tempe"/>
    <x v="16"/>
    <n v="85281"/>
    <x v="1"/>
    <s v="OFF-BI-10003196"/>
    <x v="1"/>
    <x v="8"/>
    <s v="Accohide Poly Flexible Ring Binders"/>
    <n v="3.366000000000001"/>
    <n v="3"/>
    <n v="0.7"/>
    <n v="-2.2439999999999989"/>
  </r>
  <r>
    <n v="3199"/>
    <s v="CA-2011-131527"/>
    <x v="2"/>
    <x v="588"/>
    <d v="2011-12-07T00:00:00"/>
    <s v="Standard Class"/>
    <s v="TB-21280"/>
    <s v="Toby Braunhardt"/>
    <x v="0"/>
    <x v="0"/>
    <s v="Jacksonville"/>
    <x v="3"/>
    <n v="28540"/>
    <x v="0"/>
    <s v="TEC-PH-10001644"/>
    <x v="2"/>
    <x v="7"/>
    <s v="BlueLounge Milo Smartphone Stand, White/Metallic"/>
    <n v="95.968000000000004"/>
    <n v="4"/>
    <n v="0.2"/>
    <n v="9.5968000000000053"/>
  </r>
  <r>
    <n v="3200"/>
    <s v="CA-2014-164000"/>
    <x v="3"/>
    <x v="404"/>
    <d v="2014-12-23T00:00:00"/>
    <s v="Standard Class"/>
    <s v="AH-10030"/>
    <s v="Aaron Hawkins"/>
    <x v="1"/>
    <x v="0"/>
    <s v="Philadelphia"/>
    <x v="9"/>
    <n v="19134"/>
    <x v="3"/>
    <s v="OFF-AR-10003183"/>
    <x v="1"/>
    <x v="6"/>
    <s v="Avery Fluorescent Highlighter Four-Color Set"/>
    <n v="18.704000000000001"/>
    <n v="7"/>
    <n v="0.2"/>
    <n v="2.3379999999999983"/>
  </r>
  <r>
    <n v="3201"/>
    <s v="CA-2011-164224"/>
    <x v="2"/>
    <x v="598"/>
    <d v="2011-05-20T00:00:00"/>
    <s v="Second Class"/>
    <s v="TT-21070"/>
    <s v="Ted Trevino"/>
    <x v="0"/>
    <x v="0"/>
    <s v="Akron"/>
    <x v="24"/>
    <n v="44312"/>
    <x v="3"/>
    <s v="FUR-FU-10000308"/>
    <x v="0"/>
    <x v="5"/>
    <s v="Deflect-o Glass Clear Studded Chair Mats"/>
    <n v="149.232"/>
    <n v="3"/>
    <n v="0.2"/>
    <n v="3.7308000000000021"/>
  </r>
  <r>
    <n v="3202"/>
    <s v="CA-2011-164224"/>
    <x v="2"/>
    <x v="598"/>
    <d v="2011-05-20T00:00:00"/>
    <s v="Second Class"/>
    <s v="TT-21070"/>
    <s v="Ted Trevino"/>
    <x v="0"/>
    <x v="0"/>
    <s v="Akron"/>
    <x v="24"/>
    <n v="44312"/>
    <x v="3"/>
    <s v="OFF-PA-10001526"/>
    <x v="1"/>
    <x v="10"/>
    <s v="Xerox 1949"/>
    <n v="15.936000000000002"/>
    <n v="4"/>
    <n v="0.2"/>
    <n v="5.7768000000000015"/>
  </r>
  <r>
    <n v="3203"/>
    <s v="CA-2011-158372"/>
    <x v="2"/>
    <x v="849"/>
    <d v="2011-11-16T00:00:00"/>
    <s v="Standard Class"/>
    <s v="RD-19900"/>
    <s v="Ruben Dartt"/>
    <x v="0"/>
    <x v="0"/>
    <s v="San Diego"/>
    <x v="1"/>
    <n v="92037"/>
    <x v="1"/>
    <s v="TEC-PH-10002103"/>
    <x v="2"/>
    <x v="7"/>
    <s v="Jabra SPEAK 410"/>
    <n v="601.53599999999994"/>
    <n v="8"/>
    <n v="0.2"/>
    <n v="60.153600000000012"/>
  </r>
  <r>
    <n v="3204"/>
    <s v="CA-2011-158372"/>
    <x v="2"/>
    <x v="849"/>
    <d v="2011-11-16T00:00:00"/>
    <s v="Standard Class"/>
    <s v="RD-19900"/>
    <s v="Ruben Dartt"/>
    <x v="0"/>
    <x v="0"/>
    <s v="San Diego"/>
    <x v="1"/>
    <n v="92037"/>
    <x v="1"/>
    <s v="TEC-AC-10004209"/>
    <x v="2"/>
    <x v="11"/>
    <s v="Memorex Froggy Flash Drive 4 GB"/>
    <n v="10.99"/>
    <n v="1"/>
    <n v="0"/>
    <n v="4.2861000000000002"/>
  </r>
  <r>
    <n v="3205"/>
    <s v="CA-2011-158372"/>
    <x v="2"/>
    <x v="849"/>
    <d v="2011-11-16T00:00:00"/>
    <s v="Standard Class"/>
    <s v="RD-19900"/>
    <s v="Ruben Dartt"/>
    <x v="0"/>
    <x v="0"/>
    <s v="San Diego"/>
    <x v="1"/>
    <n v="92037"/>
    <x v="1"/>
    <s v="FUR-FU-10000397"/>
    <x v="0"/>
    <x v="5"/>
    <s v="Luxo Economy Swing Arm Lamp"/>
    <n v="39.880000000000003"/>
    <n v="2"/>
    <n v="0"/>
    <n v="11.166400000000003"/>
  </r>
  <r>
    <n v="3206"/>
    <s v="CA-2011-158372"/>
    <x v="2"/>
    <x v="849"/>
    <d v="2011-11-16T00:00:00"/>
    <s v="Standard Class"/>
    <s v="RD-19900"/>
    <s v="Ruben Dartt"/>
    <x v="0"/>
    <x v="0"/>
    <s v="San Diego"/>
    <x v="1"/>
    <n v="92037"/>
    <x v="1"/>
    <s v="OFF-PA-10002137"/>
    <x v="1"/>
    <x v="10"/>
    <s v="Southworth 100% Résumé Paper, 24lb."/>
    <n v="62.24"/>
    <n v="8"/>
    <n v="0"/>
    <n v="28.007999999999996"/>
  </r>
  <r>
    <n v="3207"/>
    <s v="CA-2011-158372"/>
    <x v="2"/>
    <x v="849"/>
    <d v="2011-11-16T00:00:00"/>
    <s v="Standard Class"/>
    <s v="RD-19900"/>
    <s v="Ruben Dartt"/>
    <x v="0"/>
    <x v="0"/>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x v="0"/>
    <s v="San Diego"/>
    <x v="1"/>
    <n v="92037"/>
    <x v="1"/>
    <s v="OFF-LA-10000407"/>
    <x v="1"/>
    <x v="2"/>
    <s v="Avery White Multi-Purpose Labels"/>
    <n v="39.840000000000003"/>
    <n v="8"/>
    <n v="0"/>
    <n v="18.3264"/>
  </r>
  <r>
    <n v="3209"/>
    <s v="CA-2013-108882"/>
    <x v="0"/>
    <x v="850"/>
    <d v="2013-01-15T00:00:00"/>
    <s v="Standard Class"/>
    <s v="LA-16780"/>
    <s v="Laura Armstrong"/>
    <x v="1"/>
    <x v="0"/>
    <s v="Fresno"/>
    <x v="1"/>
    <n v="93727"/>
    <x v="1"/>
    <s v="TEC-AC-10000420"/>
    <x v="2"/>
    <x v="11"/>
    <s v="Logitech G500s Laser Gaming Mouse with Adjustable Weight Tuning"/>
    <n v="349.95"/>
    <n v="5"/>
    <n v="0"/>
    <n v="118.98299999999999"/>
  </r>
  <r>
    <n v="3210"/>
    <s v="CA-2013-108882"/>
    <x v="0"/>
    <x v="850"/>
    <d v="2013-01-15T00:00:00"/>
    <s v="Standard Class"/>
    <s v="LA-16780"/>
    <s v="Laura Armstrong"/>
    <x v="1"/>
    <x v="0"/>
    <s v="Fresno"/>
    <x v="1"/>
    <n v="93727"/>
    <x v="1"/>
    <s v="TEC-PH-10002726"/>
    <x v="2"/>
    <x v="7"/>
    <s v="netTALK DUO VoIP Telephone Service"/>
    <n v="377.92800000000005"/>
    <n v="9"/>
    <n v="0.2"/>
    <n v="141.72300000000001"/>
  </r>
  <r>
    <n v="3211"/>
    <s v="US-2014-108245"/>
    <x v="3"/>
    <x v="585"/>
    <d v="2014-09-28T00:00:00"/>
    <s v="Standard Class"/>
    <s v="SH-19975"/>
    <s v="Sally Hughsby"/>
    <x v="1"/>
    <x v="0"/>
    <s v="Pearland"/>
    <x v="5"/>
    <n v="77581"/>
    <x v="2"/>
    <s v="OFF-EN-10001415"/>
    <x v="1"/>
    <x v="12"/>
    <s v="Staples"/>
    <n v="13.392000000000001"/>
    <n v="3"/>
    <n v="0.2"/>
    <n v="5.0220000000000002"/>
  </r>
  <r>
    <n v="3212"/>
    <s v="US-2014-108245"/>
    <x v="3"/>
    <x v="585"/>
    <d v="2014-09-28T00:00:00"/>
    <s v="Standard Class"/>
    <s v="SH-19975"/>
    <s v="Sally Hughsby"/>
    <x v="1"/>
    <x v="0"/>
    <s v="Pearland"/>
    <x v="5"/>
    <n v="77581"/>
    <x v="2"/>
    <s v="OFF-BI-10000773"/>
    <x v="1"/>
    <x v="8"/>
    <s v="Insertable Tab Post Binder Dividers"/>
    <n v="11.227999999999998"/>
    <n v="7"/>
    <n v="0.8"/>
    <n v="-18.52620000000001"/>
  </r>
  <r>
    <n v="3213"/>
    <s v="CA-2011-142314"/>
    <x v="2"/>
    <x v="851"/>
    <d v="2011-12-28T00:00:00"/>
    <s v="Standard Class"/>
    <s v="SF-20200"/>
    <s v="Sarah Foster"/>
    <x v="0"/>
    <x v="0"/>
    <s v="Richmond"/>
    <x v="14"/>
    <n v="47374"/>
    <x v="2"/>
    <s v="OFF-AP-10002350"/>
    <x v="1"/>
    <x v="9"/>
    <s v="Belkin F9H710-06 7 Outlet SurgeMaster Surge Protector"/>
    <n v="207.24"/>
    <n v="11"/>
    <n v="0"/>
    <n v="58.027200000000001"/>
  </r>
  <r>
    <n v="3214"/>
    <s v="CA-2013-132409"/>
    <x v="0"/>
    <x v="439"/>
    <d v="2013-06-02T00:00:00"/>
    <s v="Standard Class"/>
    <s v="TH-21235"/>
    <s v="Tiffany House"/>
    <x v="1"/>
    <x v="0"/>
    <s v="Philadelphia"/>
    <x v="9"/>
    <n v="19134"/>
    <x v="3"/>
    <s v="OFF-AR-10001919"/>
    <x v="1"/>
    <x v="6"/>
    <s v="OIC #2 Pencils, Medium Soft"/>
    <n v="1.504"/>
    <n v="1"/>
    <n v="0.2"/>
    <n v="0.16919999999999991"/>
  </r>
  <r>
    <n v="3215"/>
    <s v="CA-2013-132409"/>
    <x v="0"/>
    <x v="439"/>
    <d v="2013-06-02T00:00:00"/>
    <s v="Standard Class"/>
    <s v="TH-21235"/>
    <s v="Tiffany House"/>
    <x v="1"/>
    <x v="0"/>
    <s v="Philadelphia"/>
    <x v="9"/>
    <n v="19134"/>
    <x v="3"/>
    <s v="OFF-AP-10002082"/>
    <x v="1"/>
    <x v="9"/>
    <s v="Holmes HEPA Air Purifier"/>
    <n v="34.848000000000006"/>
    <n v="2"/>
    <n v="0.2"/>
    <n v="6.5339999999999971"/>
  </r>
  <r>
    <n v="3216"/>
    <s v="CA-2014-150189"/>
    <x v="3"/>
    <x v="141"/>
    <d v="2014-07-11T00:00:00"/>
    <s v="First Class"/>
    <s v="VG-21790"/>
    <s v="Vivek Gonzalez"/>
    <x v="0"/>
    <x v="0"/>
    <s v="San Mateo"/>
    <x v="1"/>
    <n v="94403"/>
    <x v="1"/>
    <s v="OFF-LA-10002762"/>
    <x v="1"/>
    <x v="2"/>
    <s v="Avery 485"/>
    <n v="75.179999999999993"/>
    <n v="6"/>
    <n v="0"/>
    <n v="35.334599999999995"/>
  </r>
  <r>
    <n v="3217"/>
    <s v="CA-2011-114433"/>
    <x v="2"/>
    <x v="8"/>
    <d v="2011-05-17T00:00:00"/>
    <s v="Standard Class"/>
    <s v="NP-18325"/>
    <s v="Naresj Patel"/>
    <x v="0"/>
    <x v="0"/>
    <s v="Oakland"/>
    <x v="1"/>
    <n v="94601"/>
    <x v="1"/>
    <s v="TEC-AC-10002800"/>
    <x v="2"/>
    <x v="11"/>
    <s v="Plantronics Audio 478 Stereo USB Headset"/>
    <n v="149.97"/>
    <n v="3"/>
    <n v="0"/>
    <n v="52.489499999999992"/>
  </r>
  <r>
    <n v="3218"/>
    <s v="CA-2014-104640"/>
    <x v="3"/>
    <x v="468"/>
    <d v="2014-11-17T00:00:00"/>
    <s v="Standard Class"/>
    <s v="FH-14275"/>
    <s v="Frank Hawley"/>
    <x v="1"/>
    <x v="0"/>
    <s v="New York City"/>
    <x v="15"/>
    <n v="10024"/>
    <x v="3"/>
    <s v="OFF-BI-10003925"/>
    <x v="1"/>
    <x v="8"/>
    <s v="Fellowes PB300 Plastic Comb Binding Machine"/>
    <n v="931.17600000000016"/>
    <n v="3"/>
    <n v="0.2"/>
    <n v="314.27190000000002"/>
  </r>
  <r>
    <n v="3219"/>
    <s v="CA-2014-104640"/>
    <x v="3"/>
    <x v="468"/>
    <d v="2014-11-17T00:00:00"/>
    <s v="Standard Class"/>
    <s v="FH-14275"/>
    <s v="Frank Hawley"/>
    <x v="1"/>
    <x v="0"/>
    <s v="New York City"/>
    <x v="15"/>
    <n v="10024"/>
    <x v="3"/>
    <s v="TEC-PH-10002200"/>
    <x v="2"/>
    <x v="7"/>
    <s v="Aastra 6757i CT Wireless VoIP phone"/>
    <n v="430.88"/>
    <n v="2"/>
    <n v="0"/>
    <n v="124.95519999999999"/>
  </r>
  <r>
    <n v="3220"/>
    <s v="US-2012-137008"/>
    <x v="1"/>
    <x v="653"/>
    <d v="2012-10-08T00:00:00"/>
    <s v="Standard Class"/>
    <s v="JP-15460"/>
    <s v="Jennifer Patt"/>
    <x v="1"/>
    <x v="0"/>
    <s v="Lakewood"/>
    <x v="30"/>
    <n v="8701"/>
    <x v="3"/>
    <s v="OFF-PA-10001295"/>
    <x v="1"/>
    <x v="10"/>
    <s v="Computer Printout Paper with Letter-Trim Perforations"/>
    <n v="94.85"/>
    <n v="5"/>
    <n v="0"/>
    <n v="45.527999999999992"/>
  </r>
  <r>
    <n v="3221"/>
    <s v="US-2012-137008"/>
    <x v="1"/>
    <x v="653"/>
    <d v="2012-10-08T00:00:00"/>
    <s v="Standard Class"/>
    <s v="JP-15460"/>
    <s v="Jennifer Patt"/>
    <x v="1"/>
    <x v="0"/>
    <s v="Lakewood"/>
    <x v="30"/>
    <n v="8701"/>
    <x v="3"/>
    <s v="OFF-EN-10002500"/>
    <x v="1"/>
    <x v="12"/>
    <s v="Globe Weis Peel &amp; Seel First Class Envelopes"/>
    <n v="51.12"/>
    <n v="4"/>
    <n v="0"/>
    <n v="23.003999999999998"/>
  </r>
  <r>
    <n v="3222"/>
    <s v="US-2012-137008"/>
    <x v="1"/>
    <x v="653"/>
    <d v="2012-10-08T00:00:00"/>
    <s v="Standard Class"/>
    <s v="JP-15460"/>
    <s v="Jennifer Patt"/>
    <x v="1"/>
    <x v="0"/>
    <s v="Lakewood"/>
    <x v="30"/>
    <n v="8701"/>
    <x v="3"/>
    <s v="TEC-AC-10000892"/>
    <x v="2"/>
    <x v="11"/>
    <s v="NETGEAR N750 Dual Band Wi-Fi Gigabit Router"/>
    <n v="90"/>
    <n v="1"/>
    <n v="0"/>
    <n v="32.4"/>
  </r>
  <r>
    <n v="3223"/>
    <s v="CA-2011-108189"/>
    <x v="2"/>
    <x v="852"/>
    <d v="2011-10-05T00:00:00"/>
    <s v="First Class"/>
    <s v="ES-14080"/>
    <s v="Erin Smith"/>
    <x v="1"/>
    <x v="0"/>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x v="0"/>
    <s v="Tempe"/>
    <x v="16"/>
    <n v="85281"/>
    <x v="1"/>
    <s v="OFF-FA-10000735"/>
    <x v="1"/>
    <x v="13"/>
    <s v="Staples"/>
    <n v="4.6719999999999997"/>
    <n v="2"/>
    <n v="0.2"/>
    <n v="1.4599999999999997"/>
  </r>
  <r>
    <n v="3225"/>
    <s v="CA-2011-108189"/>
    <x v="2"/>
    <x v="852"/>
    <d v="2011-10-05T00:00:00"/>
    <s v="First Class"/>
    <s v="ES-14080"/>
    <s v="Erin Smith"/>
    <x v="1"/>
    <x v="0"/>
    <s v="Tempe"/>
    <x v="16"/>
    <n v="85281"/>
    <x v="1"/>
    <s v="TEC-PH-10001760"/>
    <x v="2"/>
    <x v="7"/>
    <s v="Bose SoundLink Bluetooth Speaker"/>
    <n v="318.40000000000003"/>
    <n v="2"/>
    <n v="0.2"/>
    <n v="107.46"/>
  </r>
  <r>
    <n v="3226"/>
    <s v="CA-2011-108189"/>
    <x v="2"/>
    <x v="852"/>
    <d v="2011-10-05T00:00:00"/>
    <s v="First Class"/>
    <s v="ES-14080"/>
    <s v="Erin Smith"/>
    <x v="1"/>
    <x v="0"/>
    <s v="Tempe"/>
    <x v="16"/>
    <n v="85281"/>
    <x v="1"/>
    <s v="OFF-EN-10004846"/>
    <x v="1"/>
    <x v="12"/>
    <s v="Letter or Legal Size Expandable Poly String Tie Envelopes"/>
    <n v="12.768000000000001"/>
    <n v="6"/>
    <n v="0.2"/>
    <n v="4.628400000000001"/>
  </r>
  <r>
    <n v="3227"/>
    <s v="CA-2011-108189"/>
    <x v="2"/>
    <x v="852"/>
    <d v="2011-10-05T00:00:00"/>
    <s v="First Class"/>
    <s v="ES-14080"/>
    <s v="Erin Smith"/>
    <x v="1"/>
    <x v="0"/>
    <s v="Tempe"/>
    <x v="16"/>
    <n v="85281"/>
    <x v="1"/>
    <s v="OFF-SU-10003567"/>
    <x v="1"/>
    <x v="14"/>
    <s v="Stiletto Hand Letter Openers"/>
    <n v="15.36"/>
    <n v="2"/>
    <n v="0.2"/>
    <n v="-3.2639999999999993"/>
  </r>
  <r>
    <n v="3228"/>
    <s v="CA-2011-108189"/>
    <x v="2"/>
    <x v="852"/>
    <d v="2011-10-05T00:00:00"/>
    <s v="First Class"/>
    <s v="ES-14080"/>
    <s v="Erin Smith"/>
    <x v="1"/>
    <x v="0"/>
    <s v="Tempe"/>
    <x v="16"/>
    <n v="85281"/>
    <x v="1"/>
    <s v="TEC-PH-10001557"/>
    <x v="2"/>
    <x v="7"/>
    <s v="Pyle PMP37LED"/>
    <n v="230.376"/>
    <n v="3"/>
    <n v="0.2"/>
    <n v="20.157899999999991"/>
  </r>
  <r>
    <n v="3229"/>
    <s v="CA-2011-108189"/>
    <x v="2"/>
    <x v="852"/>
    <d v="2011-10-05T00:00:00"/>
    <s v="First Class"/>
    <s v="ES-14080"/>
    <s v="Erin Smith"/>
    <x v="1"/>
    <x v="0"/>
    <s v="Tempe"/>
    <x v="16"/>
    <n v="85281"/>
    <x v="1"/>
    <s v="TEC-AC-10003038"/>
    <x v="2"/>
    <x v="11"/>
    <s v="Kingston Digital DataTraveler 16GB USB 2.0"/>
    <n v="7.16"/>
    <n v="1"/>
    <n v="0.2"/>
    <n v="-8.9500000000001023E-2"/>
  </r>
  <r>
    <n v="3230"/>
    <s v="CA-2011-154641"/>
    <x v="2"/>
    <x v="430"/>
    <d v="2011-08-16T00:00:00"/>
    <s v="Standard Class"/>
    <s v="KL-16645"/>
    <s v="Ken Lonsdale"/>
    <x v="0"/>
    <x v="0"/>
    <s v="New York City"/>
    <x v="15"/>
    <n v="10035"/>
    <x v="3"/>
    <s v="OFF-ST-10004459"/>
    <x v="1"/>
    <x v="4"/>
    <s v="Tennsco Single-Tier Lockers"/>
    <n v="375.34"/>
    <n v="1"/>
    <n v="0"/>
    <n v="18.766999999999996"/>
  </r>
  <r>
    <n v="3231"/>
    <s v="CA-2014-131625"/>
    <x v="3"/>
    <x v="853"/>
    <d v="2014-09-06T00:00:00"/>
    <s v="Second Class"/>
    <s v="BN-11515"/>
    <s v="Bradley Nguyen"/>
    <x v="0"/>
    <x v="0"/>
    <s v="New York City"/>
    <x v="15"/>
    <n v="10009"/>
    <x v="3"/>
    <s v="FUR-FU-10004960"/>
    <x v="0"/>
    <x v="5"/>
    <s v="Seth Thomas 12&quot; Clock w/ Goldtone Case"/>
    <n v="114.9"/>
    <n v="5"/>
    <n v="0"/>
    <n v="39.066000000000003"/>
  </r>
  <r>
    <n v="3232"/>
    <s v="US-2014-156356"/>
    <x v="3"/>
    <x v="513"/>
    <d v="2014-04-23T00:00:00"/>
    <s v="Standard Class"/>
    <s v="ND-18370"/>
    <s v="Natalie DeCherney"/>
    <x v="0"/>
    <x v="0"/>
    <s v="Houston"/>
    <x v="5"/>
    <n v="77095"/>
    <x v="2"/>
    <s v="OFF-BI-10000632"/>
    <x v="1"/>
    <x v="8"/>
    <s v="Satellite Sectional Post Binders"/>
    <n v="26.045999999999992"/>
    <n v="3"/>
    <n v="0.8"/>
    <n v="-44.278199999999998"/>
  </r>
  <r>
    <n v="3233"/>
    <s v="US-2014-156356"/>
    <x v="3"/>
    <x v="513"/>
    <d v="2014-04-23T00:00:00"/>
    <s v="Standard Class"/>
    <s v="ND-18370"/>
    <s v="Natalie DeCherney"/>
    <x v="0"/>
    <x v="0"/>
    <s v="Houston"/>
    <x v="5"/>
    <n v="77095"/>
    <x v="2"/>
    <s v="OFF-BI-10001107"/>
    <x v="1"/>
    <x v="8"/>
    <s v="GBC White Gloss Covers, Plain Front"/>
    <n v="2.8959999999999995"/>
    <n v="1"/>
    <n v="0.8"/>
    <n v="-4.7784000000000013"/>
  </r>
  <r>
    <n v="3234"/>
    <s v="US-2014-156356"/>
    <x v="3"/>
    <x v="513"/>
    <d v="2014-04-23T00:00:00"/>
    <s v="Standard Class"/>
    <s v="ND-18370"/>
    <s v="Natalie DeCherney"/>
    <x v="0"/>
    <x v="0"/>
    <s v="Houston"/>
    <x v="5"/>
    <n v="77095"/>
    <x v="2"/>
    <s v="OFF-ST-10002301"/>
    <x v="1"/>
    <x v="4"/>
    <s v="Tennsco Commercial Shelving"/>
    <n v="32.544000000000004"/>
    <n v="2"/>
    <n v="0.2"/>
    <n v="-7.7292000000000041"/>
  </r>
  <r>
    <n v="3235"/>
    <s v="CA-2013-138933"/>
    <x v="0"/>
    <x v="423"/>
    <d v="2013-04-28T00:00:00"/>
    <s v="First Class"/>
    <s v="JL-15130"/>
    <s v="Jack Lebron"/>
    <x v="0"/>
    <x v="0"/>
    <s v="Riverside"/>
    <x v="1"/>
    <n v="92503"/>
    <x v="1"/>
    <s v="OFF-BI-10003355"/>
    <x v="1"/>
    <x v="8"/>
    <s v="Cardinal Holdit Business Card Pockets"/>
    <n v="3.9840000000000004"/>
    <n v="1"/>
    <n v="0.2"/>
    <n v="1.3944000000000001"/>
  </r>
  <r>
    <n v="3236"/>
    <s v="CA-2013-140746"/>
    <x v="0"/>
    <x v="804"/>
    <d v="2013-01-15T00:00:00"/>
    <s v="Same Day"/>
    <s v="RC-19825"/>
    <s v="Roy Collins"/>
    <x v="0"/>
    <x v="0"/>
    <s v="Fairfield"/>
    <x v="29"/>
    <n v="6824"/>
    <x v="3"/>
    <s v="FUR-TA-10002903"/>
    <x v="0"/>
    <x v="3"/>
    <s v="Bevis Round Bullnose 29&quot; High Table Top"/>
    <n v="181.79699999999997"/>
    <n v="1"/>
    <n v="0.3"/>
    <n v="-15.582599999999999"/>
  </r>
  <r>
    <n v="3237"/>
    <s v="CA-2013-146836"/>
    <x v="0"/>
    <x v="440"/>
    <d v="2013-05-03T00:00:00"/>
    <s v="Same Day"/>
    <s v="CC-12475"/>
    <s v="Cindy Chapman"/>
    <x v="0"/>
    <x v="0"/>
    <s v="New York City"/>
    <x v="15"/>
    <n v="10024"/>
    <x v="3"/>
    <s v="OFF-ST-10001580"/>
    <x v="1"/>
    <x v="4"/>
    <s v="Super Decoflex Portable Personal File"/>
    <n v="44.94"/>
    <n v="3"/>
    <n v="0"/>
    <n v="12.5832"/>
  </r>
  <r>
    <n v="3238"/>
    <s v="CA-2013-146836"/>
    <x v="0"/>
    <x v="440"/>
    <d v="2013-05-03T00:00:00"/>
    <s v="Same Day"/>
    <s v="CC-12475"/>
    <s v="Cindy Chapman"/>
    <x v="0"/>
    <x v="0"/>
    <s v="New York City"/>
    <x v="15"/>
    <n v="10024"/>
    <x v="3"/>
    <s v="OFF-BI-10000315"/>
    <x v="1"/>
    <x v="8"/>
    <s v="Poly Designer Cover &amp; Back"/>
    <n v="45.576000000000001"/>
    <n v="3"/>
    <n v="0.2"/>
    <n v="15.951599999999997"/>
  </r>
  <r>
    <n v="3239"/>
    <s v="US-2013-127971"/>
    <x v="0"/>
    <x v="73"/>
    <d v="2013-11-28T00:00:00"/>
    <s v="Standard Class"/>
    <s v="DW-13195"/>
    <s v="David Wiener"/>
    <x v="1"/>
    <x v="0"/>
    <s v="Houston"/>
    <x v="5"/>
    <n v="77095"/>
    <x v="2"/>
    <s v="FUR-CH-10003774"/>
    <x v="0"/>
    <x v="1"/>
    <s v="Global Wood Trimmed Manager's Task Chair, Khaki"/>
    <n v="318.43"/>
    <n v="5"/>
    <n v="0.3"/>
    <n v="-77.333000000000013"/>
  </r>
  <r>
    <n v="3240"/>
    <s v="US-2013-127971"/>
    <x v="0"/>
    <x v="73"/>
    <d v="2013-11-28T00:00:00"/>
    <s v="Standard Class"/>
    <s v="DW-13195"/>
    <s v="David Wiener"/>
    <x v="1"/>
    <x v="0"/>
    <s v="Houston"/>
    <x v="5"/>
    <n v="77095"/>
    <x v="2"/>
    <s v="TEC-PH-10003095"/>
    <x v="2"/>
    <x v="7"/>
    <s v="Samsung HM1900 Bluetooth Headset"/>
    <n v="122.91999999999999"/>
    <n v="7"/>
    <n v="0.2"/>
    <n v="46.095000000000006"/>
  </r>
  <r>
    <n v="3241"/>
    <s v="US-2013-127971"/>
    <x v="0"/>
    <x v="73"/>
    <d v="2013-11-28T00:00:00"/>
    <s v="Standard Class"/>
    <s v="DW-13195"/>
    <s v="David Wiener"/>
    <x v="1"/>
    <x v="0"/>
    <s v="Houston"/>
    <x v="5"/>
    <n v="77095"/>
    <x v="2"/>
    <s v="FUR-FU-10000023"/>
    <x v="0"/>
    <x v="5"/>
    <s v="Eldon Wave Desk Accessories"/>
    <n v="7.0679999999999996"/>
    <n v="3"/>
    <n v="0.6"/>
    <n v="-2.8271999999999995"/>
  </r>
  <r>
    <n v="3242"/>
    <s v="US-2013-140809"/>
    <x v="0"/>
    <x v="854"/>
    <d v="2013-02-03T00:00:00"/>
    <s v="First Class"/>
    <s v="CK-12760"/>
    <s v="Cyma Kinney"/>
    <x v="1"/>
    <x v="0"/>
    <s v="Arlington"/>
    <x v="17"/>
    <n v="22204"/>
    <x v="0"/>
    <s v="OFF-ST-10002214"/>
    <x v="1"/>
    <x v="4"/>
    <s v="X-Rack File for Hanging Folders"/>
    <n v="56.449999999999996"/>
    <n v="5"/>
    <n v="0"/>
    <n v="14.676999999999998"/>
  </r>
  <r>
    <n v="3243"/>
    <s v="CA-2014-114524"/>
    <x v="3"/>
    <x v="185"/>
    <d v="2014-04-06T00:00:00"/>
    <s v="Second Class"/>
    <s v="EG-13900"/>
    <s v="Emily Grady"/>
    <x v="0"/>
    <x v="0"/>
    <s v="Chicago"/>
    <x v="10"/>
    <n v="60623"/>
    <x v="2"/>
    <s v="OFF-BI-10002799"/>
    <x v="1"/>
    <x v="8"/>
    <s v="SlimView Poly Binder, 3/8&quot;"/>
    <n v="13.467999999999998"/>
    <n v="13"/>
    <n v="0.8"/>
    <n v="-22.895600000000005"/>
  </r>
  <r>
    <n v="3244"/>
    <s v="CA-2014-113355"/>
    <x v="3"/>
    <x v="96"/>
    <d v="2014-12-06T00:00:00"/>
    <s v="Standard Class"/>
    <s v="SJ-20215"/>
    <s v="Sarah Jordon"/>
    <x v="0"/>
    <x v="0"/>
    <s v="Grand Prairie"/>
    <x v="5"/>
    <n v="75051"/>
    <x v="2"/>
    <s v="TEC-PH-10004912"/>
    <x v="2"/>
    <x v="7"/>
    <s v="Cisco SPA112 2 Port Phone Adapter"/>
    <n v="219.80000000000004"/>
    <n v="5"/>
    <n v="0.2"/>
    <n v="24.727499999999971"/>
  </r>
  <r>
    <n v="3245"/>
    <s v="CA-2014-113355"/>
    <x v="3"/>
    <x v="96"/>
    <d v="2014-12-06T00:00:00"/>
    <s v="Standard Class"/>
    <s v="SJ-20215"/>
    <s v="Sarah Jordon"/>
    <x v="0"/>
    <x v="0"/>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x v="0"/>
    <s v="Seattle"/>
    <x v="4"/>
    <n v="98103"/>
    <x v="1"/>
    <s v="TEC-AC-10004510"/>
    <x v="2"/>
    <x v="11"/>
    <s v="Logitech Desktop MK120 Mouse and keyboard Combo"/>
    <n v="49.08"/>
    <n v="3"/>
    <n v="0"/>
    <n v="4.9079999999999977"/>
  </r>
  <r>
    <n v="3247"/>
    <s v="US-2014-140907"/>
    <x v="3"/>
    <x v="389"/>
    <d v="2014-12-13T00:00:00"/>
    <s v="Second Class"/>
    <s v="BP-11185"/>
    <s v="Ben Peterman"/>
    <x v="1"/>
    <x v="0"/>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x v="0"/>
    <s v="Seattle"/>
    <x v="4"/>
    <n v="98103"/>
    <x v="1"/>
    <s v="OFF-AR-10000799"/>
    <x v="1"/>
    <x v="6"/>
    <s v="Col-Erase Pencils with Erasers"/>
    <n v="18.240000000000002"/>
    <n v="3"/>
    <n v="0"/>
    <n v="5.2895999999999983"/>
  </r>
  <r>
    <n v="3249"/>
    <s v="CA-2013-159730"/>
    <x v="0"/>
    <x v="42"/>
    <d v="2013-09-22T00:00:00"/>
    <s v="Standard Class"/>
    <s v="SJ-20125"/>
    <s v="Sanjit Jacobs"/>
    <x v="2"/>
    <x v="0"/>
    <s v="Seattle"/>
    <x v="4"/>
    <n v="98103"/>
    <x v="1"/>
    <s v="FUR-CH-10004875"/>
    <x v="0"/>
    <x v="1"/>
    <s v="Harbour Creations 67200 Series Stacking Chairs"/>
    <n v="113.88800000000002"/>
    <n v="2"/>
    <n v="0.2"/>
    <n v="9.9651999999999994"/>
  </r>
  <r>
    <n v="3250"/>
    <s v="CA-2013-159730"/>
    <x v="0"/>
    <x v="42"/>
    <d v="2013-09-22T00:00:00"/>
    <s v="Standard Class"/>
    <s v="SJ-20125"/>
    <s v="Sanjit Jacobs"/>
    <x v="2"/>
    <x v="0"/>
    <s v="Seattle"/>
    <x v="4"/>
    <n v="98103"/>
    <x v="1"/>
    <s v="TEC-PH-10002085"/>
    <x v="2"/>
    <x v="7"/>
    <s v="Clarity 53712"/>
    <n v="105.584"/>
    <n v="2"/>
    <n v="0.2"/>
    <n v="7.9188000000000045"/>
  </r>
  <r>
    <n v="3251"/>
    <s v="CA-2013-157868"/>
    <x v="0"/>
    <x v="443"/>
    <d v="2013-12-30T00:00:00"/>
    <s v="Standard Class"/>
    <s v="MC-17590"/>
    <s v="Matt Collister"/>
    <x v="1"/>
    <x v="0"/>
    <s v="Grand Rapids"/>
    <x v="12"/>
    <n v="49505"/>
    <x v="2"/>
    <s v="OFF-FA-10000992"/>
    <x v="1"/>
    <x v="13"/>
    <s v="Acco Clips to Go Binder Clips, 24 Clips in Two Sizes"/>
    <n v="24.849999999999998"/>
    <n v="7"/>
    <n v="0"/>
    <n v="11.679499999999999"/>
  </r>
  <r>
    <n v="3252"/>
    <s v="CA-2014-119389"/>
    <x v="3"/>
    <x v="827"/>
    <d v="2014-04-20T00:00:00"/>
    <s v="First Class"/>
    <s v="BG-11740"/>
    <s v="Bruce Geld"/>
    <x v="0"/>
    <x v="0"/>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x v="0"/>
    <s v="Chicago"/>
    <x v="10"/>
    <n v="60610"/>
    <x v="2"/>
    <s v="OFF-AR-10003045"/>
    <x v="1"/>
    <x v="6"/>
    <s v="Prang Colored Pencils"/>
    <n v="7.0559999999999992"/>
    <n v="3"/>
    <n v="0.2"/>
    <n v="2.2050000000000001"/>
  </r>
  <r>
    <n v="3254"/>
    <s v="CA-2014-110373"/>
    <x v="3"/>
    <x v="855"/>
    <d v="2014-10-31T00:00:00"/>
    <s v="Second Class"/>
    <s v="MA-17560"/>
    <s v="Matt Abelman"/>
    <x v="2"/>
    <x v="0"/>
    <s v="Chicago"/>
    <x v="10"/>
    <n v="60610"/>
    <x v="2"/>
    <s v="TEC-PH-10001536"/>
    <x v="2"/>
    <x v="7"/>
    <s v="Spigen Samsung Galaxy S5 Case Wallet"/>
    <n v="27.183999999999997"/>
    <n v="2"/>
    <n v="0.2"/>
    <n v="2.0387999999999984"/>
  </r>
  <r>
    <n v="3255"/>
    <s v="CA-2013-155474"/>
    <x v="0"/>
    <x v="630"/>
    <d v="2013-07-15T00:00:00"/>
    <s v="Standard Class"/>
    <s v="CC-12220"/>
    <s v="Chris Cortes"/>
    <x v="0"/>
    <x v="0"/>
    <s v="Seattle"/>
    <x v="4"/>
    <n v="98105"/>
    <x v="1"/>
    <s v="TEC-PH-10001580"/>
    <x v="2"/>
    <x v="7"/>
    <s v="Logitech Mobile Speakerphone P710e - speaker phone"/>
    <n v="107.98399999999999"/>
    <n v="1"/>
    <n v="0.2"/>
    <n v="9.4485999999999954"/>
  </r>
  <r>
    <n v="3256"/>
    <s v="CA-2013-155474"/>
    <x v="0"/>
    <x v="630"/>
    <d v="2013-07-15T00:00:00"/>
    <s v="Standard Class"/>
    <s v="CC-12220"/>
    <s v="Chris Cortes"/>
    <x v="0"/>
    <x v="0"/>
    <s v="Seattle"/>
    <x v="4"/>
    <n v="98105"/>
    <x v="1"/>
    <s v="OFF-BI-10004209"/>
    <x v="1"/>
    <x v="8"/>
    <s v="Fellowes Twister Kit, Gray/Clear, 3/pkg"/>
    <n v="19.295999999999999"/>
    <n v="3"/>
    <n v="0.2"/>
    <n v="6.0299999999999994"/>
  </r>
  <r>
    <n v="3257"/>
    <s v="CA-2012-155453"/>
    <x v="1"/>
    <x v="101"/>
    <d v="2012-08-14T00:00:00"/>
    <s v="Standard Class"/>
    <s v="RA-19885"/>
    <s v="Ruben Ausman"/>
    <x v="1"/>
    <x v="0"/>
    <s v="Jacksonville"/>
    <x v="2"/>
    <n v="32216"/>
    <x v="0"/>
    <s v="OFF-LA-10001613"/>
    <x v="1"/>
    <x v="2"/>
    <s v="Avery File Folder Labels"/>
    <n v="4.6079999999999997"/>
    <n v="2"/>
    <n v="0.2"/>
    <n v="1.6704000000000001"/>
  </r>
  <r>
    <n v="3258"/>
    <s v="US-2013-161844"/>
    <x v="0"/>
    <x v="10"/>
    <d v="2013-12-15T00:00:00"/>
    <s v="Second Class"/>
    <s v="DK-12835"/>
    <s v="Damala Kotsonis"/>
    <x v="1"/>
    <x v="0"/>
    <s v="Franklin"/>
    <x v="18"/>
    <n v="37064"/>
    <x v="0"/>
    <s v="FUR-TA-10001676"/>
    <x v="0"/>
    <x v="3"/>
    <s v="Hon 61000 Series Interactive Training Tables"/>
    <n v="79.97399999999999"/>
    <n v="3"/>
    <n v="0.4"/>
    <n v="-29.323800000000006"/>
  </r>
  <r>
    <n v="3259"/>
    <s v="US-2013-161844"/>
    <x v="0"/>
    <x v="10"/>
    <d v="2013-12-15T00:00:00"/>
    <s v="Second Class"/>
    <s v="DK-12835"/>
    <s v="Damala Kotsonis"/>
    <x v="1"/>
    <x v="0"/>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x v="0"/>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x v="0"/>
    <s v="Pasadena"/>
    <x v="5"/>
    <n v="77506"/>
    <x v="2"/>
    <s v="OFF-PA-10004609"/>
    <x v="1"/>
    <x v="10"/>
    <s v="Xerox 221"/>
    <n v="20.736000000000004"/>
    <n v="4"/>
    <n v="0.2"/>
    <n v="7.2576000000000001"/>
  </r>
  <r>
    <n v="3262"/>
    <s v="CA-2011-140662"/>
    <x v="2"/>
    <x v="664"/>
    <d v="2011-11-19T00:00:00"/>
    <s v="First Class"/>
    <s v="TS-21205"/>
    <s v="Thomas Seio"/>
    <x v="1"/>
    <x v="0"/>
    <s v="San Francisco"/>
    <x v="1"/>
    <n v="94109"/>
    <x v="1"/>
    <s v="TEC-AC-10001314"/>
    <x v="2"/>
    <x v="11"/>
    <s v="Case Logic 2.4GHz Wireless Keyboard"/>
    <n v="99.98"/>
    <n v="2"/>
    <n v="0"/>
    <n v="7.9983999999999895"/>
  </r>
  <r>
    <n v="3263"/>
    <s v="CA-2011-140662"/>
    <x v="2"/>
    <x v="664"/>
    <d v="2011-11-19T00:00:00"/>
    <s v="First Class"/>
    <s v="TS-21205"/>
    <s v="Thomas Seio"/>
    <x v="1"/>
    <x v="0"/>
    <s v="San Francisco"/>
    <x v="1"/>
    <n v="94109"/>
    <x v="1"/>
    <s v="OFF-PA-10003395"/>
    <x v="1"/>
    <x v="10"/>
    <s v="Xerox 1941"/>
    <n v="733.94999999999993"/>
    <n v="7"/>
    <n v="0"/>
    <n v="352.29599999999999"/>
  </r>
  <r>
    <n v="3264"/>
    <s v="CA-2011-140662"/>
    <x v="2"/>
    <x v="664"/>
    <d v="2011-11-19T00:00:00"/>
    <s v="First Class"/>
    <s v="TS-21205"/>
    <s v="Thomas Seio"/>
    <x v="1"/>
    <x v="0"/>
    <s v="San Francisco"/>
    <x v="1"/>
    <n v="94109"/>
    <x v="1"/>
    <s v="OFF-AP-10001242"/>
    <x v="1"/>
    <x v="9"/>
    <s v="APC 7 Outlet Network SurgeArrest Surge Protector"/>
    <n v="241.44"/>
    <n v="3"/>
    <n v="0"/>
    <n v="72.431999999999988"/>
  </r>
  <r>
    <n v="3265"/>
    <s v="CA-2013-122518"/>
    <x v="0"/>
    <x v="758"/>
    <d v="2013-03-09T00:00:00"/>
    <s v="Second Class"/>
    <s v="RF-19345"/>
    <s v="Randy Ferguson"/>
    <x v="1"/>
    <x v="0"/>
    <s v="Miami"/>
    <x v="2"/>
    <n v="33180"/>
    <x v="0"/>
    <s v="OFF-LA-10001641"/>
    <x v="1"/>
    <x v="2"/>
    <s v="Avery 518"/>
    <n v="10.08"/>
    <n v="4"/>
    <n v="0.2"/>
    <n v="3.528"/>
  </r>
  <r>
    <n v="3266"/>
    <s v="US-2011-126571"/>
    <x v="2"/>
    <x v="856"/>
    <d v="2011-10-15T00:00:00"/>
    <s v="Standard Class"/>
    <s v="JF-15565"/>
    <s v="Jill Fjeld"/>
    <x v="0"/>
    <x v="0"/>
    <s v="Philadelphia"/>
    <x v="9"/>
    <n v="19120"/>
    <x v="3"/>
    <s v="OFF-ST-10003816"/>
    <x v="1"/>
    <x v="4"/>
    <s v="Fellowes High-Stak Drawer Files"/>
    <n v="281.904"/>
    <n v="2"/>
    <n v="0.2"/>
    <n v="10.571399999999983"/>
  </r>
  <r>
    <n v="3267"/>
    <s v="US-2011-126571"/>
    <x v="2"/>
    <x v="856"/>
    <d v="2011-10-15T00:00:00"/>
    <s v="Standard Class"/>
    <s v="JF-15565"/>
    <s v="Jill Fjeld"/>
    <x v="0"/>
    <x v="0"/>
    <s v="Philadelphia"/>
    <x v="9"/>
    <n v="19120"/>
    <x v="3"/>
    <s v="OFF-EN-10002230"/>
    <x v="1"/>
    <x v="12"/>
    <s v="Airmail Envelopes"/>
    <n v="201.43200000000002"/>
    <n v="3"/>
    <n v="0.2"/>
    <n v="67.983299999999986"/>
  </r>
  <r>
    <n v="3268"/>
    <s v="CA-2011-143840"/>
    <x v="2"/>
    <x v="857"/>
    <d v="2011-05-29T00:00:00"/>
    <s v="Standard Class"/>
    <s v="EH-14185"/>
    <s v="Evan Henry"/>
    <x v="0"/>
    <x v="0"/>
    <s v="Decatur"/>
    <x v="19"/>
    <n v="35601"/>
    <x v="0"/>
    <s v="TEC-PH-10002660"/>
    <x v="2"/>
    <x v="7"/>
    <s v="Nortel Networks T7316 E Nt8 B27"/>
    <n v="135.97999999999999"/>
    <n v="2"/>
    <n v="0"/>
    <n v="33.995000000000005"/>
  </r>
  <r>
    <n v="3269"/>
    <s v="CA-2011-143840"/>
    <x v="2"/>
    <x v="857"/>
    <d v="2011-05-29T00:00:00"/>
    <s v="Standard Class"/>
    <s v="EH-14185"/>
    <s v="Evan Henry"/>
    <x v="0"/>
    <x v="0"/>
    <s v="Decatur"/>
    <x v="19"/>
    <n v="35601"/>
    <x v="0"/>
    <s v="TEC-PH-10003171"/>
    <x v="2"/>
    <x v="7"/>
    <s v="Plantronics Encore H101 Dual Earpieces Headset"/>
    <n v="44.95"/>
    <n v="1"/>
    <n v="0"/>
    <n v="12.585999999999999"/>
  </r>
  <r>
    <n v="3270"/>
    <s v="CA-2011-115980"/>
    <x v="2"/>
    <x v="858"/>
    <d v="2011-07-19T00:00:00"/>
    <s v="Standard Class"/>
    <s v="VW-21775"/>
    <s v="Victoria Wilson"/>
    <x v="1"/>
    <x v="0"/>
    <s v="Sioux Falls"/>
    <x v="44"/>
    <n v="57103"/>
    <x v="2"/>
    <s v="TEC-AC-10003709"/>
    <x v="2"/>
    <x v="11"/>
    <s v="Maxell 4.7GB DVD-R 5/Pack"/>
    <n v="2.9699999999999998"/>
    <n v="3"/>
    <n v="0"/>
    <n v="1.3068000000000004"/>
  </r>
  <r>
    <n v="3271"/>
    <s v="CA-2011-115980"/>
    <x v="2"/>
    <x v="858"/>
    <d v="2011-07-19T00:00:00"/>
    <s v="Standard Class"/>
    <s v="VW-21775"/>
    <s v="Victoria Wilson"/>
    <x v="1"/>
    <x v="0"/>
    <s v="Sioux Falls"/>
    <x v="44"/>
    <n v="57103"/>
    <x v="2"/>
    <s v="OFF-FA-10000304"/>
    <x v="1"/>
    <x v="13"/>
    <s v="Advantus Push Pins"/>
    <n v="6.5400000000000009"/>
    <n v="3"/>
    <n v="0"/>
    <n v="2.6814000000000004"/>
  </r>
  <r>
    <n v="3272"/>
    <s v="CA-2012-155145"/>
    <x v="1"/>
    <x v="17"/>
    <d v="2012-12-29T00:00:00"/>
    <s v="Second Class"/>
    <s v="KN-16450"/>
    <s v="Kean Nguyen"/>
    <x v="1"/>
    <x v="0"/>
    <s v="Visalia"/>
    <x v="1"/>
    <n v="93277"/>
    <x v="1"/>
    <s v="TEC-AC-10003709"/>
    <x v="2"/>
    <x v="11"/>
    <s v="Maxell 4.7GB DVD-R 5/Pack"/>
    <n v="7.92"/>
    <n v="8"/>
    <n v="0"/>
    <n v="3.4848000000000008"/>
  </r>
  <r>
    <n v="3273"/>
    <s v="CA-2012-146038"/>
    <x v="1"/>
    <x v="97"/>
    <d v="2012-02-16T00:00:00"/>
    <s v="Standard Class"/>
    <s v="SJ-20215"/>
    <s v="Sarah Jordon"/>
    <x v="0"/>
    <x v="0"/>
    <s v="Los Angeles"/>
    <x v="1"/>
    <n v="90049"/>
    <x v="1"/>
    <s v="FUR-CH-10002774"/>
    <x v="0"/>
    <x v="1"/>
    <s v="Global Deluxe Stacking Chair, Gray"/>
    <n v="203.92"/>
    <n v="5"/>
    <n v="0.2"/>
    <n v="22.940999999999995"/>
  </r>
  <r>
    <n v="3274"/>
    <s v="CA-2014-133865"/>
    <x v="3"/>
    <x v="540"/>
    <d v="2014-05-13T00:00:00"/>
    <s v="Standard Class"/>
    <s v="PS-19045"/>
    <s v="Penelope Sewall"/>
    <x v="2"/>
    <x v="0"/>
    <s v="Los Angeles"/>
    <x v="1"/>
    <n v="90032"/>
    <x v="1"/>
    <s v="TEC-CO-10001046"/>
    <x v="2"/>
    <x v="16"/>
    <s v="Canon Imageclass D680 Copier / Fax"/>
    <n v="3359.9520000000002"/>
    <n v="6"/>
    <n v="0.2"/>
    <n v="1049.9849999999999"/>
  </r>
  <r>
    <n v="3275"/>
    <s v="CA-2014-116358"/>
    <x v="3"/>
    <x v="808"/>
    <d v="2014-11-07T00:00:00"/>
    <s v="Standard Class"/>
    <s v="KM-16225"/>
    <s v="Kalyca Meade"/>
    <x v="1"/>
    <x v="0"/>
    <s v="Overland Park"/>
    <x v="41"/>
    <n v="66212"/>
    <x v="2"/>
    <s v="OFF-FA-10003495"/>
    <x v="1"/>
    <x v="13"/>
    <s v="Staples"/>
    <n v="18.240000000000002"/>
    <n v="3"/>
    <n v="0"/>
    <n v="9.120000000000001"/>
  </r>
  <r>
    <n v="3276"/>
    <s v="CA-2014-116358"/>
    <x v="3"/>
    <x v="808"/>
    <d v="2014-11-07T00:00:00"/>
    <s v="Standard Class"/>
    <s v="KM-16225"/>
    <s v="Kalyca Meade"/>
    <x v="1"/>
    <x v="0"/>
    <s v="Overland Park"/>
    <x v="41"/>
    <n v="66212"/>
    <x v="2"/>
    <s v="OFF-AR-10004685"/>
    <x v="1"/>
    <x v="6"/>
    <s v="Binney &amp; Smith Crayola Metallic Colored Pencils, 8-Color Set"/>
    <n v="27.78"/>
    <n v="6"/>
    <n v="0"/>
    <n v="9.1673999999999989"/>
  </r>
  <r>
    <n v="3277"/>
    <s v="CA-2011-102988"/>
    <x v="2"/>
    <x v="267"/>
    <d v="2011-04-09T00:00:00"/>
    <s v="Second Class"/>
    <s v="GM-14695"/>
    <s v="Greg Maxwell"/>
    <x v="1"/>
    <x v="0"/>
    <s v="Alexandria"/>
    <x v="17"/>
    <n v="22304"/>
    <x v="0"/>
    <s v="OFF-AR-10004757"/>
    <x v="1"/>
    <x v="6"/>
    <s v="Crayola Colored Pencils"/>
    <n v="22.959999999999997"/>
    <n v="7"/>
    <n v="0"/>
    <n v="7.5767999999999986"/>
  </r>
  <r>
    <n v="3278"/>
    <s v="CA-2011-102988"/>
    <x v="2"/>
    <x v="267"/>
    <d v="2011-04-09T00:00:00"/>
    <s v="Second Class"/>
    <s v="GM-14695"/>
    <s v="Greg Maxwell"/>
    <x v="1"/>
    <x v="0"/>
    <s v="Alexandria"/>
    <x v="17"/>
    <n v="22304"/>
    <x v="0"/>
    <s v="TEC-PH-10001615"/>
    <x v="2"/>
    <x v="7"/>
    <s v="AT&amp;T CL82213"/>
    <n v="28.99"/>
    <n v="1"/>
    <n v="0"/>
    <n v="8.4070999999999962"/>
  </r>
  <r>
    <n v="3279"/>
    <s v="CA-2011-102988"/>
    <x v="2"/>
    <x v="267"/>
    <d v="2011-04-09T00:00:00"/>
    <s v="Second Class"/>
    <s v="GM-14695"/>
    <s v="Greg Maxwell"/>
    <x v="1"/>
    <x v="0"/>
    <s v="Alexandria"/>
    <x v="17"/>
    <n v="22304"/>
    <x v="0"/>
    <s v="OFF-PA-10003349"/>
    <x v="1"/>
    <x v="10"/>
    <s v="Xerox 1957"/>
    <n v="12.96"/>
    <n v="2"/>
    <n v="0"/>
    <n v="6.3504000000000005"/>
  </r>
  <r>
    <n v="3280"/>
    <s v="CA-2011-102988"/>
    <x v="2"/>
    <x v="267"/>
    <d v="2011-04-09T00:00:00"/>
    <s v="Second Class"/>
    <s v="GM-14695"/>
    <s v="Greg Maxwell"/>
    <x v="1"/>
    <x v="0"/>
    <s v="Alexandria"/>
    <x v="17"/>
    <n v="22304"/>
    <x v="0"/>
    <s v="OFF-AR-10000127"/>
    <x v="1"/>
    <x v="6"/>
    <s v="Newell 321"/>
    <n v="22.959999999999997"/>
    <n v="7"/>
    <n v="0"/>
    <n v="6.6583999999999968"/>
  </r>
  <r>
    <n v="3281"/>
    <s v="CA-2011-102988"/>
    <x v="2"/>
    <x v="267"/>
    <d v="2011-04-09T00:00:00"/>
    <s v="Second Class"/>
    <s v="GM-14695"/>
    <s v="Greg Maxwell"/>
    <x v="1"/>
    <x v="0"/>
    <s v="Alexandria"/>
    <x v="17"/>
    <n v="22304"/>
    <x v="0"/>
    <s v="OFF-SU-10002881"/>
    <x v="1"/>
    <x v="14"/>
    <s v="Martin Yale Chadless Opener Electric Letter Opener"/>
    <n v="4164.0499999999993"/>
    <n v="5"/>
    <n v="0"/>
    <n v="83.281000000000063"/>
  </r>
  <r>
    <n v="3282"/>
    <s v="US-2011-117170"/>
    <x v="2"/>
    <x v="328"/>
    <d v="2011-09-24T00:00:00"/>
    <s v="Standard Class"/>
    <s v="KT-16465"/>
    <s v="Kean Takahito"/>
    <x v="0"/>
    <x v="0"/>
    <s v="Raleigh"/>
    <x v="3"/>
    <n v="27604"/>
    <x v="0"/>
    <s v="TEC-AC-10001109"/>
    <x v="2"/>
    <x v="11"/>
    <s v="Logitech Trackman Marble Mouse"/>
    <n v="47.984000000000002"/>
    <n v="2"/>
    <n v="0.2"/>
    <n v="13.195600000000001"/>
  </r>
  <r>
    <n v="3283"/>
    <s v="US-2011-117170"/>
    <x v="2"/>
    <x v="328"/>
    <d v="2011-09-24T00:00:00"/>
    <s v="Standard Class"/>
    <s v="KT-16465"/>
    <s v="Kean Takahito"/>
    <x v="0"/>
    <x v="0"/>
    <s v="Raleigh"/>
    <x v="3"/>
    <n v="27604"/>
    <x v="0"/>
    <s v="OFF-PA-10000682"/>
    <x v="1"/>
    <x v="10"/>
    <s v="Xerox 1924"/>
    <n v="4.6240000000000006"/>
    <n v="1"/>
    <n v="0.2"/>
    <n v="1.6762000000000001"/>
  </r>
  <r>
    <n v="3284"/>
    <s v="CA-2011-159478"/>
    <x v="2"/>
    <x v="587"/>
    <d v="2011-10-06T00:00:00"/>
    <s v="Standard Class"/>
    <s v="MH-17785"/>
    <s v="Maya Herman"/>
    <x v="1"/>
    <x v="0"/>
    <s v="New York City"/>
    <x v="15"/>
    <n v="10035"/>
    <x v="3"/>
    <s v="FUR-FU-10000221"/>
    <x v="0"/>
    <x v="5"/>
    <s v="Master Caster Door Stop, Brown"/>
    <n v="15.24"/>
    <n v="3"/>
    <n v="0"/>
    <n v="5.1815999999999995"/>
  </r>
  <r>
    <n v="3285"/>
    <s v="CA-2011-103702"/>
    <x v="2"/>
    <x v="171"/>
    <d v="2011-09-17T00:00:00"/>
    <s v="Standard Class"/>
    <s v="AF-10885"/>
    <s v="Art Foster"/>
    <x v="0"/>
    <x v="0"/>
    <s v="Fairfield"/>
    <x v="24"/>
    <n v="45014"/>
    <x v="3"/>
    <s v="OFF-BI-10002429"/>
    <x v="1"/>
    <x v="8"/>
    <s v="Premier Elliptical Ring Binder, Black"/>
    <n v="63.924000000000007"/>
    <n v="7"/>
    <n v="0.7"/>
    <n v="-46.877600000000001"/>
  </r>
  <r>
    <n v="3286"/>
    <s v="CA-2014-150525"/>
    <x v="3"/>
    <x v="297"/>
    <d v="2014-02-26T00:00:00"/>
    <s v="Standard Class"/>
    <s v="JP-16135"/>
    <s v="Julie Prescott"/>
    <x v="2"/>
    <x v="0"/>
    <s v="Muskogee"/>
    <x v="26"/>
    <n v="74403"/>
    <x v="2"/>
    <s v="OFF-AR-10002375"/>
    <x v="1"/>
    <x v="6"/>
    <s v="Newell 351"/>
    <n v="6.56"/>
    <n v="2"/>
    <n v="0"/>
    <n v="1.9023999999999992"/>
  </r>
  <r>
    <n v="3287"/>
    <s v="CA-2014-150525"/>
    <x v="3"/>
    <x v="297"/>
    <d v="2014-02-26T00:00:00"/>
    <s v="Standard Class"/>
    <s v="JP-16135"/>
    <s v="Julie Prescott"/>
    <x v="2"/>
    <x v="0"/>
    <s v="Muskogee"/>
    <x v="26"/>
    <n v="74403"/>
    <x v="2"/>
    <s v="OFF-AP-10000595"/>
    <x v="1"/>
    <x v="9"/>
    <s v="Disposable Triple-Filter Dust Bags"/>
    <n v="13.11"/>
    <n v="3"/>
    <n v="0"/>
    <n v="3.4086000000000003"/>
  </r>
  <r>
    <n v="3288"/>
    <s v="CA-2012-157770"/>
    <x v="1"/>
    <x v="350"/>
    <d v="2012-12-15T00:00:00"/>
    <s v="First Class"/>
    <s v="RD-19585"/>
    <s v="Rob Dowd"/>
    <x v="0"/>
    <x v="0"/>
    <s v="Temecula"/>
    <x v="1"/>
    <n v="92592"/>
    <x v="1"/>
    <s v="TEC-PH-10001530"/>
    <x v="2"/>
    <x v="7"/>
    <s v="Plantronics Voyager Pro Legend"/>
    <n v="494.37600000000009"/>
    <n v="3"/>
    <n v="0.2"/>
    <n v="49.437599999999975"/>
  </r>
  <r>
    <n v="3289"/>
    <s v="CA-2012-157770"/>
    <x v="1"/>
    <x v="350"/>
    <d v="2012-12-15T00:00:00"/>
    <s v="First Class"/>
    <s v="RD-19585"/>
    <s v="Rob Dowd"/>
    <x v="0"/>
    <x v="0"/>
    <s v="Temecula"/>
    <x v="1"/>
    <n v="92592"/>
    <x v="1"/>
    <s v="OFF-BI-10000050"/>
    <x v="1"/>
    <x v="8"/>
    <s v="Angle-D Binders with Locking Rings, Label Holders"/>
    <n v="29.2"/>
    <n v="5"/>
    <n v="0.2"/>
    <n v="9.8549999999999969"/>
  </r>
  <r>
    <n v="3290"/>
    <s v="CA-2012-157770"/>
    <x v="1"/>
    <x v="350"/>
    <d v="2012-12-15T00:00:00"/>
    <s v="First Class"/>
    <s v="RD-19585"/>
    <s v="Rob Dowd"/>
    <x v="0"/>
    <x v="0"/>
    <s v="Temecula"/>
    <x v="1"/>
    <n v="92592"/>
    <x v="1"/>
    <s v="TEC-AC-10001552"/>
    <x v="2"/>
    <x v="11"/>
    <s v="Logitech K350 2.4Ghz Wireless Keyboard"/>
    <n v="248.85000000000002"/>
    <n v="5"/>
    <n v="0"/>
    <n v="27.373499999999993"/>
  </r>
  <r>
    <n v="3291"/>
    <s v="CA-2012-157770"/>
    <x v="1"/>
    <x v="350"/>
    <d v="2012-12-15T00:00:00"/>
    <s v="First Class"/>
    <s v="RD-19585"/>
    <s v="Rob Dowd"/>
    <x v="0"/>
    <x v="0"/>
    <s v="Temecula"/>
    <x v="1"/>
    <n v="92592"/>
    <x v="1"/>
    <s v="TEC-AC-10003399"/>
    <x v="2"/>
    <x v="11"/>
    <s v="Memorex Mini Travel Drive 64 GB USB 2.0 Flash Drive"/>
    <n v="36.24"/>
    <n v="1"/>
    <n v="0"/>
    <n v="15.220800000000001"/>
  </r>
  <r>
    <n v="3292"/>
    <s v="CA-2013-167290"/>
    <x v="0"/>
    <x v="859"/>
    <d v="2013-11-05T00:00:00"/>
    <s v="Standard Class"/>
    <s v="JF-15295"/>
    <s v="Jason Fortune-"/>
    <x v="0"/>
    <x v="0"/>
    <s v="Sterling Heights"/>
    <x v="12"/>
    <n v="48310"/>
    <x v="2"/>
    <s v="OFF-AR-10004078"/>
    <x v="1"/>
    <x v="6"/>
    <s v="Newell 312"/>
    <n v="11.68"/>
    <n v="2"/>
    <n v="0"/>
    <n v="3.5039999999999996"/>
  </r>
  <r>
    <n v="3293"/>
    <s v="CA-2011-106264"/>
    <x v="2"/>
    <x v="58"/>
    <d v="2011-12-30T00:00:00"/>
    <s v="Standard Class"/>
    <s v="CK-12595"/>
    <s v="Clytie Kelty"/>
    <x v="0"/>
    <x v="0"/>
    <s v="San Diego"/>
    <x v="1"/>
    <n v="92024"/>
    <x v="1"/>
    <s v="OFF-SU-10002189"/>
    <x v="1"/>
    <x v="14"/>
    <s v="Acme Rosewood Handle Letter Opener"/>
    <n v="11.91"/>
    <n v="3"/>
    <n v="0"/>
    <n v="0.11909999999999954"/>
  </r>
  <r>
    <n v="3294"/>
    <s v="CA-2011-106264"/>
    <x v="2"/>
    <x v="58"/>
    <d v="2011-12-30T00:00:00"/>
    <s v="Standard Class"/>
    <s v="CK-12595"/>
    <s v="Clytie Kelty"/>
    <x v="0"/>
    <x v="0"/>
    <s v="San Diego"/>
    <x v="1"/>
    <n v="92024"/>
    <x v="1"/>
    <s v="FUR-FU-10001852"/>
    <x v="0"/>
    <x v="5"/>
    <s v="Eldon Regeneration Recycled Desk Accessories, Smoke"/>
    <n v="3.48"/>
    <n v="2"/>
    <n v="0"/>
    <n v="1.1135999999999999"/>
  </r>
  <r>
    <n v="3295"/>
    <s v="CA-2011-138023"/>
    <x v="2"/>
    <x v="860"/>
    <d v="2011-08-18T00:00:00"/>
    <s v="First Class"/>
    <s v="KH-16510"/>
    <s v="Keith Herrera"/>
    <x v="0"/>
    <x v="0"/>
    <s v="Dallas"/>
    <x v="5"/>
    <n v="75081"/>
    <x v="2"/>
    <s v="OFF-BI-10003638"/>
    <x v="1"/>
    <x v="8"/>
    <s v="GBC Durable Plastic Covers"/>
    <n v="30.959999999999994"/>
    <n v="8"/>
    <n v="0.8"/>
    <n v="-52.632000000000019"/>
  </r>
  <r>
    <n v="3296"/>
    <s v="CA-2014-113418"/>
    <x v="3"/>
    <x v="172"/>
    <d v="2014-10-04T00:00:00"/>
    <s v="First Class"/>
    <s v="CM-12655"/>
    <s v="Corinna Mitchell"/>
    <x v="2"/>
    <x v="0"/>
    <s v="New York City"/>
    <x v="15"/>
    <n v="10035"/>
    <x v="3"/>
    <s v="TEC-MA-10002428"/>
    <x v="2"/>
    <x v="15"/>
    <s v="Fellowes Powershred HS-440 4-Sheet High Security Shredder"/>
    <n v="1704.89"/>
    <n v="11"/>
    <n v="0"/>
    <n v="767.20049999999992"/>
  </r>
  <r>
    <n v="3297"/>
    <s v="US-2012-110569"/>
    <x v="1"/>
    <x v="293"/>
    <d v="2012-05-30T00:00:00"/>
    <s v="Standard Class"/>
    <s v="EB-13870"/>
    <s v="Emily Burns"/>
    <x v="0"/>
    <x v="0"/>
    <s v="Phoenix"/>
    <x v="16"/>
    <n v="85023"/>
    <x v="1"/>
    <s v="OFF-BI-10001036"/>
    <x v="1"/>
    <x v="8"/>
    <s v="Cardinal EasyOpen D-Ring Binders"/>
    <n v="19.194000000000003"/>
    <n v="7"/>
    <n v="0.7"/>
    <n v="-12.795999999999999"/>
  </r>
  <r>
    <n v="3298"/>
    <s v="US-2012-110569"/>
    <x v="1"/>
    <x v="293"/>
    <d v="2012-05-30T00:00:00"/>
    <s v="Standard Class"/>
    <s v="EB-13870"/>
    <s v="Emily Burns"/>
    <x v="0"/>
    <x v="0"/>
    <s v="Phoenix"/>
    <x v="16"/>
    <n v="85023"/>
    <x v="1"/>
    <s v="OFF-AP-10004708"/>
    <x v="1"/>
    <x v="9"/>
    <s v="Fellowes Superior 10 Outlet Split Surge Protector"/>
    <n v="121.79200000000002"/>
    <n v="4"/>
    <n v="0.2"/>
    <n v="13.701599999999988"/>
  </r>
  <r>
    <n v="3299"/>
    <s v="CA-2014-136308"/>
    <x v="3"/>
    <x v="673"/>
    <d v="2014-11-17T00:00:00"/>
    <s v="Same Day"/>
    <s v="MW-18235"/>
    <s v="Mitch Willingham"/>
    <x v="1"/>
    <x v="0"/>
    <s v="San Francisco"/>
    <x v="1"/>
    <n v="94122"/>
    <x v="1"/>
    <s v="TEC-MA-10000488"/>
    <x v="2"/>
    <x v="15"/>
    <s v="Bady BDG101FRU Card Printer"/>
    <n v="1919.9760000000001"/>
    <n v="3"/>
    <n v="0.2"/>
    <n v="215.99729999999977"/>
  </r>
  <r>
    <n v="3300"/>
    <s v="US-2011-159926"/>
    <x v="2"/>
    <x v="728"/>
    <d v="2011-11-22T00:00:00"/>
    <s v="Standard Class"/>
    <s v="CS-11950"/>
    <s v="Carlos Soltero"/>
    <x v="0"/>
    <x v="0"/>
    <s v="Philadelphia"/>
    <x v="9"/>
    <n v="19140"/>
    <x v="3"/>
    <s v="OFF-BI-10003656"/>
    <x v="1"/>
    <x v="8"/>
    <s v="Fellowes PB200 Plastic Comb Binding Machine"/>
    <n v="50.997000000000007"/>
    <n v="1"/>
    <n v="0.7"/>
    <n v="-40.797600000000003"/>
  </r>
  <r>
    <n v="3301"/>
    <s v="US-2011-159926"/>
    <x v="2"/>
    <x v="728"/>
    <d v="2011-11-22T00:00:00"/>
    <s v="Standard Class"/>
    <s v="CS-11950"/>
    <s v="Carlos Soltero"/>
    <x v="0"/>
    <x v="0"/>
    <s v="Philadelphia"/>
    <x v="9"/>
    <n v="19140"/>
    <x v="3"/>
    <s v="OFF-ST-10003656"/>
    <x v="1"/>
    <x v="4"/>
    <s v="Safco Industrial Wire Shelving"/>
    <n v="76.792000000000002"/>
    <n v="1"/>
    <n v="0.2"/>
    <n v="-16.318300000000001"/>
  </r>
  <r>
    <n v="3302"/>
    <s v="US-2011-159926"/>
    <x v="2"/>
    <x v="728"/>
    <d v="2011-11-22T00:00:00"/>
    <s v="Standard Class"/>
    <s v="CS-11950"/>
    <s v="Carlos Soltero"/>
    <x v="0"/>
    <x v="0"/>
    <s v="Philadelphia"/>
    <x v="9"/>
    <n v="19140"/>
    <x v="3"/>
    <s v="TEC-PH-10001128"/>
    <x v="2"/>
    <x v="7"/>
    <s v="Motorola Droid Maxx"/>
    <n v="539.96399999999994"/>
    <n v="6"/>
    <n v="0.4"/>
    <n v="-107.99280000000002"/>
  </r>
  <r>
    <n v="3303"/>
    <s v="US-2011-159926"/>
    <x v="2"/>
    <x v="728"/>
    <d v="2011-11-22T00:00:00"/>
    <s v="Standard Class"/>
    <s v="CS-11950"/>
    <s v="Carlos Soltero"/>
    <x v="0"/>
    <x v="0"/>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x v="0"/>
    <s v="Philadelphia"/>
    <x v="9"/>
    <n v="19140"/>
    <x v="3"/>
    <s v="OFF-BI-10004656"/>
    <x v="1"/>
    <x v="8"/>
    <s v="Peel &amp; Stick Add-On Corner Pockets"/>
    <n v="1.9440000000000004"/>
    <n v="3"/>
    <n v="0.7"/>
    <n v="-1.4255999999999998"/>
  </r>
  <r>
    <n v="3305"/>
    <s v="CA-2011-104738"/>
    <x v="2"/>
    <x v="125"/>
    <d v="2012-01-01T00:00:00"/>
    <s v="Second Class"/>
    <s v="SP-20620"/>
    <s v="Stefania Perrino"/>
    <x v="1"/>
    <x v="0"/>
    <s v="Laredo"/>
    <x v="5"/>
    <n v="78041"/>
    <x v="2"/>
    <s v="OFF-EN-10004955"/>
    <x v="1"/>
    <x v="12"/>
    <s v="Fashion Color Clasp Envelopes"/>
    <n v="12.984000000000002"/>
    <n v="3"/>
    <n v="0.2"/>
    <n v="4.7066999999999997"/>
  </r>
  <r>
    <n v="3306"/>
    <s v="CA-2011-104738"/>
    <x v="2"/>
    <x v="125"/>
    <d v="2012-01-01T00:00:00"/>
    <s v="Second Class"/>
    <s v="SP-20620"/>
    <s v="Stefania Perrino"/>
    <x v="1"/>
    <x v="0"/>
    <s v="Laredo"/>
    <x v="5"/>
    <n v="78041"/>
    <x v="2"/>
    <s v="TEC-PH-10002468"/>
    <x v="2"/>
    <x v="7"/>
    <s v="Plantronics CS 50-USB - headset - Convertible, Monaural"/>
    <n v="217.58400000000003"/>
    <n v="2"/>
    <n v="0.2"/>
    <n v="19.03860000000001"/>
  </r>
  <r>
    <n v="3307"/>
    <s v="CA-2011-104738"/>
    <x v="2"/>
    <x v="125"/>
    <d v="2012-01-01T00:00:00"/>
    <s v="Second Class"/>
    <s v="SP-20620"/>
    <s v="Stefania Perrino"/>
    <x v="1"/>
    <x v="0"/>
    <s v="Laredo"/>
    <x v="5"/>
    <n v="78041"/>
    <x v="2"/>
    <s v="TEC-PH-10000576"/>
    <x v="2"/>
    <x v="7"/>
    <s v="AT&amp;T 1080 Corded phone"/>
    <n v="328.77600000000007"/>
    <n v="3"/>
    <n v="0.2"/>
    <n v="28.767899999999997"/>
  </r>
  <r>
    <n v="3308"/>
    <s v="CA-2011-104738"/>
    <x v="2"/>
    <x v="125"/>
    <d v="2012-01-01T00:00:00"/>
    <s v="Second Class"/>
    <s v="SP-20620"/>
    <s v="Stefania Perrino"/>
    <x v="1"/>
    <x v="0"/>
    <s v="Laredo"/>
    <x v="5"/>
    <n v="78041"/>
    <x v="2"/>
    <s v="OFF-BI-10002160"/>
    <x v="1"/>
    <x v="8"/>
    <s v="Acco Hanging Data Binders"/>
    <n v="2.2859999999999996"/>
    <n v="3"/>
    <n v="0.8"/>
    <n v="-3.6576000000000004"/>
  </r>
  <r>
    <n v="3309"/>
    <s v="CA-2011-104738"/>
    <x v="2"/>
    <x v="125"/>
    <d v="2012-01-01T00:00:00"/>
    <s v="Second Class"/>
    <s v="SP-20620"/>
    <s v="Stefania Perrino"/>
    <x v="1"/>
    <x v="0"/>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x v="0"/>
    <s v="New York City"/>
    <x v="15"/>
    <n v="10009"/>
    <x v="3"/>
    <s v="OFF-BI-10001116"/>
    <x v="1"/>
    <x v="8"/>
    <s v="Wilson Jones 1&quot; Hanging DublLock Ring Binders"/>
    <n v="25.344000000000001"/>
    <n v="6"/>
    <n v="0.2"/>
    <n v="8.8704000000000018"/>
  </r>
  <r>
    <n v="3311"/>
    <s v="CA-2013-111416"/>
    <x v="0"/>
    <x v="42"/>
    <d v="2013-09-23T00:00:00"/>
    <s v="Standard Class"/>
    <s v="LW-17215"/>
    <s v="Luke Weiss"/>
    <x v="0"/>
    <x v="0"/>
    <s v="New York City"/>
    <x v="15"/>
    <n v="10035"/>
    <x v="3"/>
    <s v="OFF-BI-10002026"/>
    <x v="1"/>
    <x v="8"/>
    <s v="Avery Arch Ring Binders"/>
    <n v="232.40000000000003"/>
    <n v="5"/>
    <n v="0.2"/>
    <n v="78.434999999999988"/>
  </r>
  <r>
    <n v="3312"/>
    <s v="CA-2013-162747"/>
    <x v="0"/>
    <x v="231"/>
    <d v="2013-03-26T00:00:00"/>
    <s v="Second Class"/>
    <s v="AH-10030"/>
    <s v="Aaron Hawkins"/>
    <x v="1"/>
    <x v="0"/>
    <s v="Gulfport"/>
    <x v="35"/>
    <n v="39503"/>
    <x v="0"/>
    <s v="FUR-FU-10003691"/>
    <x v="0"/>
    <x v="5"/>
    <s v="Eldon Image Series Desk Accessories, Ebony"/>
    <n v="86.45"/>
    <n v="7"/>
    <n v="0"/>
    <n v="38.038000000000004"/>
  </r>
  <r>
    <n v="3313"/>
    <s v="US-2011-133130"/>
    <x v="2"/>
    <x v="127"/>
    <d v="2011-10-01T00:00:00"/>
    <s v="Standard Class"/>
    <s v="TH-21100"/>
    <s v="Thea Hendricks"/>
    <x v="0"/>
    <x v="0"/>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x v="0"/>
    <s v="San Diego"/>
    <x v="1"/>
    <n v="92037"/>
    <x v="1"/>
    <s v="OFF-PA-10000675"/>
    <x v="1"/>
    <x v="10"/>
    <s v="Xerox 1919"/>
    <n v="81.98"/>
    <n v="2"/>
    <n v="0"/>
    <n v="40.170200000000001"/>
  </r>
  <r>
    <n v="3315"/>
    <s v="CA-2014-169978"/>
    <x v="3"/>
    <x v="165"/>
    <d v="2014-12-29T00:00:00"/>
    <s v="Standard Class"/>
    <s v="HG-15025"/>
    <s v="Hunter Glantz"/>
    <x v="0"/>
    <x v="0"/>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x v="0"/>
    <s v="Oceanside"/>
    <x v="15"/>
    <n v="11572"/>
    <x v="3"/>
    <s v="OFF-BI-10001900"/>
    <x v="1"/>
    <x v="8"/>
    <s v="DXL Angle-View Binders with Locking Rings, Black"/>
    <n v="14.376000000000001"/>
    <n v="3"/>
    <n v="0.2"/>
    <n v="4.8518999999999997"/>
  </r>
  <r>
    <n v="3317"/>
    <s v="CA-2014-161739"/>
    <x v="3"/>
    <x v="468"/>
    <d v="2014-11-16T00:00:00"/>
    <s v="Second Class"/>
    <s v="EB-13750"/>
    <s v="Edward Becker"/>
    <x v="1"/>
    <x v="0"/>
    <s v="Round Rock"/>
    <x v="5"/>
    <n v="78664"/>
    <x v="2"/>
    <s v="FUR-FU-10001468"/>
    <x v="0"/>
    <x v="5"/>
    <s v="Tenex Antistatic Computer Chair Mats"/>
    <n v="341.96"/>
    <n v="5"/>
    <n v="0.6"/>
    <n v="-427.45000000000005"/>
  </r>
  <r>
    <n v="3318"/>
    <s v="CA-2012-165057"/>
    <x v="1"/>
    <x v="861"/>
    <d v="2012-09-15T00:00:00"/>
    <s v="Standard Class"/>
    <s v="SC-20725"/>
    <s v="Steven Cartwright"/>
    <x v="0"/>
    <x v="0"/>
    <s v="Redlands"/>
    <x v="1"/>
    <n v="92374"/>
    <x v="1"/>
    <s v="OFF-AR-10004648"/>
    <x v="1"/>
    <x v="6"/>
    <s v="Boston 19500 Mighty Mite Electric Pencil Sharpener"/>
    <n v="181.35"/>
    <n v="9"/>
    <n v="0"/>
    <n v="48.964500000000001"/>
  </r>
  <r>
    <n v="3319"/>
    <s v="CA-2012-165057"/>
    <x v="1"/>
    <x v="861"/>
    <d v="2012-09-15T00:00:00"/>
    <s v="Standard Class"/>
    <s v="SC-20725"/>
    <s v="Steven Cartwright"/>
    <x v="0"/>
    <x v="0"/>
    <s v="Redlands"/>
    <x v="1"/>
    <n v="92374"/>
    <x v="1"/>
    <s v="OFF-LA-10003190"/>
    <x v="1"/>
    <x v="2"/>
    <s v="Avery 474"/>
    <n v="8.64"/>
    <n v="3"/>
    <n v="0"/>
    <n v="4.2336"/>
  </r>
  <r>
    <n v="3320"/>
    <s v="CA-2011-134551"/>
    <x v="2"/>
    <x v="414"/>
    <d v="2011-12-25T00:00:00"/>
    <s v="Standard Class"/>
    <s v="TS-21505"/>
    <s v="Tony Sayre"/>
    <x v="0"/>
    <x v="0"/>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x v="0"/>
    <s v="Columbia"/>
    <x v="18"/>
    <n v="38401"/>
    <x v="0"/>
    <s v="FUR-CH-10004287"/>
    <x v="0"/>
    <x v="1"/>
    <s v="SAFCO Arco Folding Chair"/>
    <n v="662.88"/>
    <n v="3"/>
    <n v="0.2"/>
    <n v="74.573999999999955"/>
  </r>
  <r>
    <n v="3322"/>
    <s v="CA-2011-134551"/>
    <x v="2"/>
    <x v="414"/>
    <d v="2011-12-25T00:00:00"/>
    <s v="Standard Class"/>
    <s v="TS-21505"/>
    <s v="Tony Sayre"/>
    <x v="0"/>
    <x v="0"/>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x v="0"/>
    <s v="New York City"/>
    <x v="15"/>
    <n v="10009"/>
    <x v="3"/>
    <s v="OFF-AP-10002892"/>
    <x v="1"/>
    <x v="9"/>
    <s v="Belkin F5C206VTEL 6 Outlet Surge"/>
    <n v="68.94"/>
    <n v="3"/>
    <n v="0"/>
    <n v="20.681999999999995"/>
  </r>
  <r>
    <n v="3324"/>
    <s v="CA-2012-120810"/>
    <x v="1"/>
    <x v="862"/>
    <d v="2012-07-27T00:00:00"/>
    <s v="Standard Class"/>
    <s v="TH-21550"/>
    <s v="Tracy Hopkins"/>
    <x v="2"/>
    <x v="0"/>
    <s v="New York City"/>
    <x v="15"/>
    <n v="10009"/>
    <x v="3"/>
    <s v="FUR-FU-10002253"/>
    <x v="0"/>
    <x v="5"/>
    <s v="Howard Miller 13&quot; Diameter Pewter Finish Round Wall Clock"/>
    <n v="128.82"/>
    <n v="3"/>
    <n v="0"/>
    <n v="50.239800000000002"/>
  </r>
  <r>
    <n v="3325"/>
    <s v="CA-2011-165309"/>
    <x v="2"/>
    <x v="7"/>
    <d v="2011-11-15T00:00:00"/>
    <s v="Standard Class"/>
    <s v="KD-16270"/>
    <s v="Karen Daniels"/>
    <x v="0"/>
    <x v="0"/>
    <s v="Houston"/>
    <x v="5"/>
    <n v="77095"/>
    <x v="2"/>
    <s v="OFF-BI-10001359"/>
    <x v="1"/>
    <x v="8"/>
    <s v="GBC DocuBind TL300 Electric Binding System"/>
    <n v="896.98999999999978"/>
    <n v="5"/>
    <n v="0.8"/>
    <n v="-1480.0335000000009"/>
  </r>
  <r>
    <n v="3326"/>
    <s v="CA-2011-165309"/>
    <x v="2"/>
    <x v="7"/>
    <d v="2011-11-15T00:00:00"/>
    <s v="Standard Class"/>
    <s v="KD-16270"/>
    <s v="Karen Daniels"/>
    <x v="0"/>
    <x v="0"/>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x v="0"/>
    <s v="Houston"/>
    <x v="5"/>
    <n v="77095"/>
    <x v="2"/>
    <s v="OFF-AR-10003582"/>
    <x v="1"/>
    <x v="6"/>
    <s v="Boston Electric Pencil Sharpener, Model 1818, Charcoal Black"/>
    <n v="67.56"/>
    <n v="3"/>
    <n v="0.2"/>
    <n v="6.7560000000000038"/>
  </r>
  <r>
    <n v="3328"/>
    <s v="CA-2011-165309"/>
    <x v="2"/>
    <x v="7"/>
    <d v="2011-11-15T00:00:00"/>
    <s v="Standard Class"/>
    <s v="KD-16270"/>
    <s v="Karen Daniels"/>
    <x v="0"/>
    <x v="0"/>
    <s v="Houston"/>
    <x v="5"/>
    <n v="77095"/>
    <x v="2"/>
    <s v="OFF-PA-10003724"/>
    <x v="1"/>
    <x v="10"/>
    <s v="Wirebound Message Book, 4 per Page"/>
    <n v="21.720000000000002"/>
    <n v="5"/>
    <n v="0.2"/>
    <n v="7.8734999999999991"/>
  </r>
  <r>
    <n v="3329"/>
    <s v="CA-2011-165309"/>
    <x v="2"/>
    <x v="7"/>
    <d v="2011-11-15T00:00:00"/>
    <s v="Standard Class"/>
    <s v="KD-16270"/>
    <s v="Karen Daniels"/>
    <x v="0"/>
    <x v="0"/>
    <s v="Houston"/>
    <x v="5"/>
    <n v="77095"/>
    <x v="2"/>
    <s v="OFF-PA-10001033"/>
    <x v="1"/>
    <x v="10"/>
    <s v="Xerox 1893"/>
    <n v="262.33600000000001"/>
    <n v="8"/>
    <n v="0.2"/>
    <n v="95.096800000000002"/>
  </r>
  <r>
    <n v="3330"/>
    <s v="CA-2011-165309"/>
    <x v="2"/>
    <x v="7"/>
    <d v="2011-11-15T00:00:00"/>
    <s v="Standard Class"/>
    <s v="KD-16270"/>
    <s v="Karen Daniels"/>
    <x v="0"/>
    <x v="0"/>
    <s v="Houston"/>
    <x v="5"/>
    <n v="77095"/>
    <x v="2"/>
    <s v="TEC-PH-10003505"/>
    <x v="2"/>
    <x v="7"/>
    <s v="Geemarc AmpliPOWER60"/>
    <n v="148.47999999999999"/>
    <n v="2"/>
    <n v="0.2"/>
    <n v="16.703999999999986"/>
  </r>
  <r>
    <n v="3331"/>
    <s v="CA-2011-165309"/>
    <x v="2"/>
    <x v="7"/>
    <d v="2011-11-15T00:00:00"/>
    <s v="Standard Class"/>
    <s v="KD-16270"/>
    <s v="Karen Daniels"/>
    <x v="0"/>
    <x v="0"/>
    <s v="Houston"/>
    <x v="5"/>
    <n v="77095"/>
    <x v="2"/>
    <s v="TEC-PH-10004959"/>
    <x v="2"/>
    <x v="7"/>
    <s v="Classic Ivory Antique Telephone ZL1810"/>
    <n v="241.17599999999999"/>
    <n v="3"/>
    <n v="0.2"/>
    <n v="15.07350000000001"/>
  </r>
  <r>
    <n v="3332"/>
    <s v="CA-2014-122595"/>
    <x v="3"/>
    <x v="817"/>
    <d v="2014-12-21T00:00:00"/>
    <s v="Standard Class"/>
    <s v="GM-14455"/>
    <s v="Gary Mitchum"/>
    <x v="2"/>
    <x v="0"/>
    <s v="Chicago"/>
    <x v="10"/>
    <n v="60653"/>
    <x v="2"/>
    <s v="TEC-AC-10000474"/>
    <x v="2"/>
    <x v="11"/>
    <s v="Kensington Expert Mouse Optical USB Trackball for PC or Mac"/>
    <n v="227.976"/>
    <n v="3"/>
    <n v="0.2"/>
    <n v="28.496999999999957"/>
  </r>
  <r>
    <n v="3333"/>
    <s v="CA-2014-122595"/>
    <x v="3"/>
    <x v="817"/>
    <d v="2014-12-21T00:00:00"/>
    <s v="Standard Class"/>
    <s v="GM-14455"/>
    <s v="Gary Mitchum"/>
    <x v="2"/>
    <x v="0"/>
    <s v="Chicago"/>
    <x v="10"/>
    <n v="60653"/>
    <x v="2"/>
    <s v="TEC-PH-10003095"/>
    <x v="2"/>
    <x v="7"/>
    <s v="Samsung HM1900 Bluetooth Headset"/>
    <n v="52.679999999999993"/>
    <n v="3"/>
    <n v="0.2"/>
    <n v="19.754999999999999"/>
  </r>
  <r>
    <n v="3334"/>
    <s v="CA-2014-122595"/>
    <x v="3"/>
    <x v="817"/>
    <d v="2014-12-21T00:00:00"/>
    <s v="Standard Class"/>
    <s v="GM-14455"/>
    <s v="Gary Mitchum"/>
    <x v="2"/>
    <x v="0"/>
    <s v="Chicago"/>
    <x v="10"/>
    <n v="60653"/>
    <x v="2"/>
    <s v="FUR-FU-10002963"/>
    <x v="0"/>
    <x v="5"/>
    <s v="Master Caster Door Stop, Gray"/>
    <n v="2.032"/>
    <n v="1"/>
    <n v="0.6"/>
    <n v="-1.3208000000000002"/>
  </r>
  <r>
    <n v="3335"/>
    <s v="US-2014-109253"/>
    <x v="3"/>
    <x v="170"/>
    <d v="2014-08-23T00:00:00"/>
    <s v="First Class"/>
    <s v="PR-18880"/>
    <s v="Patrick Ryan"/>
    <x v="0"/>
    <x v="0"/>
    <s v="Oakland"/>
    <x v="1"/>
    <n v="94601"/>
    <x v="1"/>
    <s v="OFF-AR-10000203"/>
    <x v="1"/>
    <x v="6"/>
    <s v="Newell 336"/>
    <n v="17.12"/>
    <n v="4"/>
    <n v="0"/>
    <n v="4.9647999999999985"/>
  </r>
  <r>
    <n v="3336"/>
    <s v="US-2014-109253"/>
    <x v="3"/>
    <x v="170"/>
    <d v="2014-08-23T00:00:00"/>
    <s v="First Class"/>
    <s v="PR-18880"/>
    <s v="Patrick Ryan"/>
    <x v="0"/>
    <x v="0"/>
    <s v="Oakland"/>
    <x v="1"/>
    <n v="94601"/>
    <x v="1"/>
    <s v="TEC-PH-10004667"/>
    <x v="2"/>
    <x v="7"/>
    <s v="Cisco 8x8 Inc. 6753i IP Business Phone System"/>
    <n v="431.96800000000007"/>
    <n v="4"/>
    <n v="0.2"/>
    <n v="37.797199999999975"/>
  </r>
  <r>
    <n v="3337"/>
    <s v="US-2014-109253"/>
    <x v="3"/>
    <x v="170"/>
    <d v="2014-08-23T00:00:00"/>
    <s v="First Class"/>
    <s v="PR-18880"/>
    <s v="Patrick Ryan"/>
    <x v="0"/>
    <x v="0"/>
    <s v="Oakland"/>
    <x v="1"/>
    <n v="94601"/>
    <x v="1"/>
    <s v="FUR-FU-10000193"/>
    <x v="0"/>
    <x v="5"/>
    <s v="Tenex Chairmats For Use with Hard Floors"/>
    <n v="129.91999999999999"/>
    <n v="4"/>
    <n v="0"/>
    <n v="10.393599999999992"/>
  </r>
  <r>
    <n v="3338"/>
    <s v="US-2014-109253"/>
    <x v="3"/>
    <x v="170"/>
    <d v="2014-08-23T00:00:00"/>
    <s v="First Class"/>
    <s v="PR-18880"/>
    <s v="Patrick Ryan"/>
    <x v="0"/>
    <x v="0"/>
    <s v="Oakland"/>
    <x v="1"/>
    <n v="94601"/>
    <x v="1"/>
    <s v="FUR-TA-10001539"/>
    <x v="0"/>
    <x v="3"/>
    <s v="Chromcraft Rectangular Conference Tables"/>
    <n v="568.72800000000007"/>
    <n v="3"/>
    <n v="0.2"/>
    <n v="28.436399999999935"/>
  </r>
  <r>
    <n v="3339"/>
    <s v="US-2014-109253"/>
    <x v="3"/>
    <x v="170"/>
    <d v="2014-08-23T00:00:00"/>
    <s v="First Class"/>
    <s v="PR-18880"/>
    <s v="Patrick Ryan"/>
    <x v="0"/>
    <x v="0"/>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x v="0"/>
    <s v="Oakland"/>
    <x v="1"/>
    <n v="94601"/>
    <x v="1"/>
    <s v="OFF-AP-10002867"/>
    <x v="1"/>
    <x v="9"/>
    <s v="Fellowes Command Center 5-outlet power strip"/>
    <n v="203.52"/>
    <n v="3"/>
    <n v="0"/>
    <n v="54.950400000000002"/>
  </r>
  <r>
    <n v="3341"/>
    <s v="US-2014-109253"/>
    <x v="3"/>
    <x v="170"/>
    <d v="2014-08-23T00:00:00"/>
    <s v="First Class"/>
    <s v="PR-18880"/>
    <s v="Patrick Ryan"/>
    <x v="0"/>
    <x v="0"/>
    <s v="Oakland"/>
    <x v="1"/>
    <n v="94601"/>
    <x v="1"/>
    <s v="OFF-LA-10001158"/>
    <x v="1"/>
    <x v="2"/>
    <s v="Avery Address/Shipping Labels for Typewriters, 4&quot; x 2&quot;"/>
    <n v="51.75"/>
    <n v="5"/>
    <n v="0"/>
    <n v="24.84"/>
  </r>
  <r>
    <n v="3342"/>
    <s v="CA-2013-145982"/>
    <x v="0"/>
    <x v="278"/>
    <d v="2013-09-02T00:00:00"/>
    <s v="Second Class"/>
    <s v="TB-21055"/>
    <s v="Ted Butterfield"/>
    <x v="0"/>
    <x v="0"/>
    <s v="Quincy"/>
    <x v="31"/>
    <n v="2169"/>
    <x v="3"/>
    <s v="OFF-PA-10000675"/>
    <x v="1"/>
    <x v="10"/>
    <s v="Xerox 1919"/>
    <n v="122.97"/>
    <n v="3"/>
    <n v="0"/>
    <n v="60.255300000000005"/>
  </r>
  <r>
    <n v="3343"/>
    <s v="CA-2013-145982"/>
    <x v="0"/>
    <x v="278"/>
    <d v="2013-09-02T00:00:00"/>
    <s v="Second Class"/>
    <s v="TB-21055"/>
    <s v="Ted Butterfield"/>
    <x v="0"/>
    <x v="0"/>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x v="0"/>
    <s v="Quincy"/>
    <x v="31"/>
    <n v="2169"/>
    <x v="3"/>
    <s v="TEC-PH-10000011"/>
    <x v="2"/>
    <x v="7"/>
    <s v="PureGear Roll-On Screen Protector"/>
    <n v="59.97"/>
    <n v="3"/>
    <n v="0"/>
    <n v="28.785599999999995"/>
  </r>
  <r>
    <n v="3345"/>
    <s v="CA-2013-145982"/>
    <x v="0"/>
    <x v="278"/>
    <d v="2013-09-02T00:00:00"/>
    <s v="Second Class"/>
    <s v="TB-21055"/>
    <s v="Ted Butterfield"/>
    <x v="0"/>
    <x v="0"/>
    <s v="Quincy"/>
    <x v="31"/>
    <n v="2169"/>
    <x v="3"/>
    <s v="OFF-PA-10002666"/>
    <x v="1"/>
    <x v="10"/>
    <s v="Southworth 25% Cotton Linen-Finish Paper &amp; Envelopes"/>
    <n v="81.540000000000006"/>
    <n v="9"/>
    <n v="0"/>
    <n v="36.692999999999998"/>
  </r>
  <r>
    <n v="3346"/>
    <s v="CA-2013-145982"/>
    <x v="0"/>
    <x v="278"/>
    <d v="2013-09-02T00:00:00"/>
    <s v="Second Class"/>
    <s v="TB-21055"/>
    <s v="Ted Butterfield"/>
    <x v="0"/>
    <x v="0"/>
    <s v="Quincy"/>
    <x v="31"/>
    <n v="2169"/>
    <x v="3"/>
    <s v="OFF-FA-10000735"/>
    <x v="1"/>
    <x v="13"/>
    <s v="Staples"/>
    <n v="11.68"/>
    <n v="4"/>
    <n v="0"/>
    <n v="5.2559999999999993"/>
  </r>
  <r>
    <n v="3347"/>
    <s v="CA-2013-145982"/>
    <x v="0"/>
    <x v="278"/>
    <d v="2013-09-02T00:00:00"/>
    <s v="Second Class"/>
    <s v="TB-21055"/>
    <s v="Ted Butterfield"/>
    <x v="0"/>
    <x v="0"/>
    <s v="Quincy"/>
    <x v="31"/>
    <n v="2169"/>
    <x v="3"/>
    <s v="OFF-BI-10000174"/>
    <x v="1"/>
    <x v="8"/>
    <s v="Wilson Jones Clip &amp; Carry Folder Binder Tool for Ring Binders, Clear"/>
    <n v="29"/>
    <n v="5"/>
    <n v="0"/>
    <n v="13.919999999999998"/>
  </r>
  <r>
    <n v="3348"/>
    <s v="CA-2012-112011"/>
    <x v="1"/>
    <x v="863"/>
    <d v="2012-08-20T00:00:00"/>
    <s v="Standard Class"/>
    <s v="ON-18715"/>
    <s v="Odella Nelson"/>
    <x v="1"/>
    <x v="0"/>
    <s v="Yucaipa"/>
    <x v="1"/>
    <n v="92399"/>
    <x v="1"/>
    <s v="OFF-AR-10003156"/>
    <x v="1"/>
    <x v="6"/>
    <s v="50 Colored Long Pencils"/>
    <n v="50.8"/>
    <n v="5"/>
    <n v="0"/>
    <n v="13.208000000000002"/>
  </r>
  <r>
    <n v="3349"/>
    <s v="CA-2014-154732"/>
    <x v="3"/>
    <x v="60"/>
    <d v="2014-11-08T00:00:00"/>
    <s v="First Class"/>
    <s v="AH-10195"/>
    <s v="Alan Haines"/>
    <x v="1"/>
    <x v="0"/>
    <s v="Chicago"/>
    <x v="10"/>
    <n v="60623"/>
    <x v="2"/>
    <s v="OFF-BI-10000474"/>
    <x v="1"/>
    <x v="8"/>
    <s v="Avery Recycled Flexi-View Covers for Binding Systems"/>
    <n v="16.029999999999998"/>
    <n v="5"/>
    <n v="0.8"/>
    <n v="-25.648000000000003"/>
  </r>
  <r>
    <n v="3350"/>
    <s v="US-2013-157308"/>
    <x v="0"/>
    <x v="864"/>
    <d v="2013-08-22T00:00:00"/>
    <s v="Standard Class"/>
    <s v="NM-18520"/>
    <s v="Neoma Murray"/>
    <x v="0"/>
    <x v="0"/>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x v="0"/>
    <s v="New York City"/>
    <x v="15"/>
    <n v="10024"/>
    <x v="3"/>
    <s v="TEC-AC-10003280"/>
    <x v="2"/>
    <x v="11"/>
    <s v="Belkin F8E887 USB Wired Ergonomic Keyboard"/>
    <n v="89.97"/>
    <n v="3"/>
    <n v="0"/>
    <n v="18.893699999999995"/>
  </r>
  <r>
    <n v="3352"/>
    <s v="US-2011-134733"/>
    <x v="2"/>
    <x v="865"/>
    <d v="2011-09-28T00:00:00"/>
    <s v="Standard Class"/>
    <s v="BM-11650"/>
    <s v="Brian Moss"/>
    <x v="1"/>
    <x v="0"/>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x v="0"/>
    <s v="San Diego"/>
    <x v="1"/>
    <n v="92037"/>
    <x v="1"/>
    <s v="TEC-PH-10002726"/>
    <x v="2"/>
    <x v="7"/>
    <s v="netTALK DUO VoIP Telephone Service"/>
    <n v="83.984000000000009"/>
    <n v="2"/>
    <n v="0.2"/>
    <n v="31.494"/>
  </r>
  <r>
    <n v="3354"/>
    <s v="US-2011-150434"/>
    <x v="2"/>
    <x v="866"/>
    <d v="2011-07-24T00:00:00"/>
    <s v="Standard Class"/>
    <s v="CA-12310"/>
    <s v="Christine Abelman"/>
    <x v="1"/>
    <x v="0"/>
    <s v="Bristol"/>
    <x v="29"/>
    <n v="6010"/>
    <x v="3"/>
    <s v="TEC-PH-10000895"/>
    <x v="2"/>
    <x v="7"/>
    <s v="Polycom VVX 310 VoIP phone"/>
    <n v="359.98"/>
    <n v="2"/>
    <n v="0"/>
    <n v="93.594800000000021"/>
  </r>
  <r>
    <n v="3355"/>
    <s v="US-2011-150434"/>
    <x v="2"/>
    <x v="866"/>
    <d v="2011-07-24T00:00:00"/>
    <s v="Standard Class"/>
    <s v="CA-12310"/>
    <s v="Christine Abelman"/>
    <x v="1"/>
    <x v="0"/>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x v="0"/>
    <s v="Bristol"/>
    <x v="29"/>
    <n v="6010"/>
    <x v="3"/>
    <s v="OFF-BI-10003694"/>
    <x v="1"/>
    <x v="8"/>
    <s v="Avery 3 1/2&quot; Diskette Storage Pages, 10/Pack"/>
    <n v="20.88"/>
    <n v="2"/>
    <n v="0"/>
    <n v="9.6047999999999991"/>
  </r>
  <r>
    <n v="3357"/>
    <s v="US-2011-150434"/>
    <x v="2"/>
    <x v="866"/>
    <d v="2011-07-24T00:00:00"/>
    <s v="Standard Class"/>
    <s v="CA-12310"/>
    <s v="Christine Abelman"/>
    <x v="1"/>
    <x v="0"/>
    <s v="Bristol"/>
    <x v="29"/>
    <n v="6010"/>
    <x v="3"/>
    <s v="OFF-BI-10002160"/>
    <x v="1"/>
    <x v="8"/>
    <s v="Acco Hanging Data Binders"/>
    <n v="3.81"/>
    <n v="1"/>
    <n v="0"/>
    <n v="1.8288"/>
  </r>
  <r>
    <n v="3358"/>
    <s v="CA-2014-100335"/>
    <x v="3"/>
    <x v="210"/>
    <d v="2014-09-14T00:00:00"/>
    <s v="Standard Class"/>
    <s v="NF-18595"/>
    <s v="Nicole Fjeld"/>
    <x v="2"/>
    <x v="0"/>
    <s v="Chicago"/>
    <x v="10"/>
    <n v="60610"/>
    <x v="2"/>
    <s v="OFF-PA-10001685"/>
    <x v="1"/>
    <x v="10"/>
    <s v="Staples"/>
    <n v="73.007999999999996"/>
    <n v="9"/>
    <n v="0.2"/>
    <n v="26.465400000000006"/>
  </r>
  <r>
    <n v="3359"/>
    <s v="CA-2013-139234"/>
    <x v="0"/>
    <x v="715"/>
    <d v="2013-05-11T00:00:00"/>
    <s v="Standard Class"/>
    <s v="AF-10870"/>
    <s v="Art Ferguson"/>
    <x v="0"/>
    <x v="0"/>
    <s v="Chicago"/>
    <x v="10"/>
    <n v="60610"/>
    <x v="2"/>
    <s v="OFF-BI-10000773"/>
    <x v="1"/>
    <x v="8"/>
    <s v="Insertable Tab Post Binder Dividers"/>
    <n v="3.2079999999999993"/>
    <n v="2"/>
    <n v="0.8"/>
    <n v="-5.2932000000000023"/>
  </r>
  <r>
    <n v="3360"/>
    <s v="CA-2013-139234"/>
    <x v="0"/>
    <x v="715"/>
    <d v="2013-05-11T00:00:00"/>
    <s v="Standard Class"/>
    <s v="AF-10870"/>
    <s v="Art Ferguson"/>
    <x v="0"/>
    <x v="0"/>
    <s v="Chicago"/>
    <x v="10"/>
    <n v="60610"/>
    <x v="2"/>
    <s v="TEC-AC-10004510"/>
    <x v="2"/>
    <x v="11"/>
    <s v="Logitech Desktop MK120 Mouse and keyboard Combo"/>
    <n v="26.176000000000002"/>
    <n v="2"/>
    <n v="0.2"/>
    <n v="-3.272000000000002"/>
  </r>
  <r>
    <n v="3361"/>
    <s v="US-2012-142020"/>
    <x v="1"/>
    <x v="593"/>
    <d v="2012-06-08T00:00:00"/>
    <s v="Second Class"/>
    <s v="TC-21535"/>
    <s v="Tracy Collins"/>
    <x v="2"/>
    <x v="0"/>
    <s v="New York City"/>
    <x v="15"/>
    <n v="10024"/>
    <x v="3"/>
    <s v="OFF-PA-10004569"/>
    <x v="1"/>
    <x v="10"/>
    <s v="Wirebound Message Books, Two 4 1/4&quot; x 5&quot; Forms per Page"/>
    <n v="30.44"/>
    <n v="4"/>
    <n v="0"/>
    <n v="14.306799999999999"/>
  </r>
  <r>
    <n v="3362"/>
    <s v="US-2012-142020"/>
    <x v="1"/>
    <x v="593"/>
    <d v="2012-06-08T00:00:00"/>
    <s v="Second Class"/>
    <s v="TC-21535"/>
    <s v="Tracy Collins"/>
    <x v="2"/>
    <x v="0"/>
    <s v="New York City"/>
    <x v="15"/>
    <n v="10024"/>
    <x v="3"/>
    <s v="FUR-FU-10000672"/>
    <x v="0"/>
    <x v="5"/>
    <s v="Executive Impressions 10&quot; Spectator Wall Clock"/>
    <n v="35.28"/>
    <n v="3"/>
    <n v="0"/>
    <n v="11.995199999999997"/>
  </r>
  <r>
    <n v="3363"/>
    <s v="CA-2012-139962"/>
    <x v="1"/>
    <x v="350"/>
    <d v="2012-12-20T00:00:00"/>
    <s v="Standard Class"/>
    <s v="Dp-13240"/>
    <s v="Dean percer"/>
    <x v="2"/>
    <x v="0"/>
    <s v="Revere"/>
    <x v="31"/>
    <n v="2151"/>
    <x v="3"/>
    <s v="OFF-PA-10004451"/>
    <x v="1"/>
    <x v="10"/>
    <s v="Xerox 222"/>
    <n v="19.440000000000001"/>
    <n v="3"/>
    <n v="0"/>
    <n v="9.3312000000000008"/>
  </r>
  <r>
    <n v="3364"/>
    <s v="CA-2012-139962"/>
    <x v="1"/>
    <x v="350"/>
    <d v="2012-12-20T00:00:00"/>
    <s v="Standard Class"/>
    <s v="Dp-13240"/>
    <s v="Dean percer"/>
    <x v="2"/>
    <x v="0"/>
    <s v="Revere"/>
    <x v="31"/>
    <n v="2151"/>
    <x v="3"/>
    <s v="OFF-BI-10004738"/>
    <x v="1"/>
    <x v="8"/>
    <s v="Flexible Leather- Look Classic Collection Ring Binder"/>
    <n v="37.880000000000003"/>
    <n v="2"/>
    <n v="0"/>
    <n v="18.940000000000001"/>
  </r>
  <r>
    <n v="3365"/>
    <s v="CA-2013-130050"/>
    <x v="0"/>
    <x v="87"/>
    <d v="2013-07-19T00:00:00"/>
    <s v="Second Class"/>
    <s v="MC-17425"/>
    <s v="Mark Cousins"/>
    <x v="1"/>
    <x v="0"/>
    <s v="Houston"/>
    <x v="5"/>
    <n v="77036"/>
    <x v="2"/>
    <s v="FUR-FU-10001940"/>
    <x v="0"/>
    <x v="5"/>
    <s v="Staples"/>
    <n v="9.5519999999999996"/>
    <n v="3"/>
    <n v="0.6"/>
    <n v="-3.8207999999999984"/>
  </r>
  <r>
    <n v="3366"/>
    <s v="CA-2011-115161"/>
    <x v="2"/>
    <x v="867"/>
    <d v="2011-02-03T00:00:00"/>
    <s v="First Class"/>
    <s v="LC-17050"/>
    <s v="Liz Carlisle"/>
    <x v="0"/>
    <x v="0"/>
    <s v="Mission Viejo"/>
    <x v="1"/>
    <n v="92691"/>
    <x v="1"/>
    <s v="FUR-BO-10003966"/>
    <x v="0"/>
    <x v="0"/>
    <s v="Sauder Facets Collection Library, Sky Alder Finish"/>
    <n v="290.666"/>
    <n v="2"/>
    <n v="0.15"/>
    <n v="3.4195999999999884"/>
  </r>
  <r>
    <n v="3367"/>
    <s v="CA-2011-165379"/>
    <x v="2"/>
    <x v="868"/>
    <d v="2011-07-15T00:00:00"/>
    <s v="Standard Class"/>
    <s v="BM-11650"/>
    <s v="Brian Moss"/>
    <x v="1"/>
    <x v="0"/>
    <s v="Dallas"/>
    <x v="5"/>
    <n v="75217"/>
    <x v="2"/>
    <s v="OFF-PA-10003072"/>
    <x v="1"/>
    <x v="10"/>
    <s v="Eureka Recycled Copy Paper 8 1/2&quot; x 11&quot;, Ream"/>
    <n v="10.368000000000002"/>
    <n v="2"/>
    <n v="0.2"/>
    <n v="3.6288"/>
  </r>
  <r>
    <n v="3368"/>
    <s v="CA-2011-165379"/>
    <x v="2"/>
    <x v="868"/>
    <d v="2011-07-15T00:00:00"/>
    <s v="Standard Class"/>
    <s v="BM-11650"/>
    <s v="Brian Moss"/>
    <x v="1"/>
    <x v="0"/>
    <s v="Dallas"/>
    <x v="5"/>
    <n v="75217"/>
    <x v="2"/>
    <s v="OFF-PA-10002245"/>
    <x v="1"/>
    <x v="10"/>
    <s v="Xerox 1895"/>
    <n v="14.352000000000002"/>
    <n v="3"/>
    <n v="0.2"/>
    <n v="4.4849999999999994"/>
  </r>
  <r>
    <n v="3369"/>
    <s v="CA-2012-115511"/>
    <x v="1"/>
    <x v="82"/>
    <d v="2012-11-25T00:00:00"/>
    <s v="Standard Class"/>
    <s v="NW-18400"/>
    <s v="Natalie Webber"/>
    <x v="0"/>
    <x v="0"/>
    <s v="Las Vegas"/>
    <x v="33"/>
    <n v="89115"/>
    <x v="1"/>
    <s v="FUR-BO-10002598"/>
    <x v="0"/>
    <x v="0"/>
    <s v="Hon Metal Bookcases, Putty"/>
    <n v="141.96"/>
    <n v="2"/>
    <n v="0"/>
    <n v="41.168399999999991"/>
  </r>
  <r>
    <n v="3370"/>
    <s v="CA-2012-115511"/>
    <x v="1"/>
    <x v="82"/>
    <d v="2012-11-25T00:00:00"/>
    <s v="Standard Class"/>
    <s v="NW-18400"/>
    <s v="Natalie Webber"/>
    <x v="0"/>
    <x v="0"/>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x v="0"/>
    <s v="Norman"/>
    <x v="26"/>
    <n v="73071"/>
    <x v="2"/>
    <s v="TEC-AC-10003832"/>
    <x v="2"/>
    <x v="11"/>
    <s v="Logitech P710e Mobile Speakerphone"/>
    <n v="1287.45"/>
    <n v="5"/>
    <n v="0"/>
    <n v="244.61549999999988"/>
  </r>
  <r>
    <n v="3372"/>
    <s v="CA-2014-123778"/>
    <x v="3"/>
    <x v="397"/>
    <d v="2014-10-01T00:00:00"/>
    <s v="Standard Class"/>
    <s v="BS-11755"/>
    <s v="Bruce Stewart"/>
    <x v="0"/>
    <x v="0"/>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x v="0"/>
    <s v="San Francisco"/>
    <x v="1"/>
    <n v="94122"/>
    <x v="1"/>
    <s v="OFF-AP-10001242"/>
    <x v="1"/>
    <x v="9"/>
    <s v="APC 7 Outlet Network SurgeArrest Surge Protector"/>
    <n v="160.96"/>
    <n v="2"/>
    <n v="0"/>
    <n v="48.287999999999997"/>
  </r>
  <r>
    <n v="3374"/>
    <s v="CA-2012-161718"/>
    <x v="1"/>
    <x v="784"/>
    <d v="2012-12-10T00:00:00"/>
    <s v="Standard Class"/>
    <s v="SO-20335"/>
    <s v="Sean O'Donnell"/>
    <x v="0"/>
    <x v="0"/>
    <s v="Hempstead"/>
    <x v="15"/>
    <n v="11550"/>
    <x v="3"/>
    <s v="FUR-FU-10002445"/>
    <x v="0"/>
    <x v="5"/>
    <s v="DAX Two-Tone Rosewood/Black Document Frame, Desktop, 5 x 7"/>
    <n v="28.44"/>
    <n v="3"/>
    <n v="0"/>
    <n v="11.376000000000001"/>
  </r>
  <r>
    <n v="3375"/>
    <s v="CA-2012-161718"/>
    <x v="1"/>
    <x v="784"/>
    <d v="2012-12-10T00:00:00"/>
    <s v="Standard Class"/>
    <s v="SO-20335"/>
    <s v="Sean O'Donnell"/>
    <x v="0"/>
    <x v="0"/>
    <s v="Hempstead"/>
    <x v="15"/>
    <n v="11550"/>
    <x v="3"/>
    <s v="FUR-CH-10002372"/>
    <x v="0"/>
    <x v="1"/>
    <s v="Office Star - Ergonomically Designed Knee Chair"/>
    <n v="364.41"/>
    <n v="5"/>
    <n v="0.1"/>
    <n v="8.0980000000000203"/>
  </r>
  <r>
    <n v="3376"/>
    <s v="CA-2012-161718"/>
    <x v="1"/>
    <x v="784"/>
    <d v="2012-12-10T00:00:00"/>
    <s v="Standard Class"/>
    <s v="SO-20335"/>
    <s v="Sean O'Donnell"/>
    <x v="0"/>
    <x v="0"/>
    <s v="Hempstead"/>
    <x v="15"/>
    <n v="11550"/>
    <x v="3"/>
    <s v="TEC-PH-10000376"/>
    <x v="2"/>
    <x v="7"/>
    <s v="Square Credit Card Reader"/>
    <n v="39.96"/>
    <n v="4"/>
    <n v="0"/>
    <n v="10.389600000000002"/>
  </r>
  <r>
    <n v="3377"/>
    <s v="CA-2012-161718"/>
    <x v="1"/>
    <x v="784"/>
    <d v="2012-12-10T00:00:00"/>
    <s v="Standard Class"/>
    <s v="SO-20335"/>
    <s v="Sean O'Donnell"/>
    <x v="0"/>
    <x v="0"/>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x v="0"/>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x v="0"/>
    <s v="Houston"/>
    <x v="5"/>
    <n v="77095"/>
    <x v="2"/>
    <s v="OFF-BI-10003166"/>
    <x v="1"/>
    <x v="8"/>
    <s v="GBC Plasticlear Binding Covers"/>
    <n v="13.775999999999996"/>
    <n v="6"/>
    <n v="0.8"/>
    <n v="-22.04160000000001"/>
  </r>
  <r>
    <n v="3380"/>
    <s v="CA-2014-142867"/>
    <x v="3"/>
    <x v="294"/>
    <d v="2014-03-22T00:00:00"/>
    <s v="Standard Class"/>
    <s v="PO-19180"/>
    <s v="Philisse Overcash"/>
    <x v="2"/>
    <x v="0"/>
    <s v="Houston"/>
    <x v="5"/>
    <n v="77095"/>
    <x v="2"/>
    <s v="OFF-PA-10004610"/>
    <x v="1"/>
    <x v="10"/>
    <s v="Xerox 1900"/>
    <n v="10.272000000000002"/>
    <n v="3"/>
    <n v="0.2"/>
    <n v="3.2099999999999982"/>
  </r>
  <r>
    <n v="3381"/>
    <s v="CA-2014-103156"/>
    <x v="3"/>
    <x v="51"/>
    <d v="2014-11-25T00:00:00"/>
    <s v="First Class"/>
    <s v="TD-20995"/>
    <s v="Tamara Dahlen"/>
    <x v="0"/>
    <x v="0"/>
    <s v="Philadelphia"/>
    <x v="9"/>
    <n v="19120"/>
    <x v="3"/>
    <s v="FUR-FU-10000320"/>
    <x v="0"/>
    <x v="5"/>
    <s v="OIC Stacking Trays"/>
    <n v="24.048000000000002"/>
    <n v="9"/>
    <n v="0.2"/>
    <n v="7.2144000000000013"/>
  </r>
  <r>
    <n v="3382"/>
    <s v="US-2014-162208"/>
    <x v="3"/>
    <x v="151"/>
    <d v="2014-08-31T00:00:00"/>
    <s v="First Class"/>
    <s v="SP-20620"/>
    <s v="Stefania Perrino"/>
    <x v="1"/>
    <x v="0"/>
    <s v="Tampa"/>
    <x v="2"/>
    <n v="33614"/>
    <x v="0"/>
    <s v="OFF-EN-10004030"/>
    <x v="1"/>
    <x v="12"/>
    <s v="Convenience Packs of Business Envelopes"/>
    <n v="2.8960000000000004"/>
    <n v="1"/>
    <n v="0.2"/>
    <n v="0.97739999999999994"/>
  </r>
  <r>
    <n v="3383"/>
    <s v="CA-2012-130659"/>
    <x v="1"/>
    <x v="784"/>
    <d v="2012-12-09T00:00:00"/>
    <s v="Second Class"/>
    <s v="MS-17365"/>
    <s v="Maribeth Schnelling"/>
    <x v="0"/>
    <x v="0"/>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x v="0"/>
    <s v="New York City"/>
    <x v="15"/>
    <n v="10035"/>
    <x v="3"/>
    <s v="FUR-CH-10003535"/>
    <x v="0"/>
    <x v="1"/>
    <s v="Global Armless Task Chair, Royal Blue"/>
    <n v="384.17399999999998"/>
    <n v="7"/>
    <n v="0.1"/>
    <n v="29.880199999999981"/>
  </r>
  <r>
    <n v="3385"/>
    <s v="CA-2012-130659"/>
    <x v="1"/>
    <x v="784"/>
    <d v="2012-12-09T00:00:00"/>
    <s v="Second Class"/>
    <s v="MS-17365"/>
    <s v="Maribeth Schnelling"/>
    <x v="0"/>
    <x v="0"/>
    <s v="New York City"/>
    <x v="15"/>
    <n v="10035"/>
    <x v="3"/>
    <s v="TEC-PH-10004586"/>
    <x v="2"/>
    <x v="7"/>
    <s v="Wilson SignalBoost 841262 DB PRO Amplifier Kit"/>
    <n v="1799.75"/>
    <n v="5"/>
    <n v="0"/>
    <n v="539.92499999999995"/>
  </r>
  <r>
    <n v="3386"/>
    <s v="CA-2014-148404"/>
    <x v="3"/>
    <x v="566"/>
    <d v="2014-10-12T00:00:00"/>
    <s v="Standard Class"/>
    <s v="Dp-13240"/>
    <s v="Dean percer"/>
    <x v="2"/>
    <x v="0"/>
    <s v="Charlotte"/>
    <x v="3"/>
    <n v="28205"/>
    <x v="0"/>
    <s v="OFF-ST-10003208"/>
    <x v="1"/>
    <x v="4"/>
    <s v="Adjustable Depth Letter/Legal Cart"/>
    <n v="580.67200000000003"/>
    <n v="4"/>
    <n v="0.2"/>
    <n v="65.325599999999895"/>
  </r>
  <r>
    <n v="3387"/>
    <s v="CA-2014-148404"/>
    <x v="3"/>
    <x v="566"/>
    <d v="2014-10-12T00:00:00"/>
    <s v="Standard Class"/>
    <s v="Dp-13240"/>
    <s v="Dean percer"/>
    <x v="2"/>
    <x v="0"/>
    <s v="Charlotte"/>
    <x v="3"/>
    <n v="28205"/>
    <x v="0"/>
    <s v="OFF-FA-10003112"/>
    <x v="1"/>
    <x v="13"/>
    <s v="Staples"/>
    <n v="18.936"/>
    <n v="3"/>
    <n v="0.2"/>
    <n v="5.9174999999999986"/>
  </r>
  <r>
    <n v="3388"/>
    <s v="CA-2014-148404"/>
    <x v="3"/>
    <x v="566"/>
    <d v="2014-10-12T00:00:00"/>
    <s v="Standard Class"/>
    <s v="Dp-13240"/>
    <s v="Dean percer"/>
    <x v="2"/>
    <x v="0"/>
    <s v="Charlotte"/>
    <x v="3"/>
    <n v="28205"/>
    <x v="0"/>
    <s v="TEC-PH-10004447"/>
    <x v="2"/>
    <x v="7"/>
    <s v="Toshiba IPT2010-SD IP Telephone"/>
    <n v="222.38400000000001"/>
    <n v="2"/>
    <n v="0.2"/>
    <n v="16.678799999999995"/>
  </r>
  <r>
    <n v="3389"/>
    <s v="CA-2014-148404"/>
    <x v="3"/>
    <x v="566"/>
    <d v="2014-10-12T00:00:00"/>
    <s v="Standard Class"/>
    <s v="Dp-13240"/>
    <s v="Dean percer"/>
    <x v="2"/>
    <x v="0"/>
    <s v="Charlotte"/>
    <x v="3"/>
    <n v="28205"/>
    <x v="0"/>
    <s v="OFF-BI-10002854"/>
    <x v="1"/>
    <x v="8"/>
    <s v="Performers Binder/Pad Holder, Black"/>
    <n v="50.454000000000015"/>
    <n v="6"/>
    <n v="0.7"/>
    <n v="-33.635999999999996"/>
  </r>
  <r>
    <n v="3390"/>
    <s v="CA-2014-148404"/>
    <x v="3"/>
    <x v="566"/>
    <d v="2014-10-12T00:00:00"/>
    <s v="Standard Class"/>
    <s v="Dp-13240"/>
    <s v="Dean percer"/>
    <x v="2"/>
    <x v="0"/>
    <s v="Charlotte"/>
    <x v="3"/>
    <n v="28205"/>
    <x v="0"/>
    <s v="FUR-TA-10001039"/>
    <x v="0"/>
    <x v="3"/>
    <s v="KI Adjustable-Height Table"/>
    <n v="154.76400000000001"/>
    <n v="3"/>
    <n v="0.4"/>
    <n v="-36.11160000000001"/>
  </r>
  <r>
    <n v="3391"/>
    <s v="CA-2014-101077"/>
    <x v="3"/>
    <x v="613"/>
    <d v="2014-03-31T00:00:00"/>
    <s v="Second Class"/>
    <s v="DB-13660"/>
    <s v="Duane Benoit"/>
    <x v="0"/>
    <x v="0"/>
    <s v="Dallas"/>
    <x v="5"/>
    <n v="75081"/>
    <x v="2"/>
    <s v="OFF-PA-10004239"/>
    <x v="1"/>
    <x v="10"/>
    <s v="Xerox 1953"/>
    <n v="6.8480000000000008"/>
    <n v="2"/>
    <n v="0.2"/>
    <n v="2.1399999999999992"/>
  </r>
  <r>
    <n v="3392"/>
    <s v="CA-2011-166471"/>
    <x v="2"/>
    <x v="128"/>
    <d v="2011-08-13T00:00:00"/>
    <s v="Standard Class"/>
    <s v="MG-17650"/>
    <s v="Matthew Grinstein"/>
    <x v="2"/>
    <x v="0"/>
    <s v="Seattle"/>
    <x v="4"/>
    <n v="98103"/>
    <x v="1"/>
    <s v="TEC-PH-10001530"/>
    <x v="2"/>
    <x v="7"/>
    <s v="Cisco Unified IP Phone 7945G VoIP phone"/>
    <n v="1091.1680000000001"/>
    <n v="4"/>
    <n v="0.2"/>
    <n v="68.197999999999979"/>
  </r>
  <r>
    <n v="3393"/>
    <s v="CA-2011-166471"/>
    <x v="2"/>
    <x v="128"/>
    <d v="2011-08-13T00:00:00"/>
    <s v="Standard Class"/>
    <s v="MG-17650"/>
    <s v="Matthew Grinstein"/>
    <x v="2"/>
    <x v="0"/>
    <s v="Seattle"/>
    <x v="4"/>
    <n v="98103"/>
    <x v="1"/>
    <s v="TEC-PH-10000038"/>
    <x v="2"/>
    <x v="7"/>
    <s v="Jawbone MINI JAMBOX Wireless Bluetooth Speaker"/>
    <n v="219.16800000000001"/>
    <n v="2"/>
    <n v="0.2"/>
    <n v="-43.833600000000018"/>
  </r>
  <r>
    <n v="3394"/>
    <s v="CA-2011-105340"/>
    <x v="2"/>
    <x v="754"/>
    <d v="2011-11-25T00:00:00"/>
    <s v="First Class"/>
    <s v="EH-14185"/>
    <s v="Evan Henry"/>
    <x v="0"/>
    <x v="0"/>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x v="0"/>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x v="0"/>
    <s v="Indianapolis"/>
    <x v="14"/>
    <n v="46203"/>
    <x v="2"/>
    <s v="OFF-ST-10001128"/>
    <x v="1"/>
    <x v="4"/>
    <s v="Carina Mini System Audio Rack, Model AR050B"/>
    <n v="443.92"/>
    <n v="4"/>
    <n v="0"/>
    <n v="13.317600000000027"/>
  </r>
  <r>
    <n v="3397"/>
    <s v="US-2014-148362"/>
    <x v="3"/>
    <x v="870"/>
    <d v="2014-07-09T00:00:00"/>
    <s v="Standard Class"/>
    <s v="KF-16285"/>
    <s v="Karen Ferguson"/>
    <x v="2"/>
    <x v="0"/>
    <s v="Indianapolis"/>
    <x v="14"/>
    <n v="46203"/>
    <x v="2"/>
    <s v="OFF-BI-10003656"/>
    <x v="1"/>
    <x v="8"/>
    <s v="Fellowes PB200 Plastic Comb Binding Machine"/>
    <n v="169.99"/>
    <n v="1"/>
    <n v="0"/>
    <n v="78.195399999999992"/>
  </r>
  <r>
    <n v="3398"/>
    <s v="US-2014-148362"/>
    <x v="3"/>
    <x v="870"/>
    <d v="2014-07-09T00:00:00"/>
    <s v="Standard Class"/>
    <s v="KF-16285"/>
    <s v="Karen Ferguson"/>
    <x v="2"/>
    <x v="0"/>
    <s v="Indianapolis"/>
    <x v="14"/>
    <n v="46203"/>
    <x v="2"/>
    <s v="OFF-PA-10003441"/>
    <x v="1"/>
    <x v="10"/>
    <s v="Xerox 226"/>
    <n v="25.92"/>
    <n v="4"/>
    <n v="0"/>
    <n v="12.441600000000001"/>
  </r>
  <r>
    <n v="3399"/>
    <s v="CA-2011-102274"/>
    <x v="2"/>
    <x v="871"/>
    <d v="2011-11-26T00:00:00"/>
    <s v="Standard Class"/>
    <s v="DH-13075"/>
    <s v="Dave Hallsten"/>
    <x v="1"/>
    <x v="0"/>
    <s v="Richmond"/>
    <x v="0"/>
    <n v="40475"/>
    <x v="0"/>
    <s v="TEC-PH-10002923"/>
    <x v="2"/>
    <x v="7"/>
    <s v="Logitech B530 USB Headset - headset - Full size, Binaural"/>
    <n v="36.99"/>
    <n v="1"/>
    <n v="0"/>
    <n v="9.9873000000000012"/>
  </r>
  <r>
    <n v="3400"/>
    <s v="CA-2011-102274"/>
    <x v="2"/>
    <x v="871"/>
    <d v="2011-11-26T00:00:00"/>
    <s v="Standard Class"/>
    <s v="DH-13075"/>
    <s v="Dave Hallsten"/>
    <x v="1"/>
    <x v="0"/>
    <s v="Richmond"/>
    <x v="0"/>
    <n v="40475"/>
    <x v="0"/>
    <s v="OFF-PA-10004359"/>
    <x v="1"/>
    <x v="10"/>
    <s v="Multicolor Computer Printout Paper"/>
    <n v="629.09999999999991"/>
    <n v="6"/>
    <n v="0"/>
    <n v="301.96799999999996"/>
  </r>
  <r>
    <n v="3401"/>
    <s v="CA-2011-102274"/>
    <x v="2"/>
    <x v="871"/>
    <d v="2011-11-26T00:00:00"/>
    <s v="Standard Class"/>
    <s v="DH-13075"/>
    <s v="Dave Hallsten"/>
    <x v="1"/>
    <x v="0"/>
    <s v="Richmond"/>
    <x v="0"/>
    <n v="40475"/>
    <x v="0"/>
    <s v="OFF-ST-10001511"/>
    <x v="1"/>
    <x v="4"/>
    <s v="Space Solutions Commercial Steel Shelving"/>
    <n v="193.95000000000002"/>
    <n v="3"/>
    <n v="0"/>
    <n v="9.6974999999999838"/>
  </r>
  <r>
    <n v="3402"/>
    <s v="CA-2011-102274"/>
    <x v="2"/>
    <x v="871"/>
    <d v="2011-11-26T00:00:00"/>
    <s v="Standard Class"/>
    <s v="DH-13075"/>
    <s v="Dave Hallsten"/>
    <x v="1"/>
    <x v="0"/>
    <s v="Richmond"/>
    <x v="0"/>
    <n v="40475"/>
    <x v="0"/>
    <s v="OFF-AR-10002833"/>
    <x v="1"/>
    <x v="6"/>
    <s v="Newell 322"/>
    <n v="5.46"/>
    <n v="3"/>
    <n v="0"/>
    <n v="1.4742000000000002"/>
  </r>
  <r>
    <n v="3403"/>
    <s v="CA-2012-129700"/>
    <x v="1"/>
    <x v="124"/>
    <d v="2012-05-05T00:00:00"/>
    <s v="First Class"/>
    <s v="LA-16780"/>
    <s v="Laura Armstrong"/>
    <x v="1"/>
    <x v="0"/>
    <s v="Tinley Park"/>
    <x v="10"/>
    <n v="60477"/>
    <x v="2"/>
    <s v="FUR-FU-10001940"/>
    <x v="0"/>
    <x v="5"/>
    <s v="Staples"/>
    <n v="22.288"/>
    <n v="7"/>
    <n v="0.6"/>
    <n v="-8.9151999999999987"/>
  </r>
  <r>
    <n v="3404"/>
    <s v="CA-2014-168739"/>
    <x v="3"/>
    <x v="148"/>
    <d v="2014-06-06T00:00:00"/>
    <s v="Standard Class"/>
    <s v="HZ-14950"/>
    <s v="Henia Zydlo"/>
    <x v="0"/>
    <x v="0"/>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x v="0"/>
    <s v="Los Angeles"/>
    <x v="1"/>
    <n v="90004"/>
    <x v="1"/>
    <s v="OFF-ST-10003479"/>
    <x v="1"/>
    <x v="4"/>
    <s v="Eldon Base for stackable storage shelf, platinum"/>
    <n v="77.88"/>
    <n v="2"/>
    <n v="0"/>
    <n v="3.8939999999999912"/>
  </r>
  <r>
    <n v="3406"/>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x v="0"/>
    <s v="Columbus"/>
    <x v="24"/>
    <n v="43229"/>
    <x v="3"/>
    <s v="OFF-BI-10000145"/>
    <x v="1"/>
    <x v="8"/>
    <s v="Zipper Ring Binder Pockets"/>
    <n v="7.4880000000000013"/>
    <n v="8"/>
    <n v="0.7"/>
    <n v="-5.2415999999999983"/>
  </r>
  <r>
    <n v="3409"/>
    <s v="US-2011-150119"/>
    <x v="2"/>
    <x v="488"/>
    <d v="2011-04-27T00:00:00"/>
    <s v="Standard Class"/>
    <s v="LB-16795"/>
    <s v="Laurel Beltran"/>
    <x v="2"/>
    <x v="0"/>
    <s v="Columbus"/>
    <x v="24"/>
    <n v="43229"/>
    <x v="3"/>
    <s v="FUR-FU-10002191"/>
    <x v="0"/>
    <x v="5"/>
    <s v="G.E. Halogen Desk Lamp Bulbs"/>
    <n v="22.336000000000002"/>
    <n v="4"/>
    <n v="0.2"/>
    <n v="7.8175999999999997"/>
  </r>
  <r>
    <n v="3410"/>
    <s v="US-2014-150847"/>
    <x v="3"/>
    <x v="504"/>
    <d v="2014-05-07T00:00:00"/>
    <s v="Standard Class"/>
    <s v="JF-15490"/>
    <s v="Jeremy Farry"/>
    <x v="0"/>
    <x v="0"/>
    <s v="Columbus"/>
    <x v="24"/>
    <n v="43229"/>
    <x v="3"/>
    <s v="OFF-PA-10004451"/>
    <x v="1"/>
    <x v="10"/>
    <s v="Xerox 222"/>
    <n v="10.368000000000002"/>
    <n v="2"/>
    <n v="0.2"/>
    <n v="3.6288"/>
  </r>
  <r>
    <n v="3411"/>
    <s v="CA-2013-100244"/>
    <x v="0"/>
    <x v="873"/>
    <d v="2013-09-25T00:00:00"/>
    <s v="Standard Class"/>
    <s v="GM-14695"/>
    <s v="Greg Maxwell"/>
    <x v="1"/>
    <x v="0"/>
    <s v="San Francisco"/>
    <x v="1"/>
    <n v="94122"/>
    <x v="1"/>
    <s v="OFF-PA-10001471"/>
    <x v="1"/>
    <x v="10"/>
    <s v="Strathmore Photo Frame Cards"/>
    <n v="65.789999999999992"/>
    <n v="9"/>
    <n v="0"/>
    <n v="30.263399999999997"/>
  </r>
  <r>
    <n v="3412"/>
    <s v="CA-2013-100244"/>
    <x v="0"/>
    <x v="873"/>
    <d v="2013-09-25T00:00:00"/>
    <s v="Standard Class"/>
    <s v="GM-14695"/>
    <s v="Greg Maxwell"/>
    <x v="1"/>
    <x v="0"/>
    <s v="San Francisco"/>
    <x v="1"/>
    <n v="94122"/>
    <x v="1"/>
    <s v="OFF-BI-10003656"/>
    <x v="1"/>
    <x v="8"/>
    <s v="Fellowes PB200 Plastic Comb Binding Machine"/>
    <n v="271.98400000000004"/>
    <n v="2"/>
    <n v="0.2"/>
    <n v="88.394799999999975"/>
  </r>
  <r>
    <n v="3413"/>
    <s v="CA-2013-100244"/>
    <x v="0"/>
    <x v="873"/>
    <d v="2013-09-25T00:00:00"/>
    <s v="Standard Class"/>
    <s v="GM-14695"/>
    <s v="Greg Maxwell"/>
    <x v="1"/>
    <x v="0"/>
    <s v="San Francisco"/>
    <x v="1"/>
    <n v="94122"/>
    <x v="1"/>
    <s v="OFF-AR-10000940"/>
    <x v="1"/>
    <x v="6"/>
    <s v="Newell 343"/>
    <n v="11.76"/>
    <n v="4"/>
    <n v="0"/>
    <n v="3.1752000000000002"/>
  </r>
  <r>
    <n v="3414"/>
    <s v="CA-2013-100244"/>
    <x v="0"/>
    <x v="873"/>
    <d v="2013-09-25T00:00:00"/>
    <s v="Standard Class"/>
    <s v="GM-14695"/>
    <s v="Greg Maxwell"/>
    <x v="1"/>
    <x v="0"/>
    <s v="San Francisco"/>
    <x v="1"/>
    <n v="94122"/>
    <x v="1"/>
    <s v="OFF-PA-10002319"/>
    <x v="1"/>
    <x v="10"/>
    <s v="Xerox 1944"/>
    <n v="77.52"/>
    <n v="2"/>
    <n v="0"/>
    <n v="37.9848"/>
  </r>
  <r>
    <n v="3415"/>
    <s v="CA-2013-100244"/>
    <x v="0"/>
    <x v="873"/>
    <d v="2013-09-25T00:00:00"/>
    <s v="Standard Class"/>
    <s v="GM-14695"/>
    <s v="Greg Maxwell"/>
    <x v="1"/>
    <x v="0"/>
    <s v="San Francisco"/>
    <x v="1"/>
    <n v="94122"/>
    <x v="1"/>
    <s v="OFF-BI-10000977"/>
    <x v="1"/>
    <x v="8"/>
    <s v="Ibico Plastic Spiral Binding Combs"/>
    <n v="48.64"/>
    <n v="2"/>
    <n v="0.2"/>
    <n v="15.807999999999996"/>
  </r>
  <r>
    <n v="3416"/>
    <s v="CA-2013-116540"/>
    <x v="0"/>
    <x v="476"/>
    <d v="2013-09-03T00:00:00"/>
    <s v="Same Day"/>
    <s v="SS-20590"/>
    <s v="Sonia Sunley"/>
    <x v="0"/>
    <x v="0"/>
    <s v="Madison"/>
    <x v="6"/>
    <n v="53711"/>
    <x v="2"/>
    <s v="OFF-FA-10002676"/>
    <x v="1"/>
    <x v="13"/>
    <s v="Colored Push Pins"/>
    <n v="1.81"/>
    <n v="1"/>
    <n v="0"/>
    <n v="0.65159999999999996"/>
  </r>
  <r>
    <n v="3417"/>
    <s v="CA-2013-116540"/>
    <x v="0"/>
    <x v="476"/>
    <d v="2013-09-03T00:00:00"/>
    <s v="Same Day"/>
    <s v="SS-20590"/>
    <s v="Sonia Sunley"/>
    <x v="0"/>
    <x v="0"/>
    <s v="Madison"/>
    <x v="6"/>
    <n v="53711"/>
    <x v="2"/>
    <s v="OFF-BI-10004970"/>
    <x v="1"/>
    <x v="8"/>
    <s v="ACCOHIDE 3-Ring Binder, Blue, 1&quot;"/>
    <n v="8.26"/>
    <n v="2"/>
    <n v="0"/>
    <n v="3.8822000000000001"/>
  </r>
  <r>
    <n v="3418"/>
    <s v="CA-2012-151841"/>
    <x v="1"/>
    <x v="381"/>
    <d v="2012-05-02T00:00:00"/>
    <s v="Standard Class"/>
    <s v="TC-21475"/>
    <s v="Tony Chapman"/>
    <x v="2"/>
    <x v="0"/>
    <s v="Aurora"/>
    <x v="22"/>
    <n v="80013"/>
    <x v="1"/>
    <s v="OFF-AP-10003971"/>
    <x v="1"/>
    <x v="9"/>
    <s v="Belkin 6 Outlet Metallic Surge Strip"/>
    <n v="43.560000000000009"/>
    <n v="5"/>
    <n v="0.2"/>
    <n v="3.2669999999999995"/>
  </r>
  <r>
    <n v="3419"/>
    <s v="CA-2012-151841"/>
    <x v="1"/>
    <x v="381"/>
    <d v="2012-05-02T00:00:00"/>
    <s v="Standard Class"/>
    <s v="TC-21475"/>
    <s v="Tony Chapman"/>
    <x v="2"/>
    <x v="0"/>
    <s v="Aurora"/>
    <x v="22"/>
    <n v="80013"/>
    <x v="1"/>
    <s v="OFF-SU-10001574"/>
    <x v="1"/>
    <x v="14"/>
    <s v="Acme Value Line Scissors"/>
    <n v="5.84"/>
    <n v="2"/>
    <n v="0.2"/>
    <n v="0.72999999999999954"/>
  </r>
  <r>
    <n v="3420"/>
    <s v="CA-2012-150791"/>
    <x v="1"/>
    <x v="684"/>
    <d v="2012-09-13T00:00:00"/>
    <s v="Standard Class"/>
    <s v="CC-12430"/>
    <s v="Chuck Clark"/>
    <x v="2"/>
    <x v="0"/>
    <s v="New York City"/>
    <x v="15"/>
    <n v="10024"/>
    <x v="3"/>
    <s v="FUR-CH-10000665"/>
    <x v="0"/>
    <x v="1"/>
    <s v="Global Airflow Leather Mesh Back Chair, Black"/>
    <n v="271.76400000000001"/>
    <n v="2"/>
    <n v="0.1"/>
    <n v="60.391999999999967"/>
  </r>
  <r>
    <n v="3421"/>
    <s v="CA-2013-134803"/>
    <x v="0"/>
    <x v="316"/>
    <d v="2013-06-04T00:00:00"/>
    <s v="Standard Class"/>
    <s v="CL-12565"/>
    <s v="Clay Ludtke"/>
    <x v="0"/>
    <x v="0"/>
    <s v="Los Angeles"/>
    <x v="1"/>
    <n v="90004"/>
    <x v="1"/>
    <s v="OFF-AP-10000891"/>
    <x v="1"/>
    <x v="9"/>
    <s v="Kensington 7 Outlet MasterPiece HOMEOFFICE Power Control Center"/>
    <n v="262.24"/>
    <n v="2"/>
    <n v="0"/>
    <n v="78.671999999999997"/>
  </r>
  <r>
    <n v="3422"/>
    <s v="CA-2013-134803"/>
    <x v="0"/>
    <x v="316"/>
    <d v="2013-06-04T00:00:00"/>
    <s v="Standard Class"/>
    <s v="CL-12565"/>
    <s v="Clay Ludtke"/>
    <x v="0"/>
    <x v="0"/>
    <s v="Los Angeles"/>
    <x v="1"/>
    <n v="90004"/>
    <x v="1"/>
    <s v="OFF-PA-10003790"/>
    <x v="1"/>
    <x v="10"/>
    <s v="Xerox 1991"/>
    <n v="182.72"/>
    <n v="8"/>
    <n v="0"/>
    <n v="84.051199999999994"/>
  </r>
  <r>
    <n v="3423"/>
    <s v="CA-2013-134803"/>
    <x v="0"/>
    <x v="316"/>
    <d v="2013-06-04T00:00:00"/>
    <s v="Standard Class"/>
    <s v="CL-12565"/>
    <s v="Clay Ludtke"/>
    <x v="0"/>
    <x v="0"/>
    <s v="Los Angeles"/>
    <x v="1"/>
    <n v="90004"/>
    <x v="1"/>
    <s v="TEC-AC-10002217"/>
    <x v="2"/>
    <x v="11"/>
    <s v="Imation Clip USB flash drive - 8 GB"/>
    <n v="131.6"/>
    <n v="7"/>
    <n v="0"/>
    <n v="7.8960000000000008"/>
  </r>
  <r>
    <n v="3424"/>
    <s v="CA-2013-134803"/>
    <x v="0"/>
    <x v="316"/>
    <d v="2013-06-04T00:00:00"/>
    <s v="Standard Class"/>
    <s v="CL-12565"/>
    <s v="Clay Ludtke"/>
    <x v="0"/>
    <x v="0"/>
    <s v="Los Angeles"/>
    <x v="1"/>
    <n v="90004"/>
    <x v="1"/>
    <s v="OFF-BI-10002215"/>
    <x v="1"/>
    <x v="8"/>
    <s v="Wilson Jones Hanging View Binder, White, 1&quot;"/>
    <n v="22.72"/>
    <n v="4"/>
    <n v="0.2"/>
    <n v="7.3839999999999986"/>
  </r>
  <r>
    <n v="3425"/>
    <s v="CA-2013-134803"/>
    <x v="0"/>
    <x v="316"/>
    <d v="2013-06-04T00:00:00"/>
    <s v="Standard Class"/>
    <s v="CL-12565"/>
    <s v="Clay Ludtke"/>
    <x v="0"/>
    <x v="0"/>
    <s v="Los Angeles"/>
    <x v="1"/>
    <n v="90004"/>
    <x v="1"/>
    <s v="TEC-MA-10001972"/>
    <x v="2"/>
    <x v="15"/>
    <s v="Okidata C331dn Printer"/>
    <n v="558.4"/>
    <n v="2"/>
    <n v="0.2"/>
    <n v="41.880000000000024"/>
  </r>
  <r>
    <n v="3426"/>
    <s v="CA-2012-153381"/>
    <x v="1"/>
    <x v="496"/>
    <d v="2012-09-28T00:00:00"/>
    <s v="Standard Class"/>
    <s v="DE-13255"/>
    <s v="Deanra Eno"/>
    <x v="2"/>
    <x v="0"/>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x v="0"/>
    <s v="Dubuque"/>
    <x v="23"/>
    <n v="52001"/>
    <x v="2"/>
    <s v="FUR-CH-10000988"/>
    <x v="0"/>
    <x v="1"/>
    <s v="Hon Olson Stacker Stools"/>
    <n v="1408.1"/>
    <n v="10"/>
    <n v="0"/>
    <n v="394.26800000000003"/>
  </r>
  <r>
    <n v="3428"/>
    <s v="US-2014-111024"/>
    <x v="3"/>
    <x v="445"/>
    <d v="2014-07-07T00:00:00"/>
    <s v="Second Class"/>
    <s v="SZ-20035"/>
    <s v="Sam Zeldin"/>
    <x v="2"/>
    <x v="0"/>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x v="0"/>
    <s v="Lancaster"/>
    <x v="24"/>
    <n v="43130"/>
    <x v="3"/>
    <s v="FUR-TA-10002041"/>
    <x v="0"/>
    <x v="3"/>
    <s v="Bevis Round Conference Table Top, X-Base"/>
    <n v="215.148"/>
    <n v="2"/>
    <n v="0.4"/>
    <n v="-103.98819999999998"/>
  </r>
  <r>
    <n v="3430"/>
    <s v="US-2014-111024"/>
    <x v="3"/>
    <x v="445"/>
    <d v="2014-07-07T00:00:00"/>
    <s v="Second Class"/>
    <s v="SZ-20035"/>
    <s v="Sam Zeldin"/>
    <x v="2"/>
    <x v="0"/>
    <s v="Lancaster"/>
    <x v="24"/>
    <n v="43130"/>
    <x v="3"/>
    <s v="OFF-PA-10002246"/>
    <x v="1"/>
    <x v="10"/>
    <s v="Wirebound Four 2-3/4 x 5 Forms per Page, 400 Sets per Book"/>
    <n v="30.96"/>
    <n v="6"/>
    <n v="0.2"/>
    <n v="11.223000000000001"/>
  </r>
  <r>
    <n v="3431"/>
    <s v="CA-2014-148264"/>
    <x v="3"/>
    <x v="166"/>
    <d v="2014-12-10T00:00:00"/>
    <s v="First Class"/>
    <s v="LF-17185"/>
    <s v="Luke Foster"/>
    <x v="0"/>
    <x v="0"/>
    <s v="Inglewood"/>
    <x v="1"/>
    <n v="90301"/>
    <x v="1"/>
    <s v="OFF-ST-10003327"/>
    <x v="1"/>
    <x v="4"/>
    <s v="Akro-Mils 12-Gallon Tote"/>
    <n v="29.79"/>
    <n v="3"/>
    <n v="0"/>
    <n v="8.6390999999999956"/>
  </r>
  <r>
    <n v="3432"/>
    <s v="CA-2014-148264"/>
    <x v="3"/>
    <x v="166"/>
    <d v="2014-12-10T00:00:00"/>
    <s v="First Class"/>
    <s v="LF-17185"/>
    <s v="Luke Foster"/>
    <x v="0"/>
    <x v="0"/>
    <s v="Inglewood"/>
    <x v="1"/>
    <n v="90301"/>
    <x v="1"/>
    <s v="FUR-FU-10002703"/>
    <x v="0"/>
    <x v="5"/>
    <s v="Tenex Traditional Chairmats for Hard Floors, Average Lip, 36&quot; x 48&quot;"/>
    <n v="128.9"/>
    <n v="2"/>
    <n v="0"/>
    <n v="15.468000000000004"/>
  </r>
  <r>
    <n v="3433"/>
    <s v="CA-2014-148264"/>
    <x v="3"/>
    <x v="166"/>
    <d v="2014-12-10T00:00:00"/>
    <s v="First Class"/>
    <s v="LF-17185"/>
    <s v="Luke Foster"/>
    <x v="0"/>
    <x v="0"/>
    <s v="Inglewood"/>
    <x v="1"/>
    <n v="90301"/>
    <x v="1"/>
    <s v="OFF-PA-10003651"/>
    <x v="1"/>
    <x v="10"/>
    <s v="Xerox 1968"/>
    <n v="60.12"/>
    <n v="9"/>
    <n v="0"/>
    <n v="28.857599999999998"/>
  </r>
  <r>
    <n v="3434"/>
    <s v="CA-2014-131212"/>
    <x v="3"/>
    <x v="256"/>
    <d v="2014-12-10T00:00:00"/>
    <s v="Standard Class"/>
    <s v="AB-10165"/>
    <s v="Alan Barnes"/>
    <x v="0"/>
    <x v="0"/>
    <s v="Bellevue"/>
    <x v="4"/>
    <n v="98006"/>
    <x v="1"/>
    <s v="OFF-BI-10001617"/>
    <x v="1"/>
    <x v="8"/>
    <s v="GBC Wire Binding Combs"/>
    <n v="24.816000000000003"/>
    <n v="3"/>
    <n v="0.2"/>
    <n v="8.3753999999999991"/>
  </r>
  <r>
    <n v="3435"/>
    <s v="CA-2014-131212"/>
    <x v="3"/>
    <x v="256"/>
    <d v="2014-12-10T00:00:00"/>
    <s v="Standard Class"/>
    <s v="AB-10165"/>
    <s v="Alan Barnes"/>
    <x v="0"/>
    <x v="0"/>
    <s v="Bellevue"/>
    <x v="4"/>
    <n v="98006"/>
    <x v="1"/>
    <s v="OFF-BI-10000145"/>
    <x v="1"/>
    <x v="8"/>
    <s v="Zipper Ring Binder Pockets"/>
    <n v="14.976000000000003"/>
    <n v="6"/>
    <n v="0.2"/>
    <n v="5.4287999999999981"/>
  </r>
  <r>
    <n v="3436"/>
    <s v="US-2012-100531"/>
    <x v="1"/>
    <x v="874"/>
    <d v="2012-09-29T00:00:00"/>
    <s v="First Class"/>
    <s v="NM-18520"/>
    <s v="Neoma Murray"/>
    <x v="0"/>
    <x v="0"/>
    <s v="Chicago"/>
    <x v="10"/>
    <n v="60610"/>
    <x v="2"/>
    <s v="OFF-BI-10001670"/>
    <x v="1"/>
    <x v="8"/>
    <s v="Vinyl Sectional Post Binders"/>
    <n v="15.079999999999998"/>
    <n v="2"/>
    <n v="0.8"/>
    <n v="-22.620000000000005"/>
  </r>
  <r>
    <n v="3437"/>
    <s v="US-2012-100531"/>
    <x v="1"/>
    <x v="874"/>
    <d v="2012-09-29T00:00:00"/>
    <s v="First Class"/>
    <s v="NM-18520"/>
    <s v="Neoma Murray"/>
    <x v="0"/>
    <x v="0"/>
    <s v="Chicago"/>
    <x v="10"/>
    <n v="60610"/>
    <x v="2"/>
    <s v="FUR-FU-10003849"/>
    <x v="0"/>
    <x v="5"/>
    <s v="DAX Metal Frame, Desktop, Stepped-Edge"/>
    <n v="24.288"/>
    <n v="3"/>
    <n v="0.6"/>
    <n v="-12.751199999999997"/>
  </r>
  <r>
    <n v="3438"/>
    <s v="CA-2014-152583"/>
    <x v="3"/>
    <x v="505"/>
    <d v="2014-10-31T00:00:00"/>
    <s v="Same Day"/>
    <s v="RA-19945"/>
    <s v="Ryan Akin"/>
    <x v="0"/>
    <x v="0"/>
    <s v="Dallas"/>
    <x v="5"/>
    <n v="75217"/>
    <x v="2"/>
    <s v="FUR-FU-10003849"/>
    <x v="0"/>
    <x v="5"/>
    <s v="DAX Metal Frame, Desktop, Stepped-Edge"/>
    <n v="16.192"/>
    <n v="2"/>
    <n v="0.6"/>
    <n v="-8.5007999999999981"/>
  </r>
  <r>
    <n v="3439"/>
    <s v="CA-2014-152583"/>
    <x v="3"/>
    <x v="505"/>
    <d v="2014-10-31T00:00:00"/>
    <s v="Same Day"/>
    <s v="RA-19945"/>
    <s v="Ryan Akin"/>
    <x v="0"/>
    <x v="0"/>
    <s v="Dallas"/>
    <x v="5"/>
    <n v="75217"/>
    <x v="2"/>
    <s v="FUR-TA-10002041"/>
    <x v="0"/>
    <x v="3"/>
    <s v="Bevis Round Conference Table Top, X-Base"/>
    <n v="251.00599999999997"/>
    <n v="2"/>
    <n v="0.3"/>
    <n v="-68.130199999999988"/>
  </r>
  <r>
    <n v="3440"/>
    <s v="CA-2014-152583"/>
    <x v="3"/>
    <x v="505"/>
    <d v="2014-10-31T00:00:00"/>
    <s v="Same Day"/>
    <s v="RA-19945"/>
    <s v="Ryan Akin"/>
    <x v="0"/>
    <x v="0"/>
    <s v="Dallas"/>
    <x v="5"/>
    <n v="75217"/>
    <x v="2"/>
    <s v="OFF-ST-10002214"/>
    <x v="1"/>
    <x v="4"/>
    <s v="X-Rack File for Hanging Folders"/>
    <n v="54.192"/>
    <n v="6"/>
    <n v="0.2"/>
    <n v="4.0643999999999973"/>
  </r>
  <r>
    <n v="3441"/>
    <s v="CA-2012-144099"/>
    <x v="1"/>
    <x v="239"/>
    <d v="2012-11-30T00:00:00"/>
    <s v="Same Day"/>
    <s v="PO-19195"/>
    <s v="Phillina Ober"/>
    <x v="2"/>
    <x v="0"/>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x v="0"/>
    <s v="New York City"/>
    <x v="15"/>
    <n v="10024"/>
    <x v="3"/>
    <s v="OFF-PA-10002137"/>
    <x v="1"/>
    <x v="10"/>
    <s v="Southworth 100% Résumé Paper, 24lb."/>
    <n v="108.92"/>
    <n v="14"/>
    <n v="0"/>
    <n v="49.013999999999996"/>
  </r>
  <r>
    <n v="3443"/>
    <s v="CA-2014-168858"/>
    <x v="3"/>
    <x v="123"/>
    <d v="2014-11-24T00:00:00"/>
    <s v="Standard Class"/>
    <s v="JD-16150"/>
    <s v="Justin Deggeller"/>
    <x v="1"/>
    <x v="0"/>
    <s v="New York City"/>
    <x v="15"/>
    <n v="10011"/>
    <x v="3"/>
    <s v="OFF-EN-10001415"/>
    <x v="1"/>
    <x v="12"/>
    <s v="Staples"/>
    <n v="16.740000000000002"/>
    <n v="3"/>
    <n v="0"/>
    <n v="8.370000000000001"/>
  </r>
  <r>
    <n v="3444"/>
    <s v="CA-2014-168858"/>
    <x v="3"/>
    <x v="123"/>
    <d v="2014-11-24T00:00:00"/>
    <s v="Standard Class"/>
    <s v="JD-16150"/>
    <s v="Justin Deggeller"/>
    <x v="1"/>
    <x v="0"/>
    <s v="New York City"/>
    <x v="15"/>
    <n v="10011"/>
    <x v="3"/>
    <s v="OFF-AP-10003849"/>
    <x v="1"/>
    <x v="9"/>
    <s v="Hoover Shoulder Vac Commercial Portable Vacuum"/>
    <n v="2504.7399999999998"/>
    <n v="7"/>
    <n v="0"/>
    <n v="626.18499999999995"/>
  </r>
  <r>
    <n v="3445"/>
    <s v="CA-2013-116344"/>
    <x v="0"/>
    <x v="875"/>
    <d v="2013-08-03T00:00:00"/>
    <s v="Standard Class"/>
    <s v="JO-15145"/>
    <s v="Jack O'Briant"/>
    <x v="1"/>
    <x v="0"/>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x v="0"/>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x v="0"/>
    <s v="New York City"/>
    <x v="15"/>
    <n v="10024"/>
    <x v="3"/>
    <s v="OFF-PA-10000474"/>
    <x v="1"/>
    <x v="10"/>
    <s v="Staples"/>
    <n v="70.88"/>
    <n v="2"/>
    <n v="0"/>
    <n v="33.313599999999994"/>
  </r>
  <r>
    <n v="3448"/>
    <s v="CA-2014-102554"/>
    <x v="3"/>
    <x v="532"/>
    <d v="2014-06-16T00:00:00"/>
    <s v="Standard Class"/>
    <s v="KN-16705"/>
    <s v="Kristina Nunn"/>
    <x v="2"/>
    <x v="0"/>
    <s v="Auburn"/>
    <x v="19"/>
    <n v="36830"/>
    <x v="0"/>
    <s v="OFF-AR-10001919"/>
    <x v="1"/>
    <x v="6"/>
    <s v="OIC #2 Pencils, Medium Soft"/>
    <n v="3.76"/>
    <n v="2"/>
    <n v="0"/>
    <n v="1.0903999999999998"/>
  </r>
  <r>
    <n v="3449"/>
    <s v="CA-2013-162614"/>
    <x v="0"/>
    <x v="877"/>
    <d v="2013-10-14T00:00:00"/>
    <s v="Standard Class"/>
    <s v="TB-21250"/>
    <s v="Tim Brockman"/>
    <x v="0"/>
    <x v="0"/>
    <s v="Los Angeles"/>
    <x v="1"/>
    <n v="90049"/>
    <x v="1"/>
    <s v="OFF-BI-10004001"/>
    <x v="1"/>
    <x v="8"/>
    <s v="GBC Recycled VeloBinder Covers"/>
    <n v="27.263999999999999"/>
    <n v="2"/>
    <n v="0.2"/>
    <n v="8.8607999999999976"/>
  </r>
  <r>
    <n v="3450"/>
    <s v="CA-2011-168592"/>
    <x v="2"/>
    <x v="78"/>
    <d v="2011-09-14T00:00:00"/>
    <s v="Standard Class"/>
    <s v="DP-13390"/>
    <s v="Dennis Pardue"/>
    <x v="2"/>
    <x v="0"/>
    <s v="San Francisco"/>
    <x v="1"/>
    <n v="94110"/>
    <x v="1"/>
    <s v="OFF-AP-10004785"/>
    <x v="1"/>
    <x v="9"/>
    <s v="Holmes Replacement Filter for HEPA Air Cleaner, Medium Room"/>
    <n v="56.65"/>
    <n v="5"/>
    <n v="0"/>
    <n v="24.359500000000004"/>
  </r>
  <r>
    <n v="3451"/>
    <s v="CA-2011-168592"/>
    <x v="2"/>
    <x v="78"/>
    <d v="2011-09-14T00:00:00"/>
    <s v="Standard Class"/>
    <s v="DP-13390"/>
    <s v="Dennis Pardue"/>
    <x v="2"/>
    <x v="0"/>
    <s v="San Francisco"/>
    <x v="1"/>
    <n v="94110"/>
    <x v="1"/>
    <s v="OFF-ST-10002406"/>
    <x v="1"/>
    <x v="4"/>
    <s v="Pizazz Global Quick File"/>
    <n v="14.97"/>
    <n v="1"/>
    <n v="0"/>
    <n v="4.1916000000000011"/>
  </r>
  <r>
    <n v="3452"/>
    <s v="CA-2011-168592"/>
    <x v="2"/>
    <x v="78"/>
    <d v="2011-09-14T00:00:00"/>
    <s v="Standard Class"/>
    <s v="DP-13390"/>
    <s v="Dennis Pardue"/>
    <x v="2"/>
    <x v="0"/>
    <s v="San Francisco"/>
    <x v="1"/>
    <n v="94110"/>
    <x v="1"/>
    <s v="OFF-FA-10002988"/>
    <x v="1"/>
    <x v="13"/>
    <s v="Ideal Clamps"/>
    <n v="4.0199999999999996"/>
    <n v="2"/>
    <n v="0"/>
    <n v="1.9697999999999998"/>
  </r>
  <r>
    <n v="3453"/>
    <s v="CA-2011-157609"/>
    <x v="2"/>
    <x v="878"/>
    <d v="2011-03-21T00:00:00"/>
    <s v="Second Class"/>
    <s v="KN-16705"/>
    <s v="Kristina Nunn"/>
    <x v="2"/>
    <x v="0"/>
    <s v="Raleigh"/>
    <x v="3"/>
    <n v="27604"/>
    <x v="0"/>
    <s v="TEC-PH-10002415"/>
    <x v="2"/>
    <x v="7"/>
    <s v="Polycom VoiceStation 500 Conference phone"/>
    <n v="471.92"/>
    <n v="2"/>
    <n v="0.2"/>
    <n v="29.495000000000019"/>
  </r>
  <r>
    <n v="3454"/>
    <s v="CA-2012-153325"/>
    <x v="1"/>
    <x v="879"/>
    <d v="2012-03-02T00:00:00"/>
    <s v="Second Class"/>
    <s v="ST-20530"/>
    <s v="Shui Tom"/>
    <x v="0"/>
    <x v="0"/>
    <s v="Macon"/>
    <x v="32"/>
    <n v="31204"/>
    <x v="0"/>
    <s v="OFF-BI-10004236"/>
    <x v="1"/>
    <x v="8"/>
    <s v="XtraLife ClearVue Slant-D Ring Binder, White, 3&quot;"/>
    <n v="58.72"/>
    <n v="4"/>
    <n v="0"/>
    <n v="27.011199999999999"/>
  </r>
  <r>
    <n v="3455"/>
    <s v="CA-2012-153626"/>
    <x v="1"/>
    <x v="584"/>
    <d v="2012-07-14T00:00:00"/>
    <s v="Standard Class"/>
    <s v="EB-13870"/>
    <s v="Emily Burns"/>
    <x v="0"/>
    <x v="0"/>
    <s v="Nashville"/>
    <x v="18"/>
    <n v="37211"/>
    <x v="0"/>
    <s v="OFF-AR-10000657"/>
    <x v="1"/>
    <x v="6"/>
    <s v="Binney &amp; Smith inkTank Desk Highlighter, Chisel Tip, Yellow, 12/Box"/>
    <n v="5.16"/>
    <n v="3"/>
    <n v="0.2"/>
    <n v="0.83849999999999936"/>
  </r>
  <r>
    <n v="3456"/>
    <s v="CA-2013-166485"/>
    <x v="0"/>
    <x v="880"/>
    <d v="2013-02-27T00:00:00"/>
    <s v="Standard Class"/>
    <s v="AH-10210"/>
    <s v="Alan Hwang"/>
    <x v="0"/>
    <x v="0"/>
    <s v="Nashville"/>
    <x v="18"/>
    <n v="37211"/>
    <x v="0"/>
    <s v="OFF-PA-10004996"/>
    <x v="1"/>
    <x v="10"/>
    <s v="Speediset Carbonless Redi-Letter 7&quot; x 8 1/2&quot;"/>
    <n v="16.496000000000002"/>
    <n v="2"/>
    <n v="0.2"/>
    <n v="5.5673999999999992"/>
  </r>
  <r>
    <n v="3457"/>
    <s v="CA-2014-136448"/>
    <x v="3"/>
    <x v="118"/>
    <d v="2014-09-19T00:00:00"/>
    <s v="First Class"/>
    <s v="AS-10090"/>
    <s v="Adam Shillingsburg"/>
    <x v="0"/>
    <x v="0"/>
    <s v="Philadelphia"/>
    <x v="9"/>
    <n v="19143"/>
    <x v="3"/>
    <s v="TEC-AC-10001109"/>
    <x v="2"/>
    <x v="11"/>
    <s v="Logitech Trackman Marble Mouse"/>
    <n v="71.975999999999999"/>
    <n v="3"/>
    <n v="0.2"/>
    <n v="19.793400000000005"/>
  </r>
  <r>
    <n v="3458"/>
    <s v="CA-2014-136448"/>
    <x v="3"/>
    <x v="118"/>
    <d v="2014-09-19T00:00:00"/>
    <s v="First Class"/>
    <s v="AS-10090"/>
    <s v="Adam Shillingsburg"/>
    <x v="0"/>
    <x v="0"/>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x v="0"/>
    <s v="Philadelphia"/>
    <x v="9"/>
    <n v="19143"/>
    <x v="3"/>
    <s v="OFF-BI-10002393"/>
    <x v="1"/>
    <x v="8"/>
    <s v="Binder Posts"/>
    <n v="3.4440000000000008"/>
    <n v="2"/>
    <n v="0.7"/>
    <n v="-2.7551999999999994"/>
  </r>
  <r>
    <n v="3460"/>
    <s v="CA-2014-136448"/>
    <x v="3"/>
    <x v="118"/>
    <d v="2014-09-19T00:00:00"/>
    <s v="First Class"/>
    <s v="AS-10090"/>
    <s v="Adam Shillingsburg"/>
    <x v="0"/>
    <x v="0"/>
    <s v="Philadelphia"/>
    <x v="9"/>
    <n v="19143"/>
    <x v="3"/>
    <s v="OFF-BI-10001359"/>
    <x v="1"/>
    <x v="8"/>
    <s v="GBC DocuBind TL300 Electric Binding System"/>
    <n v="538.19400000000007"/>
    <n v="2"/>
    <n v="0.7"/>
    <n v="-412.61539999999991"/>
  </r>
  <r>
    <n v="3461"/>
    <s v="CA-2014-136448"/>
    <x v="3"/>
    <x v="118"/>
    <d v="2014-09-19T00:00:00"/>
    <s v="First Class"/>
    <s v="AS-10090"/>
    <s v="Adam Shillingsburg"/>
    <x v="0"/>
    <x v="0"/>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x v="0"/>
    <s v="Dallas"/>
    <x v="5"/>
    <n v="75081"/>
    <x v="2"/>
    <s v="TEC-PH-10003012"/>
    <x v="2"/>
    <x v="7"/>
    <s v="Nortel Meridian M3904 Professional Digital phone"/>
    <n v="492.76800000000003"/>
    <n v="4"/>
    <n v="0.2"/>
    <n v="55.436399999999935"/>
  </r>
  <r>
    <n v="3463"/>
    <s v="CA-2012-152611"/>
    <x v="1"/>
    <x v="763"/>
    <d v="2012-02-23T00:00:00"/>
    <s v="Second Class"/>
    <s v="KA-16525"/>
    <s v="Kelly Andreada"/>
    <x v="0"/>
    <x v="0"/>
    <s v="Perth Amboy"/>
    <x v="30"/>
    <n v="8861"/>
    <x v="3"/>
    <s v="OFF-AR-10003903"/>
    <x v="1"/>
    <x v="6"/>
    <s v="Sanford 52201 APSCO Electric Pencil Sharpener"/>
    <n v="286.78999999999996"/>
    <n v="7"/>
    <n v="0"/>
    <n v="74.565400000000011"/>
  </r>
  <r>
    <n v="3464"/>
    <s v="CA-2013-165470"/>
    <x v="0"/>
    <x v="881"/>
    <d v="2013-12-01T00:00:00"/>
    <s v="Standard Class"/>
    <s v="HJ-14875"/>
    <s v="Heather Jas"/>
    <x v="2"/>
    <x v="0"/>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x v="0"/>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x v="0"/>
    <s v="Revere"/>
    <x v="31"/>
    <n v="2151"/>
    <x v="3"/>
    <s v="OFF-AP-10003842"/>
    <x v="1"/>
    <x v="9"/>
    <s v="Euro-Pro Shark Turbo Vacuum"/>
    <n v="61.96"/>
    <n v="2"/>
    <n v="0"/>
    <n v="16.1096"/>
  </r>
  <r>
    <n v="3467"/>
    <s v="US-2012-147242"/>
    <x v="1"/>
    <x v="229"/>
    <d v="2012-09-14T00:00:00"/>
    <s v="Standard Class"/>
    <s v="EH-13765"/>
    <s v="Edward Hooks"/>
    <x v="1"/>
    <x v="0"/>
    <s v="Revere"/>
    <x v="31"/>
    <n v="2151"/>
    <x v="3"/>
    <s v="FUR-BO-10004695"/>
    <x v="0"/>
    <x v="0"/>
    <s v="O'Sullivan 2-Door Barrister Bookcase in Odessa Pine"/>
    <n v="361.96"/>
    <n v="2"/>
    <n v="0"/>
    <n v="83.25079999999997"/>
  </r>
  <r>
    <n v="3468"/>
    <s v="US-2012-147242"/>
    <x v="1"/>
    <x v="229"/>
    <d v="2012-09-14T00:00:00"/>
    <s v="Standard Class"/>
    <s v="EH-13765"/>
    <s v="Edward Hooks"/>
    <x v="1"/>
    <x v="0"/>
    <s v="Revere"/>
    <x v="31"/>
    <n v="2151"/>
    <x v="3"/>
    <s v="OFF-PA-10003039"/>
    <x v="1"/>
    <x v="10"/>
    <s v="Xerox 1960"/>
    <n v="278.82"/>
    <n v="9"/>
    <n v="0"/>
    <n v="125.46899999999999"/>
  </r>
  <r>
    <n v="3469"/>
    <s v="CA-2013-146143"/>
    <x v="0"/>
    <x v="882"/>
    <d v="2013-12-20T00:00:00"/>
    <s v="Standard Class"/>
    <s v="MC-17845"/>
    <s v="Michael Chen"/>
    <x v="0"/>
    <x v="0"/>
    <s v="Jackson"/>
    <x v="35"/>
    <n v="39212"/>
    <x v="0"/>
    <s v="FUR-FU-10002045"/>
    <x v="0"/>
    <x v="5"/>
    <s v="Executive Impressions 14&quot;"/>
    <n v="133.38"/>
    <n v="6"/>
    <n v="0"/>
    <n v="58.687200000000011"/>
  </r>
  <r>
    <n v="3470"/>
    <s v="CA-2012-100888"/>
    <x v="1"/>
    <x v="744"/>
    <d v="2012-04-10T00:00:00"/>
    <s v="Standard Class"/>
    <s v="MH-17455"/>
    <s v="Mark Hamilton"/>
    <x v="0"/>
    <x v="0"/>
    <s v="Jacksonville"/>
    <x v="3"/>
    <n v="28540"/>
    <x v="0"/>
    <s v="OFF-PA-10001019"/>
    <x v="1"/>
    <x v="10"/>
    <s v="Xerox 1884"/>
    <n v="47.952000000000005"/>
    <n v="3"/>
    <n v="0.2"/>
    <n v="16.183799999999998"/>
  </r>
  <r>
    <n v="3471"/>
    <s v="US-2013-150035"/>
    <x v="0"/>
    <x v="49"/>
    <d v="2013-12-06T00:00:00"/>
    <s v="Standard Class"/>
    <s v="CL-11890"/>
    <s v="Carl Ludwig"/>
    <x v="0"/>
    <x v="0"/>
    <s v="San Francisco"/>
    <x v="1"/>
    <n v="94122"/>
    <x v="1"/>
    <s v="FUR-FU-10003724"/>
    <x v="0"/>
    <x v="5"/>
    <s v="Westinghouse Clip-On Gooseneck Lamps"/>
    <n v="16.739999999999998"/>
    <n v="2"/>
    <n v="0"/>
    <n v="4.3523999999999994"/>
  </r>
  <r>
    <n v="3472"/>
    <s v="CA-2014-122644"/>
    <x v="3"/>
    <x v="105"/>
    <d v="2014-11-18T00:00:00"/>
    <s v="Standard Class"/>
    <s v="SF-20965"/>
    <s v="Sylvia Foulston"/>
    <x v="1"/>
    <x v="0"/>
    <s v="Columbus"/>
    <x v="24"/>
    <n v="43229"/>
    <x v="3"/>
    <s v="OFF-PA-10003673"/>
    <x v="1"/>
    <x v="10"/>
    <s v="Strathmore Photo Mount Cards"/>
    <n v="10.848000000000001"/>
    <n v="2"/>
    <n v="0.2"/>
    <n v="3.5255999999999994"/>
  </r>
  <r>
    <n v="3473"/>
    <s v="CA-2014-122644"/>
    <x v="3"/>
    <x v="105"/>
    <d v="2014-11-18T00:00:00"/>
    <s v="Standard Class"/>
    <s v="SF-20965"/>
    <s v="Sylvia Foulston"/>
    <x v="1"/>
    <x v="0"/>
    <s v="Columbus"/>
    <x v="24"/>
    <n v="43229"/>
    <x v="3"/>
    <s v="TEC-AC-10003614"/>
    <x v="2"/>
    <x v="11"/>
    <s v="Verbatim 25 GB 6x Blu-ray Single Layer Recordable Disc, 10/Pack"/>
    <n v="18.544"/>
    <n v="2"/>
    <n v="0.2"/>
    <n v="3.0133999999999981"/>
  </r>
  <r>
    <n v="3474"/>
    <s v="CA-2014-111815"/>
    <x v="3"/>
    <x v="448"/>
    <d v="2014-03-11T00:00:00"/>
    <s v="Standard Class"/>
    <s v="EP-13915"/>
    <s v="Emily Phan"/>
    <x v="0"/>
    <x v="0"/>
    <s v="Dearborn Heights"/>
    <x v="12"/>
    <n v="48127"/>
    <x v="2"/>
    <s v="FUR-CH-10000785"/>
    <x v="0"/>
    <x v="1"/>
    <s v="Global Ergonomic Managers Chair"/>
    <n v="180.98"/>
    <n v="1"/>
    <n v="0"/>
    <n v="47.0548"/>
  </r>
  <r>
    <n v="3475"/>
    <s v="CA-2014-111815"/>
    <x v="3"/>
    <x v="448"/>
    <d v="2014-03-11T00:00:00"/>
    <s v="Standard Class"/>
    <s v="EP-13915"/>
    <s v="Emily Phan"/>
    <x v="0"/>
    <x v="0"/>
    <s v="Dearborn Heights"/>
    <x v="12"/>
    <n v="48127"/>
    <x v="2"/>
    <s v="TEC-AC-10002926"/>
    <x v="2"/>
    <x v="11"/>
    <s v="Logitech Wireless Marathon Mouse M705"/>
    <n v="99.98"/>
    <n v="2"/>
    <n v="0"/>
    <n v="42.991400000000006"/>
  </r>
  <r>
    <n v="3476"/>
    <s v="CA-2013-144911"/>
    <x v="0"/>
    <x v="581"/>
    <d v="2013-12-01T00:00:00"/>
    <s v="First Class"/>
    <s v="RW-19630"/>
    <s v="Rob Williams"/>
    <x v="1"/>
    <x v="0"/>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x v="0"/>
    <s v="Overland Park"/>
    <x v="41"/>
    <n v="66212"/>
    <x v="2"/>
    <s v="OFF-BI-10000977"/>
    <x v="1"/>
    <x v="8"/>
    <s v="Ibico Plastic Spiral Binding Combs"/>
    <n v="152"/>
    <n v="5"/>
    <n v="0"/>
    <n v="69.919999999999987"/>
  </r>
  <r>
    <n v="3478"/>
    <s v="CA-2011-143385"/>
    <x v="2"/>
    <x v="883"/>
    <d v="2011-09-05T00:00:00"/>
    <s v="Standard Class"/>
    <s v="SJ-20500"/>
    <s v="Shirley Jackson"/>
    <x v="0"/>
    <x v="0"/>
    <s v="Santa Fe"/>
    <x v="27"/>
    <n v="87505"/>
    <x v="1"/>
    <s v="TEC-AC-10001635"/>
    <x v="2"/>
    <x v="11"/>
    <s v="KeyTronic KT400U2 - Keyboard - Black"/>
    <n v="92.52"/>
    <n v="9"/>
    <n v="0"/>
    <n v="18.503999999999991"/>
  </r>
  <r>
    <n v="3479"/>
    <s v="CA-2013-131289"/>
    <x v="0"/>
    <x v="16"/>
    <d v="2013-12-15T00:00:00"/>
    <s v="Standard Class"/>
    <s v="SP-20620"/>
    <s v="Stefania Perrino"/>
    <x v="1"/>
    <x v="0"/>
    <s v="San Francisco"/>
    <x v="1"/>
    <n v="94110"/>
    <x v="1"/>
    <s v="OFF-AR-10003056"/>
    <x v="1"/>
    <x v="6"/>
    <s v="Newell 341"/>
    <n v="8.56"/>
    <n v="2"/>
    <n v="0"/>
    <n v="2.4823999999999993"/>
  </r>
  <r>
    <n v="3480"/>
    <s v="CA-2013-131289"/>
    <x v="0"/>
    <x v="16"/>
    <d v="2013-12-15T00:00:00"/>
    <s v="Standard Class"/>
    <s v="SP-20620"/>
    <s v="Stefania Perrino"/>
    <x v="1"/>
    <x v="0"/>
    <s v="San Francisco"/>
    <x v="1"/>
    <n v="94110"/>
    <x v="1"/>
    <s v="OFF-PA-10003363"/>
    <x v="1"/>
    <x v="10"/>
    <s v="Xerox 204"/>
    <n v="45.36"/>
    <n v="7"/>
    <n v="0"/>
    <n v="21.772800000000004"/>
  </r>
  <r>
    <n v="3481"/>
    <s v="CA-2013-131289"/>
    <x v="0"/>
    <x v="16"/>
    <d v="2013-12-15T00:00:00"/>
    <s v="Standard Class"/>
    <s v="SP-20620"/>
    <s v="Stefania Perrino"/>
    <x v="1"/>
    <x v="0"/>
    <s v="San Francisco"/>
    <x v="1"/>
    <n v="94110"/>
    <x v="1"/>
    <s v="FUR-TA-10003954"/>
    <x v="0"/>
    <x v="3"/>
    <s v="Hon 94000 Series Round Tables"/>
    <n v="1421.6640000000002"/>
    <n v="6"/>
    <n v="0.2"/>
    <n v="-195.47879999999998"/>
  </r>
  <r>
    <n v="3482"/>
    <s v="CA-2011-124023"/>
    <x v="2"/>
    <x v="884"/>
    <d v="2011-04-10T00:00:00"/>
    <s v="First Class"/>
    <s v="PJ-19015"/>
    <s v="Pauline Johnson"/>
    <x v="0"/>
    <x v="0"/>
    <s v="Mobile"/>
    <x v="19"/>
    <n v="36608"/>
    <x v="0"/>
    <s v="FUR-FU-10004415"/>
    <x v="0"/>
    <x v="5"/>
    <s v="Stacking Tray, Side-Loading, Legal, Smoke"/>
    <n v="8.9600000000000009"/>
    <n v="2"/>
    <n v="0"/>
    <n v="2.7775999999999996"/>
  </r>
  <r>
    <n v="3483"/>
    <s v="CA-2011-124688"/>
    <x v="2"/>
    <x v="9"/>
    <d v="2011-08-29T00:00:00"/>
    <s v="First Class"/>
    <s v="CC-12610"/>
    <s v="Corey Catlett"/>
    <x v="1"/>
    <x v="0"/>
    <s v="Springfield"/>
    <x v="17"/>
    <n v="22153"/>
    <x v="0"/>
    <s v="TEC-PH-10000455"/>
    <x v="2"/>
    <x v="7"/>
    <s v="GE 30522EE2"/>
    <n v="579.94999999999993"/>
    <n v="5"/>
    <n v="0"/>
    <n v="168.18549999999993"/>
  </r>
  <r>
    <n v="3484"/>
    <s v="CA-2011-124688"/>
    <x v="2"/>
    <x v="9"/>
    <d v="2011-08-29T00:00:00"/>
    <s v="First Class"/>
    <s v="CC-12610"/>
    <s v="Corey Catlett"/>
    <x v="1"/>
    <x v="0"/>
    <s v="Springfield"/>
    <x v="17"/>
    <n v="22153"/>
    <x v="0"/>
    <s v="FUR-FU-10002456"/>
    <x v="0"/>
    <x v="5"/>
    <s v="Master Caster Door Stop, Large Neon Orange"/>
    <n v="29.12"/>
    <n v="4"/>
    <n v="0"/>
    <n v="12.521600000000003"/>
  </r>
  <r>
    <n v="3485"/>
    <s v="CA-2011-124688"/>
    <x v="2"/>
    <x v="9"/>
    <d v="2011-08-29T00:00:00"/>
    <s v="First Class"/>
    <s v="CC-12610"/>
    <s v="Corey Catlett"/>
    <x v="1"/>
    <x v="0"/>
    <s v="Springfield"/>
    <x v="17"/>
    <n v="22153"/>
    <x v="0"/>
    <s v="FUR-TA-10003569"/>
    <x v="0"/>
    <x v="3"/>
    <s v="Bretford CR8500 Series Meeting Room Furniture"/>
    <n v="1202.94"/>
    <n v="3"/>
    <n v="0"/>
    <n v="300.73500000000001"/>
  </r>
  <r>
    <n v="3486"/>
    <s v="CA-2013-151169"/>
    <x v="0"/>
    <x v="147"/>
    <d v="2013-10-27T00:00:00"/>
    <s v="Standard Class"/>
    <s v="MY-18295"/>
    <s v="Muhammed Yedwab"/>
    <x v="1"/>
    <x v="0"/>
    <s v="Newark"/>
    <x v="13"/>
    <n v="19711"/>
    <x v="3"/>
    <s v="OFF-BI-10002813"/>
    <x v="1"/>
    <x v="8"/>
    <s v="Avery Reinforcements for Hole-Punch Pages"/>
    <n v="7.92"/>
    <n v="4"/>
    <n v="0"/>
    <n v="3.5640000000000001"/>
  </r>
  <r>
    <n v="3487"/>
    <s v="US-2013-134761"/>
    <x v="0"/>
    <x v="885"/>
    <d v="2013-12-01T00:00:00"/>
    <s v="Same Day"/>
    <s v="DB-13210"/>
    <s v="Dean Braden"/>
    <x v="0"/>
    <x v="0"/>
    <s v="Hickory"/>
    <x v="3"/>
    <n v="28601"/>
    <x v="0"/>
    <s v="TEC-PH-10002890"/>
    <x v="2"/>
    <x v="7"/>
    <s v="AT&amp;T 17929 Lendline Telephone"/>
    <n v="36.192"/>
    <n v="1"/>
    <n v="0.2"/>
    <n v="2.7143999999999995"/>
  </r>
  <r>
    <n v="3488"/>
    <s v="CA-2014-120705"/>
    <x v="3"/>
    <x v="528"/>
    <d v="2014-09-12T00:00:00"/>
    <s v="Standard Class"/>
    <s v="MG-17875"/>
    <s v="Michael Grace"/>
    <x v="2"/>
    <x v="0"/>
    <s v="Fort Lauderdale"/>
    <x v="2"/>
    <n v="33311"/>
    <x v="0"/>
    <s v="OFF-ST-10001522"/>
    <x v="1"/>
    <x v="4"/>
    <s v="Gould Plastics 18-Pocket Panel Bin, 34w x 5-1/4d x 20-1/2h"/>
    <n v="147.184"/>
    <n v="2"/>
    <n v="0.2"/>
    <n v="-29.436800000000012"/>
  </r>
  <r>
    <n v="3489"/>
    <s v="CA-2012-157322"/>
    <x v="1"/>
    <x v="740"/>
    <d v="2012-07-06T00:00:00"/>
    <s v="Standard Class"/>
    <s v="RH-19600"/>
    <s v="Rob Haberlin"/>
    <x v="0"/>
    <x v="0"/>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x v="0"/>
    <s v="Carol Stream"/>
    <x v="10"/>
    <n v="60188"/>
    <x v="2"/>
    <s v="FUR-CH-10003774"/>
    <x v="0"/>
    <x v="1"/>
    <s v="Global Wood Trimmed Manager's Task Chair, Khaki"/>
    <n v="382.11599999999999"/>
    <n v="6"/>
    <n v="0.3"/>
    <n v="-92.799600000000027"/>
  </r>
  <r>
    <n v="3491"/>
    <s v="CA-2012-157322"/>
    <x v="1"/>
    <x v="740"/>
    <d v="2012-07-06T00:00:00"/>
    <s v="Standard Class"/>
    <s v="RH-19600"/>
    <s v="Rob Haberlin"/>
    <x v="0"/>
    <x v="0"/>
    <s v="Carol Stream"/>
    <x v="10"/>
    <n v="60188"/>
    <x v="2"/>
    <s v="OFF-ST-10004507"/>
    <x v="1"/>
    <x v="4"/>
    <s v="Advantus Rolling Storage Box"/>
    <n v="68.599999999999994"/>
    <n v="5"/>
    <n v="0.2"/>
    <n v="6.0024999999999977"/>
  </r>
  <r>
    <n v="3492"/>
    <s v="CA-2012-157322"/>
    <x v="1"/>
    <x v="740"/>
    <d v="2012-07-06T00:00:00"/>
    <s v="Standard Class"/>
    <s v="RH-19600"/>
    <s v="Rob Haberlin"/>
    <x v="0"/>
    <x v="0"/>
    <s v="Carol Stream"/>
    <x v="10"/>
    <n v="60188"/>
    <x v="2"/>
    <s v="OFF-ST-10003208"/>
    <x v="1"/>
    <x v="4"/>
    <s v="Adjustable Depth Letter/Legal Cart"/>
    <n v="435.50400000000002"/>
    <n v="3"/>
    <n v="0.2"/>
    <n v="48.994199999999921"/>
  </r>
  <r>
    <n v="3493"/>
    <s v="CA-2012-157322"/>
    <x v="1"/>
    <x v="740"/>
    <d v="2012-07-06T00:00:00"/>
    <s v="Standard Class"/>
    <s v="RH-19600"/>
    <s v="Rob Haberlin"/>
    <x v="0"/>
    <x v="0"/>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x v="0"/>
    <s v="Saint Cloud"/>
    <x v="11"/>
    <n v="56301"/>
    <x v="2"/>
    <s v="TEC-AC-10002305"/>
    <x v="2"/>
    <x v="11"/>
    <s v="KeyTronic E03601U1 - Keyboard - Beige"/>
    <n v="72"/>
    <n v="4"/>
    <n v="0"/>
    <n v="12.959999999999994"/>
  </r>
  <r>
    <n v="3495"/>
    <s v="CA-2014-142034"/>
    <x v="3"/>
    <x v="241"/>
    <d v="2014-09-29T00:00:00"/>
    <s v="Standard Class"/>
    <s v="KB-16240"/>
    <s v="Karen Bern"/>
    <x v="1"/>
    <x v="0"/>
    <s v="Saint Cloud"/>
    <x v="11"/>
    <n v="56301"/>
    <x v="2"/>
    <s v="TEC-AC-10000990"/>
    <x v="2"/>
    <x v="11"/>
    <s v="Imation Bio 2GB USB Flash Drive Imation Corp"/>
    <n v="655.90000000000009"/>
    <n v="5"/>
    <n v="0"/>
    <n v="275.47800000000001"/>
  </r>
  <r>
    <n v="3496"/>
    <s v="CA-2014-142034"/>
    <x v="3"/>
    <x v="241"/>
    <d v="2014-09-29T00:00:00"/>
    <s v="Standard Class"/>
    <s v="KB-16240"/>
    <s v="Karen Bern"/>
    <x v="1"/>
    <x v="0"/>
    <s v="Saint Cloud"/>
    <x v="11"/>
    <n v="56301"/>
    <x v="2"/>
    <s v="FUR-CH-10000665"/>
    <x v="0"/>
    <x v="1"/>
    <s v="Global Airflow Leather Mesh Back Chair, Black"/>
    <n v="603.91999999999996"/>
    <n v="4"/>
    <n v="0"/>
    <n v="181.17599999999993"/>
  </r>
  <r>
    <n v="3497"/>
    <s v="CA-2013-107328"/>
    <x v="0"/>
    <x v="590"/>
    <d v="2013-08-16T00:00:00"/>
    <s v="Standard Class"/>
    <s v="CA-12055"/>
    <s v="Cathy Armstrong"/>
    <x v="2"/>
    <x v="0"/>
    <s v="Los Angeles"/>
    <x v="1"/>
    <n v="90036"/>
    <x v="1"/>
    <s v="FUR-TA-10001932"/>
    <x v="0"/>
    <x v="3"/>
    <s v="Chromcraft 48&quot; x 96&quot; Racetrack Double Pedestal Table"/>
    <n v="513.024"/>
    <n v="2"/>
    <n v="0.2"/>
    <n v="12.82559999999998"/>
  </r>
  <r>
    <n v="3498"/>
    <s v="CA-2013-107328"/>
    <x v="0"/>
    <x v="590"/>
    <d v="2013-08-16T00:00:00"/>
    <s v="Standard Class"/>
    <s v="CA-12055"/>
    <s v="Cathy Armstrong"/>
    <x v="2"/>
    <x v="0"/>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x v="0"/>
    <s v="Los Angeles"/>
    <x v="1"/>
    <n v="90036"/>
    <x v="1"/>
    <s v="OFF-BI-10002160"/>
    <x v="1"/>
    <x v="8"/>
    <s v="Acco Hanging Data Binders"/>
    <n v="15.24"/>
    <n v="5"/>
    <n v="0.2"/>
    <n v="5.3339999999999996"/>
  </r>
  <r>
    <n v="3500"/>
    <s v="CA-2013-108616"/>
    <x v="0"/>
    <x v="321"/>
    <d v="2013-10-04T00:00:00"/>
    <s v="Standard Class"/>
    <s v="JK-15730"/>
    <s v="Joe Kamberova"/>
    <x v="0"/>
    <x v="0"/>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x v="0"/>
    <s v="Mobile"/>
    <x v="19"/>
    <n v="36608"/>
    <x v="0"/>
    <s v="OFF-BI-10001989"/>
    <x v="1"/>
    <x v="8"/>
    <s v="Premium Transparent Presentation Covers by GBC"/>
    <n v="62.94"/>
    <n v="3"/>
    <n v="0"/>
    <n v="30.211199999999998"/>
  </r>
  <r>
    <n v="3502"/>
    <s v="CA-2013-108616"/>
    <x v="0"/>
    <x v="321"/>
    <d v="2013-10-04T00:00:00"/>
    <s v="Standard Class"/>
    <s v="JK-15730"/>
    <s v="Joe Kamberova"/>
    <x v="0"/>
    <x v="0"/>
    <s v="Mobile"/>
    <x v="19"/>
    <n v="36608"/>
    <x v="0"/>
    <s v="OFF-AR-10001149"/>
    <x v="1"/>
    <x v="6"/>
    <s v="Sanford Colorific Colored Pencils, 12/Box"/>
    <n v="25.919999999999998"/>
    <n v="9"/>
    <n v="0"/>
    <n v="7.7759999999999989"/>
  </r>
  <r>
    <n v="3503"/>
    <s v="CA-2014-125115"/>
    <x v="3"/>
    <x v="318"/>
    <d v="2014-04-11T00:00:00"/>
    <s v="Same Day"/>
    <s v="RD-19930"/>
    <s v="Russell D'Ascenzo"/>
    <x v="0"/>
    <x v="0"/>
    <s v="Austin"/>
    <x v="5"/>
    <n v="78745"/>
    <x v="2"/>
    <s v="OFF-PA-10004101"/>
    <x v="1"/>
    <x v="10"/>
    <s v="Xerox 1894"/>
    <n v="10.368000000000002"/>
    <n v="2"/>
    <n v="0.2"/>
    <n v="3.6288"/>
  </r>
  <r>
    <n v="3504"/>
    <s v="CA-2014-125115"/>
    <x v="3"/>
    <x v="318"/>
    <d v="2014-04-11T00:00:00"/>
    <s v="Same Day"/>
    <s v="RD-19930"/>
    <s v="Russell D'Ascenzo"/>
    <x v="0"/>
    <x v="0"/>
    <s v="Austin"/>
    <x v="5"/>
    <n v="78745"/>
    <x v="2"/>
    <s v="TEC-AC-10001714"/>
    <x v="2"/>
    <x v="11"/>
    <s v="Logitech MX Performance Wireless Mouse"/>
    <n v="95.736000000000004"/>
    <n v="3"/>
    <n v="0.2"/>
    <n v="20.343900000000001"/>
  </r>
  <r>
    <n v="3505"/>
    <s v="CA-2013-150945"/>
    <x v="0"/>
    <x v="122"/>
    <d v="2013-12-21T00:00:00"/>
    <s v="Second Class"/>
    <s v="JK-16120"/>
    <s v="Julie Kriz"/>
    <x v="2"/>
    <x v="0"/>
    <s v="New York City"/>
    <x v="15"/>
    <n v="10009"/>
    <x v="3"/>
    <s v="OFF-ST-10003716"/>
    <x v="1"/>
    <x v="4"/>
    <s v="Tennsco Double-Tier Lockers"/>
    <n v="900.08"/>
    <n v="4"/>
    <n v="0"/>
    <n v="117.0104"/>
  </r>
  <r>
    <n v="3506"/>
    <s v="CA-2011-166863"/>
    <x v="2"/>
    <x v="886"/>
    <d v="2011-06-24T00:00:00"/>
    <s v="Standard Class"/>
    <s v="SC-20020"/>
    <s v="Sam Craven"/>
    <x v="0"/>
    <x v="0"/>
    <s v="Plano"/>
    <x v="5"/>
    <n v="75023"/>
    <x v="2"/>
    <s v="TEC-PH-10000369"/>
    <x v="2"/>
    <x v="7"/>
    <s v="HTC One Mini"/>
    <n v="201.584"/>
    <n v="2"/>
    <n v="0.2"/>
    <n v="20.158400000000015"/>
  </r>
  <r>
    <n v="3507"/>
    <s v="CA-2011-166863"/>
    <x v="2"/>
    <x v="886"/>
    <d v="2011-06-24T00:00:00"/>
    <s v="Standard Class"/>
    <s v="SC-20020"/>
    <s v="Sam Craven"/>
    <x v="0"/>
    <x v="0"/>
    <s v="Plano"/>
    <x v="5"/>
    <n v="75023"/>
    <x v="2"/>
    <s v="OFF-BI-10000756"/>
    <x v="1"/>
    <x v="8"/>
    <s v="Storex DuraTech Recycled Plastic Frosted Binders"/>
    <n v="3.3919999999999995"/>
    <n v="4"/>
    <n v="0.8"/>
    <n v="-5.088000000000001"/>
  </r>
  <r>
    <n v="3508"/>
    <s v="CA-2011-166863"/>
    <x v="2"/>
    <x v="886"/>
    <d v="2011-06-24T00:00:00"/>
    <s v="Standard Class"/>
    <s v="SC-20020"/>
    <s v="Sam Craven"/>
    <x v="0"/>
    <x v="0"/>
    <s v="Plano"/>
    <x v="5"/>
    <n v="75023"/>
    <x v="2"/>
    <s v="FUR-BO-10001608"/>
    <x v="0"/>
    <x v="0"/>
    <s v="Hon Metal Bookcases, Black"/>
    <n v="193.06559999999999"/>
    <n v="4"/>
    <n v="0.32"/>
    <n v="-19.874399999999994"/>
  </r>
  <r>
    <n v="3509"/>
    <s v="CA-2011-166863"/>
    <x v="2"/>
    <x v="886"/>
    <d v="2011-06-24T00:00:00"/>
    <s v="Standard Class"/>
    <s v="SC-20020"/>
    <s v="Sam Craven"/>
    <x v="0"/>
    <x v="0"/>
    <s v="Plano"/>
    <x v="5"/>
    <n v="75023"/>
    <x v="2"/>
    <s v="OFF-PA-10001166"/>
    <x v="1"/>
    <x v="10"/>
    <s v="Xerox 2"/>
    <n v="15.552000000000003"/>
    <n v="3"/>
    <n v="0.2"/>
    <n v="5.4432"/>
  </r>
  <r>
    <n v="3510"/>
    <s v="CA-2011-166863"/>
    <x v="2"/>
    <x v="886"/>
    <d v="2011-06-24T00:00:00"/>
    <s v="Standard Class"/>
    <s v="SC-20020"/>
    <s v="Sam Craven"/>
    <x v="0"/>
    <x v="0"/>
    <s v="Plano"/>
    <x v="5"/>
    <n v="75023"/>
    <x v="2"/>
    <s v="OFF-PA-10000587"/>
    <x v="1"/>
    <x v="10"/>
    <s v="Array Parchment Paper, Assorted Colors"/>
    <n v="11.648000000000001"/>
    <n v="2"/>
    <n v="0.2"/>
    <n v="4.0768000000000004"/>
  </r>
  <r>
    <n v="3511"/>
    <s v="CA-2011-166863"/>
    <x v="2"/>
    <x v="886"/>
    <d v="2011-06-24T00:00:00"/>
    <s v="Standard Class"/>
    <s v="SC-20020"/>
    <s v="Sam Craven"/>
    <x v="0"/>
    <x v="0"/>
    <s v="Plano"/>
    <x v="5"/>
    <n v="75023"/>
    <x v="2"/>
    <s v="TEC-MA-10001972"/>
    <x v="2"/>
    <x v="15"/>
    <s v="Okidata C331dn Printer"/>
    <n v="418.8"/>
    <n v="2"/>
    <n v="0.4"/>
    <n v="-97.71999999999997"/>
  </r>
  <r>
    <n v="3512"/>
    <s v="CA-2011-166863"/>
    <x v="2"/>
    <x v="886"/>
    <d v="2011-06-24T00:00:00"/>
    <s v="Standard Class"/>
    <s v="SC-20020"/>
    <s v="Sam Craven"/>
    <x v="0"/>
    <x v="0"/>
    <s v="Plano"/>
    <x v="5"/>
    <n v="75023"/>
    <x v="2"/>
    <s v="OFF-ST-10004123"/>
    <x v="1"/>
    <x v="4"/>
    <s v="Safco Industrial Wire Shelving System"/>
    <n v="509.48800000000006"/>
    <n v="7"/>
    <n v="0.2"/>
    <n v="-127.37200000000001"/>
  </r>
  <r>
    <n v="3513"/>
    <s v="CA-2014-140326"/>
    <x v="3"/>
    <x v="507"/>
    <d v="2014-09-07T00:00:00"/>
    <s v="First Class"/>
    <s v="HW-14935"/>
    <s v="Helen Wasserman"/>
    <x v="1"/>
    <x v="0"/>
    <s v="Chicago"/>
    <x v="10"/>
    <n v="60653"/>
    <x v="2"/>
    <s v="FUR-BO-10000112"/>
    <x v="0"/>
    <x v="0"/>
    <s v="Bush Birmingham Collection Bookcase, Dark Cherry"/>
    <n v="825.17399999999998"/>
    <n v="9"/>
    <n v="0.3"/>
    <n v="-117.88199999999998"/>
  </r>
  <r>
    <n v="3514"/>
    <s v="CA-2014-140326"/>
    <x v="3"/>
    <x v="507"/>
    <d v="2014-09-07T00:00:00"/>
    <s v="First Class"/>
    <s v="HW-14935"/>
    <s v="Helen Wasserman"/>
    <x v="1"/>
    <x v="0"/>
    <s v="Chicago"/>
    <x v="10"/>
    <n v="60653"/>
    <x v="2"/>
    <s v="OFF-PA-10004041"/>
    <x v="1"/>
    <x v="10"/>
    <s v="It's Hot Message Books with Stickers, 2 3/4&quot; x 5&quot;"/>
    <n v="17.760000000000002"/>
    <n v="3"/>
    <n v="0.2"/>
    <n v="5.55"/>
  </r>
  <r>
    <n v="3515"/>
    <s v="CA-2014-140326"/>
    <x v="3"/>
    <x v="507"/>
    <d v="2014-09-07T00:00:00"/>
    <s v="First Class"/>
    <s v="HW-14935"/>
    <s v="Helen Wasserman"/>
    <x v="1"/>
    <x v="0"/>
    <s v="Chicago"/>
    <x v="10"/>
    <n v="60653"/>
    <x v="2"/>
    <s v="OFF-AR-10001149"/>
    <x v="1"/>
    <x v="6"/>
    <s v="Sanford Colorific Colored Pencils, 12/Box"/>
    <n v="6.911999999999999"/>
    <n v="3"/>
    <n v="0.2"/>
    <n v="0.86399999999999988"/>
  </r>
  <r>
    <n v="3516"/>
    <s v="CA-2013-168536"/>
    <x v="0"/>
    <x v="887"/>
    <d v="2013-12-25T00:00:00"/>
    <s v="Standard Class"/>
    <s v="SC-20800"/>
    <s v="Stuart Calhoun"/>
    <x v="0"/>
    <x v="0"/>
    <s v="Jackson"/>
    <x v="35"/>
    <n v="39212"/>
    <x v="0"/>
    <s v="TEC-AC-10002323"/>
    <x v="2"/>
    <x v="11"/>
    <s v="SanDisk Ultra 32 GB MicroSDHC Class 10 Memory Card"/>
    <n v="66.300000000000011"/>
    <n v="3"/>
    <n v="0"/>
    <n v="8.6190000000000033"/>
  </r>
  <r>
    <n v="3517"/>
    <s v="US-2013-113649"/>
    <x v="0"/>
    <x v="888"/>
    <d v="2013-08-13T00:00:00"/>
    <s v="First Class"/>
    <s v="HA-14920"/>
    <s v="Helen Andreada"/>
    <x v="0"/>
    <x v="0"/>
    <s v="Fayetteville"/>
    <x v="3"/>
    <n v="28314"/>
    <x v="0"/>
    <s v="OFF-PA-10000130"/>
    <x v="1"/>
    <x v="10"/>
    <s v="Xerox 199"/>
    <n v="30.816000000000003"/>
    <n v="9"/>
    <n v="0.2"/>
    <n v="9.6299999999999955"/>
  </r>
  <r>
    <n v="3518"/>
    <s v="US-2013-113649"/>
    <x v="0"/>
    <x v="888"/>
    <d v="2013-08-13T00:00:00"/>
    <s v="First Class"/>
    <s v="HA-14920"/>
    <s v="Helen Andreada"/>
    <x v="0"/>
    <x v="0"/>
    <s v="Fayetteville"/>
    <x v="3"/>
    <n v="28314"/>
    <x v="0"/>
    <s v="TEC-PH-10002350"/>
    <x v="2"/>
    <x v="7"/>
    <s v="Apple EarPods with Remote and Mic"/>
    <n v="44.783999999999999"/>
    <n v="2"/>
    <n v="0.2"/>
    <n v="4.4783999999999988"/>
  </r>
  <r>
    <n v="3519"/>
    <s v="US-2013-113649"/>
    <x v="0"/>
    <x v="888"/>
    <d v="2013-08-13T00:00:00"/>
    <s v="First Class"/>
    <s v="HA-14920"/>
    <s v="Helen Andreada"/>
    <x v="0"/>
    <x v="0"/>
    <s v="Fayetteville"/>
    <x v="3"/>
    <n v="28314"/>
    <x v="0"/>
    <s v="OFF-AP-10002518"/>
    <x v="1"/>
    <x v="9"/>
    <s v="Kensington 7 Outlet MasterPiece Power Center"/>
    <n v="569.53599999999994"/>
    <n v="4"/>
    <n v="0.2"/>
    <n v="64.072799999999944"/>
  </r>
  <r>
    <n v="3520"/>
    <s v="CA-2012-124975"/>
    <x v="1"/>
    <x v="137"/>
    <d v="2012-06-25T00:00:00"/>
    <s v="First Class"/>
    <s v="MG-17875"/>
    <s v="Michael Grace"/>
    <x v="2"/>
    <x v="0"/>
    <s v="Aurora"/>
    <x v="10"/>
    <n v="60505"/>
    <x v="2"/>
    <s v="FUR-TA-10002645"/>
    <x v="0"/>
    <x v="3"/>
    <s v="Hon Rectangular Conference Tables"/>
    <n v="796.42500000000007"/>
    <n v="7"/>
    <n v="0.5"/>
    <n v="-525.6405000000002"/>
  </r>
  <r>
    <n v="3521"/>
    <s v="CA-2012-168767"/>
    <x v="1"/>
    <x v="889"/>
    <d v="2012-04-15T00:00:00"/>
    <s v="Standard Class"/>
    <s v="DM-12955"/>
    <s v="Dario Medina"/>
    <x v="1"/>
    <x v="0"/>
    <s v="Sacramento"/>
    <x v="1"/>
    <n v="95823"/>
    <x v="1"/>
    <s v="OFF-BI-10000773"/>
    <x v="1"/>
    <x v="8"/>
    <s v="Insertable Tab Post Binder Dividers"/>
    <n v="12.832000000000001"/>
    <n v="2"/>
    <n v="0.2"/>
    <n v="4.3307999999999982"/>
  </r>
  <r>
    <n v="3522"/>
    <s v="CA-2013-114482"/>
    <x v="0"/>
    <x v="831"/>
    <d v="2013-11-26T00:00:00"/>
    <s v="Second Class"/>
    <s v="DM-13345"/>
    <s v="Denise Monton"/>
    <x v="1"/>
    <x v="0"/>
    <s v="Des Moines"/>
    <x v="23"/>
    <n v="50315"/>
    <x v="2"/>
    <s v="OFF-PA-10003845"/>
    <x v="1"/>
    <x v="10"/>
    <s v="Xerox 1987"/>
    <n v="40.46"/>
    <n v="7"/>
    <n v="0"/>
    <n v="19.825400000000002"/>
  </r>
  <r>
    <n v="3523"/>
    <s v="CA-2013-114482"/>
    <x v="0"/>
    <x v="831"/>
    <d v="2013-11-26T00:00:00"/>
    <s v="Second Class"/>
    <s v="DM-13345"/>
    <s v="Denise Monton"/>
    <x v="1"/>
    <x v="0"/>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x v="0"/>
    <s v="San Diego"/>
    <x v="1"/>
    <n v="92105"/>
    <x v="1"/>
    <s v="TEC-AC-10002345"/>
    <x v="2"/>
    <x v="11"/>
    <s v="HP Standard 104 key PS/2 Keyboard"/>
    <n v="116"/>
    <n v="8"/>
    <n v="0"/>
    <n v="29"/>
  </r>
  <r>
    <n v="3525"/>
    <s v="CA-2013-132731"/>
    <x v="0"/>
    <x v="390"/>
    <d v="2013-11-29T00:00:00"/>
    <s v="Standard Class"/>
    <s v="GA-14515"/>
    <s v="George Ashbrook"/>
    <x v="0"/>
    <x v="0"/>
    <s v="Dallas"/>
    <x v="5"/>
    <n v="75081"/>
    <x v="2"/>
    <s v="TEC-PH-10004120"/>
    <x v="2"/>
    <x v="7"/>
    <s v="AT&amp;T 1080 Phone"/>
    <n v="657.55200000000013"/>
    <n v="6"/>
    <n v="0.2"/>
    <n v="49.316399999999987"/>
  </r>
  <r>
    <n v="3526"/>
    <s v="CA-2014-148922"/>
    <x v="3"/>
    <x v="389"/>
    <d v="2014-12-16T00:00:00"/>
    <s v="Second Class"/>
    <s v="SU-20665"/>
    <s v="Stephanie Ulpright"/>
    <x v="2"/>
    <x v="0"/>
    <s v="Jackson"/>
    <x v="35"/>
    <n v="39212"/>
    <x v="0"/>
    <s v="TEC-AC-10001838"/>
    <x v="2"/>
    <x v="11"/>
    <s v="Razer Tiamat Over Ear 7.1 Surround Sound PC Gaming Headset"/>
    <n v="599.97"/>
    <n v="3"/>
    <n v="0"/>
    <n v="257.98710000000005"/>
  </r>
  <r>
    <n v="3527"/>
    <s v="CA-2014-148922"/>
    <x v="3"/>
    <x v="389"/>
    <d v="2014-12-16T00:00:00"/>
    <s v="Second Class"/>
    <s v="SU-20665"/>
    <s v="Stephanie Ulpright"/>
    <x v="2"/>
    <x v="0"/>
    <s v="Jackson"/>
    <x v="35"/>
    <n v="39212"/>
    <x v="0"/>
    <s v="TEC-PH-10000148"/>
    <x v="2"/>
    <x v="7"/>
    <s v="Cyber Acoustics AC-202b Speech Recognition Stereo Headset"/>
    <n v="38.97"/>
    <n v="3"/>
    <n v="0"/>
    <n v="0.77940000000000076"/>
  </r>
  <r>
    <n v="3528"/>
    <s v="CA-2014-148922"/>
    <x v="3"/>
    <x v="389"/>
    <d v="2014-12-16T00:00:00"/>
    <s v="Second Class"/>
    <s v="SU-20665"/>
    <s v="Stephanie Ulpright"/>
    <x v="2"/>
    <x v="0"/>
    <s v="Jackson"/>
    <x v="35"/>
    <n v="39212"/>
    <x v="0"/>
    <s v="OFF-BI-10003476"/>
    <x v="1"/>
    <x v="8"/>
    <s v="Avery Metallic Poly Binders"/>
    <n v="45.84"/>
    <n v="8"/>
    <n v="0"/>
    <n v="22.0032"/>
  </r>
  <r>
    <n v="3529"/>
    <s v="CA-2013-130680"/>
    <x v="0"/>
    <x v="890"/>
    <d v="2013-06-30T00:00:00"/>
    <s v="Standard Class"/>
    <s v="BD-11320"/>
    <s v="Bill Donatelli"/>
    <x v="0"/>
    <x v="0"/>
    <s v="San Diego"/>
    <x v="1"/>
    <n v="92024"/>
    <x v="1"/>
    <s v="TEC-PH-10004833"/>
    <x v="2"/>
    <x v="7"/>
    <s v="Macally Suction Cup Mount"/>
    <n v="38.24"/>
    <n v="4"/>
    <n v="0.2"/>
    <n v="-9.56"/>
  </r>
  <r>
    <n v="3530"/>
    <s v="CA-2012-141145"/>
    <x v="1"/>
    <x v="14"/>
    <d v="2012-09-23T00:00:00"/>
    <s v="Standard Class"/>
    <s v="DB-13405"/>
    <s v="Denny Blanton"/>
    <x v="0"/>
    <x v="0"/>
    <s v="Orlando"/>
    <x v="2"/>
    <n v="32839"/>
    <x v="0"/>
    <s v="TEC-AC-10001465"/>
    <x v="2"/>
    <x v="11"/>
    <s v="SanDisk Cruzer 64 GB USB Flash Drive"/>
    <n v="87.168000000000006"/>
    <n v="3"/>
    <n v="0.2"/>
    <n v="10.895999999999987"/>
  </r>
  <r>
    <n v="3531"/>
    <s v="US-2013-152835"/>
    <x v="0"/>
    <x v="288"/>
    <d v="2013-05-24T00:00:00"/>
    <s v="Standard Class"/>
    <s v="RP-19855"/>
    <s v="Roy Phan"/>
    <x v="1"/>
    <x v="0"/>
    <s v="Lafayette"/>
    <x v="14"/>
    <n v="47905"/>
    <x v="2"/>
    <s v="OFF-AR-10003056"/>
    <x v="1"/>
    <x v="6"/>
    <s v="Newell 341"/>
    <n v="21.400000000000002"/>
    <n v="5"/>
    <n v="0"/>
    <n v="6.2059999999999977"/>
  </r>
  <r>
    <n v="3532"/>
    <s v="CA-2013-155565"/>
    <x v="0"/>
    <x v="316"/>
    <d v="2013-05-29T00:00:00"/>
    <s v="Same Day"/>
    <s v="EH-13765"/>
    <s v="Edward Hooks"/>
    <x v="1"/>
    <x v="0"/>
    <s v="New York City"/>
    <x v="15"/>
    <n v="10035"/>
    <x v="3"/>
    <s v="OFF-SU-10001218"/>
    <x v="1"/>
    <x v="14"/>
    <s v="Fiskars Softgrip Scissors"/>
    <n v="54.900000000000006"/>
    <n v="5"/>
    <n v="0"/>
    <n v="15.372000000000003"/>
  </r>
  <r>
    <n v="3533"/>
    <s v="CA-2011-110849"/>
    <x v="2"/>
    <x v="891"/>
    <d v="2011-04-23T00:00:00"/>
    <s v="Standard Class"/>
    <s v="JL-15835"/>
    <s v="John Lee"/>
    <x v="0"/>
    <x v="0"/>
    <s v="Los Angeles"/>
    <x v="1"/>
    <n v="90049"/>
    <x v="1"/>
    <s v="TEC-MA-10002859"/>
    <x v="2"/>
    <x v="15"/>
    <s v="Ativa MDM8000 8-Sheet Micro-Cut Shredder"/>
    <n v="287.96800000000002"/>
    <n v="4"/>
    <n v="0.2"/>
    <n v="97.189199999999985"/>
  </r>
  <r>
    <n v="3534"/>
    <s v="CA-2011-110849"/>
    <x v="2"/>
    <x v="891"/>
    <d v="2011-04-23T00:00:00"/>
    <s v="Standard Class"/>
    <s v="JL-15835"/>
    <s v="John Lee"/>
    <x v="0"/>
    <x v="0"/>
    <s v="Los Angeles"/>
    <x v="1"/>
    <n v="90049"/>
    <x v="1"/>
    <s v="OFF-AR-10002375"/>
    <x v="1"/>
    <x v="6"/>
    <s v="Newell 351"/>
    <n v="13.12"/>
    <n v="4"/>
    <n v="0"/>
    <n v="3.8047999999999984"/>
  </r>
  <r>
    <n v="3535"/>
    <s v="CA-2011-110849"/>
    <x v="2"/>
    <x v="891"/>
    <d v="2011-04-23T00:00:00"/>
    <s v="Standard Class"/>
    <s v="JL-15835"/>
    <s v="John Lee"/>
    <x v="0"/>
    <x v="0"/>
    <s v="Los Angeles"/>
    <x v="1"/>
    <n v="90049"/>
    <x v="1"/>
    <s v="OFF-AR-10000657"/>
    <x v="1"/>
    <x v="6"/>
    <s v="Binney &amp; Smith inkTank Desk Highlighter, Chisel Tip, Yellow, 12/Box"/>
    <n v="10.75"/>
    <n v="5"/>
    <n v="0"/>
    <n v="3.547499999999999"/>
  </r>
  <r>
    <n v="3536"/>
    <s v="CA-2011-110849"/>
    <x v="2"/>
    <x v="891"/>
    <d v="2011-04-23T00:00:00"/>
    <s v="Standard Class"/>
    <s v="JL-15835"/>
    <s v="John Lee"/>
    <x v="0"/>
    <x v="0"/>
    <s v="Los Angeles"/>
    <x v="1"/>
    <n v="90049"/>
    <x v="1"/>
    <s v="OFF-FA-10000134"/>
    <x v="1"/>
    <x v="13"/>
    <s v="Advantus Push Pins, Aluminum Head"/>
    <n v="11.62"/>
    <n v="2"/>
    <n v="0"/>
    <n v="3.6021999999999998"/>
  </r>
  <r>
    <n v="3537"/>
    <s v="CA-2013-145842"/>
    <x v="0"/>
    <x v="26"/>
    <d v="2013-06-21T00:00:00"/>
    <s v="Second Class"/>
    <s v="FM-14380"/>
    <s v="Fred McMath"/>
    <x v="0"/>
    <x v="0"/>
    <s v="New York City"/>
    <x v="15"/>
    <n v="10024"/>
    <x v="3"/>
    <s v="OFF-ST-10000419"/>
    <x v="1"/>
    <x v="4"/>
    <s v="Rogers Jumbo File, Granite"/>
    <n v="40.74"/>
    <n v="3"/>
    <n v="0"/>
    <n v="0.4073999999999991"/>
  </r>
  <r>
    <n v="3538"/>
    <s v="CA-2011-158771"/>
    <x v="2"/>
    <x v="309"/>
    <d v="2011-05-09T00:00:00"/>
    <s v="Same Day"/>
    <s v="SB-20290"/>
    <s v="Sean Braxton"/>
    <x v="1"/>
    <x v="0"/>
    <s v="Henderson"/>
    <x v="0"/>
    <n v="42420"/>
    <x v="0"/>
    <s v="OFF-ST-10000107"/>
    <x v="1"/>
    <x v="4"/>
    <s v="Fellowes Super Stor/Drawer"/>
    <n v="83.25"/>
    <n v="3"/>
    <n v="0"/>
    <n v="14.984999999999992"/>
  </r>
  <r>
    <n v="3539"/>
    <s v="CA-2011-158771"/>
    <x v="2"/>
    <x v="309"/>
    <d v="2011-05-09T00:00:00"/>
    <s v="Same Day"/>
    <s v="SB-20290"/>
    <s v="Sean Braxton"/>
    <x v="1"/>
    <x v="0"/>
    <s v="Henderson"/>
    <x v="0"/>
    <n v="42420"/>
    <x v="0"/>
    <s v="OFF-LA-10001641"/>
    <x v="1"/>
    <x v="2"/>
    <s v="Avery 518"/>
    <n v="9.4499999999999993"/>
    <n v="3"/>
    <n v="0"/>
    <n v="4.5359999999999996"/>
  </r>
  <r>
    <n v="3540"/>
    <s v="CA-2011-158771"/>
    <x v="2"/>
    <x v="309"/>
    <d v="2011-05-09T00:00:00"/>
    <s v="Same Day"/>
    <s v="SB-20290"/>
    <s v="Sean Braxton"/>
    <x v="1"/>
    <x v="0"/>
    <s v="Henderson"/>
    <x v="0"/>
    <n v="42420"/>
    <x v="0"/>
    <s v="OFF-LA-10003121"/>
    <x v="1"/>
    <x v="2"/>
    <s v="Avery 506"/>
    <n v="20.65"/>
    <n v="5"/>
    <n v="0"/>
    <n v="9.4989999999999988"/>
  </r>
  <r>
    <n v="3541"/>
    <s v="CA-2011-158771"/>
    <x v="2"/>
    <x v="309"/>
    <d v="2011-05-09T00:00:00"/>
    <s v="Same Day"/>
    <s v="SB-20290"/>
    <s v="Sean Braxton"/>
    <x v="1"/>
    <x v="0"/>
    <s v="Henderson"/>
    <x v="0"/>
    <n v="42420"/>
    <x v="0"/>
    <s v="OFF-PA-10002689"/>
    <x v="1"/>
    <x v="10"/>
    <s v="Weyerhaeuser First Choice Laser/Copy Paper (20Lb. and 88 Bright)"/>
    <n v="45.36"/>
    <n v="7"/>
    <n v="0"/>
    <n v="21.772800000000004"/>
  </r>
  <r>
    <n v="3542"/>
    <s v="CA-2013-157511"/>
    <x v="0"/>
    <x v="31"/>
    <d v="2013-09-21T00:00:00"/>
    <s v="First Class"/>
    <s v="SV-20365"/>
    <s v="Seth Vernon"/>
    <x v="0"/>
    <x v="0"/>
    <s v="Columbus"/>
    <x v="24"/>
    <n v="43229"/>
    <x v="3"/>
    <s v="FUR-FU-10002107"/>
    <x v="0"/>
    <x v="5"/>
    <s v="Eldon Pizzaz Desk Accessories"/>
    <n v="5.3520000000000003"/>
    <n v="3"/>
    <n v="0.2"/>
    <n v="1.6055999999999999"/>
  </r>
  <r>
    <n v="3543"/>
    <s v="CA-2013-157511"/>
    <x v="0"/>
    <x v="31"/>
    <d v="2013-09-21T00:00:00"/>
    <s v="First Class"/>
    <s v="SV-20365"/>
    <s v="Seth Vernon"/>
    <x v="0"/>
    <x v="0"/>
    <s v="Columbus"/>
    <x v="24"/>
    <n v="43229"/>
    <x v="3"/>
    <s v="FUR-CH-10002647"/>
    <x v="0"/>
    <x v="1"/>
    <s v="Situations Contoured Folding Chairs, 4/Set"/>
    <n v="99.372"/>
    <n v="2"/>
    <n v="0.3"/>
    <n v="-7.0979999999999919"/>
  </r>
  <r>
    <n v="3544"/>
    <s v="CA-2013-157511"/>
    <x v="0"/>
    <x v="31"/>
    <d v="2013-09-21T00:00:00"/>
    <s v="First Class"/>
    <s v="SV-20365"/>
    <s v="Seth Vernon"/>
    <x v="0"/>
    <x v="0"/>
    <s v="Columbus"/>
    <x v="24"/>
    <n v="43229"/>
    <x v="3"/>
    <s v="OFF-AR-10002257"/>
    <x v="1"/>
    <x v="6"/>
    <s v="Eldon Spacemaker Box, Quick-Snap Lid, Clear"/>
    <n v="2.6720000000000002"/>
    <n v="1"/>
    <n v="0.2"/>
    <n v="0.36739999999999962"/>
  </r>
  <r>
    <n v="3545"/>
    <s v="CA-2014-121216"/>
    <x v="3"/>
    <x v="331"/>
    <d v="2014-12-26T00:00:00"/>
    <s v="Second Class"/>
    <s v="MM-17920"/>
    <s v="Michael Moore"/>
    <x v="0"/>
    <x v="0"/>
    <s v="College Station"/>
    <x v="5"/>
    <n v="77840"/>
    <x v="2"/>
    <s v="OFF-PA-10004519"/>
    <x v="1"/>
    <x v="10"/>
    <s v="Spiral Phone Message Books with Labels by Adams"/>
    <n v="28.672000000000004"/>
    <n v="8"/>
    <n v="0.2"/>
    <n v="10.393600000000001"/>
  </r>
  <r>
    <n v="3546"/>
    <s v="CA-2014-121216"/>
    <x v="3"/>
    <x v="331"/>
    <d v="2014-12-26T00:00:00"/>
    <s v="Second Class"/>
    <s v="MM-17920"/>
    <s v="Michael Moore"/>
    <x v="0"/>
    <x v="0"/>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x v="0"/>
    <s v="Richmond"/>
    <x v="0"/>
    <n v="40475"/>
    <x v="0"/>
    <s v="OFF-ST-10004963"/>
    <x v="1"/>
    <x v="4"/>
    <s v="Eldon Gobal File Keepers"/>
    <n v="105.98"/>
    <n v="7"/>
    <n v="0"/>
    <n v="4.2391999999999932"/>
  </r>
  <r>
    <n v="3548"/>
    <s v="CA-2014-155292"/>
    <x v="3"/>
    <x v="505"/>
    <d v="2014-11-02T00:00:00"/>
    <s v="First Class"/>
    <s v="RD-19810"/>
    <s v="Ross DeVincentis"/>
    <x v="2"/>
    <x v="0"/>
    <s v="Richmond"/>
    <x v="0"/>
    <n v="40475"/>
    <x v="0"/>
    <s v="OFF-SU-10002573"/>
    <x v="1"/>
    <x v="14"/>
    <s v="Acme 10&quot; Easy Grip Assistive Scissors"/>
    <n v="35.06"/>
    <n v="2"/>
    <n v="0"/>
    <n v="10.517999999999997"/>
  </r>
  <r>
    <n v="3549"/>
    <s v="CA-2014-155292"/>
    <x v="3"/>
    <x v="505"/>
    <d v="2014-11-02T00:00:00"/>
    <s v="First Class"/>
    <s v="RD-19810"/>
    <s v="Ross DeVincentis"/>
    <x v="2"/>
    <x v="0"/>
    <s v="Richmond"/>
    <x v="0"/>
    <n v="40475"/>
    <x v="0"/>
    <s v="FUR-CH-10000553"/>
    <x v="0"/>
    <x v="1"/>
    <s v="Metal Folding Chairs, Beige, 4/Carton"/>
    <n v="33.94"/>
    <n v="1"/>
    <n v="0"/>
    <n v="9.1637999999999984"/>
  </r>
  <r>
    <n v="3550"/>
    <s v="CA-2014-155292"/>
    <x v="3"/>
    <x v="505"/>
    <d v="2014-11-02T00:00:00"/>
    <s v="First Class"/>
    <s v="RD-19810"/>
    <s v="Ross DeVincentis"/>
    <x v="2"/>
    <x v="0"/>
    <s v="Richmond"/>
    <x v="0"/>
    <n v="40475"/>
    <x v="0"/>
    <s v="OFF-LA-10001982"/>
    <x v="1"/>
    <x v="2"/>
    <s v="Smead Alpha-Z Color-Coded Name Labels First Letter Starter Set"/>
    <n v="30"/>
    <n v="8"/>
    <n v="0"/>
    <n v="14.399999999999999"/>
  </r>
  <r>
    <n v="3551"/>
    <s v="CA-2013-152555"/>
    <x v="0"/>
    <x v="892"/>
    <d v="2013-04-03T00:00:00"/>
    <s v="Second Class"/>
    <s v="ME-17320"/>
    <s v="Maria Etezadi"/>
    <x v="2"/>
    <x v="0"/>
    <s v="Chicago"/>
    <x v="10"/>
    <n v="60653"/>
    <x v="2"/>
    <s v="OFF-PA-10001295"/>
    <x v="1"/>
    <x v="10"/>
    <s v="Computer Printout Paper with Letter-Trim Perforations"/>
    <n v="45.527999999999999"/>
    <n v="3"/>
    <n v="0.2"/>
    <n v="15.934799999999997"/>
  </r>
  <r>
    <n v="3552"/>
    <s v="CA-2013-152555"/>
    <x v="0"/>
    <x v="892"/>
    <d v="2013-04-03T00:00:00"/>
    <s v="Second Class"/>
    <s v="ME-17320"/>
    <s v="Maria Etezadi"/>
    <x v="2"/>
    <x v="0"/>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x v="0"/>
    <s v="Chicago"/>
    <x v="10"/>
    <n v="60653"/>
    <x v="2"/>
    <s v="TEC-PH-10001254"/>
    <x v="2"/>
    <x v="7"/>
    <s v="Jabra BIZ 2300 Duo QD Duo Corded Headset"/>
    <n v="812.73599999999999"/>
    <n v="8"/>
    <n v="0.2"/>
    <n v="60.955199999999962"/>
  </r>
  <r>
    <n v="3554"/>
    <s v="CA-2014-107832"/>
    <x v="3"/>
    <x v="51"/>
    <d v="2014-11-27T00:00:00"/>
    <s v="Second Class"/>
    <s v="FH-14275"/>
    <s v="Frank Hawley"/>
    <x v="1"/>
    <x v="0"/>
    <s v="Philadelphia"/>
    <x v="9"/>
    <n v="19120"/>
    <x v="3"/>
    <s v="OFF-BI-10001658"/>
    <x v="1"/>
    <x v="8"/>
    <s v="GBC Standard Therm-A-Bind Covers"/>
    <n v="7.4760000000000018"/>
    <n v="1"/>
    <n v="0.7"/>
    <n v="-5.9807999999999986"/>
  </r>
  <r>
    <n v="3555"/>
    <s v="CA-2011-120838"/>
    <x v="2"/>
    <x v="893"/>
    <d v="2011-03-26T00:00:00"/>
    <s v="Second Class"/>
    <s v="PO-18865"/>
    <s v="Patrick O'Donnell"/>
    <x v="0"/>
    <x v="0"/>
    <s v="Los Angeles"/>
    <x v="1"/>
    <n v="90036"/>
    <x v="1"/>
    <s v="OFF-ST-10000585"/>
    <x v="1"/>
    <x v="4"/>
    <s v="Economy Rollaway Files"/>
    <n v="330.4"/>
    <n v="2"/>
    <n v="0"/>
    <n v="85.903999999999996"/>
  </r>
  <r>
    <n v="3556"/>
    <s v="CA-2011-120838"/>
    <x v="2"/>
    <x v="893"/>
    <d v="2011-03-26T00:00:00"/>
    <s v="Second Class"/>
    <s v="PO-18865"/>
    <s v="Patrick O'Donnell"/>
    <x v="0"/>
    <x v="0"/>
    <s v="Los Angeles"/>
    <x v="1"/>
    <n v="90036"/>
    <x v="1"/>
    <s v="TEC-PH-10003484"/>
    <x v="2"/>
    <x v="7"/>
    <s v="Ooma Telo VoIP Home Phone System"/>
    <n v="604.75199999999995"/>
    <n v="6"/>
    <n v="0.2"/>
    <n v="37.797000000000025"/>
  </r>
  <r>
    <n v="3557"/>
    <s v="CA-2014-118542"/>
    <x v="3"/>
    <x v="96"/>
    <d v="2014-12-06T00:00:00"/>
    <s v="Standard Class"/>
    <s v="CC-12550"/>
    <s v="Clay Cheatham"/>
    <x v="0"/>
    <x v="0"/>
    <s v="Los Angeles"/>
    <x v="1"/>
    <n v="90008"/>
    <x v="1"/>
    <s v="OFF-PA-10004735"/>
    <x v="1"/>
    <x v="10"/>
    <s v="Xerox 1905"/>
    <n v="45.36"/>
    <n v="7"/>
    <n v="0"/>
    <n v="21.772800000000004"/>
  </r>
  <r>
    <n v="3558"/>
    <s v="CA-2014-118542"/>
    <x v="3"/>
    <x v="96"/>
    <d v="2014-12-06T00:00:00"/>
    <s v="Standard Class"/>
    <s v="CC-12550"/>
    <s v="Clay Cheatham"/>
    <x v="0"/>
    <x v="0"/>
    <s v="Los Angeles"/>
    <x v="1"/>
    <n v="90008"/>
    <x v="1"/>
    <s v="OFF-BI-10003429"/>
    <x v="1"/>
    <x v="8"/>
    <s v="Cardinal HOLDit! Binder Insert Strips,Extra Strips"/>
    <n v="10.128"/>
    <n v="2"/>
    <n v="0.2"/>
    <n v="3.6714000000000002"/>
  </r>
  <r>
    <n v="3559"/>
    <s v="CA-2014-152737"/>
    <x v="3"/>
    <x v="659"/>
    <d v="2014-11-13T00:00:00"/>
    <s v="Standard Class"/>
    <s v="TS-21505"/>
    <s v="Tony Sayre"/>
    <x v="0"/>
    <x v="0"/>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x v="0"/>
    <s v="San Francisco"/>
    <x v="1"/>
    <n v="94122"/>
    <x v="1"/>
    <s v="TEC-AC-10004975"/>
    <x v="2"/>
    <x v="11"/>
    <s v="Plantronics Audio 995 Wireless Stereo Headset"/>
    <n v="439.8"/>
    <n v="4"/>
    <n v="0"/>
    <n v="145.13400000000001"/>
  </r>
  <r>
    <n v="3561"/>
    <s v="CA-2014-109757"/>
    <x v="3"/>
    <x v="507"/>
    <d v="2014-09-10T00:00:00"/>
    <s v="Second Class"/>
    <s v="MD-17350"/>
    <s v="Maribeth Dona"/>
    <x v="0"/>
    <x v="0"/>
    <s v="Akron"/>
    <x v="24"/>
    <n v="44312"/>
    <x v="3"/>
    <s v="OFF-AR-10002335"/>
    <x v="1"/>
    <x v="6"/>
    <s v="DIXON Oriole Pencils"/>
    <n v="8.2560000000000002"/>
    <n v="4"/>
    <n v="0.2"/>
    <n v="0.61920000000000019"/>
  </r>
  <r>
    <n v="3562"/>
    <s v="CA-2014-109757"/>
    <x v="3"/>
    <x v="507"/>
    <d v="2014-09-10T00:00:00"/>
    <s v="Second Class"/>
    <s v="MD-17350"/>
    <s v="Maribeth Dona"/>
    <x v="0"/>
    <x v="0"/>
    <s v="Akron"/>
    <x v="24"/>
    <n v="44312"/>
    <x v="3"/>
    <s v="OFF-BI-10004001"/>
    <x v="1"/>
    <x v="8"/>
    <s v="GBC Recycled VeloBinder Covers"/>
    <n v="25.560000000000002"/>
    <n v="5"/>
    <n v="0.7"/>
    <n v="-20.448"/>
  </r>
  <r>
    <n v="3563"/>
    <s v="CA-2014-109757"/>
    <x v="3"/>
    <x v="507"/>
    <d v="2014-09-10T00:00:00"/>
    <s v="Second Class"/>
    <s v="MD-17350"/>
    <s v="Maribeth Dona"/>
    <x v="0"/>
    <x v="0"/>
    <s v="Akron"/>
    <x v="24"/>
    <n v="44312"/>
    <x v="3"/>
    <s v="OFF-BI-10001634"/>
    <x v="1"/>
    <x v="8"/>
    <s v="Wilson Jones Active Use Binders"/>
    <n v="4.3680000000000012"/>
    <n v="2"/>
    <n v="0.7"/>
    <n v="-3.0575999999999999"/>
  </r>
  <r>
    <n v="3564"/>
    <s v="CA-2014-109757"/>
    <x v="3"/>
    <x v="507"/>
    <d v="2014-09-10T00:00:00"/>
    <s v="Second Class"/>
    <s v="MD-17350"/>
    <s v="Maribeth Dona"/>
    <x v="0"/>
    <x v="0"/>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x v="0"/>
    <s v="Los Angeles"/>
    <x v="1"/>
    <n v="90049"/>
    <x v="1"/>
    <s v="OFF-PA-10000552"/>
    <x v="1"/>
    <x v="10"/>
    <s v="Xerox 200"/>
    <n v="12.96"/>
    <n v="2"/>
    <n v="0"/>
    <n v="6.2208000000000006"/>
  </r>
  <r>
    <n v="3566"/>
    <s v="CA-2013-130029"/>
    <x v="0"/>
    <x v="894"/>
    <d v="2013-07-07T00:00:00"/>
    <s v="First Class"/>
    <s v="GT-14755"/>
    <s v="Guy Thornton"/>
    <x v="0"/>
    <x v="0"/>
    <s v="Los Angeles"/>
    <x v="1"/>
    <n v="90049"/>
    <x v="1"/>
    <s v="OFF-FA-10001135"/>
    <x v="1"/>
    <x v="13"/>
    <s v="Brites Rubber Bands, 1 1/2 oz. Box"/>
    <n v="3.96"/>
    <n v="2"/>
    <n v="0"/>
    <n v="7.9200000000000159E-2"/>
  </r>
  <r>
    <n v="3567"/>
    <s v="CA-2014-103877"/>
    <x v="3"/>
    <x v="210"/>
    <d v="2014-09-15T00:00:00"/>
    <s v="Standard Class"/>
    <s v="RD-19660"/>
    <s v="Robert Dilbeck"/>
    <x v="2"/>
    <x v="0"/>
    <s v="Independence"/>
    <x v="25"/>
    <n v="64055"/>
    <x v="2"/>
    <s v="OFF-BI-10003650"/>
    <x v="1"/>
    <x v="8"/>
    <s v="GBC DocuBind 300 Electric Binding Machine"/>
    <n v="1577.94"/>
    <n v="3"/>
    <n v="0"/>
    <n v="757.41120000000001"/>
  </r>
  <r>
    <n v="3568"/>
    <s v="CA-2013-137176"/>
    <x v="0"/>
    <x v="369"/>
    <d v="2013-09-15T00:00:00"/>
    <s v="Second Class"/>
    <s v="DB-12910"/>
    <s v="Daniel Byrd"/>
    <x v="2"/>
    <x v="0"/>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x v="0"/>
    <s v="Seattle"/>
    <x v="4"/>
    <n v="98105"/>
    <x v="1"/>
    <s v="TEC-AC-10003628"/>
    <x v="2"/>
    <x v="11"/>
    <s v="Logitech 910-002974 M325 Wireless Mouse for Web Scrolling"/>
    <n v="59.98"/>
    <n v="2"/>
    <n v="0"/>
    <n v="26.391200000000005"/>
  </r>
  <r>
    <n v="3570"/>
    <s v="CA-2014-168109"/>
    <x v="3"/>
    <x v="445"/>
    <d v="2014-07-04T00:00:00"/>
    <s v="Same Day"/>
    <s v="JK-15640"/>
    <s v="Jim Kriz"/>
    <x v="2"/>
    <x v="0"/>
    <s v="Seattle"/>
    <x v="4"/>
    <n v="98105"/>
    <x v="1"/>
    <s v="TEC-MA-10001148"/>
    <x v="2"/>
    <x v="15"/>
    <s v="Okidata MB491 Multifunction Printer"/>
    <n v="2395.2000000000003"/>
    <n v="6"/>
    <n v="0.2"/>
    <n v="209.58000000000004"/>
  </r>
  <r>
    <n v="3571"/>
    <s v="CA-2014-168109"/>
    <x v="3"/>
    <x v="445"/>
    <d v="2014-07-04T00:00:00"/>
    <s v="Same Day"/>
    <s v="JK-15640"/>
    <s v="Jim Kriz"/>
    <x v="2"/>
    <x v="0"/>
    <s v="Seattle"/>
    <x v="4"/>
    <n v="98105"/>
    <x v="1"/>
    <s v="TEC-AC-10002049"/>
    <x v="2"/>
    <x v="11"/>
    <s v="Plantronics Savi W720 Multi-Device Wireless Headset System"/>
    <n v="1687.8"/>
    <n v="4"/>
    <n v="0"/>
    <n v="742.63200000000006"/>
  </r>
  <r>
    <n v="3572"/>
    <s v="CA-2014-168109"/>
    <x v="3"/>
    <x v="445"/>
    <d v="2014-07-04T00:00:00"/>
    <s v="Same Day"/>
    <s v="JK-15640"/>
    <s v="Jim Kriz"/>
    <x v="2"/>
    <x v="0"/>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x v="0"/>
    <s v="Mesquite"/>
    <x v="5"/>
    <n v="75150"/>
    <x v="2"/>
    <s v="OFF-PA-10003953"/>
    <x v="1"/>
    <x v="10"/>
    <s v="Xerox 218"/>
    <n v="5.1840000000000011"/>
    <n v="1"/>
    <n v="0.2"/>
    <n v="1.8144"/>
  </r>
  <r>
    <n v="3574"/>
    <s v="CA-2014-117023"/>
    <x v="3"/>
    <x v="783"/>
    <d v="2014-08-13T00:00:00"/>
    <s v="Standard Class"/>
    <s v="JW-15955"/>
    <s v="Joni Wasserman"/>
    <x v="0"/>
    <x v="0"/>
    <s v="Long Beach"/>
    <x v="15"/>
    <n v="11561"/>
    <x v="3"/>
    <s v="OFF-AR-10003602"/>
    <x v="1"/>
    <x v="6"/>
    <s v="Quartet Omega Colored Chalk, 12/Pack"/>
    <n v="11.68"/>
    <n v="2"/>
    <n v="0"/>
    <n v="5.4895999999999994"/>
  </r>
  <r>
    <n v="3575"/>
    <s v="CA-2014-117023"/>
    <x v="3"/>
    <x v="783"/>
    <d v="2014-08-13T00:00:00"/>
    <s v="Standard Class"/>
    <s v="JW-15955"/>
    <s v="Joni Wasserman"/>
    <x v="0"/>
    <x v="0"/>
    <s v="Long Beach"/>
    <x v="15"/>
    <n v="11561"/>
    <x v="3"/>
    <s v="OFF-AR-10004062"/>
    <x v="1"/>
    <x v="6"/>
    <s v="Staples"/>
    <n v="104.80000000000001"/>
    <n v="10"/>
    <n v="0"/>
    <n v="26.200000000000003"/>
  </r>
  <r>
    <n v="3576"/>
    <s v="CA-2012-143532"/>
    <x v="1"/>
    <x v="531"/>
    <d v="2012-03-24T00:00:00"/>
    <s v="Standard Class"/>
    <s v="DC-12850"/>
    <s v="Dan Campbell"/>
    <x v="0"/>
    <x v="0"/>
    <s v="North Miami"/>
    <x v="2"/>
    <n v="33161"/>
    <x v="0"/>
    <s v="OFF-PA-10001560"/>
    <x v="1"/>
    <x v="10"/>
    <s v="Adams Telephone Message Books, 5 1/4” x 11”"/>
    <n v="14.496000000000002"/>
    <n v="3"/>
    <n v="0.2"/>
    <n v="4.8924000000000003"/>
  </r>
  <r>
    <n v="3577"/>
    <s v="CA-2013-103163"/>
    <x v="0"/>
    <x v="843"/>
    <d v="2013-06-12T00:00:00"/>
    <s v="Standard Class"/>
    <s v="FM-14290"/>
    <s v="Frank Merwin"/>
    <x v="2"/>
    <x v="0"/>
    <s v="Bakersfield"/>
    <x v="1"/>
    <n v="93309"/>
    <x v="1"/>
    <s v="OFF-BI-10003305"/>
    <x v="1"/>
    <x v="8"/>
    <s v="Avery Hanging File Binders"/>
    <n v="4.7840000000000007"/>
    <n v="1"/>
    <n v="0.2"/>
    <n v="1.5547999999999997"/>
  </r>
  <r>
    <n v="3578"/>
    <s v="CA-2013-103163"/>
    <x v="0"/>
    <x v="843"/>
    <d v="2013-06-12T00:00:00"/>
    <s v="Standard Class"/>
    <s v="FM-14290"/>
    <s v="Frank Merwin"/>
    <x v="2"/>
    <x v="0"/>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x v="0"/>
    <s v="Jackson"/>
    <x v="35"/>
    <n v="39212"/>
    <x v="0"/>
    <s v="OFF-ST-10000321"/>
    <x v="1"/>
    <x v="4"/>
    <s v="Akro Stacking Bins"/>
    <n v="7.89"/>
    <n v="1"/>
    <n v="0"/>
    <n v="0.31559999999999899"/>
  </r>
  <r>
    <n v="3580"/>
    <s v="CA-2013-104157"/>
    <x v="0"/>
    <x v="197"/>
    <d v="2013-07-30T00:00:00"/>
    <s v="Standard Class"/>
    <s v="MT-17815"/>
    <s v="Meg Tillman"/>
    <x v="0"/>
    <x v="0"/>
    <s v="Jackson"/>
    <x v="35"/>
    <n v="39212"/>
    <x v="0"/>
    <s v="OFF-PA-10004665"/>
    <x v="1"/>
    <x v="10"/>
    <s v="Advantus Motivational Note Cards"/>
    <n v="65.5"/>
    <n v="5"/>
    <n v="0"/>
    <n v="32.094999999999999"/>
  </r>
  <r>
    <n v="3581"/>
    <s v="CA-2013-104157"/>
    <x v="0"/>
    <x v="197"/>
    <d v="2013-07-30T00:00:00"/>
    <s v="Standard Class"/>
    <s v="MT-17815"/>
    <s v="Meg Tillman"/>
    <x v="0"/>
    <x v="0"/>
    <s v="Jackson"/>
    <x v="35"/>
    <n v="39212"/>
    <x v="0"/>
    <s v="FUR-TA-10004915"/>
    <x v="0"/>
    <x v="3"/>
    <s v="Office Impressions End Table, 20-1/2&quot;H x 24&quot;W x 20&quot;D"/>
    <n v="2430.08"/>
    <n v="8"/>
    <n v="0"/>
    <n v="388.81280000000015"/>
  </r>
  <r>
    <n v="3582"/>
    <s v="CA-2014-117807"/>
    <x v="3"/>
    <x v="172"/>
    <d v="2014-10-08T00:00:00"/>
    <s v="Standard Class"/>
    <s v="DK-13090"/>
    <s v="Dave Kipp"/>
    <x v="0"/>
    <x v="0"/>
    <s v="Fremont"/>
    <x v="8"/>
    <n v="68025"/>
    <x v="2"/>
    <s v="OFF-PA-10000994"/>
    <x v="1"/>
    <x v="10"/>
    <s v="Xerox 1915"/>
    <n v="104.85"/>
    <n v="1"/>
    <n v="0"/>
    <n v="50.327999999999996"/>
  </r>
  <r>
    <n v="3583"/>
    <s v="CA-2012-121650"/>
    <x v="1"/>
    <x v="895"/>
    <d v="2012-12-16T00:00:00"/>
    <s v="Standard Class"/>
    <s v="KD-16495"/>
    <s v="Keith Dawkins"/>
    <x v="1"/>
    <x v="0"/>
    <s v="Jackson"/>
    <x v="12"/>
    <n v="49201"/>
    <x v="2"/>
    <s v="OFF-AR-10001149"/>
    <x v="1"/>
    <x v="6"/>
    <s v="Avery Hi-Liter Comfort Grip Fluorescent Highlighter, Yellow Ink"/>
    <n v="3.9"/>
    <n v="2"/>
    <n v="0"/>
    <n v="1.5209999999999999"/>
  </r>
  <r>
    <n v="3584"/>
    <s v="CA-2012-121650"/>
    <x v="1"/>
    <x v="895"/>
    <d v="2012-12-16T00:00:00"/>
    <s v="Standard Class"/>
    <s v="KD-16495"/>
    <s v="Keith Dawkins"/>
    <x v="1"/>
    <x v="0"/>
    <s v="Jackson"/>
    <x v="12"/>
    <n v="49201"/>
    <x v="2"/>
    <s v="FUR-TA-10003569"/>
    <x v="0"/>
    <x v="3"/>
    <s v="Bretford CR8500 Series Meeting Room Furniture"/>
    <n v="801.96"/>
    <n v="2"/>
    <n v="0"/>
    <n v="200.49"/>
  </r>
  <r>
    <n v="3585"/>
    <s v="CA-2012-121650"/>
    <x v="1"/>
    <x v="895"/>
    <d v="2012-12-16T00:00:00"/>
    <s v="Standard Class"/>
    <s v="KD-16495"/>
    <s v="Keith Dawkins"/>
    <x v="1"/>
    <x v="0"/>
    <s v="Jackson"/>
    <x v="12"/>
    <n v="49201"/>
    <x v="2"/>
    <s v="FUR-CH-10004289"/>
    <x v="0"/>
    <x v="1"/>
    <s v="Global Super Steno Chair"/>
    <n v="191.96"/>
    <n v="2"/>
    <n v="0"/>
    <n v="32.633199999999988"/>
  </r>
  <r>
    <n v="3586"/>
    <s v="CA-2012-121650"/>
    <x v="1"/>
    <x v="895"/>
    <d v="2012-12-16T00:00:00"/>
    <s v="Standard Class"/>
    <s v="KD-16495"/>
    <s v="Keith Dawkins"/>
    <x v="1"/>
    <x v="0"/>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x v="0"/>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x v="0"/>
    <s v="Lancaster"/>
    <x v="24"/>
    <n v="43130"/>
    <x v="3"/>
    <s v="TEC-PH-10002885"/>
    <x v="2"/>
    <x v="7"/>
    <s v="Apple iPhone 5"/>
    <n v="1169.694"/>
    <n v="3"/>
    <n v="0.4"/>
    <n v="-253.43369999999993"/>
  </r>
  <r>
    <n v="3589"/>
    <s v="CA-2014-158729"/>
    <x v="3"/>
    <x v="484"/>
    <d v="2014-12-22T00:00:00"/>
    <s v="First Class"/>
    <s v="AC-10450"/>
    <s v="Amy Cox"/>
    <x v="0"/>
    <x v="0"/>
    <s v="Lafayette"/>
    <x v="28"/>
    <n v="70506"/>
    <x v="0"/>
    <s v="OFF-SU-10002881"/>
    <x v="1"/>
    <x v="14"/>
    <s v="Martin Yale Chadless Opener Electric Letter Opener"/>
    <n v="1665.62"/>
    <n v="2"/>
    <n v="0"/>
    <n v="33.312400000000025"/>
  </r>
  <r>
    <n v="3590"/>
    <s v="CA-2014-146535"/>
    <x v="3"/>
    <x v="221"/>
    <d v="2014-12-01T00:00:00"/>
    <s v="Standard Class"/>
    <s v="FM-14290"/>
    <s v="Frank Merwin"/>
    <x v="2"/>
    <x v="0"/>
    <s v="Richmond"/>
    <x v="0"/>
    <n v="40475"/>
    <x v="0"/>
    <s v="OFF-BI-10000546"/>
    <x v="1"/>
    <x v="8"/>
    <s v="Avery Durable Binders"/>
    <n v="2.88"/>
    <n v="1"/>
    <n v="0"/>
    <n v="1.4112"/>
  </r>
  <r>
    <n v="3591"/>
    <s v="CA-2014-146535"/>
    <x v="3"/>
    <x v="221"/>
    <d v="2014-12-01T00:00:00"/>
    <s v="Standard Class"/>
    <s v="FM-14290"/>
    <s v="Frank Merwin"/>
    <x v="2"/>
    <x v="0"/>
    <s v="Richmond"/>
    <x v="0"/>
    <n v="40475"/>
    <x v="0"/>
    <s v="OFF-ST-10001526"/>
    <x v="1"/>
    <x v="4"/>
    <s v="Iceberg Mobile Mega Data/Printer Cart "/>
    <n v="1443.96"/>
    <n v="12"/>
    <n v="0"/>
    <n v="375.42959999999994"/>
  </r>
  <r>
    <n v="3592"/>
    <s v="CA-2011-154186"/>
    <x v="2"/>
    <x v="736"/>
    <d v="2011-12-15T00:00:00"/>
    <s v="Second Class"/>
    <s v="RA-19285"/>
    <s v="Ralph Arnett"/>
    <x v="0"/>
    <x v="0"/>
    <s v="Houston"/>
    <x v="5"/>
    <n v="77070"/>
    <x v="2"/>
    <s v="OFF-SU-10001574"/>
    <x v="1"/>
    <x v="14"/>
    <s v="Acme Value Line Scissors"/>
    <n v="2.92"/>
    <n v="1"/>
    <n v="0.2"/>
    <n v="0.36499999999999977"/>
  </r>
  <r>
    <n v="3593"/>
    <s v="CA-2013-108434"/>
    <x v="0"/>
    <x v="5"/>
    <d v="2013-12-08T00:00:00"/>
    <s v="Second Class"/>
    <s v="JG-15160"/>
    <s v="James Galang"/>
    <x v="0"/>
    <x v="0"/>
    <s v="New York City"/>
    <x v="15"/>
    <n v="10024"/>
    <x v="3"/>
    <s v="OFF-ST-10002615"/>
    <x v="1"/>
    <x v="4"/>
    <s v="Dual Level, Single-Width Filing Carts"/>
    <n v="465.18"/>
    <n v="3"/>
    <n v="0"/>
    <n v="120.94680000000001"/>
  </r>
  <r>
    <n v="3594"/>
    <s v="CA-2013-164154"/>
    <x v="0"/>
    <x v="108"/>
    <d v="2013-09-18T00:00:00"/>
    <s v="Standard Class"/>
    <s v="NZ-18565"/>
    <s v="Nick Zandusky"/>
    <x v="2"/>
    <x v="0"/>
    <s v="Toledo"/>
    <x v="24"/>
    <n v="43615"/>
    <x v="3"/>
    <s v="OFF-BI-10001658"/>
    <x v="1"/>
    <x v="8"/>
    <s v="GBC Standard Therm-A-Bind Covers"/>
    <n v="22.428000000000004"/>
    <n v="3"/>
    <n v="0.7"/>
    <n v="-17.942399999999992"/>
  </r>
  <r>
    <n v="3595"/>
    <s v="CA-2013-164154"/>
    <x v="0"/>
    <x v="108"/>
    <d v="2013-09-18T00:00:00"/>
    <s v="Standard Class"/>
    <s v="NZ-18565"/>
    <s v="Nick Zandusky"/>
    <x v="2"/>
    <x v="0"/>
    <s v="Toledo"/>
    <x v="24"/>
    <n v="43615"/>
    <x v="3"/>
    <s v="OFF-ST-10002562"/>
    <x v="1"/>
    <x v="4"/>
    <s v="Staples"/>
    <n v="37.52000000000001"/>
    <n v="5"/>
    <n v="0.2"/>
    <n v="3.7519999999999989"/>
  </r>
  <r>
    <n v="3596"/>
    <s v="CA-2014-148012"/>
    <x v="3"/>
    <x v="34"/>
    <d v="2014-12-16T00:00:00"/>
    <s v="Standard Class"/>
    <s v="KM-16225"/>
    <s v="Kalyca Meade"/>
    <x v="1"/>
    <x v="0"/>
    <s v="Philadelphia"/>
    <x v="9"/>
    <n v="19143"/>
    <x v="3"/>
    <s v="OFF-AR-10004757"/>
    <x v="1"/>
    <x v="6"/>
    <s v="Crayola Colored Pencils"/>
    <n v="2.6240000000000001"/>
    <n v="1"/>
    <n v="0.2"/>
    <n v="0.42639999999999978"/>
  </r>
  <r>
    <n v="3597"/>
    <s v="CA-2011-102869"/>
    <x v="2"/>
    <x v="340"/>
    <d v="2011-09-14T00:00:00"/>
    <s v="Second Class"/>
    <s v="LC-17140"/>
    <s v="Logan Currie"/>
    <x v="0"/>
    <x v="0"/>
    <s v="Philadelphia"/>
    <x v="9"/>
    <n v="19140"/>
    <x v="3"/>
    <s v="OFF-PA-10000788"/>
    <x v="1"/>
    <x v="10"/>
    <s v="Xerox 210"/>
    <n v="15.552000000000003"/>
    <n v="3"/>
    <n v="0.2"/>
    <n v="5.4432"/>
  </r>
  <r>
    <n v="3598"/>
    <s v="CA-2011-102869"/>
    <x v="2"/>
    <x v="340"/>
    <d v="2011-09-14T00:00:00"/>
    <s v="Second Class"/>
    <s v="LC-17140"/>
    <s v="Logan Currie"/>
    <x v="0"/>
    <x v="0"/>
    <s v="Philadelphia"/>
    <x v="9"/>
    <n v="19140"/>
    <x v="3"/>
    <s v="TEC-AC-10002134"/>
    <x v="2"/>
    <x v="11"/>
    <s v="Rosewill 107 Normal Keys USB Wired Standard Keyboard"/>
    <n v="64.704000000000008"/>
    <n v="6"/>
    <n v="0.2"/>
    <n v="-4.852800000000002"/>
  </r>
  <r>
    <n v="3599"/>
    <s v="CA-2011-102869"/>
    <x v="2"/>
    <x v="340"/>
    <d v="2011-09-14T00:00:00"/>
    <s v="Second Class"/>
    <s v="LC-17140"/>
    <s v="Logan Currie"/>
    <x v="0"/>
    <x v="0"/>
    <s v="Philadelphia"/>
    <x v="9"/>
    <n v="19140"/>
    <x v="3"/>
    <s v="FUR-FU-10002456"/>
    <x v="0"/>
    <x v="5"/>
    <s v="Master Caster Door Stop, Large Neon Orange"/>
    <n v="17.472000000000001"/>
    <n v="3"/>
    <n v="0.2"/>
    <n v="5.023200000000001"/>
  </r>
  <r>
    <n v="3600"/>
    <s v="CA-2011-102869"/>
    <x v="2"/>
    <x v="340"/>
    <d v="2011-09-14T00:00:00"/>
    <s v="Second Class"/>
    <s v="LC-17140"/>
    <s v="Logan Currie"/>
    <x v="0"/>
    <x v="0"/>
    <s v="Philadelphia"/>
    <x v="9"/>
    <n v="19140"/>
    <x v="3"/>
    <s v="TEC-PH-10002549"/>
    <x v="2"/>
    <x v="7"/>
    <s v="Polycom SoundPoint IP 450 VoIP phone"/>
    <n v="135.51599999999999"/>
    <n v="1"/>
    <n v="0.4"/>
    <n v="-31.620400000000004"/>
  </r>
  <r>
    <n v="3601"/>
    <s v="CA-2014-138310"/>
    <x v="3"/>
    <x v="335"/>
    <d v="2014-07-01T00:00:00"/>
    <s v="Standard Class"/>
    <s v="NP-18700"/>
    <s v="Nora Preis"/>
    <x v="0"/>
    <x v="0"/>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x v="0"/>
    <s v="Philadelphia"/>
    <x v="9"/>
    <n v="19143"/>
    <x v="3"/>
    <s v="OFF-PA-10002137"/>
    <x v="1"/>
    <x v="10"/>
    <s v="Southworth 100% Résumé Paper, 24lb."/>
    <n v="12.448"/>
    <n v="2"/>
    <n v="0.2"/>
    <n v="3.8899999999999988"/>
  </r>
  <r>
    <n v="3603"/>
    <s v="CA-2011-159835"/>
    <x v="2"/>
    <x v="664"/>
    <d v="2011-11-24T00:00:00"/>
    <s v="Standard Class"/>
    <s v="RB-19330"/>
    <s v="Randy Bradley"/>
    <x v="0"/>
    <x v="0"/>
    <s v="Philadelphia"/>
    <x v="9"/>
    <n v="19143"/>
    <x v="3"/>
    <s v="FUR-CH-10004997"/>
    <x v="0"/>
    <x v="1"/>
    <s v="Hon Every-Day Series Multi-Task Chairs"/>
    <n v="657.93"/>
    <n v="5"/>
    <n v="0.3"/>
    <n v="-93.989999999999952"/>
  </r>
  <r>
    <n v="3604"/>
    <s v="CA-2014-112956"/>
    <x v="3"/>
    <x v="170"/>
    <d v="2014-08-28T00:00:00"/>
    <s v="Standard Class"/>
    <s v="TH-21550"/>
    <s v="Tracy Hopkins"/>
    <x v="2"/>
    <x v="0"/>
    <s v="Columbia"/>
    <x v="39"/>
    <n v="21044"/>
    <x v="3"/>
    <s v="OFF-PA-10000357"/>
    <x v="1"/>
    <x v="10"/>
    <s v="Xerox 1888"/>
    <n v="277.39999999999998"/>
    <n v="5"/>
    <n v="0"/>
    <n v="133.15199999999999"/>
  </r>
  <r>
    <n v="3605"/>
    <s v="CA-2014-112956"/>
    <x v="3"/>
    <x v="170"/>
    <d v="2014-08-28T00:00:00"/>
    <s v="Standard Class"/>
    <s v="TH-21550"/>
    <s v="Tracy Hopkins"/>
    <x v="2"/>
    <x v="0"/>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x v="0"/>
    <s v="Columbia"/>
    <x v="39"/>
    <n v="21044"/>
    <x v="3"/>
    <s v="FUR-FU-10004960"/>
    <x v="0"/>
    <x v="5"/>
    <s v="Seth Thomas 12&quot; Clock w/ Goldtone Case"/>
    <n v="91.92"/>
    <n v="4"/>
    <n v="0"/>
    <n v="31.252800000000001"/>
  </r>
  <r>
    <n v="3607"/>
    <s v="CA-2013-119683"/>
    <x v="0"/>
    <x v="299"/>
    <d v="2013-03-17T00:00:00"/>
    <s v="Second Class"/>
    <s v="CK-12595"/>
    <s v="Clytie Kelty"/>
    <x v="0"/>
    <x v="0"/>
    <s v="New York City"/>
    <x v="15"/>
    <n v="10024"/>
    <x v="3"/>
    <s v="OFF-EN-10001099"/>
    <x v="1"/>
    <x v="12"/>
    <s v="Staples"/>
    <n v="29.339999999999996"/>
    <n v="3"/>
    <n v="0"/>
    <n v="13.496399999999998"/>
  </r>
  <r>
    <n v="3608"/>
    <s v="CA-2011-163559"/>
    <x v="2"/>
    <x v="865"/>
    <d v="2011-09-28T00:00:00"/>
    <s v="Second Class"/>
    <s v="ST-20530"/>
    <s v="Shui Tom"/>
    <x v="0"/>
    <x v="0"/>
    <s v="New York City"/>
    <x v="15"/>
    <n v="10035"/>
    <x v="3"/>
    <s v="OFF-BI-10002026"/>
    <x v="1"/>
    <x v="8"/>
    <s v="Avery Arch Ring Binders"/>
    <n v="139.44"/>
    <n v="3"/>
    <n v="0.2"/>
    <n v="47.060999999999993"/>
  </r>
  <r>
    <n v="3609"/>
    <s v="CA-2011-140228"/>
    <x v="2"/>
    <x v="582"/>
    <d v="2011-05-03T00:00:00"/>
    <s v="Standard Class"/>
    <s v="GB-14530"/>
    <s v="George Bell"/>
    <x v="1"/>
    <x v="0"/>
    <s v="Newark"/>
    <x v="24"/>
    <n v="43055"/>
    <x v="3"/>
    <s v="OFF-LA-10001613"/>
    <x v="1"/>
    <x v="2"/>
    <s v="Avery File Folder Labels"/>
    <n v="6.911999999999999"/>
    <n v="3"/>
    <n v="0.2"/>
    <n v="2.5056000000000003"/>
  </r>
  <r>
    <n v="3610"/>
    <s v="CA-2011-140228"/>
    <x v="2"/>
    <x v="582"/>
    <d v="2011-05-03T00:00:00"/>
    <s v="Standard Class"/>
    <s v="GB-14530"/>
    <s v="George Bell"/>
    <x v="1"/>
    <x v="0"/>
    <s v="Newark"/>
    <x v="24"/>
    <n v="43055"/>
    <x v="3"/>
    <s v="OFF-ST-10002214"/>
    <x v="1"/>
    <x v="4"/>
    <s v="X-Rack File for Hanging Folders"/>
    <n v="27.096"/>
    <n v="3"/>
    <n v="0.2"/>
    <n v="2.0321999999999987"/>
  </r>
  <r>
    <n v="3611"/>
    <s v="CA-2011-140228"/>
    <x v="2"/>
    <x v="582"/>
    <d v="2011-05-03T00:00:00"/>
    <s v="Standard Class"/>
    <s v="GB-14530"/>
    <s v="George Bell"/>
    <x v="1"/>
    <x v="0"/>
    <s v="Newark"/>
    <x v="24"/>
    <n v="43055"/>
    <x v="3"/>
    <s v="OFF-ST-10001128"/>
    <x v="1"/>
    <x v="4"/>
    <s v="Carina Mini System Audio Rack, Model AR050B"/>
    <n v="177.56800000000001"/>
    <n v="2"/>
    <n v="0.2"/>
    <n v="-37.733199999999989"/>
  </r>
  <r>
    <n v="3612"/>
    <s v="US-2013-131674"/>
    <x v="0"/>
    <x v="896"/>
    <d v="2013-12-02T00:00:00"/>
    <s v="Second Class"/>
    <s v="NC-18535"/>
    <s v="Nick Crebassa"/>
    <x v="1"/>
    <x v="0"/>
    <s v="Dallas"/>
    <x v="5"/>
    <n v="75217"/>
    <x v="2"/>
    <s v="TEC-AC-10004864"/>
    <x v="2"/>
    <x v="11"/>
    <s v="Memorex Micro Travel Drive 32 GB"/>
    <n v="58.415999999999997"/>
    <n v="2"/>
    <n v="0.2"/>
    <n v="16.794600000000003"/>
  </r>
  <r>
    <n v="3613"/>
    <s v="CA-2012-110093"/>
    <x v="1"/>
    <x v="155"/>
    <d v="2012-12-08T00:00:00"/>
    <s v="Standard Class"/>
    <s v="AB-10255"/>
    <s v="Alejandro Ballentine"/>
    <x v="2"/>
    <x v="0"/>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x v="0"/>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x v="0"/>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x v="0"/>
    <s v="San Antonio"/>
    <x v="5"/>
    <n v="78207"/>
    <x v="2"/>
    <s v="OFF-AR-10001915"/>
    <x v="1"/>
    <x v="6"/>
    <s v="Peel-Off China Markers"/>
    <n v="31.776"/>
    <n v="4"/>
    <n v="0.2"/>
    <n v="8.7384000000000022"/>
  </r>
  <r>
    <n v="3617"/>
    <s v="CA-2013-154536"/>
    <x v="0"/>
    <x v="64"/>
    <d v="2013-09-10T00:00:00"/>
    <s v="Standard Class"/>
    <s v="JC-15340"/>
    <s v="Jasper Cacioppo"/>
    <x v="0"/>
    <x v="0"/>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x v="0"/>
    <s v="Los Angeles"/>
    <x v="1"/>
    <n v="90004"/>
    <x v="1"/>
    <s v="OFF-BI-10004632"/>
    <x v="1"/>
    <x v="8"/>
    <s v="Ibico Hi-Tech Manual Binding System"/>
    <n v="487.98400000000004"/>
    <n v="2"/>
    <n v="0.2"/>
    <n v="152.49499999999998"/>
  </r>
  <r>
    <n v="3619"/>
    <s v="CA-2014-141929"/>
    <x v="3"/>
    <x v="507"/>
    <d v="2014-09-09T00:00:00"/>
    <s v="Standard Class"/>
    <s v="RA-19285"/>
    <s v="Ralph Arnett"/>
    <x v="0"/>
    <x v="0"/>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x v="0"/>
    <s v="Los Angeles"/>
    <x v="1"/>
    <n v="90004"/>
    <x v="1"/>
    <s v="OFF-ST-10002974"/>
    <x v="1"/>
    <x v="4"/>
    <s v="Trav-L-File Heavy-Duty Shuttle II, Black"/>
    <n v="217.85"/>
    <n v="5"/>
    <n v="0"/>
    <n v="65.35499999999999"/>
  </r>
  <r>
    <n v="3621"/>
    <s v="CA-2013-109743"/>
    <x v="0"/>
    <x v="897"/>
    <d v="2013-09-30T00:00:00"/>
    <s v="Standard Class"/>
    <s v="SH-19975"/>
    <s v="Sally Hughsby"/>
    <x v="1"/>
    <x v="0"/>
    <s v="Smyrna"/>
    <x v="18"/>
    <n v="37167"/>
    <x v="0"/>
    <s v="OFF-AR-10003727"/>
    <x v="1"/>
    <x v="6"/>
    <s v="Berol Giant Pencil Sharpener"/>
    <n v="40.775999999999996"/>
    <n v="3"/>
    <n v="0.2"/>
    <n v="4.5872999999999937"/>
  </r>
  <r>
    <n v="3622"/>
    <s v="CA-2013-109743"/>
    <x v="0"/>
    <x v="897"/>
    <d v="2013-09-30T00:00:00"/>
    <s v="Standard Class"/>
    <s v="SH-19975"/>
    <s v="Sally Hughsby"/>
    <x v="1"/>
    <x v="0"/>
    <s v="Smyrna"/>
    <x v="18"/>
    <n v="37167"/>
    <x v="0"/>
    <s v="TEC-PH-10004071"/>
    <x v="2"/>
    <x v="7"/>
    <s v="PayAnywhere Card Reader"/>
    <n v="63.936000000000007"/>
    <n v="8"/>
    <n v="0.2"/>
    <n v="5.5944000000000003"/>
  </r>
  <r>
    <n v="3623"/>
    <s v="CA-2011-159184"/>
    <x v="2"/>
    <x v="80"/>
    <d v="2011-09-19T00:00:00"/>
    <s v="Standard Class"/>
    <s v="JC-15775"/>
    <s v="John Castell"/>
    <x v="0"/>
    <x v="0"/>
    <s v="Macon"/>
    <x v="32"/>
    <n v="31204"/>
    <x v="0"/>
    <s v="FUR-FU-10002878"/>
    <x v="0"/>
    <x v="5"/>
    <s v="Seth Thomas 14&quot; Day/Date Wall Clock"/>
    <n v="142.4"/>
    <n v="5"/>
    <n v="0"/>
    <n v="52.688000000000002"/>
  </r>
  <r>
    <n v="3624"/>
    <s v="CA-2011-159184"/>
    <x v="2"/>
    <x v="80"/>
    <d v="2011-09-19T00:00:00"/>
    <s v="Standard Class"/>
    <s v="JC-15775"/>
    <s v="John Castell"/>
    <x v="0"/>
    <x v="0"/>
    <s v="Macon"/>
    <x v="32"/>
    <n v="31204"/>
    <x v="0"/>
    <s v="OFF-BI-10001890"/>
    <x v="1"/>
    <x v="8"/>
    <s v="Avery Poly Binder Pockets"/>
    <n v="7.16"/>
    <n v="2"/>
    <n v="0"/>
    <n v="3.4367999999999999"/>
  </r>
  <r>
    <n v="3625"/>
    <s v="CA-2014-113530"/>
    <x v="3"/>
    <x v="240"/>
    <d v="2014-05-22T00:00:00"/>
    <s v="Second Class"/>
    <s v="BC-11125"/>
    <s v="Becky Castell"/>
    <x v="2"/>
    <x v="0"/>
    <s v="San Francisco"/>
    <x v="1"/>
    <n v="94109"/>
    <x v="1"/>
    <s v="FUR-CH-10002647"/>
    <x v="0"/>
    <x v="1"/>
    <s v="Situations Contoured Folding Chairs, 4/Set"/>
    <n v="681.40800000000013"/>
    <n v="12"/>
    <n v="0.2"/>
    <n v="42.588000000000022"/>
  </r>
  <r>
    <n v="3626"/>
    <s v="CA-2014-113530"/>
    <x v="3"/>
    <x v="240"/>
    <d v="2014-05-22T00:00:00"/>
    <s v="Second Class"/>
    <s v="BC-11125"/>
    <s v="Becky Castell"/>
    <x v="2"/>
    <x v="0"/>
    <s v="San Francisco"/>
    <x v="1"/>
    <n v="94109"/>
    <x v="1"/>
    <s v="OFF-AR-10001315"/>
    <x v="1"/>
    <x v="6"/>
    <s v="Newell 310"/>
    <n v="3.52"/>
    <n v="2"/>
    <n v="0"/>
    <n v="1.0207999999999999"/>
  </r>
  <r>
    <n v="3627"/>
    <s v="CA-2014-113530"/>
    <x v="3"/>
    <x v="240"/>
    <d v="2014-05-22T00:00:00"/>
    <s v="Second Class"/>
    <s v="BC-11125"/>
    <s v="Becky Castell"/>
    <x v="2"/>
    <x v="0"/>
    <s v="San Francisco"/>
    <x v="1"/>
    <n v="94109"/>
    <x v="1"/>
    <s v="OFF-AR-10000122"/>
    <x v="1"/>
    <x v="6"/>
    <s v="Newell 314"/>
    <n v="5.58"/>
    <n v="1"/>
    <n v="0"/>
    <n v="1.3949999999999996"/>
  </r>
  <r>
    <n v="3628"/>
    <s v="CA-2014-113530"/>
    <x v="3"/>
    <x v="240"/>
    <d v="2014-05-22T00:00:00"/>
    <s v="Second Class"/>
    <s v="BC-11125"/>
    <s v="Becky Castell"/>
    <x v="2"/>
    <x v="0"/>
    <s v="San Francisco"/>
    <x v="1"/>
    <n v="94109"/>
    <x v="1"/>
    <s v="TEC-AC-10001465"/>
    <x v="2"/>
    <x v="11"/>
    <s v="SanDisk Cruzer 64 GB USB Flash Drive"/>
    <n v="36.32"/>
    <n v="1"/>
    <n v="0"/>
    <n v="10.895999999999997"/>
  </r>
  <r>
    <n v="3629"/>
    <s v="CA-2011-169726"/>
    <x v="2"/>
    <x v="128"/>
    <d v="2011-08-13T00:00:00"/>
    <s v="Standard Class"/>
    <s v="JH-15985"/>
    <s v="Joseph Holt"/>
    <x v="0"/>
    <x v="0"/>
    <s v="Seattle"/>
    <x v="4"/>
    <n v="98103"/>
    <x v="1"/>
    <s v="OFF-BI-10004600"/>
    <x v="1"/>
    <x v="8"/>
    <s v="Ibico Ibimaster 300 Manual Binding System"/>
    <n v="2060.7440000000001"/>
    <n v="7"/>
    <n v="0.2"/>
    <n v="643.98249999999996"/>
  </r>
  <r>
    <n v="3630"/>
    <s v="CA-2014-155957"/>
    <x v="3"/>
    <x v="200"/>
    <d v="2014-12-01T00:00:00"/>
    <s v="Standard Class"/>
    <s v="CC-12610"/>
    <s v="Corey Catlett"/>
    <x v="1"/>
    <x v="0"/>
    <s v="Columbus"/>
    <x v="24"/>
    <n v="43229"/>
    <x v="3"/>
    <s v="OFF-AP-10002082"/>
    <x v="1"/>
    <x v="9"/>
    <s v="Holmes HEPA Air Purifier"/>
    <n v="52.272000000000006"/>
    <n v="3"/>
    <n v="0.2"/>
    <n v="9.8009999999999984"/>
  </r>
  <r>
    <n v="3631"/>
    <s v="CA-2014-155957"/>
    <x v="3"/>
    <x v="200"/>
    <d v="2014-12-01T00:00:00"/>
    <s v="Standard Class"/>
    <s v="CC-12610"/>
    <s v="Corey Catlett"/>
    <x v="1"/>
    <x v="0"/>
    <s v="Columbus"/>
    <x v="24"/>
    <n v="43229"/>
    <x v="3"/>
    <s v="OFF-AP-10004708"/>
    <x v="1"/>
    <x v="9"/>
    <s v="Fellowes Superior 10 Outlet Split Surge Protector"/>
    <n v="213.13600000000002"/>
    <n v="7"/>
    <n v="0.2"/>
    <n v="23.977799999999988"/>
  </r>
  <r>
    <n v="3632"/>
    <s v="CA-2014-132178"/>
    <x v="3"/>
    <x v="898"/>
    <d v="2014-05-09T00:00:00"/>
    <s v="Second Class"/>
    <s v="DB-12970"/>
    <s v="Darren Budd"/>
    <x v="1"/>
    <x v="0"/>
    <s v="Los Angeles"/>
    <x v="1"/>
    <n v="90004"/>
    <x v="1"/>
    <s v="OFF-ST-10000464"/>
    <x v="1"/>
    <x v="4"/>
    <s v="Multi-Use Personal File Cart and Caster Set, Three Stacking Bins"/>
    <n v="69.52"/>
    <n v="2"/>
    <n v="0"/>
    <n v="19.465600000000002"/>
  </r>
  <r>
    <n v="3633"/>
    <s v="CA-2014-132178"/>
    <x v="3"/>
    <x v="898"/>
    <d v="2014-05-09T00:00:00"/>
    <s v="Second Class"/>
    <s v="DB-12970"/>
    <s v="Darren Budd"/>
    <x v="1"/>
    <x v="0"/>
    <s v="Los Angeles"/>
    <x v="1"/>
    <n v="90004"/>
    <x v="1"/>
    <s v="OFF-ST-10000025"/>
    <x v="1"/>
    <x v="4"/>
    <s v="Fellowes Stor/Drawer Steel Plus Storage Drawers"/>
    <n v="763.44"/>
    <n v="8"/>
    <n v="0"/>
    <n v="45.80639999999994"/>
  </r>
  <r>
    <n v="3634"/>
    <s v="CA-2013-145177"/>
    <x v="0"/>
    <x v="338"/>
    <d v="2013-11-15T00:00:00"/>
    <s v="Standard Class"/>
    <s v="PP-18955"/>
    <s v="Paul Prost"/>
    <x v="2"/>
    <x v="0"/>
    <s v="Springfield"/>
    <x v="24"/>
    <n v="45503"/>
    <x v="3"/>
    <s v="OFF-LA-10001613"/>
    <x v="1"/>
    <x v="2"/>
    <s v="Avery File Folder Labels"/>
    <n v="9.2159999999999993"/>
    <n v="4"/>
    <n v="0.2"/>
    <n v="3.3408000000000002"/>
  </r>
  <r>
    <n v="3635"/>
    <s v="CA-2013-145177"/>
    <x v="0"/>
    <x v="338"/>
    <d v="2013-11-15T00:00:00"/>
    <s v="Standard Class"/>
    <s v="PP-18955"/>
    <s v="Paul Prost"/>
    <x v="2"/>
    <x v="0"/>
    <s v="Springfield"/>
    <x v="24"/>
    <n v="45503"/>
    <x v="3"/>
    <s v="TEC-PH-10000376"/>
    <x v="2"/>
    <x v="7"/>
    <s v="Square Credit Card Reader"/>
    <n v="41.957999999999998"/>
    <n v="7"/>
    <n v="0.4"/>
    <n v="-9.7901999999999987"/>
  </r>
  <r>
    <n v="3636"/>
    <s v="CA-2013-145177"/>
    <x v="0"/>
    <x v="338"/>
    <d v="2013-11-15T00:00:00"/>
    <s v="Standard Class"/>
    <s v="PP-18955"/>
    <s v="Paul Prost"/>
    <x v="2"/>
    <x v="0"/>
    <s v="Springfield"/>
    <x v="24"/>
    <n v="45503"/>
    <x v="3"/>
    <s v="OFF-PA-10004039"/>
    <x v="1"/>
    <x v="10"/>
    <s v="Xerox 1882"/>
    <n v="89.567999999999998"/>
    <n v="2"/>
    <n v="0.2"/>
    <n v="32.468400000000003"/>
  </r>
  <r>
    <n v="3637"/>
    <s v="CA-2013-145177"/>
    <x v="0"/>
    <x v="338"/>
    <d v="2013-11-15T00:00:00"/>
    <s v="Standard Class"/>
    <s v="PP-18955"/>
    <s v="Paul Prost"/>
    <x v="2"/>
    <x v="0"/>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x v="0"/>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x v="0"/>
    <s v="Springfield"/>
    <x v="24"/>
    <n v="45503"/>
    <x v="3"/>
    <s v="FUR-FU-10000758"/>
    <x v="0"/>
    <x v="5"/>
    <s v="DAX Natural Wood-Tone Poster Frame"/>
    <n v="148.28800000000001"/>
    <n v="7"/>
    <n v="0.2"/>
    <n v="29.657599999999988"/>
  </r>
  <r>
    <n v="3640"/>
    <s v="CA-2013-145177"/>
    <x v="0"/>
    <x v="338"/>
    <d v="2013-11-15T00:00:00"/>
    <s v="Standard Class"/>
    <s v="PP-18955"/>
    <s v="Paul Prost"/>
    <x v="2"/>
    <x v="0"/>
    <s v="Springfield"/>
    <x v="24"/>
    <n v="45503"/>
    <x v="3"/>
    <s v="OFF-PA-10000682"/>
    <x v="1"/>
    <x v="10"/>
    <s v="Xerox 1924"/>
    <n v="4.6240000000000006"/>
    <n v="1"/>
    <n v="0.2"/>
    <n v="1.6762000000000001"/>
  </r>
  <r>
    <n v="3641"/>
    <s v="CA-2013-145177"/>
    <x v="0"/>
    <x v="338"/>
    <d v="2013-11-15T00:00:00"/>
    <s v="Standard Class"/>
    <s v="PP-18955"/>
    <s v="Paul Prost"/>
    <x v="2"/>
    <x v="0"/>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x v="0"/>
    <s v="Springfield"/>
    <x v="24"/>
    <n v="45503"/>
    <x v="3"/>
    <s v="OFF-BI-10002082"/>
    <x v="1"/>
    <x v="8"/>
    <s v="GBC Twin Loop Wire Binding Elements"/>
    <n v="69.888000000000005"/>
    <n v="7"/>
    <n v="0.7"/>
    <n v="-46.591999999999999"/>
  </r>
  <r>
    <n v="3643"/>
    <s v="CA-2011-156594"/>
    <x v="2"/>
    <x v="414"/>
    <d v="2011-12-23T00:00:00"/>
    <s v="Second Class"/>
    <s v="MC-17845"/>
    <s v="Michael Chen"/>
    <x v="0"/>
    <x v="0"/>
    <s v="Los Angeles"/>
    <x v="1"/>
    <n v="90008"/>
    <x v="1"/>
    <s v="OFF-BI-10004632"/>
    <x v="1"/>
    <x v="8"/>
    <s v="Ibico Hi-Tech Manual Binding System"/>
    <n v="487.98400000000004"/>
    <n v="2"/>
    <n v="0.2"/>
    <n v="152.49499999999998"/>
  </r>
  <r>
    <n v="3644"/>
    <s v="CA-2011-156594"/>
    <x v="2"/>
    <x v="414"/>
    <d v="2011-12-23T00:00:00"/>
    <s v="Second Class"/>
    <s v="MC-17845"/>
    <s v="Michael Chen"/>
    <x v="0"/>
    <x v="0"/>
    <s v="Los Angeles"/>
    <x v="1"/>
    <n v="90008"/>
    <x v="1"/>
    <s v="OFF-AR-10001725"/>
    <x v="1"/>
    <x v="6"/>
    <s v="Boston Home &amp; Office Model 2000 Electric Pencil Sharpeners"/>
    <n v="47.3"/>
    <n v="2"/>
    <n v="0"/>
    <n v="12.298000000000002"/>
  </r>
  <r>
    <n v="3645"/>
    <s v="CA-2011-156594"/>
    <x v="2"/>
    <x v="414"/>
    <d v="2011-12-23T00:00:00"/>
    <s v="Second Class"/>
    <s v="MC-17845"/>
    <s v="Michael Chen"/>
    <x v="0"/>
    <x v="0"/>
    <s v="Los Angeles"/>
    <x v="1"/>
    <n v="90008"/>
    <x v="1"/>
    <s v="OFF-AR-10004269"/>
    <x v="1"/>
    <x v="6"/>
    <s v="Newell 31"/>
    <n v="4.13"/>
    <n v="1"/>
    <n v="0"/>
    <n v="1.1564000000000001"/>
  </r>
  <r>
    <n v="3646"/>
    <s v="CA-2011-156594"/>
    <x v="2"/>
    <x v="414"/>
    <d v="2011-12-23T00:00:00"/>
    <s v="Second Class"/>
    <s v="MC-17845"/>
    <s v="Michael Chen"/>
    <x v="0"/>
    <x v="0"/>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x v="0"/>
    <s v="Los Angeles"/>
    <x v="1"/>
    <n v="90045"/>
    <x v="1"/>
    <s v="OFF-PA-10002195"/>
    <x v="1"/>
    <x v="10"/>
    <s v="Xerox 1966"/>
    <n v="6.48"/>
    <n v="1"/>
    <n v="0"/>
    <n v="3.1752000000000002"/>
  </r>
  <r>
    <n v="3648"/>
    <s v="CA-2011-146528"/>
    <x v="2"/>
    <x v="739"/>
    <d v="2011-07-27T00:00:00"/>
    <s v="Second Class"/>
    <s v="VF-21715"/>
    <s v="Vicky Freymann"/>
    <x v="2"/>
    <x v="0"/>
    <s v="Los Angeles"/>
    <x v="1"/>
    <n v="90045"/>
    <x v="1"/>
    <s v="OFF-SU-10002522"/>
    <x v="1"/>
    <x v="14"/>
    <s v="Acme Kleen Earth Office Shears"/>
    <n v="15.52"/>
    <n v="4"/>
    <n v="0"/>
    <n v="4.5007999999999981"/>
  </r>
  <r>
    <n v="3649"/>
    <s v="CA-2012-168459"/>
    <x v="1"/>
    <x v="6"/>
    <d v="2012-11-27T00:00:00"/>
    <s v="Standard Class"/>
    <s v="MC-17275"/>
    <s v="Marc Crier"/>
    <x v="0"/>
    <x v="0"/>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x v="0"/>
    <s v="Memphis"/>
    <x v="18"/>
    <n v="38109"/>
    <x v="0"/>
    <s v="OFF-FA-10004854"/>
    <x v="1"/>
    <x v="13"/>
    <s v="Vinyl Coated Wire Paper Clips in Organizer Box, 800/Box"/>
    <n v="55.104000000000006"/>
    <n v="6"/>
    <n v="0.2"/>
    <n v="18.597599999999993"/>
  </r>
  <r>
    <n v="3651"/>
    <s v="CA-2014-109960"/>
    <x v="3"/>
    <x v="34"/>
    <d v="2014-12-12T00:00:00"/>
    <s v="Second Class"/>
    <s v="DB-13210"/>
    <s v="Dean Braden"/>
    <x v="0"/>
    <x v="0"/>
    <s v="Detroit"/>
    <x v="12"/>
    <n v="48234"/>
    <x v="2"/>
    <s v="TEC-AC-10004859"/>
    <x v="2"/>
    <x v="11"/>
    <s v="Maxell Pro 80 Minute CD-R, 10/Pack"/>
    <n v="104.88"/>
    <n v="6"/>
    <n v="0"/>
    <n v="41.952000000000005"/>
  </r>
  <r>
    <n v="3652"/>
    <s v="CA-2014-109960"/>
    <x v="3"/>
    <x v="34"/>
    <d v="2014-12-12T00:00:00"/>
    <s v="Second Class"/>
    <s v="DB-13210"/>
    <s v="Dean Braden"/>
    <x v="0"/>
    <x v="0"/>
    <s v="Detroit"/>
    <x v="12"/>
    <n v="48234"/>
    <x v="2"/>
    <s v="OFF-AR-10001860"/>
    <x v="1"/>
    <x v="6"/>
    <s v="BIC Liqua Brite Liner"/>
    <n v="34.700000000000003"/>
    <n v="5"/>
    <n v="0"/>
    <n v="12.492000000000001"/>
  </r>
  <r>
    <n v="3653"/>
    <s v="CA-2014-109960"/>
    <x v="3"/>
    <x v="34"/>
    <d v="2014-12-12T00:00:00"/>
    <s v="Second Class"/>
    <s v="DB-13210"/>
    <s v="Dean Braden"/>
    <x v="0"/>
    <x v="0"/>
    <s v="Detroit"/>
    <x v="12"/>
    <n v="48234"/>
    <x v="2"/>
    <s v="OFF-BI-10001636"/>
    <x v="1"/>
    <x v="8"/>
    <s v="Ibico Plastic and Wire Spiral Binding Combs"/>
    <n v="33.72"/>
    <n v="4"/>
    <n v="0"/>
    <n v="15.511199999999999"/>
  </r>
  <r>
    <n v="3654"/>
    <s v="CA-2014-109960"/>
    <x v="3"/>
    <x v="34"/>
    <d v="2014-12-12T00:00:00"/>
    <s v="Second Class"/>
    <s v="DB-13210"/>
    <s v="Dean Braden"/>
    <x v="0"/>
    <x v="0"/>
    <s v="Detroit"/>
    <x v="12"/>
    <n v="48234"/>
    <x v="2"/>
    <s v="OFF-PA-10000349"/>
    <x v="1"/>
    <x v="10"/>
    <s v="Staples"/>
    <n v="14.940000000000001"/>
    <n v="3"/>
    <n v="0"/>
    <n v="7.0218000000000007"/>
  </r>
  <r>
    <n v="3655"/>
    <s v="CA-2014-133004"/>
    <x v="3"/>
    <x v="515"/>
    <d v="2014-09-06T00:00:00"/>
    <s v="Standard Class"/>
    <s v="AJ-10945"/>
    <s v="Ashley Jarboe"/>
    <x v="0"/>
    <x v="0"/>
    <s v="Lawrence"/>
    <x v="14"/>
    <n v="46226"/>
    <x v="2"/>
    <s v="OFF-AP-10002439"/>
    <x v="1"/>
    <x v="9"/>
    <s v="Tripp Lite Isotel 8 Ultra 8 Outlet Metal Surge"/>
    <n v="638.73"/>
    <n v="9"/>
    <n v="0"/>
    <n v="166.06979999999999"/>
  </r>
  <r>
    <n v="3656"/>
    <s v="CA-2014-168102"/>
    <x v="3"/>
    <x v="558"/>
    <d v="2014-05-01T00:00:00"/>
    <s v="Standard Class"/>
    <s v="CP-12340"/>
    <s v="Christine Phan"/>
    <x v="1"/>
    <x v="0"/>
    <s v="Jacksonville"/>
    <x v="2"/>
    <n v="32216"/>
    <x v="0"/>
    <s v="OFF-ST-10001370"/>
    <x v="1"/>
    <x v="4"/>
    <s v="Sensible Storage WireTech Storage Systems"/>
    <n v="113.56800000000001"/>
    <n v="2"/>
    <n v="0.2"/>
    <n v="-21.294000000000018"/>
  </r>
  <r>
    <n v="3657"/>
    <s v="CA-2014-158036"/>
    <x v="3"/>
    <x v="565"/>
    <d v="2014-09-15T00:00:00"/>
    <s v="Standard Class"/>
    <s v="DB-13555"/>
    <s v="Dorothy Badders"/>
    <x v="1"/>
    <x v="0"/>
    <s v="Dublin"/>
    <x v="24"/>
    <n v="43017"/>
    <x v="3"/>
    <s v="TEC-AC-10002558"/>
    <x v="2"/>
    <x v="11"/>
    <s v="Imation Swivel Flash Drive USB flash drive - 8 GB"/>
    <n v="9.0960000000000001"/>
    <n v="1"/>
    <n v="0.2"/>
    <n v="1.7054999999999998"/>
  </r>
  <r>
    <n v="3658"/>
    <s v="CA-2012-128083"/>
    <x v="1"/>
    <x v="899"/>
    <d v="2012-03-17T00:00:00"/>
    <s v="Standard Class"/>
    <s v="EB-13750"/>
    <s v="Edward Becker"/>
    <x v="1"/>
    <x v="0"/>
    <s v="Plantation"/>
    <x v="2"/>
    <n v="33317"/>
    <x v="0"/>
    <s v="OFF-EN-10004030"/>
    <x v="1"/>
    <x v="12"/>
    <s v="Convenience Packs of Business Envelopes"/>
    <n v="8.6880000000000006"/>
    <n v="3"/>
    <n v="0.2"/>
    <n v="2.9322000000000004"/>
  </r>
  <r>
    <n v="3659"/>
    <s v="CA-2012-128083"/>
    <x v="1"/>
    <x v="899"/>
    <d v="2012-03-17T00:00:00"/>
    <s v="Standard Class"/>
    <s v="EB-13750"/>
    <s v="Edward Becker"/>
    <x v="1"/>
    <x v="0"/>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x v="0"/>
    <s v="Plantation"/>
    <x v="2"/>
    <n v="33317"/>
    <x v="0"/>
    <s v="FUR-FU-10001731"/>
    <x v="0"/>
    <x v="5"/>
    <s v="Acrylic Self-Standing Desk Frames"/>
    <n v="6.4080000000000004"/>
    <n v="3"/>
    <n v="0.2"/>
    <n v="1.4418"/>
  </r>
  <r>
    <n v="3661"/>
    <s v="CA-2013-161676"/>
    <x v="0"/>
    <x v="427"/>
    <d v="2013-07-24T00:00:00"/>
    <s v="Standard Class"/>
    <s v="JP-15460"/>
    <s v="Jennifer Patt"/>
    <x v="1"/>
    <x v="0"/>
    <s v="Glendale"/>
    <x v="16"/>
    <n v="85301"/>
    <x v="1"/>
    <s v="OFF-SU-10004782"/>
    <x v="1"/>
    <x v="14"/>
    <s v="Elite 5&quot; Scissors"/>
    <n v="33.799999999999997"/>
    <n v="5"/>
    <n v="0.2"/>
    <n v="4.2249999999999979"/>
  </r>
  <r>
    <n v="3662"/>
    <s v="CA-2013-155005"/>
    <x v="0"/>
    <x v="900"/>
    <d v="2013-06-16T00:00:00"/>
    <s v="Second Class"/>
    <s v="SC-20050"/>
    <s v="Sample Company A"/>
    <x v="2"/>
    <x v="0"/>
    <s v="Jackson"/>
    <x v="12"/>
    <n v="49201"/>
    <x v="2"/>
    <s v="TEC-PH-10003484"/>
    <x v="2"/>
    <x v="7"/>
    <s v="Ooma Telo VoIP Home Phone System"/>
    <n v="377.96999999999997"/>
    <n v="3"/>
    <n v="0"/>
    <n v="94.492500000000007"/>
  </r>
  <r>
    <n v="3663"/>
    <s v="US-2014-129777"/>
    <x v="3"/>
    <x v="445"/>
    <d v="2014-07-10T00:00:00"/>
    <s v="Standard Class"/>
    <s v="FM-14290"/>
    <s v="Frank Merwin"/>
    <x v="2"/>
    <x v="0"/>
    <s v="Quincy"/>
    <x v="31"/>
    <n v="2169"/>
    <x v="3"/>
    <s v="TEC-AC-10003590"/>
    <x v="2"/>
    <x v="11"/>
    <s v="TRENDnet 56K USB 2.0 Phone, Internet and Fax Modem"/>
    <n v="258.89999999999998"/>
    <n v="10"/>
    <n v="0"/>
    <n v="93.203999999999994"/>
  </r>
  <r>
    <n v="3664"/>
    <s v="US-2014-129777"/>
    <x v="3"/>
    <x v="445"/>
    <d v="2014-07-10T00:00:00"/>
    <s v="Standard Class"/>
    <s v="FM-14290"/>
    <s v="Frank Merwin"/>
    <x v="2"/>
    <x v="0"/>
    <s v="Quincy"/>
    <x v="31"/>
    <n v="2169"/>
    <x v="3"/>
    <s v="OFF-PA-10001970"/>
    <x v="1"/>
    <x v="10"/>
    <s v="Xerox 1881"/>
    <n v="24.56"/>
    <n v="2"/>
    <n v="0"/>
    <n v="11.543199999999999"/>
  </r>
  <r>
    <n v="3665"/>
    <s v="CA-2011-129364"/>
    <x v="2"/>
    <x v="589"/>
    <d v="2011-12-13T00:00:00"/>
    <s v="Standard Class"/>
    <s v="TB-21250"/>
    <s v="Tim Brockman"/>
    <x v="0"/>
    <x v="0"/>
    <s v="Salem"/>
    <x v="21"/>
    <n v="97301"/>
    <x v="1"/>
    <s v="OFF-LA-10001569"/>
    <x v="1"/>
    <x v="2"/>
    <s v="Avery 499"/>
    <n v="27.888000000000002"/>
    <n v="7"/>
    <n v="0.2"/>
    <n v="9.0635999999999974"/>
  </r>
  <r>
    <n v="3666"/>
    <s v="CA-2011-129364"/>
    <x v="2"/>
    <x v="589"/>
    <d v="2011-12-13T00:00:00"/>
    <s v="Standard Class"/>
    <s v="TB-21250"/>
    <s v="Tim Brockman"/>
    <x v="0"/>
    <x v="0"/>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x v="0"/>
    <s v="Salem"/>
    <x v="21"/>
    <n v="97301"/>
    <x v="1"/>
    <s v="TEC-PH-10003095"/>
    <x v="2"/>
    <x v="7"/>
    <s v="Samsung HM1900 Bluetooth Headset"/>
    <n v="52.679999999999993"/>
    <n v="3"/>
    <n v="0.2"/>
    <n v="19.754999999999999"/>
  </r>
  <r>
    <n v="3668"/>
    <s v="CA-2011-129364"/>
    <x v="2"/>
    <x v="589"/>
    <d v="2011-12-13T00:00:00"/>
    <s v="Standard Class"/>
    <s v="TB-21250"/>
    <s v="Tim Brockman"/>
    <x v="0"/>
    <x v="0"/>
    <s v="Salem"/>
    <x v="21"/>
    <n v="97301"/>
    <x v="1"/>
    <s v="OFF-SU-10000432"/>
    <x v="1"/>
    <x v="14"/>
    <s v="Acco Side-Punched Conventional Columnar Pads"/>
    <n v="13.88"/>
    <n v="5"/>
    <n v="0.2"/>
    <n v="-2.6025000000000014"/>
  </r>
  <r>
    <n v="3669"/>
    <s v="CA-2011-129364"/>
    <x v="2"/>
    <x v="589"/>
    <d v="2011-12-13T00:00:00"/>
    <s v="Standard Class"/>
    <s v="TB-21250"/>
    <s v="Tim Brockman"/>
    <x v="0"/>
    <x v="0"/>
    <s v="Salem"/>
    <x v="21"/>
    <n v="97301"/>
    <x v="1"/>
    <s v="TEC-AC-10004227"/>
    <x v="2"/>
    <x v="11"/>
    <s v="SanDisk Ultra 16 GB MicroSDHC Class 10 Memory Card"/>
    <n v="103.92000000000002"/>
    <n v="10"/>
    <n v="0.2"/>
    <n v="-18.186000000000014"/>
  </r>
  <r>
    <n v="3670"/>
    <s v="CA-2011-129364"/>
    <x v="2"/>
    <x v="589"/>
    <d v="2011-12-13T00:00:00"/>
    <s v="Standard Class"/>
    <s v="TB-21250"/>
    <s v="Tim Brockman"/>
    <x v="0"/>
    <x v="0"/>
    <s v="Salem"/>
    <x v="21"/>
    <n v="97301"/>
    <x v="1"/>
    <s v="OFF-LA-10004409"/>
    <x v="1"/>
    <x v="2"/>
    <s v="Avery 492"/>
    <n v="11.52"/>
    <n v="5"/>
    <n v="0.2"/>
    <n v="3.7439999999999989"/>
  </r>
  <r>
    <n v="3671"/>
    <s v="CA-2011-129364"/>
    <x v="2"/>
    <x v="589"/>
    <d v="2011-12-13T00:00:00"/>
    <s v="Standard Class"/>
    <s v="TB-21250"/>
    <s v="Tim Brockman"/>
    <x v="0"/>
    <x v="0"/>
    <s v="Salem"/>
    <x v="21"/>
    <n v="97301"/>
    <x v="1"/>
    <s v="OFF-PA-10001569"/>
    <x v="1"/>
    <x v="10"/>
    <s v="Xerox 232"/>
    <n v="10.368000000000002"/>
    <n v="2"/>
    <n v="0.2"/>
    <n v="3.6288"/>
  </r>
  <r>
    <n v="3672"/>
    <s v="CA-2011-129364"/>
    <x v="2"/>
    <x v="589"/>
    <d v="2011-12-13T00:00:00"/>
    <s v="Standard Class"/>
    <s v="TB-21250"/>
    <s v="Tim Brockman"/>
    <x v="0"/>
    <x v="0"/>
    <s v="Salem"/>
    <x v="21"/>
    <n v="97301"/>
    <x v="1"/>
    <s v="OFF-ST-10001031"/>
    <x v="1"/>
    <x v="4"/>
    <s v="Adjustable Personal File Tote"/>
    <n v="39.072000000000003"/>
    <n v="3"/>
    <n v="0.2"/>
    <n v="2.9304000000000023"/>
  </r>
  <r>
    <n v="3673"/>
    <s v="CA-2013-104969"/>
    <x v="0"/>
    <x v="143"/>
    <d v="2013-04-15T00:00:00"/>
    <s v="Standard Class"/>
    <s v="EH-14125"/>
    <s v="Eugene Hildebrand"/>
    <x v="2"/>
    <x v="0"/>
    <s v="Troy"/>
    <x v="24"/>
    <n v="45373"/>
    <x v="3"/>
    <s v="OFF-EN-10002312"/>
    <x v="1"/>
    <x v="12"/>
    <s v="#10 Self-Seal White Envelopes"/>
    <n v="8.8719999999999999"/>
    <n v="1"/>
    <n v="0.2"/>
    <n v="3.2161"/>
  </r>
  <r>
    <n v="3674"/>
    <s v="CA-2013-104969"/>
    <x v="0"/>
    <x v="143"/>
    <d v="2013-04-15T00:00:00"/>
    <s v="Standard Class"/>
    <s v="EH-14125"/>
    <s v="Eugene Hildebrand"/>
    <x v="2"/>
    <x v="0"/>
    <s v="Troy"/>
    <x v="24"/>
    <n v="45373"/>
    <x v="3"/>
    <s v="OFF-BI-10004224"/>
    <x v="1"/>
    <x v="8"/>
    <s v="Catalog Binders with Expanding Posts"/>
    <n v="121.10400000000003"/>
    <n v="6"/>
    <n v="0.7"/>
    <n v="-100.91999999999999"/>
  </r>
  <r>
    <n v="3675"/>
    <s v="CA-2014-154109"/>
    <x v="3"/>
    <x v="44"/>
    <d v="2014-11-12T00:00:00"/>
    <s v="Standard Class"/>
    <s v="ML-17410"/>
    <s v="Maris LaWare"/>
    <x v="0"/>
    <x v="0"/>
    <s v="Philadelphia"/>
    <x v="9"/>
    <n v="19143"/>
    <x v="3"/>
    <s v="FUR-CH-10003774"/>
    <x v="0"/>
    <x v="1"/>
    <s v="Global Wood Trimmed Manager's Task Chair, Khaki"/>
    <n v="127.372"/>
    <n v="2"/>
    <n v="0.3"/>
    <n v="-30.933200000000006"/>
  </r>
  <r>
    <n v="3676"/>
    <s v="CA-2014-154109"/>
    <x v="3"/>
    <x v="44"/>
    <d v="2014-11-12T00:00:00"/>
    <s v="Standard Class"/>
    <s v="ML-17410"/>
    <s v="Maris LaWare"/>
    <x v="0"/>
    <x v="0"/>
    <s v="Philadelphia"/>
    <x v="9"/>
    <n v="19143"/>
    <x v="3"/>
    <s v="OFF-PA-10000157"/>
    <x v="1"/>
    <x v="10"/>
    <s v="Xerox 191"/>
    <n v="47.952000000000005"/>
    <n v="3"/>
    <n v="0.2"/>
    <n v="16.183799999999998"/>
  </r>
  <r>
    <n v="3677"/>
    <s v="CA-2012-156440"/>
    <x v="1"/>
    <x v="901"/>
    <d v="2012-12-09T00:00:00"/>
    <s v="Standard Class"/>
    <s v="MH-17620"/>
    <s v="Matt Hagelstein"/>
    <x v="1"/>
    <x v="0"/>
    <s v="San Diego"/>
    <x v="1"/>
    <n v="92105"/>
    <x v="1"/>
    <s v="FUR-FU-10004090"/>
    <x v="0"/>
    <x v="5"/>
    <s v="Executive Impressions 14&quot; Contract Wall Clock"/>
    <n v="44.46"/>
    <n v="2"/>
    <n v="0"/>
    <n v="14.671799999999998"/>
  </r>
  <r>
    <n v="3678"/>
    <s v="CA-2012-132626"/>
    <x v="1"/>
    <x v="584"/>
    <d v="2012-07-14T00:00:00"/>
    <s v="Standard Class"/>
    <s v="BT-11680"/>
    <s v="Brian Thompson"/>
    <x v="0"/>
    <x v="0"/>
    <s v="Clinton"/>
    <x v="39"/>
    <n v="20735"/>
    <x v="3"/>
    <s v="OFF-FA-10002763"/>
    <x v="1"/>
    <x v="13"/>
    <s v="Advantus Map Pennant Flags and Round Head Tacks"/>
    <n v="15.8"/>
    <n v="4"/>
    <n v="0"/>
    <n v="5.0559999999999992"/>
  </r>
  <r>
    <n v="3679"/>
    <s v="CA-2012-132626"/>
    <x v="1"/>
    <x v="584"/>
    <d v="2012-07-14T00:00:00"/>
    <s v="Standard Class"/>
    <s v="BT-11680"/>
    <s v="Brian Thompson"/>
    <x v="0"/>
    <x v="0"/>
    <s v="Clinton"/>
    <x v="39"/>
    <n v="20735"/>
    <x v="3"/>
    <s v="TEC-MA-10002428"/>
    <x v="2"/>
    <x v="15"/>
    <s v="Fellowes Powershred HS-440 4-Sheet High Security Shredder"/>
    <n v="464.97"/>
    <n v="3"/>
    <n v="0"/>
    <n v="209.23649999999998"/>
  </r>
  <r>
    <n v="3680"/>
    <s v="CA-2012-132626"/>
    <x v="1"/>
    <x v="584"/>
    <d v="2012-07-14T00:00:00"/>
    <s v="Standard Class"/>
    <s v="BT-11680"/>
    <s v="Brian Thompson"/>
    <x v="0"/>
    <x v="0"/>
    <s v="Clinton"/>
    <x v="39"/>
    <n v="20735"/>
    <x v="3"/>
    <s v="FUR-FU-10002918"/>
    <x v="0"/>
    <x v="5"/>
    <s v="Eldon ClusterMat Chair Mat with Cordless Antistatic Protection"/>
    <n v="181.96"/>
    <n v="2"/>
    <n v="0"/>
    <n v="20.015600000000006"/>
  </r>
  <r>
    <n v="3681"/>
    <s v="CA-2012-132626"/>
    <x v="1"/>
    <x v="584"/>
    <d v="2012-07-14T00:00:00"/>
    <s v="Standard Class"/>
    <s v="BT-11680"/>
    <s v="Brian Thompson"/>
    <x v="0"/>
    <x v="0"/>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x v="0"/>
    <s v="Clinton"/>
    <x v="39"/>
    <n v="20735"/>
    <x v="3"/>
    <s v="OFF-BI-10002854"/>
    <x v="1"/>
    <x v="8"/>
    <s v="Performers Binder/Pad Holder, Black"/>
    <n v="84.09"/>
    <n v="3"/>
    <n v="0"/>
    <n v="42.045000000000002"/>
  </r>
  <r>
    <n v="3683"/>
    <s v="CA-2012-132626"/>
    <x v="1"/>
    <x v="584"/>
    <d v="2012-07-14T00:00:00"/>
    <s v="Standard Class"/>
    <s v="BT-11680"/>
    <s v="Brian Thompson"/>
    <x v="0"/>
    <x v="0"/>
    <s v="Clinton"/>
    <x v="39"/>
    <n v="20735"/>
    <x v="3"/>
    <s v="OFF-AR-10002987"/>
    <x v="1"/>
    <x v="6"/>
    <s v="Prismacolor Color Pencil Set"/>
    <n v="79.36"/>
    <n v="4"/>
    <n v="0"/>
    <n v="32.537600000000005"/>
  </r>
  <r>
    <n v="3684"/>
    <s v="CA-2012-132626"/>
    <x v="1"/>
    <x v="584"/>
    <d v="2012-07-14T00:00:00"/>
    <s v="Standard Class"/>
    <s v="BT-11680"/>
    <s v="Brian Thompson"/>
    <x v="0"/>
    <x v="0"/>
    <s v="Clinton"/>
    <x v="39"/>
    <n v="20735"/>
    <x v="3"/>
    <s v="OFF-BI-10004001"/>
    <x v="1"/>
    <x v="8"/>
    <s v="GBC Recycled VeloBinder Covers"/>
    <n v="153.35999999999999"/>
    <n v="9"/>
    <n v="0"/>
    <n v="70.545599999999979"/>
  </r>
  <r>
    <n v="3685"/>
    <s v="CA-2012-132626"/>
    <x v="1"/>
    <x v="584"/>
    <d v="2012-07-14T00:00:00"/>
    <s v="Standard Class"/>
    <s v="BT-11680"/>
    <s v="Brian Thompson"/>
    <x v="0"/>
    <x v="0"/>
    <s v="Clinton"/>
    <x v="39"/>
    <n v="20735"/>
    <x v="3"/>
    <s v="OFF-BI-10001634"/>
    <x v="1"/>
    <x v="8"/>
    <s v="Wilson Jones Active Use Binders"/>
    <n v="43.68"/>
    <n v="6"/>
    <n v="0"/>
    <n v="21.403200000000002"/>
  </r>
  <r>
    <n v="3686"/>
    <s v="CA-2012-132626"/>
    <x v="1"/>
    <x v="584"/>
    <d v="2012-07-14T00:00:00"/>
    <s v="Standard Class"/>
    <s v="BT-11680"/>
    <s v="Brian Thompson"/>
    <x v="0"/>
    <x v="0"/>
    <s v="Clinton"/>
    <x v="39"/>
    <n v="20735"/>
    <x v="3"/>
    <s v="OFF-ST-10003722"/>
    <x v="1"/>
    <x v="4"/>
    <s v="Project Tote Personal File"/>
    <n v="98.21"/>
    <n v="7"/>
    <n v="0"/>
    <n v="28.480899999999984"/>
  </r>
  <r>
    <n v="3687"/>
    <s v="CA-2013-102792"/>
    <x v="0"/>
    <x v="180"/>
    <d v="2013-12-20T00:00:00"/>
    <s v="Standard Class"/>
    <s v="JC-15340"/>
    <s v="Jasper Cacioppo"/>
    <x v="0"/>
    <x v="0"/>
    <s v="Riverside"/>
    <x v="1"/>
    <n v="92503"/>
    <x v="1"/>
    <s v="OFF-AR-10004757"/>
    <x v="1"/>
    <x v="6"/>
    <s v="Crayola Colored Pencils"/>
    <n v="9.84"/>
    <n v="3"/>
    <n v="0"/>
    <n v="3.2471999999999994"/>
  </r>
  <r>
    <n v="3688"/>
    <s v="CA-2013-108567"/>
    <x v="0"/>
    <x v="244"/>
    <d v="2013-05-25T00:00:00"/>
    <s v="Standard Class"/>
    <s v="DB-13210"/>
    <s v="Dean Braden"/>
    <x v="0"/>
    <x v="0"/>
    <s v="Port Saint Lucie"/>
    <x v="2"/>
    <n v="34952"/>
    <x v="0"/>
    <s v="OFF-BI-10004140"/>
    <x v="1"/>
    <x v="8"/>
    <s v="Avery Non-Stick Binders"/>
    <n v="2.6940000000000004"/>
    <n v="2"/>
    <n v="0.7"/>
    <n v="-2.2450000000000001"/>
  </r>
  <r>
    <n v="3689"/>
    <s v="CA-2014-140760"/>
    <x v="3"/>
    <x v="455"/>
    <d v="2014-06-06T00:00:00"/>
    <s v="Second Class"/>
    <s v="DO-13435"/>
    <s v="Denny Ordway"/>
    <x v="0"/>
    <x v="0"/>
    <s v="Mesa"/>
    <x v="16"/>
    <n v="85204"/>
    <x v="1"/>
    <s v="OFF-PA-10002479"/>
    <x v="1"/>
    <x v="10"/>
    <s v="Xerox 4200 Series MultiUse Premium Copy Paper (20Lb. and 84 Bright)"/>
    <n v="25.344000000000001"/>
    <n v="6"/>
    <n v="0.2"/>
    <n v="7.92"/>
  </r>
  <r>
    <n v="3690"/>
    <s v="CA-2014-140760"/>
    <x v="3"/>
    <x v="455"/>
    <d v="2014-06-06T00:00:00"/>
    <s v="Second Class"/>
    <s v="DO-13435"/>
    <s v="Denny Ordway"/>
    <x v="0"/>
    <x v="0"/>
    <s v="Mesa"/>
    <x v="16"/>
    <n v="85204"/>
    <x v="1"/>
    <s v="OFF-EN-10001141"/>
    <x v="1"/>
    <x v="12"/>
    <s v="Manila Recycled Extra-Heavyweight Clasp Envelopes, 6&quot; x 9&quot;"/>
    <n v="43.92"/>
    <n v="5"/>
    <n v="0.2"/>
    <n v="15.921000000000003"/>
  </r>
  <r>
    <n v="3691"/>
    <s v="US-2012-131359"/>
    <x v="1"/>
    <x v="628"/>
    <d v="2012-11-02T00:00:00"/>
    <s v="Second Class"/>
    <s v="FA-14230"/>
    <s v="Frank Atkinson"/>
    <x v="1"/>
    <x v="0"/>
    <s v="Denver"/>
    <x v="22"/>
    <n v="80219"/>
    <x v="1"/>
    <s v="TEC-MA-10000597"/>
    <x v="2"/>
    <x v="15"/>
    <s v="Lexmark S315 Color Inkjet Printer"/>
    <n v="59.994000000000007"/>
    <n v="2"/>
    <n v="0.7"/>
    <n v="-45.995400000000004"/>
  </r>
  <r>
    <n v="3692"/>
    <s v="US-2012-131359"/>
    <x v="1"/>
    <x v="628"/>
    <d v="2012-11-02T00:00:00"/>
    <s v="Second Class"/>
    <s v="FA-14230"/>
    <s v="Frank Atkinson"/>
    <x v="1"/>
    <x v="0"/>
    <s v="Denver"/>
    <x v="22"/>
    <n v="80219"/>
    <x v="1"/>
    <s v="TEC-CO-10001571"/>
    <x v="2"/>
    <x v="16"/>
    <s v="Sharp 1540cs Digital Laser Copier"/>
    <n v="439.99200000000002"/>
    <n v="1"/>
    <n v="0.2"/>
    <n v="164.99700000000001"/>
  </r>
  <r>
    <n v="3693"/>
    <s v="US-2012-131359"/>
    <x v="1"/>
    <x v="628"/>
    <d v="2012-11-02T00:00:00"/>
    <s v="Second Class"/>
    <s v="FA-14230"/>
    <s v="Frank Atkinson"/>
    <x v="1"/>
    <x v="0"/>
    <s v="Denver"/>
    <x v="22"/>
    <n v="80219"/>
    <x v="1"/>
    <s v="TEC-PH-10004531"/>
    <x v="2"/>
    <x v="7"/>
    <s v="OtterBox Commuter Series Case - iPhone 5 &amp; 5s"/>
    <n v="87.96"/>
    <n v="5"/>
    <n v="0.2"/>
    <n v="30.785999999999998"/>
  </r>
  <r>
    <n v="3694"/>
    <s v="US-2012-131359"/>
    <x v="1"/>
    <x v="628"/>
    <d v="2012-11-02T00:00:00"/>
    <s v="Second Class"/>
    <s v="FA-14230"/>
    <s v="Frank Atkinson"/>
    <x v="1"/>
    <x v="0"/>
    <s v="Denver"/>
    <x v="22"/>
    <n v="80219"/>
    <x v="1"/>
    <s v="FUR-FU-10003026"/>
    <x v="0"/>
    <x v="5"/>
    <s v="Eldon Regeneration Recycled Desk Accessories, Black"/>
    <n v="15.488"/>
    <n v="4"/>
    <n v="0.2"/>
    <n v="3.6783999999999999"/>
  </r>
  <r>
    <n v="3695"/>
    <s v="CA-2013-142097"/>
    <x v="0"/>
    <x v="680"/>
    <d v="2013-10-21T00:00:00"/>
    <s v="Standard Class"/>
    <s v="QJ-19255"/>
    <s v="Quincy Jones"/>
    <x v="1"/>
    <x v="0"/>
    <s v="Springfield"/>
    <x v="17"/>
    <n v="22153"/>
    <x v="0"/>
    <s v="OFF-BI-10002082"/>
    <x v="1"/>
    <x v="8"/>
    <s v="GBC Twin Loop Wire Binding Elements"/>
    <n v="232.96"/>
    <n v="7"/>
    <n v="0"/>
    <n v="116.48"/>
  </r>
  <r>
    <n v="3696"/>
    <s v="CA-2013-142097"/>
    <x v="0"/>
    <x v="680"/>
    <d v="2013-10-21T00:00:00"/>
    <s v="Standard Class"/>
    <s v="QJ-19255"/>
    <s v="Quincy Jones"/>
    <x v="1"/>
    <x v="0"/>
    <s v="Springfield"/>
    <x v="17"/>
    <n v="22153"/>
    <x v="0"/>
    <s v="OFF-EN-10002312"/>
    <x v="1"/>
    <x v="12"/>
    <s v="#10 Self-Seal White Envelopes"/>
    <n v="66.539999999999992"/>
    <n v="6"/>
    <n v="0"/>
    <n v="32.604599999999998"/>
  </r>
  <r>
    <n v="3697"/>
    <s v="CA-2013-142097"/>
    <x v="0"/>
    <x v="680"/>
    <d v="2013-10-21T00:00:00"/>
    <s v="Standard Class"/>
    <s v="QJ-19255"/>
    <s v="Quincy Jones"/>
    <x v="1"/>
    <x v="0"/>
    <s v="Springfield"/>
    <x v="17"/>
    <n v="22153"/>
    <x v="0"/>
    <s v="OFF-AP-10000696"/>
    <x v="1"/>
    <x v="9"/>
    <s v="Holmes Odor Grabber"/>
    <n v="43.26"/>
    <n v="3"/>
    <n v="0"/>
    <n v="14.275799999999998"/>
  </r>
  <r>
    <n v="3698"/>
    <s v="CA-2012-151680"/>
    <x v="1"/>
    <x v="902"/>
    <d v="2012-11-21T00:00:00"/>
    <s v="Second Class"/>
    <s v="TC-21475"/>
    <s v="Tony Chapman"/>
    <x v="2"/>
    <x v="0"/>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x v="0"/>
    <s v="Tempe"/>
    <x v="16"/>
    <n v="85281"/>
    <x v="1"/>
    <s v="OFF-ST-10001034"/>
    <x v="1"/>
    <x v="4"/>
    <s v="Eldon File Chest Portable File"/>
    <n v="79.400000000000006"/>
    <n v="5"/>
    <n v="0.2"/>
    <n v="5.9550000000000054"/>
  </r>
  <r>
    <n v="3700"/>
    <s v="CA-2014-160416"/>
    <x v="3"/>
    <x v="38"/>
    <d v="2014-11-19T00:00:00"/>
    <s v="Second Class"/>
    <s v="AD-10180"/>
    <s v="Alan Dominguez"/>
    <x v="2"/>
    <x v="0"/>
    <s v="Yonkers"/>
    <x v="15"/>
    <n v="10701"/>
    <x v="3"/>
    <s v="TEC-AC-10004114"/>
    <x v="2"/>
    <x v="11"/>
    <s v="KeyTronic 6101 Series - Keyboard - Black"/>
    <n v="163.96"/>
    <n v="4"/>
    <n v="0"/>
    <n v="70.502800000000008"/>
  </r>
  <r>
    <n v="3701"/>
    <s v="CA-2014-169411"/>
    <x v="3"/>
    <x v="165"/>
    <d v="2014-12-30T00:00:00"/>
    <s v="Standard Class"/>
    <s v="AC-10615"/>
    <s v="Ann Chong"/>
    <x v="1"/>
    <x v="0"/>
    <s v="Rochester"/>
    <x v="15"/>
    <n v="14609"/>
    <x v="3"/>
    <s v="FUR-FU-10001602"/>
    <x v="0"/>
    <x v="5"/>
    <s v="Eldon Delta Triangular Chair Mat, 52&quot; x 58&quot;, Clear"/>
    <n v="37.93"/>
    <n v="1"/>
    <n v="0"/>
    <n v="6.8273999999999972"/>
  </r>
  <r>
    <n v="3702"/>
    <s v="CA-2013-126543"/>
    <x v="0"/>
    <x v="850"/>
    <d v="2013-01-13T00:00:00"/>
    <s v="Second Class"/>
    <s v="MF-17665"/>
    <s v="Maureen Fritzler"/>
    <x v="1"/>
    <x v="0"/>
    <s v="Toledo"/>
    <x v="24"/>
    <n v="43615"/>
    <x v="3"/>
    <s v="FUR-FU-10002445"/>
    <x v="0"/>
    <x v="5"/>
    <s v="DAX Two-Tone Rosewood/Black Document Frame, Desktop, 5 x 7"/>
    <n v="15.168000000000001"/>
    <n v="2"/>
    <n v="0.2"/>
    <n v="3.7920000000000011"/>
  </r>
  <r>
    <n v="3703"/>
    <s v="CA-2012-104941"/>
    <x v="1"/>
    <x v="385"/>
    <d v="2012-06-19T00:00:00"/>
    <s v="Standard Class"/>
    <s v="DH-13075"/>
    <s v="Dave Hallsten"/>
    <x v="1"/>
    <x v="0"/>
    <s v="Decatur"/>
    <x v="19"/>
    <n v="35601"/>
    <x v="0"/>
    <s v="OFF-AR-10004269"/>
    <x v="1"/>
    <x v="6"/>
    <s v="Newell 31"/>
    <n v="24.78"/>
    <n v="6"/>
    <n v="0"/>
    <n v="6.9384000000000006"/>
  </r>
  <r>
    <n v="3704"/>
    <s v="CA-2012-104941"/>
    <x v="1"/>
    <x v="385"/>
    <d v="2012-06-19T00:00:00"/>
    <s v="Standard Class"/>
    <s v="DH-13075"/>
    <s v="Dave Hallsten"/>
    <x v="1"/>
    <x v="0"/>
    <s v="Decatur"/>
    <x v="19"/>
    <n v="35601"/>
    <x v="0"/>
    <s v="OFF-BI-10001249"/>
    <x v="1"/>
    <x v="8"/>
    <s v="Avery Heavy-Duty EZD View Binder with Locking Rings"/>
    <n v="19.14"/>
    <n v="3"/>
    <n v="0"/>
    <n v="8.8043999999999993"/>
  </r>
  <r>
    <n v="3705"/>
    <s v="CA-2012-104941"/>
    <x v="1"/>
    <x v="385"/>
    <d v="2012-06-19T00:00:00"/>
    <s v="Standard Class"/>
    <s v="DH-13075"/>
    <s v="Dave Hallsten"/>
    <x v="1"/>
    <x v="0"/>
    <s v="Decatur"/>
    <x v="19"/>
    <n v="35601"/>
    <x v="0"/>
    <s v="TEC-CO-10004202"/>
    <x v="2"/>
    <x v="16"/>
    <s v="Brother DCP1000 Digital 3 in 1 Multifunction Machine"/>
    <n v="899.97"/>
    <n v="3"/>
    <n v="0"/>
    <n v="314.98950000000002"/>
  </r>
  <r>
    <n v="3706"/>
    <s v="CA-2012-104941"/>
    <x v="1"/>
    <x v="385"/>
    <d v="2012-06-19T00:00:00"/>
    <s v="Standard Class"/>
    <s v="DH-13075"/>
    <s v="Dave Hallsten"/>
    <x v="1"/>
    <x v="0"/>
    <s v="Decatur"/>
    <x v="19"/>
    <n v="35601"/>
    <x v="0"/>
    <s v="OFF-PA-10003363"/>
    <x v="1"/>
    <x v="10"/>
    <s v="Xerox 204"/>
    <n v="32.400000000000006"/>
    <n v="5"/>
    <n v="0"/>
    <n v="15.552000000000001"/>
  </r>
  <r>
    <n v="3707"/>
    <s v="CA-2014-160087"/>
    <x v="3"/>
    <x v="257"/>
    <d v="2014-03-23T00:00:00"/>
    <s v="Standard Class"/>
    <s v="EN-13780"/>
    <s v="Edward Nazzal"/>
    <x v="0"/>
    <x v="0"/>
    <s v="Dallas"/>
    <x v="5"/>
    <n v="75220"/>
    <x v="2"/>
    <s v="OFF-AR-10001915"/>
    <x v="1"/>
    <x v="6"/>
    <s v="Peel-Off China Markers"/>
    <n v="23.832000000000001"/>
    <n v="3"/>
    <n v="0.2"/>
    <n v="6.5538000000000007"/>
  </r>
  <r>
    <n v="3708"/>
    <s v="CA-2011-120544"/>
    <x v="2"/>
    <x v="533"/>
    <d v="2011-11-27T00:00:00"/>
    <s v="Standard Class"/>
    <s v="SS-20140"/>
    <s v="Saphhira Shifley"/>
    <x v="1"/>
    <x v="0"/>
    <s v="Mesquite"/>
    <x v="5"/>
    <n v="75150"/>
    <x v="2"/>
    <s v="FUR-FU-10001940"/>
    <x v="0"/>
    <x v="5"/>
    <s v="Staples"/>
    <n v="6.3680000000000003"/>
    <n v="2"/>
    <n v="0.6"/>
    <n v="-2.5471999999999984"/>
  </r>
  <r>
    <n v="3709"/>
    <s v="CA-2011-120544"/>
    <x v="2"/>
    <x v="533"/>
    <d v="2011-11-27T00:00:00"/>
    <s v="Standard Class"/>
    <s v="SS-20140"/>
    <s v="Saphhira Shifley"/>
    <x v="1"/>
    <x v="0"/>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x v="0"/>
    <s v="Mesquite"/>
    <x v="5"/>
    <n v="75150"/>
    <x v="2"/>
    <s v="TEC-AC-10003709"/>
    <x v="2"/>
    <x v="11"/>
    <s v="Maxell 4.7GB DVD-R 5/Pack"/>
    <n v="5.5440000000000005"/>
    <n v="7"/>
    <n v="0.2"/>
    <n v="1.6632000000000007"/>
  </r>
  <r>
    <n v="3711"/>
    <s v="CA-2014-113670"/>
    <x v="3"/>
    <x v="453"/>
    <d v="2014-10-18T00:00:00"/>
    <s v="First Class"/>
    <s v="RS-19765"/>
    <s v="Roland Schwarz"/>
    <x v="1"/>
    <x v="0"/>
    <s v="Los Angeles"/>
    <x v="1"/>
    <n v="90045"/>
    <x v="1"/>
    <s v="FUR-TA-10001705"/>
    <x v="0"/>
    <x v="3"/>
    <s v="Bush Advantage Collection Round Conference Table"/>
    <n v="510.24"/>
    <n v="3"/>
    <n v="0.2"/>
    <n v="6.3779999999999575"/>
  </r>
  <r>
    <n v="3712"/>
    <s v="CA-2014-113670"/>
    <x v="3"/>
    <x v="453"/>
    <d v="2014-10-18T00:00:00"/>
    <s v="First Class"/>
    <s v="RS-19765"/>
    <s v="Roland Schwarz"/>
    <x v="1"/>
    <x v="0"/>
    <s v="Los Angeles"/>
    <x v="1"/>
    <n v="90045"/>
    <x v="1"/>
    <s v="OFF-PA-10000675"/>
    <x v="1"/>
    <x v="10"/>
    <s v="Xerox 1919"/>
    <n v="204.95000000000002"/>
    <n v="5"/>
    <n v="0"/>
    <n v="100.4255"/>
  </r>
  <r>
    <n v="3713"/>
    <s v="CA-2014-166198"/>
    <x v="3"/>
    <x v="81"/>
    <d v="2014-04-25T00:00:00"/>
    <s v="First Class"/>
    <s v="JW-15955"/>
    <s v="Joni Wasserman"/>
    <x v="0"/>
    <x v="0"/>
    <s v="Seattle"/>
    <x v="4"/>
    <n v="98103"/>
    <x v="1"/>
    <s v="TEC-AC-10000521"/>
    <x v="2"/>
    <x v="11"/>
    <s v="Verbatim Slim CD and DVD Storage Cases, 50/Pack"/>
    <n v="11.54"/>
    <n v="1"/>
    <n v="0"/>
    <n v="3.4619999999999997"/>
  </r>
  <r>
    <n v="3714"/>
    <s v="CA-2014-166198"/>
    <x v="3"/>
    <x v="81"/>
    <d v="2014-04-25T00:00:00"/>
    <s v="First Class"/>
    <s v="JW-15955"/>
    <s v="Joni Wasserman"/>
    <x v="0"/>
    <x v="0"/>
    <s v="Seattle"/>
    <x v="4"/>
    <n v="98103"/>
    <x v="1"/>
    <s v="FUR-FU-10004622"/>
    <x v="0"/>
    <x v="5"/>
    <s v="Eldon Advantage Foldable Chair Mats for Low Pile Carpets"/>
    <n v="162.60000000000002"/>
    <n v="3"/>
    <n v="0"/>
    <n v="34.145999999999994"/>
  </r>
  <r>
    <n v="3715"/>
    <s v="CA-2011-135608"/>
    <x v="2"/>
    <x v="589"/>
    <d v="2011-12-10T00:00:00"/>
    <s v="Second Class"/>
    <s v="JK-15625"/>
    <s v="Jim Karlsson"/>
    <x v="0"/>
    <x v="0"/>
    <s v="Olympia"/>
    <x v="4"/>
    <n v="98502"/>
    <x v="1"/>
    <s v="OFF-PA-10001954"/>
    <x v="1"/>
    <x v="10"/>
    <s v="Xerox 1964"/>
    <n v="45.68"/>
    <n v="2"/>
    <n v="0"/>
    <n v="21.012799999999999"/>
  </r>
  <r>
    <n v="3716"/>
    <s v="CA-2011-135608"/>
    <x v="2"/>
    <x v="589"/>
    <d v="2011-12-10T00:00:00"/>
    <s v="Second Class"/>
    <s v="JK-15625"/>
    <s v="Jim Karlsson"/>
    <x v="0"/>
    <x v="0"/>
    <s v="Olympia"/>
    <x v="4"/>
    <n v="98502"/>
    <x v="1"/>
    <s v="FUR-CH-10002602"/>
    <x v="0"/>
    <x v="1"/>
    <s v="DMI Arturo Collection Mission-style Design Wood Chair"/>
    <n v="603.91999999999996"/>
    <n v="5"/>
    <n v="0.2"/>
    <n v="45.294000000000011"/>
  </r>
  <r>
    <n v="3717"/>
    <s v="CA-2014-144568"/>
    <x v="3"/>
    <x v="148"/>
    <d v="2014-06-03T00:00:00"/>
    <s v="Standard Class"/>
    <s v="JO-15550"/>
    <s v="Jesus Ocampo"/>
    <x v="2"/>
    <x v="0"/>
    <s v="Omaha"/>
    <x v="8"/>
    <n v="68104"/>
    <x v="2"/>
    <s v="OFF-FA-10004395"/>
    <x v="1"/>
    <x v="13"/>
    <s v="Plymouth Boxed Rubber Bands by Plymouth"/>
    <n v="23.55"/>
    <n v="5"/>
    <n v="0"/>
    <n v="1.1775000000000002"/>
  </r>
  <r>
    <n v="3718"/>
    <s v="CA-2013-142370"/>
    <x v="0"/>
    <x v="251"/>
    <d v="2013-09-24T00:00:00"/>
    <s v="Standard Class"/>
    <s v="TP-21130"/>
    <s v="Theone Pippenger"/>
    <x v="0"/>
    <x v="0"/>
    <s v="Columbus"/>
    <x v="32"/>
    <n v="31907"/>
    <x v="0"/>
    <s v="OFF-SU-10003002"/>
    <x v="1"/>
    <x v="14"/>
    <s v="Letter Slitter"/>
    <n v="5.04"/>
    <n v="2"/>
    <n v="0"/>
    <n v="0.15120000000000022"/>
  </r>
  <r>
    <n v="3719"/>
    <s v="CA-2013-142370"/>
    <x v="0"/>
    <x v="251"/>
    <d v="2013-09-24T00:00:00"/>
    <s v="Standard Class"/>
    <s v="TP-21130"/>
    <s v="Theone Pippenger"/>
    <x v="0"/>
    <x v="0"/>
    <s v="Columbus"/>
    <x v="32"/>
    <n v="31907"/>
    <x v="0"/>
    <s v="TEC-AC-10002926"/>
    <x v="2"/>
    <x v="11"/>
    <s v="Logitech Wireless Marathon Mouse M705"/>
    <n v="249.95000000000002"/>
    <n v="5"/>
    <n v="0"/>
    <n v="107.47850000000001"/>
  </r>
  <r>
    <n v="3720"/>
    <s v="CA-2013-105900"/>
    <x v="0"/>
    <x v="42"/>
    <d v="2013-09-24T00:00:00"/>
    <s v="Standard Class"/>
    <s v="BS-11590"/>
    <s v="Brendan Sweed"/>
    <x v="1"/>
    <x v="0"/>
    <s v="Columbus"/>
    <x v="14"/>
    <n v="47201"/>
    <x v="2"/>
    <s v="OFF-AR-10002656"/>
    <x v="1"/>
    <x v="6"/>
    <s v="Sanford Liquid Accent Highlighters"/>
    <n v="33.4"/>
    <n v="5"/>
    <n v="0"/>
    <n v="12.357999999999997"/>
  </r>
  <r>
    <n v="3721"/>
    <s v="CA-2013-151155"/>
    <x v="0"/>
    <x v="887"/>
    <d v="2013-12-25T00:00:00"/>
    <s v="Standard Class"/>
    <s v="AB-10255"/>
    <s v="Alejandro Ballentine"/>
    <x v="2"/>
    <x v="0"/>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x v="0"/>
    <s v="Jackson"/>
    <x v="35"/>
    <n v="39212"/>
    <x v="0"/>
    <s v="OFF-BI-10003910"/>
    <x v="1"/>
    <x v="8"/>
    <s v="DXL Angle-View Binders with Locking Rings by Samsill"/>
    <n v="15.42"/>
    <n v="2"/>
    <n v="0"/>
    <n v="6.9390000000000001"/>
  </r>
  <r>
    <n v="3723"/>
    <s v="CA-2014-144036"/>
    <x v="3"/>
    <x v="903"/>
    <d v="2014-11-27T00:00:00"/>
    <s v="Standard Class"/>
    <s v="FO-14305"/>
    <s v="Frank Olsen"/>
    <x v="0"/>
    <x v="0"/>
    <s v="Houston"/>
    <x v="5"/>
    <n v="77070"/>
    <x v="2"/>
    <s v="OFF-AR-10000122"/>
    <x v="1"/>
    <x v="6"/>
    <s v="Newell 314"/>
    <n v="35.712000000000003"/>
    <n v="8"/>
    <n v="0.2"/>
    <n v="2.2319999999999958"/>
  </r>
  <r>
    <n v="3724"/>
    <s v="US-2011-169789"/>
    <x v="2"/>
    <x v="125"/>
    <d v="2012-01-04T00:00:00"/>
    <s v="Standard Class"/>
    <s v="MF-17665"/>
    <s v="Maureen Fritzler"/>
    <x v="1"/>
    <x v="0"/>
    <s v="Phoenix"/>
    <x v="16"/>
    <n v="85023"/>
    <x v="1"/>
    <s v="OFF-BI-10004600"/>
    <x v="1"/>
    <x v="8"/>
    <s v="Ibico Ibimaster 300 Manual Binding System"/>
    <n v="551.98500000000013"/>
    <n v="5"/>
    <n v="0.7"/>
    <n v="-459.98750000000018"/>
  </r>
  <r>
    <n v="3725"/>
    <s v="CA-2014-127264"/>
    <x v="3"/>
    <x v="355"/>
    <d v="2014-04-06T00:00:00"/>
    <s v="First Class"/>
    <s v="SA-20830"/>
    <s v="Sue Ann Reed"/>
    <x v="0"/>
    <x v="0"/>
    <s v="Chicago"/>
    <x v="10"/>
    <n v="60653"/>
    <x v="2"/>
    <s v="OFF-AR-10003045"/>
    <x v="1"/>
    <x v="6"/>
    <s v="Prang Colored Pencils"/>
    <n v="7.0559999999999992"/>
    <n v="3"/>
    <n v="0.2"/>
    <n v="2.2050000000000001"/>
  </r>
  <r>
    <n v="3726"/>
    <s v="CA-2013-151512"/>
    <x v="0"/>
    <x v="482"/>
    <d v="2014-01-03T00:00:00"/>
    <s v="Standard Class"/>
    <s v="SH-19975"/>
    <s v="Sally Hughsby"/>
    <x v="1"/>
    <x v="0"/>
    <s v="Denver"/>
    <x v="22"/>
    <n v="80219"/>
    <x v="1"/>
    <s v="OFF-AP-10000252"/>
    <x v="1"/>
    <x v="9"/>
    <s v="Harmony HEPA Quiet Air Purifiers"/>
    <n v="18.72"/>
    <n v="2"/>
    <n v="0.2"/>
    <n v="3.51"/>
  </r>
  <r>
    <n v="3727"/>
    <s v="CA-2013-165169"/>
    <x v="0"/>
    <x v="410"/>
    <d v="2013-06-12T00:00:00"/>
    <s v="Standard Class"/>
    <s v="JL-15235"/>
    <s v="Janet Lee"/>
    <x v="0"/>
    <x v="0"/>
    <s v="Newark"/>
    <x v="13"/>
    <n v="19711"/>
    <x v="3"/>
    <s v="OFF-ST-10001496"/>
    <x v="1"/>
    <x v="4"/>
    <s v="Standard Rollaway File with Lock"/>
    <n v="360.38"/>
    <n v="2"/>
    <n v="0"/>
    <n v="93.698800000000006"/>
  </r>
  <r>
    <n v="3728"/>
    <s v="CA-2013-165169"/>
    <x v="0"/>
    <x v="410"/>
    <d v="2013-06-12T00:00:00"/>
    <s v="Standard Class"/>
    <s v="JL-15235"/>
    <s v="Janet Lee"/>
    <x v="0"/>
    <x v="0"/>
    <s v="Newark"/>
    <x v="13"/>
    <n v="19711"/>
    <x v="3"/>
    <s v="OFF-AR-10000122"/>
    <x v="1"/>
    <x v="6"/>
    <s v="Newell 314"/>
    <n v="11.16"/>
    <n v="2"/>
    <n v="0"/>
    <n v="2.7899999999999991"/>
  </r>
  <r>
    <n v="3729"/>
    <s v="CA-2013-165169"/>
    <x v="0"/>
    <x v="410"/>
    <d v="2013-06-12T00:00:00"/>
    <s v="Standard Class"/>
    <s v="JL-15235"/>
    <s v="Janet Lee"/>
    <x v="0"/>
    <x v="0"/>
    <s v="Newark"/>
    <x v="13"/>
    <n v="19711"/>
    <x v="3"/>
    <s v="OFF-LA-10000407"/>
    <x v="1"/>
    <x v="2"/>
    <s v="Avery White Multi-Purpose Labels"/>
    <n v="14.940000000000001"/>
    <n v="3"/>
    <n v="0"/>
    <n v="6.8723999999999998"/>
  </r>
  <r>
    <n v="3730"/>
    <s v="CA-2012-109575"/>
    <x v="1"/>
    <x v="227"/>
    <d v="2012-09-23T00:00:00"/>
    <s v="Standard Class"/>
    <s v="KH-16630"/>
    <s v="Ken Heidel"/>
    <x v="1"/>
    <x v="0"/>
    <s v="Clinton"/>
    <x v="39"/>
    <n v="20735"/>
    <x v="3"/>
    <s v="OFF-ST-10004950"/>
    <x v="1"/>
    <x v="4"/>
    <s v="Acco Perma 3000 Stacking Storage Drawers"/>
    <n v="41.96"/>
    <n v="2"/>
    <n v="0"/>
    <n v="7.9724000000000004"/>
  </r>
  <r>
    <n v="3731"/>
    <s v="CA-2012-109575"/>
    <x v="1"/>
    <x v="227"/>
    <d v="2012-09-23T00:00:00"/>
    <s v="Standard Class"/>
    <s v="KH-16630"/>
    <s v="Ken Heidel"/>
    <x v="1"/>
    <x v="0"/>
    <s v="Clinton"/>
    <x v="39"/>
    <n v="20735"/>
    <x v="3"/>
    <s v="OFF-ST-10004123"/>
    <x v="1"/>
    <x v="4"/>
    <s v="Safco Industrial Wire Shelving System"/>
    <n v="636.86"/>
    <n v="7"/>
    <n v="0"/>
    <n v="0"/>
  </r>
  <r>
    <n v="3732"/>
    <s v="CA-2012-109575"/>
    <x v="1"/>
    <x v="227"/>
    <d v="2012-09-23T00:00:00"/>
    <s v="Standard Class"/>
    <s v="KH-16630"/>
    <s v="Ken Heidel"/>
    <x v="1"/>
    <x v="0"/>
    <s v="Clinton"/>
    <x v="39"/>
    <n v="20735"/>
    <x v="3"/>
    <s v="TEC-PH-10000730"/>
    <x v="2"/>
    <x v="7"/>
    <s v="Samsung Galaxy S4 Active"/>
    <n v="499.99"/>
    <n v="1"/>
    <n v="0"/>
    <n v="129.99740000000003"/>
  </r>
  <r>
    <n v="3733"/>
    <s v="CA-2012-109575"/>
    <x v="1"/>
    <x v="227"/>
    <d v="2012-09-23T00:00:00"/>
    <s v="Standard Class"/>
    <s v="KH-16630"/>
    <s v="Ken Heidel"/>
    <x v="1"/>
    <x v="0"/>
    <s v="Clinton"/>
    <x v="39"/>
    <n v="20735"/>
    <x v="3"/>
    <s v="TEC-PH-10000895"/>
    <x v="2"/>
    <x v="7"/>
    <s v="Polycom VVX 310 VoIP phone"/>
    <n v="1259.93"/>
    <n v="7"/>
    <n v="0"/>
    <n v="327.58180000000004"/>
  </r>
  <r>
    <n v="3734"/>
    <s v="CA-2012-109575"/>
    <x v="1"/>
    <x v="227"/>
    <d v="2012-09-23T00:00:00"/>
    <s v="Standard Class"/>
    <s v="KH-16630"/>
    <s v="Ken Heidel"/>
    <x v="1"/>
    <x v="0"/>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x v="0"/>
    <s v="New York City"/>
    <x v="15"/>
    <n v="10011"/>
    <x v="3"/>
    <s v="OFF-PA-10002254"/>
    <x v="1"/>
    <x v="10"/>
    <s v="Xerox 1883"/>
    <n v="26.38"/>
    <n v="1"/>
    <n v="0"/>
    <n v="12.134799999999998"/>
  </r>
  <r>
    <n v="3736"/>
    <s v="CA-2014-168193"/>
    <x v="3"/>
    <x v="904"/>
    <d v="2014-03-12T00:00:00"/>
    <s v="Second Class"/>
    <s v="RM-19750"/>
    <s v="Roland Murray"/>
    <x v="0"/>
    <x v="0"/>
    <s v="New York City"/>
    <x v="15"/>
    <n v="10011"/>
    <x v="3"/>
    <s v="FUR-FU-10002554"/>
    <x v="0"/>
    <x v="5"/>
    <s v="Westinghouse Floor Lamp with Metal Mesh Shade, Black"/>
    <n v="71.97"/>
    <n v="3"/>
    <n v="0"/>
    <n v="16.553099999999993"/>
  </r>
  <r>
    <n v="3737"/>
    <s v="CA-2013-115476"/>
    <x v="0"/>
    <x v="716"/>
    <d v="2013-03-18T00:00:00"/>
    <s v="Same Day"/>
    <s v="VM-21835"/>
    <s v="Vivian Mathis"/>
    <x v="0"/>
    <x v="0"/>
    <s v="Newark"/>
    <x v="13"/>
    <n v="19711"/>
    <x v="3"/>
    <s v="TEC-PH-10000673"/>
    <x v="2"/>
    <x v="7"/>
    <s v="Plantronics Voyager Pro HD - Bluetooth Headset"/>
    <n v="129.97999999999999"/>
    <n v="2"/>
    <n v="0"/>
    <n v="62.3904"/>
  </r>
  <r>
    <n v="3738"/>
    <s v="CA-2013-115476"/>
    <x v="0"/>
    <x v="716"/>
    <d v="2013-03-18T00:00:00"/>
    <s v="Same Day"/>
    <s v="VM-21835"/>
    <s v="Vivian Mathis"/>
    <x v="0"/>
    <x v="0"/>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x v="0"/>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x v="0"/>
    <s v="Jackson"/>
    <x v="12"/>
    <n v="49201"/>
    <x v="2"/>
    <s v="TEC-AC-10001109"/>
    <x v="2"/>
    <x v="11"/>
    <s v="Logitech Trackman Marble Mouse"/>
    <n v="59.98"/>
    <n v="2"/>
    <n v="0"/>
    <n v="25.191600000000001"/>
  </r>
  <r>
    <n v="3741"/>
    <s v="CA-2013-133340"/>
    <x v="0"/>
    <x v="10"/>
    <d v="2013-12-14T00:00:00"/>
    <s v="Standard Class"/>
    <s v="LH-17155"/>
    <s v="Logan Haushalter"/>
    <x v="0"/>
    <x v="0"/>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x v="0"/>
    <s v="New York City"/>
    <x v="15"/>
    <n v="10011"/>
    <x v="3"/>
    <s v="OFF-EN-10001137"/>
    <x v="1"/>
    <x v="12"/>
    <s v="#10 Gummed Flap White Envelopes, 100/Box"/>
    <n v="16.52"/>
    <n v="4"/>
    <n v="0"/>
    <n v="7.5991999999999997"/>
  </r>
  <r>
    <n v="3743"/>
    <s v="CA-2013-137848"/>
    <x v="0"/>
    <x v="804"/>
    <d v="2013-01-21T00:00:00"/>
    <s v="Standard Class"/>
    <s v="WB-21850"/>
    <s v="William Brown"/>
    <x v="0"/>
    <x v="0"/>
    <s v="New York City"/>
    <x v="15"/>
    <n v="10011"/>
    <x v="3"/>
    <s v="OFF-PA-10004285"/>
    <x v="1"/>
    <x v="10"/>
    <s v="Xerox 1959"/>
    <n v="60.12"/>
    <n v="9"/>
    <n v="0"/>
    <n v="28.857599999999998"/>
  </r>
  <r>
    <n v="3744"/>
    <s v="CA-2013-137848"/>
    <x v="0"/>
    <x v="804"/>
    <d v="2013-01-21T00:00:00"/>
    <s v="Standard Class"/>
    <s v="WB-21850"/>
    <s v="William Brown"/>
    <x v="0"/>
    <x v="0"/>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x v="0"/>
    <s v="Rock Hill"/>
    <x v="20"/>
    <n v="29730"/>
    <x v="0"/>
    <s v="OFF-FA-10002763"/>
    <x v="1"/>
    <x v="13"/>
    <s v="Advantus Map Pennant Flags and Round Head Tacks"/>
    <n v="11.850000000000001"/>
    <n v="3"/>
    <n v="0"/>
    <n v="3.7919999999999994"/>
  </r>
  <r>
    <n v="3746"/>
    <s v="CA-2013-149979"/>
    <x v="0"/>
    <x v="713"/>
    <d v="2013-09-29T00:00:00"/>
    <s v="Second Class"/>
    <s v="RA-19915"/>
    <s v="Russell Applegate"/>
    <x v="0"/>
    <x v="0"/>
    <s v="Columbus"/>
    <x v="32"/>
    <n v="31907"/>
    <x v="0"/>
    <s v="OFF-ST-10003058"/>
    <x v="1"/>
    <x v="4"/>
    <s v="Eldon Mobile Mega Data Cart  Mega Stackable  Add-On Trays"/>
    <n v="118.25"/>
    <n v="5"/>
    <n v="0"/>
    <n v="34.292499999999997"/>
  </r>
  <r>
    <n v="3747"/>
    <s v="CA-2013-149979"/>
    <x v="0"/>
    <x v="713"/>
    <d v="2013-09-29T00:00:00"/>
    <s v="Second Class"/>
    <s v="RA-19915"/>
    <s v="Russell Applegate"/>
    <x v="0"/>
    <x v="0"/>
    <s v="Columbus"/>
    <x v="32"/>
    <n v="31907"/>
    <x v="0"/>
    <s v="FUR-CH-10002084"/>
    <x v="0"/>
    <x v="1"/>
    <s v="Hon Mobius Operator's Chair"/>
    <n v="368.96999999999997"/>
    <n v="3"/>
    <n v="0"/>
    <n v="81.173400000000001"/>
  </r>
  <r>
    <n v="3748"/>
    <s v="CA-2014-161956"/>
    <x v="3"/>
    <x v="151"/>
    <d v="2014-08-30T00:00:00"/>
    <s v="Second Class"/>
    <s v="DR-12880"/>
    <s v="Dan Reichenbach"/>
    <x v="1"/>
    <x v="0"/>
    <s v="Inglewood"/>
    <x v="1"/>
    <n v="90301"/>
    <x v="1"/>
    <s v="FUR-FU-10002937"/>
    <x v="0"/>
    <x v="5"/>
    <s v="GE 48&quot; Fluorescent Tube, Cool White Energy Saver, 34 Watts, 30/Box"/>
    <n v="198.46"/>
    <n v="2"/>
    <n v="0"/>
    <n v="99.23"/>
  </r>
  <r>
    <n v="3749"/>
    <s v="CA-2014-161956"/>
    <x v="3"/>
    <x v="151"/>
    <d v="2014-08-30T00:00:00"/>
    <s v="Second Class"/>
    <s v="DR-12880"/>
    <s v="Dan Reichenbach"/>
    <x v="1"/>
    <x v="0"/>
    <s v="Inglewood"/>
    <x v="1"/>
    <n v="90301"/>
    <x v="1"/>
    <s v="OFF-AP-10001242"/>
    <x v="1"/>
    <x v="9"/>
    <s v="APC 7 Outlet Network SurgeArrest Surge Protector"/>
    <n v="321.92"/>
    <n v="4"/>
    <n v="0"/>
    <n v="96.575999999999993"/>
  </r>
  <r>
    <n v="3750"/>
    <s v="CA-2014-161956"/>
    <x v="3"/>
    <x v="151"/>
    <d v="2014-08-30T00:00:00"/>
    <s v="Second Class"/>
    <s v="DR-12880"/>
    <s v="Dan Reichenbach"/>
    <x v="1"/>
    <x v="0"/>
    <s v="Inglewood"/>
    <x v="1"/>
    <n v="90301"/>
    <x v="1"/>
    <s v="TEC-CO-10001571"/>
    <x v="2"/>
    <x v="16"/>
    <s v="Sharp 1540cs Digital Laser Copier"/>
    <n v="879.98400000000004"/>
    <n v="2"/>
    <n v="0.2"/>
    <n v="329.99400000000003"/>
  </r>
  <r>
    <n v="3751"/>
    <s v="CA-2014-161956"/>
    <x v="3"/>
    <x v="151"/>
    <d v="2014-08-30T00:00:00"/>
    <s v="Second Class"/>
    <s v="DR-12880"/>
    <s v="Dan Reichenbach"/>
    <x v="1"/>
    <x v="0"/>
    <s v="Inglewood"/>
    <x v="1"/>
    <n v="90301"/>
    <x v="1"/>
    <s v="OFF-SU-10002503"/>
    <x v="1"/>
    <x v="14"/>
    <s v="Acme Preferred Stainless Steel Scissors"/>
    <n v="28.4"/>
    <n v="5"/>
    <n v="0"/>
    <n v="8.2359999999999989"/>
  </r>
  <r>
    <n v="3752"/>
    <s v="CA-2014-161956"/>
    <x v="3"/>
    <x v="151"/>
    <d v="2014-08-30T00:00:00"/>
    <s v="Second Class"/>
    <s v="DR-12880"/>
    <s v="Dan Reichenbach"/>
    <x v="1"/>
    <x v="0"/>
    <s v="Inglewood"/>
    <x v="1"/>
    <n v="90301"/>
    <x v="1"/>
    <s v="FUR-CH-10004886"/>
    <x v="0"/>
    <x v="1"/>
    <s v="Bevis Steel Folding Chairs"/>
    <n v="230.28000000000003"/>
    <n v="3"/>
    <n v="0.2"/>
    <n v="23.027999999999992"/>
  </r>
  <r>
    <n v="3753"/>
    <s v="CA-2014-161956"/>
    <x v="3"/>
    <x v="151"/>
    <d v="2014-08-30T00:00:00"/>
    <s v="Second Class"/>
    <s v="DR-12880"/>
    <s v="Dan Reichenbach"/>
    <x v="1"/>
    <x v="0"/>
    <s v="Inglewood"/>
    <x v="1"/>
    <n v="90301"/>
    <x v="1"/>
    <s v="OFF-PA-10001289"/>
    <x v="1"/>
    <x v="10"/>
    <s v="White Computer Printout Paper by Universal"/>
    <n v="116.28"/>
    <n v="3"/>
    <n v="0"/>
    <n v="56.977199999999996"/>
  </r>
  <r>
    <n v="3754"/>
    <s v="CA-2014-161956"/>
    <x v="3"/>
    <x v="151"/>
    <d v="2014-08-30T00:00:00"/>
    <s v="Second Class"/>
    <s v="DR-12880"/>
    <s v="Dan Reichenbach"/>
    <x v="1"/>
    <x v="0"/>
    <s v="Inglewood"/>
    <x v="1"/>
    <n v="90301"/>
    <x v="1"/>
    <s v="OFF-BI-10003650"/>
    <x v="1"/>
    <x v="8"/>
    <s v="GBC DocuBind 300 Electric Binding Machine"/>
    <n v="841.5680000000001"/>
    <n v="2"/>
    <n v="0.2"/>
    <n v="294.54879999999991"/>
  </r>
  <r>
    <n v="3755"/>
    <s v="CA-2014-161956"/>
    <x v="3"/>
    <x v="151"/>
    <d v="2014-08-30T00:00:00"/>
    <s v="Second Class"/>
    <s v="DR-12880"/>
    <s v="Dan Reichenbach"/>
    <x v="1"/>
    <x v="0"/>
    <s v="Inglewood"/>
    <x v="1"/>
    <n v="90301"/>
    <x v="1"/>
    <s v="OFF-ST-10001370"/>
    <x v="1"/>
    <x v="4"/>
    <s v="Sensible Storage WireTech Storage Systems"/>
    <n v="354.90000000000003"/>
    <n v="5"/>
    <n v="0"/>
    <n v="17.744999999999962"/>
  </r>
  <r>
    <n v="3756"/>
    <s v="CA-2013-116799"/>
    <x v="0"/>
    <x v="840"/>
    <d v="2013-03-07T00:00:00"/>
    <s v="First Class"/>
    <s v="JG-15310"/>
    <s v="Jason Gross"/>
    <x v="1"/>
    <x v="0"/>
    <s v="Odessa"/>
    <x v="5"/>
    <n v="79762"/>
    <x v="2"/>
    <s v="OFF-PA-10001892"/>
    <x v="1"/>
    <x v="10"/>
    <s v="Rediform Wirebound &quot;Phone Memo&quot; Message Book, 11 x 5-3/4"/>
    <n v="42.783999999999999"/>
    <n v="7"/>
    <n v="0.2"/>
    <n v="15.509199999999998"/>
  </r>
  <r>
    <n v="3757"/>
    <s v="CA-2013-116799"/>
    <x v="0"/>
    <x v="840"/>
    <d v="2013-03-07T00:00:00"/>
    <s v="First Class"/>
    <s v="JG-15310"/>
    <s v="Jason Gross"/>
    <x v="1"/>
    <x v="0"/>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x v="0"/>
    <s v="Newark"/>
    <x v="24"/>
    <n v="43055"/>
    <x v="3"/>
    <s v="OFF-AR-10001615"/>
    <x v="1"/>
    <x v="6"/>
    <s v="Newell 34"/>
    <n v="111.104"/>
    <n v="7"/>
    <n v="0.2"/>
    <n v="8.3328000000000024"/>
  </r>
  <r>
    <n v="3759"/>
    <s v="CA-2012-167745"/>
    <x v="1"/>
    <x v="227"/>
    <d v="2012-09-23T00:00:00"/>
    <s v="Standard Class"/>
    <s v="GB-14530"/>
    <s v="George Bell"/>
    <x v="1"/>
    <x v="0"/>
    <s v="Los Angeles"/>
    <x v="1"/>
    <n v="90049"/>
    <x v="1"/>
    <s v="OFF-AR-10003602"/>
    <x v="1"/>
    <x v="6"/>
    <s v="Quartet Omega Colored Chalk, 12/Pack"/>
    <n v="11.68"/>
    <n v="2"/>
    <n v="0"/>
    <n v="5.4895999999999994"/>
  </r>
  <r>
    <n v="3760"/>
    <s v="CA-2012-167745"/>
    <x v="1"/>
    <x v="227"/>
    <d v="2012-09-23T00:00:00"/>
    <s v="Standard Class"/>
    <s v="GB-14530"/>
    <s v="George Bell"/>
    <x v="1"/>
    <x v="0"/>
    <s v="Los Angeles"/>
    <x v="1"/>
    <n v="90049"/>
    <x v="1"/>
    <s v="OFF-SU-10004782"/>
    <x v="1"/>
    <x v="14"/>
    <s v="Elite 5&quot; Scissors"/>
    <n v="16.899999999999999"/>
    <n v="2"/>
    <n v="0"/>
    <n v="5.0699999999999985"/>
  </r>
  <r>
    <n v="3761"/>
    <s v="CA-2012-167745"/>
    <x v="1"/>
    <x v="227"/>
    <d v="2012-09-23T00:00:00"/>
    <s v="Standard Class"/>
    <s v="GB-14530"/>
    <s v="George Bell"/>
    <x v="1"/>
    <x v="0"/>
    <s v="Los Angeles"/>
    <x v="1"/>
    <n v="90049"/>
    <x v="1"/>
    <s v="FUR-FU-10001591"/>
    <x v="0"/>
    <x v="5"/>
    <s v="Advantus Panel Wall Certificate Holder - 8.5x11"/>
    <n v="24.4"/>
    <n v="2"/>
    <n v="0"/>
    <n v="10.248000000000001"/>
  </r>
  <r>
    <n v="3762"/>
    <s v="CA-2014-104577"/>
    <x v="3"/>
    <x v="605"/>
    <d v="2014-05-18T00:00:00"/>
    <s v="Standard Class"/>
    <s v="CK-12205"/>
    <s v="Chloris Kastensmidt"/>
    <x v="0"/>
    <x v="0"/>
    <s v="Everett"/>
    <x v="31"/>
    <n v="2149"/>
    <x v="3"/>
    <s v="OFF-PA-10000659"/>
    <x v="1"/>
    <x v="10"/>
    <s v="TOPS Carbonless Receipt Book, Four 2-3/4 x 7-1/4 Money Receipts per Page"/>
    <n v="87.6"/>
    <n v="5"/>
    <n v="0"/>
    <n v="42.047999999999995"/>
  </r>
  <r>
    <n v="3763"/>
    <s v="CA-2013-156251"/>
    <x v="0"/>
    <x v="572"/>
    <d v="2013-08-19T00:00:00"/>
    <s v="Second Class"/>
    <s v="TS-21160"/>
    <s v="Theresa Swint"/>
    <x v="1"/>
    <x v="0"/>
    <s v="West Allis"/>
    <x v="6"/>
    <n v="53214"/>
    <x v="2"/>
    <s v="FUR-BO-10001337"/>
    <x v="0"/>
    <x v="0"/>
    <s v="O'Sullivan Living Dimensions 2-Shelf Bookcases"/>
    <n v="241.96"/>
    <n v="2"/>
    <n v="0"/>
    <n v="24.195999999999998"/>
  </r>
  <r>
    <n v="3764"/>
    <s v="CA-2013-156251"/>
    <x v="0"/>
    <x v="572"/>
    <d v="2013-08-19T00:00:00"/>
    <s v="Second Class"/>
    <s v="TS-21160"/>
    <s v="Theresa Swint"/>
    <x v="1"/>
    <x v="0"/>
    <s v="West Allis"/>
    <x v="6"/>
    <n v="53214"/>
    <x v="2"/>
    <s v="OFF-BI-10003529"/>
    <x v="1"/>
    <x v="8"/>
    <s v="Avery Round Ring Poly Binders"/>
    <n v="8.52"/>
    <n v="3"/>
    <n v="0"/>
    <n v="4.1747999999999994"/>
  </r>
  <r>
    <n v="3765"/>
    <s v="CA-2014-125878"/>
    <x v="3"/>
    <x v="906"/>
    <d v="2014-03-03T00:00:00"/>
    <s v="Standard Class"/>
    <s v="MH-18025"/>
    <s v="Michelle Huthwaite"/>
    <x v="0"/>
    <x v="0"/>
    <s v="Chicago"/>
    <x v="10"/>
    <n v="60623"/>
    <x v="2"/>
    <s v="OFF-BI-10002609"/>
    <x v="1"/>
    <x v="8"/>
    <s v="Avery Hidden Tab Dividers for Binding Systems"/>
    <n v="1.7879999999999996"/>
    <n v="3"/>
    <n v="0.8"/>
    <n v="-3.0396000000000001"/>
  </r>
  <r>
    <n v="3766"/>
    <s v="CA-2013-163153"/>
    <x v="0"/>
    <x v="844"/>
    <d v="2013-03-26T00:00:00"/>
    <s v="Standard Class"/>
    <s v="DM-12955"/>
    <s v="Dario Medina"/>
    <x v="1"/>
    <x v="0"/>
    <s v="Houston"/>
    <x v="5"/>
    <n v="77036"/>
    <x v="2"/>
    <s v="FUR-TA-10004767"/>
    <x v="0"/>
    <x v="3"/>
    <s v="Safco Drafting Table"/>
    <n v="99.372"/>
    <n v="2"/>
    <n v="0.3"/>
    <n v="-1.4196000000000097"/>
  </r>
  <r>
    <n v="3767"/>
    <s v="CA-2013-163153"/>
    <x v="0"/>
    <x v="844"/>
    <d v="2013-03-26T00:00:00"/>
    <s v="Standard Class"/>
    <s v="DM-12955"/>
    <s v="Dario Medina"/>
    <x v="1"/>
    <x v="0"/>
    <s v="Houston"/>
    <x v="5"/>
    <n v="77036"/>
    <x v="2"/>
    <s v="OFF-AR-10001868"/>
    <x v="1"/>
    <x v="6"/>
    <s v="Prang Dustless Chalk Sticks"/>
    <n v="1.3440000000000001"/>
    <n v="1"/>
    <n v="0.2"/>
    <n v="0.504"/>
  </r>
  <r>
    <n v="3768"/>
    <s v="CA-2012-103205"/>
    <x v="1"/>
    <x v="575"/>
    <d v="2012-12-10T00:00:00"/>
    <s v="Second Class"/>
    <s v="JJ-15760"/>
    <s v="Joel Jenkins"/>
    <x v="2"/>
    <x v="0"/>
    <s v="Houston"/>
    <x v="5"/>
    <n v="77036"/>
    <x v="2"/>
    <s v="TEC-PH-10004896"/>
    <x v="2"/>
    <x v="7"/>
    <s v="Nokia Lumia 521 (T-Mobile)"/>
    <n v="119.96000000000001"/>
    <n v="5"/>
    <n v="0.2"/>
    <n v="11.996000000000002"/>
  </r>
  <r>
    <n v="3769"/>
    <s v="CA-2011-153913"/>
    <x v="2"/>
    <x v="757"/>
    <d v="2011-12-20T00:00:00"/>
    <s v="Second Class"/>
    <s v="KB-16585"/>
    <s v="Ken Black"/>
    <x v="1"/>
    <x v="0"/>
    <s v="Hialeah"/>
    <x v="2"/>
    <n v="33012"/>
    <x v="0"/>
    <s v="FUR-CH-10000988"/>
    <x v="0"/>
    <x v="1"/>
    <s v="Hon Olson Stacker Stools"/>
    <n v="1013.8320000000001"/>
    <n v="9"/>
    <n v="0.2"/>
    <n v="101.38319999999999"/>
  </r>
  <r>
    <n v="3770"/>
    <s v="CA-2011-153913"/>
    <x v="2"/>
    <x v="757"/>
    <d v="2011-12-20T00:00:00"/>
    <s v="Second Class"/>
    <s v="KB-16585"/>
    <s v="Ken Black"/>
    <x v="1"/>
    <x v="0"/>
    <s v="Hialeah"/>
    <x v="2"/>
    <n v="33012"/>
    <x v="0"/>
    <s v="OFF-FA-10000490"/>
    <x v="1"/>
    <x v="13"/>
    <s v="OIC Binder Clips, Mini, 1/4&quot; Capacity, Black"/>
    <n v="1.984"/>
    <n v="2"/>
    <n v="0.2"/>
    <n v="0.66959999999999997"/>
  </r>
  <r>
    <n v="3771"/>
    <s v="CA-2013-155530"/>
    <x v="0"/>
    <x v="907"/>
    <d v="2013-12-22T00:00:00"/>
    <s v="Standard Class"/>
    <s v="CM-12160"/>
    <s v="Charles McCrossin"/>
    <x v="0"/>
    <x v="0"/>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x v="0"/>
    <s v="Philadelphia"/>
    <x v="9"/>
    <n v="19140"/>
    <x v="3"/>
    <s v="OFF-ST-10004804"/>
    <x v="1"/>
    <x v="4"/>
    <s v="Belkin 19&quot; Vented Equipment Shelf, Black"/>
    <n v="82.367999999999995"/>
    <n v="2"/>
    <n v="0.2"/>
    <n v="-19.562399999999997"/>
  </r>
  <r>
    <n v="3773"/>
    <s v="CA-2011-115357"/>
    <x v="2"/>
    <x v="908"/>
    <d v="2011-08-11T00:00:00"/>
    <s v="Second Class"/>
    <s v="RF-19735"/>
    <s v="Roland Fjeld"/>
    <x v="0"/>
    <x v="0"/>
    <s v="Columbia"/>
    <x v="20"/>
    <n v="29203"/>
    <x v="0"/>
    <s v="TEC-AC-10000023"/>
    <x v="2"/>
    <x v="11"/>
    <s v="Maxell 74 Minute CD-R Spindle, 50/Pack"/>
    <n v="62.91"/>
    <n v="3"/>
    <n v="0"/>
    <n v="22.647599999999997"/>
  </r>
  <r>
    <n v="3774"/>
    <s v="US-2011-102715"/>
    <x v="2"/>
    <x v="909"/>
    <d v="2011-04-13T00:00:00"/>
    <s v="Second Class"/>
    <s v="JK-15370"/>
    <s v="Jay Kimmel"/>
    <x v="0"/>
    <x v="0"/>
    <s v="Miami"/>
    <x v="2"/>
    <n v="33180"/>
    <x v="0"/>
    <s v="OFF-FA-10001332"/>
    <x v="1"/>
    <x v="13"/>
    <s v="Acco Banker's Clasps, 5 3/4&quot;-Long"/>
    <n v="6.911999999999999"/>
    <n v="3"/>
    <n v="0.2"/>
    <n v="2.3327999999999998"/>
  </r>
  <r>
    <n v="3775"/>
    <s v="US-2011-102715"/>
    <x v="2"/>
    <x v="909"/>
    <d v="2011-04-13T00:00:00"/>
    <s v="Second Class"/>
    <s v="JK-15370"/>
    <s v="Jay Kimmel"/>
    <x v="0"/>
    <x v="0"/>
    <s v="Miami"/>
    <x v="2"/>
    <n v="33180"/>
    <x v="0"/>
    <s v="TEC-AC-10002001"/>
    <x v="2"/>
    <x v="11"/>
    <s v="Logitech Wireless Gaming Headset G930"/>
    <n v="383.97600000000006"/>
    <n v="3"/>
    <n v="0.2"/>
    <n v="81.59490000000001"/>
  </r>
  <r>
    <n v="3776"/>
    <s v="US-2011-102715"/>
    <x v="2"/>
    <x v="909"/>
    <d v="2011-04-13T00:00:00"/>
    <s v="Second Class"/>
    <s v="JK-15370"/>
    <s v="Jay Kimmel"/>
    <x v="0"/>
    <x v="0"/>
    <s v="Miami"/>
    <x v="2"/>
    <n v="33180"/>
    <x v="0"/>
    <s v="OFF-PA-10000029"/>
    <x v="1"/>
    <x v="10"/>
    <s v="Xerox 224"/>
    <n v="10.368000000000002"/>
    <n v="2"/>
    <n v="0.2"/>
    <n v="3.6288"/>
  </r>
  <r>
    <n v="3777"/>
    <s v="US-2011-102715"/>
    <x v="2"/>
    <x v="909"/>
    <d v="2011-04-13T00:00:00"/>
    <s v="Second Class"/>
    <s v="JK-15370"/>
    <s v="Jay Kimmel"/>
    <x v="0"/>
    <x v="0"/>
    <s v="Miami"/>
    <x v="2"/>
    <n v="33180"/>
    <x v="0"/>
    <s v="TEC-AC-10001874"/>
    <x v="2"/>
    <x v="11"/>
    <s v="Logitech Wireless Anywhere Mouse MX for PC and Mac"/>
    <n v="335.94400000000002"/>
    <n v="7"/>
    <n v="0.2"/>
    <n v="41.992999999999995"/>
  </r>
  <r>
    <n v="3778"/>
    <s v="CA-2012-107937"/>
    <x v="1"/>
    <x v="910"/>
    <d v="2012-05-08T00:00:00"/>
    <s v="Standard Class"/>
    <s v="JB-16045"/>
    <s v="Julia Barnett"/>
    <x v="2"/>
    <x v="0"/>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x v="0"/>
    <s v="Miami"/>
    <x v="2"/>
    <n v="33180"/>
    <x v="0"/>
    <s v="TEC-PH-10002564"/>
    <x v="2"/>
    <x v="7"/>
    <s v="OtterBox Defender Series Case - Samsung Galaxy S4"/>
    <n v="71.975999999999999"/>
    <n v="3"/>
    <n v="0.2"/>
    <n v="8.9969999999999892"/>
  </r>
  <r>
    <n v="3780"/>
    <s v="CA-2014-118521"/>
    <x v="3"/>
    <x v="911"/>
    <d v="2014-02-21T00:00:00"/>
    <s v="Standard Class"/>
    <s v="LF-17185"/>
    <s v="Luke Foster"/>
    <x v="0"/>
    <x v="0"/>
    <s v="New York City"/>
    <x v="15"/>
    <n v="10035"/>
    <x v="3"/>
    <s v="OFF-PA-10003465"/>
    <x v="1"/>
    <x v="10"/>
    <s v="Xerox 1912"/>
    <n v="37.94"/>
    <n v="2"/>
    <n v="0"/>
    <n v="18.211199999999998"/>
  </r>
  <r>
    <n v="3781"/>
    <s v="CA-2011-149643"/>
    <x v="2"/>
    <x v="912"/>
    <d v="2011-11-20T00:00:00"/>
    <s v="Standard Class"/>
    <s v="RH-19510"/>
    <s v="Rick Huthwaite"/>
    <x v="2"/>
    <x v="0"/>
    <s v="Manhattan"/>
    <x v="41"/>
    <n v="66502"/>
    <x v="2"/>
    <s v="TEC-PH-10000038"/>
    <x v="2"/>
    <x v="7"/>
    <s v="Jawbone MINI JAMBOX Wireless Bluetooth Speaker"/>
    <n v="273.95999999999998"/>
    <n v="2"/>
    <n v="0"/>
    <n v="10.958399999999983"/>
  </r>
  <r>
    <n v="3782"/>
    <s v="CA-2012-135314"/>
    <x v="1"/>
    <x v="584"/>
    <d v="2012-07-14T00:00:00"/>
    <s v="Second Class"/>
    <s v="MC-17575"/>
    <s v="Matt Collins"/>
    <x v="0"/>
    <x v="0"/>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x v="0"/>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x v="0"/>
    <s v="Memphis"/>
    <x v="18"/>
    <n v="38109"/>
    <x v="0"/>
    <s v="OFF-ST-10003716"/>
    <x v="1"/>
    <x v="4"/>
    <s v="Tennsco Double-Tier Lockers"/>
    <n v="720.06400000000008"/>
    <n v="4"/>
    <n v="0.2"/>
    <n v="-63.005600000000015"/>
  </r>
  <r>
    <n v="3785"/>
    <s v="CA-2014-125752"/>
    <x v="3"/>
    <x v="689"/>
    <d v="2014-08-05T00:00:00"/>
    <s v="Standard Class"/>
    <s v="EH-14125"/>
    <s v="Eugene Hildebrand"/>
    <x v="2"/>
    <x v="0"/>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x v="0"/>
    <s v="Columbus"/>
    <x v="24"/>
    <n v="43229"/>
    <x v="3"/>
    <s v="OFF-BI-10000494"/>
    <x v="1"/>
    <x v="8"/>
    <s v="Acco Economy Flexible Poly Round Ring Binder"/>
    <n v="3.1320000000000001"/>
    <n v="2"/>
    <n v="0.7"/>
    <n v="-2.6099999999999994"/>
  </r>
  <r>
    <n v="3787"/>
    <s v="CA-2013-144218"/>
    <x v="0"/>
    <x v="731"/>
    <d v="2013-11-05T00:00:00"/>
    <s v="Standard Class"/>
    <s v="JD-15895"/>
    <s v="Jonathan Doherty"/>
    <x v="1"/>
    <x v="0"/>
    <s v="Los Angeles"/>
    <x v="1"/>
    <n v="90045"/>
    <x v="1"/>
    <s v="OFF-ST-10002615"/>
    <x v="1"/>
    <x v="4"/>
    <s v="Dual Level, Single-Width Filing Carts"/>
    <n v="1085.42"/>
    <n v="7"/>
    <n v="0"/>
    <n v="282.20920000000001"/>
  </r>
  <r>
    <n v="3788"/>
    <s v="CA-2013-169971"/>
    <x v="0"/>
    <x v="913"/>
    <d v="2013-09-10T00:00:00"/>
    <s v="Standard Class"/>
    <s v="IL-15100"/>
    <s v="Ivan Liston"/>
    <x v="0"/>
    <x v="0"/>
    <s v="Houston"/>
    <x v="5"/>
    <n v="77041"/>
    <x v="2"/>
    <s v="OFF-AR-10002804"/>
    <x v="1"/>
    <x v="6"/>
    <s v="Faber Castell Col-Erase Pencils"/>
    <n v="3.9119999999999999"/>
    <n v="1"/>
    <n v="0.2"/>
    <n v="1.0269000000000001"/>
  </r>
  <r>
    <n v="3789"/>
    <s v="CA-2013-169971"/>
    <x v="0"/>
    <x v="913"/>
    <d v="2013-09-10T00:00:00"/>
    <s v="Standard Class"/>
    <s v="IL-15100"/>
    <s v="Ivan Liston"/>
    <x v="0"/>
    <x v="0"/>
    <s v="Houston"/>
    <x v="5"/>
    <n v="77041"/>
    <x v="2"/>
    <s v="OFF-AR-10001044"/>
    <x v="1"/>
    <x v="6"/>
    <s v="BOSTON Ranger #55 Pencil Sharpener, Black"/>
    <n v="62.376000000000005"/>
    <n v="3"/>
    <n v="0.2"/>
    <n v="7.0172999999999952"/>
  </r>
  <r>
    <n v="3790"/>
    <s v="US-2013-133508"/>
    <x v="0"/>
    <x v="764"/>
    <d v="2013-04-22T00:00:00"/>
    <s v="Standard Class"/>
    <s v="SW-20350"/>
    <s v="Sean Wendt"/>
    <x v="2"/>
    <x v="0"/>
    <s v="Omaha"/>
    <x v="8"/>
    <n v="68104"/>
    <x v="2"/>
    <s v="OFF-FA-10000134"/>
    <x v="1"/>
    <x v="13"/>
    <s v="Advantus Push Pins, Aluminum Head"/>
    <n v="29.049999999999997"/>
    <n v="5"/>
    <n v="0"/>
    <n v="9.0054999999999996"/>
  </r>
  <r>
    <n v="3791"/>
    <s v="CA-2011-107139"/>
    <x v="2"/>
    <x v="260"/>
    <d v="2011-07-11T00:00:00"/>
    <s v="Standard Class"/>
    <s v="DP-13390"/>
    <s v="Dennis Pardue"/>
    <x v="2"/>
    <x v="0"/>
    <s v="Los Angeles"/>
    <x v="1"/>
    <n v="90004"/>
    <x v="1"/>
    <s v="OFF-BI-10001670"/>
    <x v="1"/>
    <x v="8"/>
    <s v="Vinyl Sectional Post Binders"/>
    <n v="180.96000000000004"/>
    <n v="6"/>
    <n v="0.2"/>
    <n v="67.86"/>
  </r>
  <r>
    <n v="3792"/>
    <s v="CA-2012-111325"/>
    <x v="1"/>
    <x v="914"/>
    <d v="2012-02-28T00:00:00"/>
    <s v="First Class"/>
    <s v="BT-11395"/>
    <s v="Bill Tyler"/>
    <x v="1"/>
    <x v="0"/>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x v="0"/>
    <s v="Altoona"/>
    <x v="9"/>
    <n v="16602"/>
    <x v="3"/>
    <s v="OFF-AR-10002257"/>
    <x v="1"/>
    <x v="6"/>
    <s v="Eldon Spacemaker Box, Quick-Snap Lid, Clear"/>
    <n v="16.032"/>
    <n v="6"/>
    <n v="0.2"/>
    <n v="2.2043999999999979"/>
  </r>
  <r>
    <n v="3794"/>
    <s v="CA-2012-163762"/>
    <x v="1"/>
    <x v="154"/>
    <d v="2012-12-01T00:00:00"/>
    <s v="Standard Class"/>
    <s v="JE-15475"/>
    <s v="Jeremy Ellison"/>
    <x v="0"/>
    <x v="0"/>
    <s v="New York City"/>
    <x v="15"/>
    <n v="10024"/>
    <x v="3"/>
    <s v="OFF-AR-10001915"/>
    <x v="1"/>
    <x v="6"/>
    <s v="Peel-Off China Markers"/>
    <n v="29.79"/>
    <n v="3"/>
    <n v="0"/>
    <n v="12.511800000000001"/>
  </r>
  <r>
    <n v="3795"/>
    <s v="US-2011-117163"/>
    <x v="2"/>
    <x v="915"/>
    <d v="2011-02-03T00:00:00"/>
    <s v="Standard Class"/>
    <s v="EJ-13720"/>
    <s v="Ed Jacobs"/>
    <x v="0"/>
    <x v="0"/>
    <s v="San Diego"/>
    <x v="1"/>
    <n v="92037"/>
    <x v="1"/>
    <s v="OFF-ST-10003692"/>
    <x v="1"/>
    <x v="4"/>
    <s v="Recycled Steel Personal File for Hanging File Folders"/>
    <n v="57.23"/>
    <n v="1"/>
    <n v="0"/>
    <n v="14.307499999999997"/>
  </r>
  <r>
    <n v="3796"/>
    <s v="US-2011-117163"/>
    <x v="2"/>
    <x v="915"/>
    <d v="2011-02-03T00:00:00"/>
    <s v="Standard Class"/>
    <s v="EJ-13720"/>
    <s v="Ed Jacobs"/>
    <x v="0"/>
    <x v="0"/>
    <s v="San Diego"/>
    <x v="1"/>
    <n v="92037"/>
    <x v="1"/>
    <s v="FUR-TA-10003469"/>
    <x v="0"/>
    <x v="3"/>
    <s v="Balt Split Level Computer Training Table"/>
    <n v="333"/>
    <n v="3"/>
    <n v="0.2"/>
    <n v="-16.649999999999991"/>
  </r>
  <r>
    <n v="3797"/>
    <s v="US-2011-117163"/>
    <x v="2"/>
    <x v="915"/>
    <d v="2011-02-03T00:00:00"/>
    <s v="Standard Class"/>
    <s v="EJ-13720"/>
    <s v="Ed Jacobs"/>
    <x v="0"/>
    <x v="0"/>
    <s v="San Diego"/>
    <x v="1"/>
    <n v="92037"/>
    <x v="1"/>
    <s v="OFF-AR-10003179"/>
    <x v="1"/>
    <x v="6"/>
    <s v="Dixon Ticonderoga Core-Lock Colored Pencils"/>
    <n v="36.44"/>
    <n v="4"/>
    <n v="0"/>
    <n v="12.025199999999998"/>
  </r>
  <r>
    <n v="3798"/>
    <s v="CA-2014-121314"/>
    <x v="3"/>
    <x v="397"/>
    <d v="2014-09-27T00:00:00"/>
    <s v="First Class"/>
    <s v="BE-11410"/>
    <s v="Bobby Elias"/>
    <x v="0"/>
    <x v="0"/>
    <s v="Miami"/>
    <x v="2"/>
    <n v="33178"/>
    <x v="0"/>
    <s v="OFF-PA-10003395"/>
    <x v="1"/>
    <x v="10"/>
    <s v="Xerox 1941"/>
    <n v="251.64"/>
    <n v="3"/>
    <n v="0.2"/>
    <n v="88.073999999999984"/>
  </r>
  <r>
    <n v="3799"/>
    <s v="CA-2014-147760"/>
    <x v="3"/>
    <x v="259"/>
    <d v="2014-11-06T00:00:00"/>
    <s v="First Class"/>
    <s v="KL-16555"/>
    <s v="Kelly Lampkin"/>
    <x v="1"/>
    <x v="0"/>
    <s v="Greensboro"/>
    <x v="3"/>
    <n v="27405"/>
    <x v="0"/>
    <s v="FUR-TA-10004575"/>
    <x v="0"/>
    <x v="3"/>
    <s v="Hon 5100 Series Wood Tables"/>
    <n v="523.76400000000001"/>
    <n v="3"/>
    <n v="0.4"/>
    <n v="-192.04680000000008"/>
  </r>
  <r>
    <n v="3800"/>
    <s v="CA-2014-147760"/>
    <x v="3"/>
    <x v="259"/>
    <d v="2014-11-06T00:00:00"/>
    <s v="First Class"/>
    <s v="KL-16555"/>
    <s v="Kelly Lampkin"/>
    <x v="1"/>
    <x v="0"/>
    <s v="Greensboro"/>
    <x v="3"/>
    <n v="27405"/>
    <x v="0"/>
    <s v="TEC-PH-10002483"/>
    <x v="2"/>
    <x v="7"/>
    <s v="Motorola Moto X"/>
    <n v="1359.96"/>
    <n v="5"/>
    <n v="0.2"/>
    <n v="118.99650000000003"/>
  </r>
  <r>
    <n v="3801"/>
    <s v="CA-2013-156503"/>
    <x v="0"/>
    <x v="500"/>
    <d v="2013-10-21T00:00:00"/>
    <s v="Standard Class"/>
    <s v="NC-18415"/>
    <s v="Nathan Cano"/>
    <x v="0"/>
    <x v="0"/>
    <s v="Jacksonville"/>
    <x v="3"/>
    <n v="28540"/>
    <x v="0"/>
    <s v="FUR-CH-10003606"/>
    <x v="0"/>
    <x v="1"/>
    <s v="SAFCO Folding Chair Trolley"/>
    <n v="102.59200000000001"/>
    <n v="1"/>
    <n v="0.2"/>
    <n v="10.2592"/>
  </r>
  <r>
    <n v="3802"/>
    <s v="CA-2013-156503"/>
    <x v="0"/>
    <x v="500"/>
    <d v="2013-10-21T00:00:00"/>
    <s v="Standard Class"/>
    <s v="NC-18415"/>
    <s v="Nathan Cano"/>
    <x v="0"/>
    <x v="0"/>
    <s v="Jacksonville"/>
    <x v="3"/>
    <n v="28540"/>
    <x v="0"/>
    <s v="TEC-AC-10002473"/>
    <x v="2"/>
    <x v="11"/>
    <s v="Maxell 4.7GB DVD-R"/>
    <n v="22.704000000000001"/>
    <n v="1"/>
    <n v="0.2"/>
    <n v="5.9597999999999995"/>
  </r>
  <r>
    <n v="3803"/>
    <s v="CA-2013-156503"/>
    <x v="0"/>
    <x v="500"/>
    <d v="2013-10-21T00:00:00"/>
    <s v="Standard Class"/>
    <s v="NC-18415"/>
    <s v="Nathan Cano"/>
    <x v="0"/>
    <x v="0"/>
    <s v="Jacksonville"/>
    <x v="3"/>
    <n v="28540"/>
    <x v="0"/>
    <s v="OFF-PA-10002319"/>
    <x v="1"/>
    <x v="10"/>
    <s v="Xerox 1944"/>
    <n v="93.024000000000001"/>
    <n v="3"/>
    <n v="0.2"/>
    <n v="33.721199999999996"/>
  </r>
  <r>
    <n v="3804"/>
    <s v="CA-2013-156503"/>
    <x v="0"/>
    <x v="500"/>
    <d v="2013-10-21T00:00:00"/>
    <s v="Standard Class"/>
    <s v="NC-18415"/>
    <s v="Nathan Cano"/>
    <x v="0"/>
    <x v="0"/>
    <s v="Jacksonville"/>
    <x v="3"/>
    <n v="28540"/>
    <x v="0"/>
    <s v="OFF-SU-10000946"/>
    <x v="1"/>
    <x v="14"/>
    <s v="Staples"/>
    <n v="12.768000000000001"/>
    <n v="2"/>
    <n v="0.2"/>
    <n v="1.436399999999999"/>
  </r>
  <r>
    <n v="3805"/>
    <s v="CA-2013-156503"/>
    <x v="0"/>
    <x v="500"/>
    <d v="2013-10-21T00:00:00"/>
    <s v="Standard Class"/>
    <s v="NC-18415"/>
    <s v="Nathan Cano"/>
    <x v="0"/>
    <x v="0"/>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x v="0"/>
    <s v="Jacksonville"/>
    <x v="3"/>
    <n v="28540"/>
    <x v="0"/>
    <s v="OFF-PA-10002377"/>
    <x v="1"/>
    <x v="10"/>
    <s v="Xerox 1916"/>
    <n v="39.152000000000001"/>
    <n v="1"/>
    <n v="0.2"/>
    <n v="14.681999999999999"/>
  </r>
  <r>
    <n v="3807"/>
    <s v="CA-2012-113628"/>
    <x v="1"/>
    <x v="768"/>
    <d v="2012-11-19T00:00:00"/>
    <s v="Standard Class"/>
    <s v="AH-10690"/>
    <s v="Anna Häberlin"/>
    <x v="1"/>
    <x v="0"/>
    <s v="Plantation"/>
    <x v="2"/>
    <n v="33317"/>
    <x v="0"/>
    <s v="OFF-AR-10001246"/>
    <x v="1"/>
    <x v="6"/>
    <s v="Newell 317"/>
    <n v="11.76"/>
    <n v="5"/>
    <n v="0.2"/>
    <n v="1.3229999999999991"/>
  </r>
  <r>
    <n v="3808"/>
    <s v="CA-2012-113628"/>
    <x v="1"/>
    <x v="768"/>
    <d v="2012-11-19T00:00:00"/>
    <s v="Standard Class"/>
    <s v="AH-10690"/>
    <s v="Anna Häberlin"/>
    <x v="1"/>
    <x v="0"/>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x v="0"/>
    <s v="Plantation"/>
    <x v="2"/>
    <n v="33317"/>
    <x v="0"/>
    <s v="OFF-BI-10002799"/>
    <x v="1"/>
    <x v="8"/>
    <s v="SlimView Poly Binder, 3/8&quot;"/>
    <n v="4.6619999999999999"/>
    <n v="3"/>
    <n v="0.7"/>
    <n v="-3.7295999999999996"/>
  </r>
  <r>
    <n v="3810"/>
    <s v="CA-2012-113628"/>
    <x v="1"/>
    <x v="768"/>
    <d v="2012-11-19T00:00:00"/>
    <s v="Standard Class"/>
    <s v="AH-10690"/>
    <s v="Anna Häberlin"/>
    <x v="1"/>
    <x v="0"/>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x v="0"/>
    <s v="Plantation"/>
    <x v="2"/>
    <n v="33317"/>
    <x v="0"/>
    <s v="TEC-PH-10000441"/>
    <x v="2"/>
    <x v="7"/>
    <s v="VTech DS6151"/>
    <n v="100.792"/>
    <n v="1"/>
    <n v="0.2"/>
    <n v="10.079200000000007"/>
  </r>
  <r>
    <n v="3812"/>
    <s v="CA-2012-113628"/>
    <x v="1"/>
    <x v="768"/>
    <d v="2012-11-19T00:00:00"/>
    <s v="Standard Class"/>
    <s v="AH-10690"/>
    <s v="Anna Häberlin"/>
    <x v="1"/>
    <x v="0"/>
    <s v="Plantation"/>
    <x v="2"/>
    <n v="33317"/>
    <x v="0"/>
    <s v="FUR-CH-10004477"/>
    <x v="0"/>
    <x v="1"/>
    <s v="Global Push Button Manager's Chair, Indigo"/>
    <n v="146.13600000000002"/>
    <n v="3"/>
    <n v="0.2"/>
    <n v="16.440299999999986"/>
  </r>
  <r>
    <n v="3813"/>
    <s v="CA-2014-147753"/>
    <x v="3"/>
    <x v="916"/>
    <d v="2014-03-06T00:00:00"/>
    <s v="Same Day"/>
    <s v="PK-19075"/>
    <s v="Pete Kriz"/>
    <x v="0"/>
    <x v="0"/>
    <s v="Milwaukee"/>
    <x v="6"/>
    <n v="53209"/>
    <x v="2"/>
    <s v="OFF-LA-10003537"/>
    <x v="1"/>
    <x v="2"/>
    <s v="Avery 515"/>
    <n v="25.06"/>
    <n v="2"/>
    <n v="0"/>
    <n v="11.778199999999998"/>
  </r>
  <r>
    <n v="3814"/>
    <s v="CA-2012-103961"/>
    <x v="1"/>
    <x v="599"/>
    <d v="2012-11-09T00:00:00"/>
    <s v="Standard Class"/>
    <s v="NG-18430"/>
    <s v="Nathan Gelder"/>
    <x v="0"/>
    <x v="0"/>
    <s v="Quincy"/>
    <x v="10"/>
    <n v="62301"/>
    <x v="2"/>
    <s v="OFF-LA-10004484"/>
    <x v="1"/>
    <x v="2"/>
    <s v="Avery 476"/>
    <n v="19.824000000000002"/>
    <n v="6"/>
    <n v="0.2"/>
    <n v="6.4427999999999992"/>
  </r>
  <r>
    <n v="3815"/>
    <s v="CA-2013-152471"/>
    <x v="0"/>
    <x v="630"/>
    <d v="2013-07-09T00:00:00"/>
    <s v="Same Day"/>
    <s v="ZD-21925"/>
    <s v="Zuschuss Donatelli"/>
    <x v="0"/>
    <x v="0"/>
    <s v="Jacksonville"/>
    <x v="2"/>
    <n v="32216"/>
    <x v="0"/>
    <s v="TEC-PH-10002824"/>
    <x v="2"/>
    <x v="7"/>
    <s v="Jabra SPEAK 410 Multidevice Speakerphone"/>
    <n v="823.96000000000015"/>
    <n v="5"/>
    <n v="0.2"/>
    <n v="51.497499999999974"/>
  </r>
  <r>
    <n v="3816"/>
    <s v="CA-2013-152471"/>
    <x v="0"/>
    <x v="630"/>
    <d v="2013-07-09T00:00:00"/>
    <s v="Same Day"/>
    <s v="ZD-21925"/>
    <s v="Zuschuss Donatelli"/>
    <x v="0"/>
    <x v="0"/>
    <s v="Jacksonville"/>
    <x v="2"/>
    <n v="32216"/>
    <x v="0"/>
    <s v="OFF-PA-10004965"/>
    <x v="1"/>
    <x v="10"/>
    <s v="Xerox 1921"/>
    <n v="15.984000000000002"/>
    <n v="2"/>
    <n v="0.2"/>
    <n v="4.9949999999999992"/>
  </r>
  <r>
    <n v="3817"/>
    <s v="CA-2012-102582"/>
    <x v="1"/>
    <x v="426"/>
    <d v="2012-09-19T00:00:00"/>
    <s v="Standard Class"/>
    <s v="NW-18400"/>
    <s v="Natalie Webber"/>
    <x v="0"/>
    <x v="0"/>
    <s v="Mobile"/>
    <x v="19"/>
    <n v="36608"/>
    <x v="0"/>
    <s v="FUR-TA-10003569"/>
    <x v="0"/>
    <x v="3"/>
    <s v="Bretford CR8500 Series Meeting Room Furniture"/>
    <n v="801.96"/>
    <n v="2"/>
    <n v="0"/>
    <n v="200.49"/>
  </r>
  <r>
    <n v="3818"/>
    <s v="CA-2012-102582"/>
    <x v="1"/>
    <x v="426"/>
    <d v="2012-09-19T00:00:00"/>
    <s v="Standard Class"/>
    <s v="NW-18400"/>
    <s v="Natalie Webber"/>
    <x v="0"/>
    <x v="0"/>
    <s v="Mobile"/>
    <x v="19"/>
    <n v="36608"/>
    <x v="0"/>
    <s v="TEC-PH-10003187"/>
    <x v="2"/>
    <x v="7"/>
    <s v="Anker Astro Mini 3000mAh Ultra-Compact Portable Charger"/>
    <n v="59.97"/>
    <n v="3"/>
    <n v="0"/>
    <n v="0"/>
  </r>
  <r>
    <n v="3819"/>
    <s v="CA-2012-102582"/>
    <x v="1"/>
    <x v="426"/>
    <d v="2012-09-19T00:00:00"/>
    <s v="Standard Class"/>
    <s v="NW-18400"/>
    <s v="Natalie Webber"/>
    <x v="0"/>
    <x v="0"/>
    <s v="Mobile"/>
    <x v="19"/>
    <n v="36608"/>
    <x v="0"/>
    <s v="FUR-CH-10004853"/>
    <x v="0"/>
    <x v="1"/>
    <s v="Global Manager's Adjustable Task Chair, Storm"/>
    <n v="1056.8599999999999"/>
    <n v="7"/>
    <n v="0"/>
    <n v="306.48939999999988"/>
  </r>
  <r>
    <n v="3820"/>
    <s v="CA-2014-141873"/>
    <x v="3"/>
    <x v="449"/>
    <d v="2014-10-15T00:00:00"/>
    <s v="Standard Class"/>
    <s v="HG-14845"/>
    <s v="Harry Greene"/>
    <x v="0"/>
    <x v="0"/>
    <s v="New York City"/>
    <x v="15"/>
    <n v="10024"/>
    <x v="3"/>
    <s v="OFF-BI-10001031"/>
    <x v="1"/>
    <x v="8"/>
    <s v="Pressboard Data Binders by Wilson Jones"/>
    <n v="12.816000000000001"/>
    <n v="3"/>
    <n v="0.2"/>
    <n v="4.3253999999999984"/>
  </r>
  <r>
    <n v="3821"/>
    <s v="CA-2014-141873"/>
    <x v="3"/>
    <x v="449"/>
    <d v="2014-10-15T00:00:00"/>
    <s v="Standard Class"/>
    <s v="HG-14845"/>
    <s v="Harry Greene"/>
    <x v="0"/>
    <x v="0"/>
    <s v="New York City"/>
    <x v="15"/>
    <n v="10024"/>
    <x v="3"/>
    <s v="FUR-BO-10003034"/>
    <x v="0"/>
    <x v="0"/>
    <s v="O'Sullivan Elevations Bookcase, Cherry Finish"/>
    <n v="314.35199999999998"/>
    <n v="3"/>
    <n v="0.2"/>
    <n v="-15.71759999999999"/>
  </r>
  <r>
    <n v="3822"/>
    <s v="CA-2014-141873"/>
    <x v="3"/>
    <x v="449"/>
    <d v="2014-10-15T00:00:00"/>
    <s v="Standard Class"/>
    <s v="HG-14845"/>
    <s v="Harry Greene"/>
    <x v="0"/>
    <x v="0"/>
    <s v="New York City"/>
    <x v="15"/>
    <n v="10024"/>
    <x v="3"/>
    <s v="OFF-PA-10000069"/>
    <x v="1"/>
    <x v="10"/>
    <s v="TOPS 4 x 6 Fluorescent Color Memo Sheets, 500 Sheets per Pack"/>
    <n v="18.98"/>
    <n v="2"/>
    <n v="0"/>
    <n v="8.9206000000000003"/>
  </r>
  <r>
    <n v="3823"/>
    <s v="CA-2014-141873"/>
    <x v="3"/>
    <x v="449"/>
    <d v="2014-10-15T00:00:00"/>
    <s v="Standard Class"/>
    <s v="HG-14845"/>
    <s v="Harry Greene"/>
    <x v="0"/>
    <x v="0"/>
    <s v="New York City"/>
    <x v="15"/>
    <n v="10024"/>
    <x v="3"/>
    <s v="OFF-BI-10003655"/>
    <x v="1"/>
    <x v="8"/>
    <s v="Durable Pressboard Binders"/>
    <n v="18.240000000000002"/>
    <n v="6"/>
    <n v="0.2"/>
    <n v="6.1560000000000006"/>
  </r>
  <r>
    <n v="3824"/>
    <s v="CA-2012-140984"/>
    <x v="1"/>
    <x v="471"/>
    <d v="2012-09-18T00:00:00"/>
    <s v="Standard Class"/>
    <s v="CC-12685"/>
    <s v="Craig Carroll"/>
    <x v="0"/>
    <x v="0"/>
    <s v="New York City"/>
    <x v="15"/>
    <n v="10011"/>
    <x v="3"/>
    <s v="OFF-ST-10000585"/>
    <x v="1"/>
    <x v="4"/>
    <s v="Economy Rollaway Files"/>
    <n v="991.19999999999993"/>
    <n v="6"/>
    <n v="0"/>
    <n v="257.71199999999999"/>
  </r>
  <r>
    <n v="3825"/>
    <s v="CA-2012-140984"/>
    <x v="1"/>
    <x v="471"/>
    <d v="2012-09-18T00:00:00"/>
    <s v="Standard Class"/>
    <s v="CC-12685"/>
    <s v="Craig Carroll"/>
    <x v="0"/>
    <x v="0"/>
    <s v="New York City"/>
    <x v="15"/>
    <n v="10011"/>
    <x v="3"/>
    <s v="TEC-CO-10001571"/>
    <x v="2"/>
    <x v="16"/>
    <s v="Sharp 1540cs Digital Laser Copier"/>
    <n v="879.98400000000004"/>
    <n v="2"/>
    <n v="0.2"/>
    <n v="329.99400000000003"/>
  </r>
  <r>
    <n v="3826"/>
    <s v="CA-2012-140984"/>
    <x v="1"/>
    <x v="471"/>
    <d v="2012-09-18T00:00:00"/>
    <s v="Standard Class"/>
    <s v="CC-12685"/>
    <s v="Craig Carroll"/>
    <x v="0"/>
    <x v="0"/>
    <s v="New York City"/>
    <x v="15"/>
    <n v="10011"/>
    <x v="3"/>
    <s v="OFF-BI-10002012"/>
    <x v="1"/>
    <x v="8"/>
    <s v="Wilson Jones Easy Flow II Sheet Lifters"/>
    <n v="12.96"/>
    <n v="9"/>
    <n v="0.2"/>
    <n v="4.5359999999999996"/>
  </r>
  <r>
    <n v="3827"/>
    <s v="CA-2011-132801"/>
    <x v="2"/>
    <x v="273"/>
    <d v="2011-10-12T00:00:00"/>
    <s v="Standard Class"/>
    <s v="JG-15805"/>
    <s v="John Grady"/>
    <x v="1"/>
    <x v="0"/>
    <s v="Dallas"/>
    <x v="5"/>
    <n v="75217"/>
    <x v="2"/>
    <s v="OFF-ST-10001228"/>
    <x v="1"/>
    <x v="4"/>
    <s v="Fellowes Personal Hanging Folder Files, Navy"/>
    <n v="107.44"/>
    <n v="10"/>
    <n v="0.2"/>
    <n v="10.744000000000007"/>
  </r>
  <r>
    <n v="3828"/>
    <s v="CA-2014-141733"/>
    <x v="3"/>
    <x v="917"/>
    <d v="2014-05-12T00:00:00"/>
    <s v="Standard Class"/>
    <s v="RW-19540"/>
    <s v="Rick Wilson"/>
    <x v="1"/>
    <x v="0"/>
    <s v="Detroit"/>
    <x v="12"/>
    <n v="48234"/>
    <x v="2"/>
    <s v="FUR-CH-10004086"/>
    <x v="0"/>
    <x v="1"/>
    <s v="Hon 4070 Series Pagoda Armless Upholstered Stacking Chairs"/>
    <n v="1458.65"/>
    <n v="5"/>
    <n v="0"/>
    <n v="423.00849999999997"/>
  </r>
  <r>
    <n v="3829"/>
    <s v="CA-2014-141733"/>
    <x v="3"/>
    <x v="917"/>
    <d v="2014-05-12T00:00:00"/>
    <s v="Standard Class"/>
    <s v="RW-19540"/>
    <s v="Rick Wilson"/>
    <x v="1"/>
    <x v="0"/>
    <s v="Detroit"/>
    <x v="12"/>
    <n v="48234"/>
    <x v="2"/>
    <s v="FUR-CH-10002017"/>
    <x v="0"/>
    <x v="1"/>
    <s v="SAFCO Optional Arm Kit for Workspace Cribbage Stacking Chair"/>
    <n v="26.64"/>
    <n v="1"/>
    <n v="0"/>
    <n v="7.4591999999999992"/>
  </r>
  <r>
    <n v="3830"/>
    <s v="CA-2014-141733"/>
    <x v="3"/>
    <x v="917"/>
    <d v="2014-05-12T00:00:00"/>
    <s v="Standard Class"/>
    <s v="RW-19540"/>
    <s v="Rick Wilson"/>
    <x v="1"/>
    <x v="0"/>
    <s v="Detroit"/>
    <x v="12"/>
    <n v="48234"/>
    <x v="2"/>
    <s v="FUR-CH-10000595"/>
    <x v="0"/>
    <x v="1"/>
    <s v="Safco Contoured Stacking Chairs"/>
    <n v="476.8"/>
    <n v="2"/>
    <n v="0"/>
    <n v="119.19999999999999"/>
  </r>
  <r>
    <n v="3831"/>
    <s v="CA-2014-141733"/>
    <x v="3"/>
    <x v="917"/>
    <d v="2014-05-12T00:00:00"/>
    <s v="Standard Class"/>
    <s v="RW-19540"/>
    <s v="Rick Wilson"/>
    <x v="1"/>
    <x v="0"/>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x v="0"/>
    <s v="Dover"/>
    <x v="13"/>
    <n v="19901"/>
    <x v="3"/>
    <s v="FUR-FU-10004017"/>
    <x v="0"/>
    <x v="5"/>
    <s v="Executive Impressions 13&quot; Chairman Wall Clock"/>
    <n v="76.14"/>
    <n v="3"/>
    <n v="0"/>
    <n v="26.648999999999997"/>
  </r>
  <r>
    <n v="3833"/>
    <s v="US-2012-111927"/>
    <x v="1"/>
    <x v="717"/>
    <d v="2012-11-19T00:00:00"/>
    <s v="Standard Class"/>
    <s v="LS-17230"/>
    <s v="Lycoris Saunders"/>
    <x v="0"/>
    <x v="0"/>
    <s v="Dover"/>
    <x v="13"/>
    <n v="19901"/>
    <x v="3"/>
    <s v="OFF-BI-10002571"/>
    <x v="1"/>
    <x v="8"/>
    <s v="Avery Framed View Binder, EZD Ring (Locking), Navy, 1 1/2&quot;"/>
    <n v="19.96"/>
    <n v="2"/>
    <n v="0"/>
    <n v="9.3811999999999998"/>
  </r>
  <r>
    <n v="3834"/>
    <s v="CA-2011-105984"/>
    <x v="2"/>
    <x v="156"/>
    <d v="2011-11-24T00:00:00"/>
    <s v="Same Day"/>
    <s v="MY-18295"/>
    <s v="Muhammed Yedwab"/>
    <x v="1"/>
    <x v="0"/>
    <s v="Columbus"/>
    <x v="24"/>
    <n v="43229"/>
    <x v="3"/>
    <s v="TEC-PH-10000560"/>
    <x v="2"/>
    <x v="7"/>
    <s v="Samsung Galaxy S III - 16GB - pebble blue (T-Mobile)"/>
    <n v="1049.97"/>
    <n v="5"/>
    <n v="0.4"/>
    <n v="-209.99399999999991"/>
  </r>
  <r>
    <n v="3835"/>
    <s v="CA-2011-105984"/>
    <x v="2"/>
    <x v="156"/>
    <d v="2011-11-24T00:00:00"/>
    <s v="Same Day"/>
    <s v="MY-18295"/>
    <s v="Muhammed Yedwab"/>
    <x v="1"/>
    <x v="0"/>
    <s v="Columbus"/>
    <x v="24"/>
    <n v="43229"/>
    <x v="3"/>
    <s v="FUR-CH-10000847"/>
    <x v="0"/>
    <x v="1"/>
    <s v="Global Executive Mid-Back Manager's Chair"/>
    <n v="611.05799999999999"/>
    <n v="3"/>
    <n v="0.3"/>
    <n v="-34.917600000000022"/>
  </r>
  <r>
    <n v="3836"/>
    <s v="CA-2011-100363"/>
    <x v="2"/>
    <x v="918"/>
    <d v="2011-04-15T00:00:00"/>
    <s v="Standard Class"/>
    <s v="JM-15655"/>
    <s v="Jim Mitchum"/>
    <x v="1"/>
    <x v="0"/>
    <s v="Glendale"/>
    <x v="16"/>
    <n v="85301"/>
    <x v="1"/>
    <s v="OFF-FA-10000611"/>
    <x v="1"/>
    <x v="13"/>
    <s v="Binder Clips by OIC"/>
    <n v="2.3679999999999999"/>
    <n v="2"/>
    <n v="0.2"/>
    <n v="0.82879999999999987"/>
  </r>
  <r>
    <n v="3837"/>
    <s v="CA-2011-100363"/>
    <x v="2"/>
    <x v="918"/>
    <d v="2011-04-15T00:00:00"/>
    <s v="Standard Class"/>
    <s v="JM-15655"/>
    <s v="Jim Mitchum"/>
    <x v="1"/>
    <x v="0"/>
    <s v="Glendale"/>
    <x v="16"/>
    <n v="85301"/>
    <x v="1"/>
    <s v="OFF-PA-10004733"/>
    <x v="1"/>
    <x v="10"/>
    <s v="Things To Do Today Spiral Book"/>
    <n v="19.008000000000003"/>
    <n v="3"/>
    <n v="0.2"/>
    <n v="6.8903999999999979"/>
  </r>
  <r>
    <n v="3838"/>
    <s v="CA-2011-126760"/>
    <x v="2"/>
    <x v="711"/>
    <d v="2011-08-02T00:00:00"/>
    <s v="Standard Class"/>
    <s v="KM-16720"/>
    <s v="Kunst Miller"/>
    <x v="0"/>
    <x v="0"/>
    <s v="North Las Vegas"/>
    <x v="33"/>
    <n v="89031"/>
    <x v="1"/>
    <s v="TEC-PH-10001363"/>
    <x v="2"/>
    <x v="7"/>
    <s v="Apple iPhone 5S"/>
    <n v="911.98400000000004"/>
    <n v="2"/>
    <n v="0.2"/>
    <n v="113.99799999999991"/>
  </r>
  <r>
    <n v="3839"/>
    <s v="CA-2011-126760"/>
    <x v="2"/>
    <x v="711"/>
    <d v="2011-08-02T00:00:00"/>
    <s v="Standard Class"/>
    <s v="KM-16720"/>
    <s v="Kunst Miller"/>
    <x v="0"/>
    <x v="0"/>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x v="0"/>
    <s v="North Las Vegas"/>
    <x v="33"/>
    <n v="89031"/>
    <x v="1"/>
    <s v="FUR-FU-10004018"/>
    <x v="0"/>
    <x v="5"/>
    <s v="Tensor Computer Mounted Lamp"/>
    <n v="134.01"/>
    <n v="9"/>
    <n v="0"/>
    <n v="36.182700000000004"/>
  </r>
  <r>
    <n v="3841"/>
    <s v="CA-2011-126760"/>
    <x v="2"/>
    <x v="711"/>
    <d v="2011-08-02T00:00:00"/>
    <s v="Standard Class"/>
    <s v="KM-16720"/>
    <s v="Kunst Miller"/>
    <x v="0"/>
    <x v="0"/>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x v="0"/>
    <s v="Bristol"/>
    <x v="18"/>
    <n v="37620"/>
    <x v="0"/>
    <s v="FUR-CH-10002647"/>
    <x v="0"/>
    <x v="1"/>
    <s v="Situations Contoured Folding Chairs, 4/Set"/>
    <n v="170.35200000000003"/>
    <n v="3"/>
    <n v="0.2"/>
    <n v="10.647000000000006"/>
  </r>
  <r>
    <n v="3843"/>
    <s v="CA-2011-101931"/>
    <x v="2"/>
    <x v="919"/>
    <d v="2011-10-31T00:00:00"/>
    <s v="First Class"/>
    <s v="TS-21370"/>
    <s v="Todd Sumrall"/>
    <x v="1"/>
    <x v="0"/>
    <s v="Los Angeles"/>
    <x v="1"/>
    <n v="90049"/>
    <x v="1"/>
    <s v="OFF-BI-10004140"/>
    <x v="1"/>
    <x v="8"/>
    <s v="Avery Non-Stick Binders"/>
    <n v="7.1840000000000011"/>
    <n v="2"/>
    <n v="0.2"/>
    <n v="2.2449999999999992"/>
  </r>
  <r>
    <n v="3844"/>
    <s v="CA-2011-101931"/>
    <x v="2"/>
    <x v="919"/>
    <d v="2011-10-31T00:00:00"/>
    <s v="First Class"/>
    <s v="TS-21370"/>
    <s v="Todd Sumrall"/>
    <x v="1"/>
    <x v="0"/>
    <s v="Los Angeles"/>
    <x v="1"/>
    <n v="90049"/>
    <x v="1"/>
    <s v="OFF-SU-10002301"/>
    <x v="1"/>
    <x v="14"/>
    <s v="Serrated Blade or Curved Handle Hand Letter Openers"/>
    <n v="6.28"/>
    <n v="2"/>
    <n v="0"/>
    <n v="6.2800000000000189E-2"/>
  </r>
  <r>
    <n v="3845"/>
    <s v="CA-2011-101931"/>
    <x v="2"/>
    <x v="919"/>
    <d v="2011-10-31T00:00:00"/>
    <s v="First Class"/>
    <s v="TS-21370"/>
    <s v="Todd Sumrall"/>
    <x v="1"/>
    <x v="0"/>
    <s v="Los Angeles"/>
    <x v="1"/>
    <n v="90049"/>
    <x v="1"/>
    <s v="OFF-SU-10000646"/>
    <x v="1"/>
    <x v="14"/>
    <s v="Premier Automatic Letter Opener"/>
    <n v="480.74"/>
    <n v="2"/>
    <n v="0"/>
    <n v="14.422200000000032"/>
  </r>
  <r>
    <n v="3846"/>
    <s v="CA-2011-101931"/>
    <x v="2"/>
    <x v="919"/>
    <d v="2011-10-31T00:00:00"/>
    <s v="First Class"/>
    <s v="TS-21370"/>
    <s v="Todd Sumrall"/>
    <x v="1"/>
    <x v="0"/>
    <s v="Los Angeles"/>
    <x v="1"/>
    <n v="90049"/>
    <x v="1"/>
    <s v="FUR-BO-10001337"/>
    <x v="0"/>
    <x v="0"/>
    <s v="O'Sullivan Living Dimensions 2-Shelf Bookcases"/>
    <n v="616.99800000000005"/>
    <n v="6"/>
    <n v="0.15"/>
    <n v="-36.293999999999997"/>
  </r>
  <r>
    <n v="3847"/>
    <s v="CA-2011-101931"/>
    <x v="2"/>
    <x v="919"/>
    <d v="2011-10-31T00:00:00"/>
    <s v="First Class"/>
    <s v="TS-21370"/>
    <s v="Todd Sumrall"/>
    <x v="1"/>
    <x v="0"/>
    <s v="Los Angeles"/>
    <x v="1"/>
    <n v="90049"/>
    <x v="1"/>
    <s v="OFF-ST-10003442"/>
    <x v="1"/>
    <x v="4"/>
    <s v="Eldon Portable Mobile Manager"/>
    <n v="141.4"/>
    <n v="5"/>
    <n v="0"/>
    <n v="38.177999999999997"/>
  </r>
  <r>
    <n v="3848"/>
    <s v="CA-2014-129000"/>
    <x v="3"/>
    <x v="920"/>
    <d v="2014-11-28T00:00:00"/>
    <s v="Second Class"/>
    <s v="SZ-20035"/>
    <s v="Sam Zeldin"/>
    <x v="2"/>
    <x v="0"/>
    <s v="Canton"/>
    <x v="12"/>
    <n v="48187"/>
    <x v="2"/>
    <s v="OFF-ST-10001097"/>
    <x v="1"/>
    <x v="4"/>
    <s v="Office Impressions Heavy Duty Welded Shelving &amp; Multimedia Storage Drawers"/>
    <n v="501.81000000000006"/>
    <n v="3"/>
    <n v="0"/>
    <n v="0"/>
  </r>
  <r>
    <n v="3849"/>
    <s v="CA-2014-161053"/>
    <x v="3"/>
    <x v="585"/>
    <d v="2014-09-24T00:00:00"/>
    <s v="First Class"/>
    <s v="JE-15745"/>
    <s v="Joel Eaton"/>
    <x v="0"/>
    <x v="0"/>
    <s v="Fayetteville"/>
    <x v="36"/>
    <n v="72701"/>
    <x v="0"/>
    <s v="OFF-BI-10004318"/>
    <x v="1"/>
    <x v="8"/>
    <s v="Ibico EB-19 Dual Function Manual Binding System"/>
    <n v="691.96"/>
    <n v="4"/>
    <n v="0"/>
    <n v="318.30160000000001"/>
  </r>
  <r>
    <n v="3850"/>
    <s v="CA-2014-161053"/>
    <x v="3"/>
    <x v="585"/>
    <d v="2014-09-24T00:00:00"/>
    <s v="First Class"/>
    <s v="JE-15745"/>
    <s v="Joel Eaton"/>
    <x v="0"/>
    <x v="0"/>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x v="0"/>
    <s v="Springfield"/>
    <x v="25"/>
    <n v="65807"/>
    <x v="2"/>
    <s v="OFF-PA-10001970"/>
    <x v="1"/>
    <x v="10"/>
    <s v="Xerox 1881"/>
    <n v="85.96"/>
    <n v="7"/>
    <n v="0"/>
    <n v="40.401199999999996"/>
  </r>
  <r>
    <n v="3852"/>
    <s v="CA-2012-127593"/>
    <x v="1"/>
    <x v="481"/>
    <d v="2012-09-21T00:00:00"/>
    <s v="Same Day"/>
    <s v="DH-13675"/>
    <s v="Duane Huffman"/>
    <x v="2"/>
    <x v="0"/>
    <s v="Quincy"/>
    <x v="31"/>
    <n v="2169"/>
    <x v="3"/>
    <s v="FUR-FU-10004006"/>
    <x v="0"/>
    <x v="5"/>
    <s v="Deflect-o DuraMat Lighweight, Studded, Beveled Mat for Low Pile Carpeting"/>
    <n v="85.3"/>
    <n v="2"/>
    <n v="0"/>
    <n v="14.500999999999991"/>
  </r>
  <r>
    <n v="3853"/>
    <s v="CA-2014-130526"/>
    <x v="3"/>
    <x v="200"/>
    <d v="2014-11-30T00:00:00"/>
    <s v="First Class"/>
    <s v="GT-14755"/>
    <s v="Guy Thornton"/>
    <x v="0"/>
    <x v="0"/>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x v="0"/>
    <s v="San Francisco"/>
    <x v="1"/>
    <n v="94122"/>
    <x v="1"/>
    <s v="FUR-FU-10004164"/>
    <x v="0"/>
    <x v="5"/>
    <s v="Eldon 300 Class Desk Accessories, Black"/>
    <n v="4.95"/>
    <n v="1"/>
    <n v="0"/>
    <n v="2.1780000000000004"/>
  </r>
  <r>
    <n v="3855"/>
    <s v="US-2014-131849"/>
    <x v="3"/>
    <x v="921"/>
    <d v="2014-06-11T00:00:00"/>
    <s v="Standard Class"/>
    <s v="GH-14410"/>
    <s v="Gary Hansen"/>
    <x v="2"/>
    <x v="0"/>
    <s v="San Francisco"/>
    <x v="1"/>
    <n v="94122"/>
    <x v="1"/>
    <s v="OFF-ST-10002957"/>
    <x v="1"/>
    <x v="4"/>
    <s v="Sterilite Show Offs Storage Containers"/>
    <n v="26.400000000000002"/>
    <n v="5"/>
    <n v="0"/>
    <n v="0"/>
  </r>
  <r>
    <n v="3856"/>
    <s v="US-2014-105389"/>
    <x v="3"/>
    <x v="436"/>
    <d v="2014-10-29T00:00:00"/>
    <s v="Second Class"/>
    <s v="DM-13015"/>
    <s v="Darrin Martin"/>
    <x v="0"/>
    <x v="0"/>
    <s v="San Antonio"/>
    <x v="5"/>
    <n v="78207"/>
    <x v="2"/>
    <s v="OFF-BI-10004364"/>
    <x v="1"/>
    <x v="8"/>
    <s v="Storex Dura Pro Binders"/>
    <n v="3.5639999999999992"/>
    <n v="3"/>
    <n v="0.8"/>
    <n v="-6.2370000000000019"/>
  </r>
  <r>
    <n v="3857"/>
    <s v="US-2014-105389"/>
    <x v="3"/>
    <x v="436"/>
    <d v="2014-10-29T00:00:00"/>
    <s v="Second Class"/>
    <s v="DM-13015"/>
    <s v="Darrin Martin"/>
    <x v="0"/>
    <x v="0"/>
    <s v="San Antonio"/>
    <x v="5"/>
    <n v="78207"/>
    <x v="2"/>
    <s v="TEC-PH-10002824"/>
    <x v="2"/>
    <x v="7"/>
    <s v="Jabra SPEAK 410 Multidevice Speakerphone"/>
    <n v="823.96000000000015"/>
    <n v="5"/>
    <n v="0.2"/>
    <n v="51.497499999999974"/>
  </r>
  <r>
    <n v="3858"/>
    <s v="US-2014-105389"/>
    <x v="3"/>
    <x v="436"/>
    <d v="2014-10-29T00:00:00"/>
    <s v="Second Class"/>
    <s v="DM-13015"/>
    <s v="Darrin Martin"/>
    <x v="0"/>
    <x v="0"/>
    <s v="San Antonio"/>
    <x v="5"/>
    <n v="78207"/>
    <x v="2"/>
    <s v="OFF-AR-10000634"/>
    <x v="1"/>
    <x v="6"/>
    <s v="Newell 320"/>
    <n v="10.272000000000002"/>
    <n v="3"/>
    <n v="0.2"/>
    <n v="0.89880000000000004"/>
  </r>
  <r>
    <n v="3859"/>
    <s v="CA-2011-140816"/>
    <x v="2"/>
    <x v="414"/>
    <d v="2011-12-20T00:00:00"/>
    <s v="Same Day"/>
    <s v="TC-21295"/>
    <s v="Toby Carlisle"/>
    <x v="0"/>
    <x v="0"/>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x v="0"/>
    <s v="Chicago"/>
    <x v="10"/>
    <n v="60653"/>
    <x v="2"/>
    <s v="FUR-TA-10001932"/>
    <x v="0"/>
    <x v="3"/>
    <s v="Chromcraft 48&quot; x 96&quot; Racetrack Double Pedestal Table"/>
    <n v="480.96"/>
    <n v="3"/>
    <n v="0.5"/>
    <n v="-269.33760000000001"/>
  </r>
  <r>
    <n v="3861"/>
    <s v="CA-2014-154039"/>
    <x v="3"/>
    <x v="922"/>
    <d v="2014-02-23T00:00:00"/>
    <s v="Standard Class"/>
    <s v="JK-16120"/>
    <s v="Julie Kriz"/>
    <x v="2"/>
    <x v="0"/>
    <s v="Chicago"/>
    <x v="10"/>
    <n v="60653"/>
    <x v="2"/>
    <s v="TEC-PH-10002789"/>
    <x v="2"/>
    <x v="7"/>
    <s v="LG Exalt"/>
    <n v="124.79200000000002"/>
    <n v="1"/>
    <n v="0.2"/>
    <n v="10.919299999999996"/>
  </r>
  <r>
    <n v="3862"/>
    <s v="CA-2011-135755"/>
    <x v="2"/>
    <x v="523"/>
    <d v="2011-05-10T00:00:00"/>
    <s v="Standard Class"/>
    <s v="NC-18415"/>
    <s v="Nathan Cano"/>
    <x v="0"/>
    <x v="0"/>
    <s v="Yonkers"/>
    <x v="15"/>
    <n v="10701"/>
    <x v="3"/>
    <s v="OFF-BI-10004828"/>
    <x v="1"/>
    <x v="8"/>
    <s v="GBC Poly Designer Binding Covers"/>
    <n v="40.176000000000002"/>
    <n v="3"/>
    <n v="0.2"/>
    <n v="14.563799999999997"/>
  </r>
  <r>
    <n v="3863"/>
    <s v="CA-2011-135755"/>
    <x v="2"/>
    <x v="523"/>
    <d v="2011-05-10T00:00:00"/>
    <s v="Standard Class"/>
    <s v="NC-18415"/>
    <s v="Nathan Cano"/>
    <x v="0"/>
    <x v="0"/>
    <s v="Yonkers"/>
    <x v="15"/>
    <n v="10701"/>
    <x v="3"/>
    <s v="OFF-BI-10003981"/>
    <x v="1"/>
    <x v="8"/>
    <s v="Avery Durable Plastic 1&quot; Binders"/>
    <n v="10.896000000000001"/>
    <n v="3"/>
    <n v="0.2"/>
    <n v="3.9497999999999998"/>
  </r>
  <r>
    <n v="3864"/>
    <s v="CA-2014-123246"/>
    <x v="3"/>
    <x v="161"/>
    <d v="2014-10-20T00:00:00"/>
    <s v="Second Class"/>
    <s v="AJ-10960"/>
    <s v="Astrea Jones"/>
    <x v="0"/>
    <x v="0"/>
    <s v="San Diego"/>
    <x v="1"/>
    <n v="92037"/>
    <x v="1"/>
    <s v="OFF-AR-10001770"/>
    <x v="1"/>
    <x v="6"/>
    <s v="Economy #2 Pencils"/>
    <n v="10.64"/>
    <n v="4"/>
    <n v="0"/>
    <n v="2.7664"/>
  </r>
  <r>
    <n v="3865"/>
    <s v="CA-2012-157133"/>
    <x v="1"/>
    <x v="109"/>
    <d v="2012-12-03T00:00:00"/>
    <s v="Standard Class"/>
    <s v="LC-16885"/>
    <s v="Lena Creighton"/>
    <x v="0"/>
    <x v="0"/>
    <s v="Champaign"/>
    <x v="10"/>
    <n v="61821"/>
    <x v="2"/>
    <s v="FUR-FU-10004904"/>
    <x v="0"/>
    <x v="5"/>
    <s v="Eldon &quot;L&quot; Workstation Diamond Chairmat"/>
    <n v="151.96"/>
    <n v="5"/>
    <n v="0.6"/>
    <n v="-182.35200000000003"/>
  </r>
  <r>
    <n v="3866"/>
    <s v="CA-2011-124709"/>
    <x v="2"/>
    <x v="923"/>
    <d v="2011-07-29T00:00:00"/>
    <s v="Second Class"/>
    <s v="GW-14605"/>
    <s v="Giulietta Weimer"/>
    <x v="0"/>
    <x v="0"/>
    <s v="San Francisco"/>
    <x v="1"/>
    <n v="94122"/>
    <x v="1"/>
    <s v="TEC-AC-10002842"/>
    <x v="2"/>
    <x v="11"/>
    <s v="WD My Passport Ultra 2TB Portable External Hard Drive"/>
    <n v="238"/>
    <n v="2"/>
    <n v="0"/>
    <n v="38.080000000000013"/>
  </r>
  <r>
    <n v="3867"/>
    <s v="CA-2014-146360"/>
    <x v="3"/>
    <x v="756"/>
    <d v="2014-04-26T00:00:00"/>
    <s v="Second Class"/>
    <s v="SC-20305"/>
    <s v="Sean Christensen"/>
    <x v="0"/>
    <x v="0"/>
    <s v="Lawrence"/>
    <x v="14"/>
    <n v="46226"/>
    <x v="2"/>
    <s v="TEC-AC-10003590"/>
    <x v="2"/>
    <x v="11"/>
    <s v="TRENDnet 56K USB 2.0 Phone, Internet and Fax Modem"/>
    <n v="155.34"/>
    <n v="6"/>
    <n v="0"/>
    <n v="55.922399999999996"/>
  </r>
  <r>
    <n v="3868"/>
    <s v="CA-2012-132486"/>
    <x v="1"/>
    <x v="924"/>
    <d v="2012-10-27T00:00:00"/>
    <s v="Second Class"/>
    <s v="JF-15355"/>
    <s v="Jay Fein"/>
    <x v="0"/>
    <x v="0"/>
    <s v="San Diego"/>
    <x v="1"/>
    <n v="92105"/>
    <x v="1"/>
    <s v="TEC-AC-10000710"/>
    <x v="2"/>
    <x v="11"/>
    <s v="Maxell DVD-RAM Discs"/>
    <n v="148.32"/>
    <n v="9"/>
    <n v="0"/>
    <n v="63.777600000000007"/>
  </r>
  <r>
    <n v="3869"/>
    <s v="CA-2012-132486"/>
    <x v="1"/>
    <x v="924"/>
    <d v="2012-10-27T00:00:00"/>
    <s v="Second Class"/>
    <s v="JF-15355"/>
    <s v="Jay Fein"/>
    <x v="0"/>
    <x v="0"/>
    <s v="San Diego"/>
    <x v="1"/>
    <n v="92105"/>
    <x v="1"/>
    <s v="FUR-CH-10004495"/>
    <x v="0"/>
    <x v="1"/>
    <s v="Global Leather and Oak Executive Chair, Black"/>
    <n v="240.78400000000002"/>
    <n v="1"/>
    <n v="0.2"/>
    <n v="27.088199999999965"/>
  </r>
  <r>
    <n v="3870"/>
    <s v="CA-2012-132486"/>
    <x v="1"/>
    <x v="924"/>
    <d v="2012-10-27T00:00:00"/>
    <s v="Second Class"/>
    <s v="JF-15355"/>
    <s v="Jay Fein"/>
    <x v="0"/>
    <x v="0"/>
    <s v="San Diego"/>
    <x v="1"/>
    <n v="92105"/>
    <x v="1"/>
    <s v="FUR-CH-10004540"/>
    <x v="0"/>
    <x v="1"/>
    <s v="Global Chrome Stack Chair"/>
    <n v="191.96800000000002"/>
    <n v="7"/>
    <n v="0.2"/>
    <n v="16.797200000000004"/>
  </r>
  <r>
    <n v="3871"/>
    <s v="CA-2012-132486"/>
    <x v="1"/>
    <x v="924"/>
    <d v="2012-10-27T00:00:00"/>
    <s v="Second Class"/>
    <s v="JF-15355"/>
    <s v="Jay Fein"/>
    <x v="0"/>
    <x v="0"/>
    <s v="San Diego"/>
    <x v="1"/>
    <n v="92105"/>
    <x v="1"/>
    <s v="OFF-PA-10004971"/>
    <x v="1"/>
    <x v="10"/>
    <s v="Xerox 196"/>
    <n v="11.56"/>
    <n v="2"/>
    <n v="0"/>
    <n v="5.6644000000000005"/>
  </r>
  <r>
    <n v="3872"/>
    <s v="CA-2012-132486"/>
    <x v="1"/>
    <x v="924"/>
    <d v="2012-10-27T00:00:00"/>
    <s v="Second Class"/>
    <s v="JF-15355"/>
    <s v="Jay Fein"/>
    <x v="0"/>
    <x v="0"/>
    <s v="San Diego"/>
    <x v="1"/>
    <n v="92105"/>
    <x v="1"/>
    <s v="OFF-EN-10002600"/>
    <x v="1"/>
    <x v="12"/>
    <s v="Redi-Strip #10 Envelopes, 4 1/8 x 9 1/2"/>
    <n v="11.8"/>
    <n v="4"/>
    <n v="0"/>
    <n v="5.6639999999999997"/>
  </r>
  <r>
    <n v="3873"/>
    <s v="CA-2012-132486"/>
    <x v="1"/>
    <x v="924"/>
    <d v="2012-10-27T00:00:00"/>
    <s v="Second Class"/>
    <s v="JF-15355"/>
    <s v="Jay Fein"/>
    <x v="0"/>
    <x v="0"/>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x v="0"/>
    <s v="Johnson City"/>
    <x v="18"/>
    <n v="37604"/>
    <x v="0"/>
    <s v="OFF-EN-10001099"/>
    <x v="1"/>
    <x v="12"/>
    <s v="Staples"/>
    <n v="23.472000000000001"/>
    <n v="3"/>
    <n v="0.2"/>
    <n v="7.6283999999999974"/>
  </r>
  <r>
    <n v="3875"/>
    <s v="CA-2013-136231"/>
    <x v="0"/>
    <x v="64"/>
    <d v="2013-09-08T00:00:00"/>
    <s v="Second Class"/>
    <s v="DM-13015"/>
    <s v="Darrin Martin"/>
    <x v="0"/>
    <x v="0"/>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x v="0"/>
    <s v="Johnson City"/>
    <x v="18"/>
    <n v="37604"/>
    <x v="0"/>
    <s v="TEC-PH-10002660"/>
    <x v="2"/>
    <x v="7"/>
    <s v="Nortel Networks T7316 E Nt8 B27"/>
    <n v="108.78399999999999"/>
    <n v="2"/>
    <n v="0.2"/>
    <n v="6.7990000000000066"/>
  </r>
  <r>
    <n v="3877"/>
    <s v="CA-2013-136231"/>
    <x v="0"/>
    <x v="64"/>
    <d v="2013-09-08T00:00:00"/>
    <s v="Second Class"/>
    <s v="DM-13015"/>
    <s v="Darrin Martin"/>
    <x v="0"/>
    <x v="0"/>
    <s v="Johnson City"/>
    <x v="18"/>
    <n v="37604"/>
    <x v="0"/>
    <s v="OFF-PA-10000327"/>
    <x v="1"/>
    <x v="10"/>
    <s v="Xerox 1971"/>
    <n v="10.272000000000002"/>
    <n v="3"/>
    <n v="0.2"/>
    <n v="3.2099999999999982"/>
  </r>
  <r>
    <n v="3878"/>
    <s v="CA-2013-140641"/>
    <x v="0"/>
    <x v="99"/>
    <d v="2013-11-03T00:00:00"/>
    <s v="Standard Class"/>
    <s v="EP-13915"/>
    <s v="Emily Phan"/>
    <x v="0"/>
    <x v="0"/>
    <s v="Tampa"/>
    <x v="2"/>
    <n v="33614"/>
    <x v="0"/>
    <s v="OFF-BI-10001191"/>
    <x v="1"/>
    <x v="8"/>
    <s v="Canvas Sectional Post Binders"/>
    <n v="38.190000000000012"/>
    <n v="5"/>
    <n v="0.7"/>
    <n v="-26.732999999999997"/>
  </r>
  <r>
    <n v="3879"/>
    <s v="CA-2011-151001"/>
    <x v="2"/>
    <x v="267"/>
    <d v="2011-04-07T00:00:00"/>
    <s v="First Class"/>
    <s v="JG-15805"/>
    <s v="John Grady"/>
    <x v="1"/>
    <x v="0"/>
    <s v="Decatur"/>
    <x v="10"/>
    <n v="62521"/>
    <x v="2"/>
    <s v="OFF-ST-10003455"/>
    <x v="1"/>
    <x v="4"/>
    <s v="Tenex File Box, Personal Filing Tote with Lid, Black"/>
    <n v="49.632000000000005"/>
    <n v="4"/>
    <n v="0.2"/>
    <n v="3.7224000000000004"/>
  </r>
  <r>
    <n v="3880"/>
    <s v="CA-2011-151001"/>
    <x v="2"/>
    <x v="267"/>
    <d v="2011-04-07T00:00:00"/>
    <s v="First Class"/>
    <s v="JG-15805"/>
    <s v="John Grady"/>
    <x v="1"/>
    <x v="0"/>
    <s v="Decatur"/>
    <x v="10"/>
    <n v="62521"/>
    <x v="2"/>
    <s v="OFF-ST-10001031"/>
    <x v="1"/>
    <x v="4"/>
    <s v="Adjustable Personal File Tote"/>
    <n v="52.096000000000004"/>
    <n v="4"/>
    <n v="0.2"/>
    <n v="3.9072000000000031"/>
  </r>
  <r>
    <n v="3881"/>
    <s v="CA-2012-129896"/>
    <x v="1"/>
    <x v="925"/>
    <d v="2012-06-20T00:00:00"/>
    <s v="Standard Class"/>
    <s v="PF-19120"/>
    <s v="Peter Fuller"/>
    <x v="0"/>
    <x v="0"/>
    <s v="Gilbert"/>
    <x v="16"/>
    <n v="85234"/>
    <x v="1"/>
    <s v="OFF-PA-10002245"/>
    <x v="1"/>
    <x v="10"/>
    <s v="Xerox 1895"/>
    <n v="9.5680000000000014"/>
    <n v="2"/>
    <n v="0.2"/>
    <n v="2.9899999999999993"/>
  </r>
  <r>
    <n v="3882"/>
    <s v="CA-2012-129896"/>
    <x v="1"/>
    <x v="925"/>
    <d v="2012-06-20T00:00:00"/>
    <s v="Standard Class"/>
    <s v="PF-19120"/>
    <s v="Peter Fuller"/>
    <x v="0"/>
    <x v="0"/>
    <s v="Gilbert"/>
    <x v="16"/>
    <n v="85234"/>
    <x v="1"/>
    <s v="OFF-ST-10004804"/>
    <x v="1"/>
    <x v="4"/>
    <s v="Belkin 19&quot; Vented Equipment Shelf, Black"/>
    <n v="82.367999999999995"/>
    <n v="2"/>
    <n v="0.2"/>
    <n v="-19.562399999999997"/>
  </r>
  <r>
    <n v="3883"/>
    <s v="CA-2012-129896"/>
    <x v="1"/>
    <x v="925"/>
    <d v="2012-06-20T00:00:00"/>
    <s v="Standard Class"/>
    <s v="PF-19120"/>
    <s v="Peter Fuller"/>
    <x v="0"/>
    <x v="0"/>
    <s v="Gilbert"/>
    <x v="16"/>
    <n v="85234"/>
    <x v="1"/>
    <s v="FUR-FU-10004904"/>
    <x v="0"/>
    <x v="5"/>
    <s v="Eldon &quot;L&quot; Workstation Diamond Chairmat"/>
    <n v="364.70400000000006"/>
    <n v="6"/>
    <n v="0.2"/>
    <n v="-36.470400000000041"/>
  </r>
  <r>
    <n v="3884"/>
    <s v="CA-2012-129896"/>
    <x v="1"/>
    <x v="925"/>
    <d v="2012-06-20T00:00:00"/>
    <s v="Standard Class"/>
    <s v="PF-19120"/>
    <s v="Peter Fuller"/>
    <x v="0"/>
    <x v="0"/>
    <s v="Gilbert"/>
    <x v="16"/>
    <n v="85234"/>
    <x v="1"/>
    <s v="FUR-FU-10002396"/>
    <x v="0"/>
    <x v="5"/>
    <s v="DAX Copper Panel Document Frame, 5 x 7 Size"/>
    <n v="40.256"/>
    <n v="4"/>
    <n v="0.2"/>
    <n v="11.070400000000003"/>
  </r>
  <r>
    <n v="3885"/>
    <s v="CA-2011-152849"/>
    <x v="2"/>
    <x v="260"/>
    <d v="2011-07-12T00:00:00"/>
    <s v="Standard Class"/>
    <s v="DW-13195"/>
    <s v="David Wiener"/>
    <x v="1"/>
    <x v="0"/>
    <s v="Knoxville"/>
    <x v="18"/>
    <n v="37918"/>
    <x v="0"/>
    <s v="OFF-AR-10002833"/>
    <x v="1"/>
    <x v="6"/>
    <s v="Newell 322"/>
    <n v="4.3680000000000003"/>
    <n v="3"/>
    <n v="0.2"/>
    <n v="0.3822000000000001"/>
  </r>
  <r>
    <n v="3886"/>
    <s v="US-2014-127341"/>
    <x v="3"/>
    <x v="926"/>
    <d v="2014-02-03T00:00:00"/>
    <s v="Standard Class"/>
    <s v="CK-12595"/>
    <s v="Clytie Kelty"/>
    <x v="0"/>
    <x v="0"/>
    <s v="Chicago"/>
    <x v="10"/>
    <n v="60653"/>
    <x v="2"/>
    <s v="OFF-BI-10001072"/>
    <x v="1"/>
    <x v="8"/>
    <s v="GBC Clear Cover, 8-1/2 x 11, unpunched, 25 covers per pack"/>
    <n v="12.127999999999997"/>
    <n v="4"/>
    <n v="0.8"/>
    <n v="-20.617600000000003"/>
  </r>
  <r>
    <n v="3887"/>
    <s v="CA-2013-167759"/>
    <x v="0"/>
    <x v="840"/>
    <d v="2013-03-09T00:00:00"/>
    <s v="Second Class"/>
    <s v="CC-12670"/>
    <s v="Craig Carreira"/>
    <x v="0"/>
    <x v="0"/>
    <s v="Bloomington"/>
    <x v="14"/>
    <n v="47401"/>
    <x v="2"/>
    <s v="TEC-PH-10003171"/>
    <x v="2"/>
    <x v="7"/>
    <s v="Plantronics Encore H101 Dual Earpieces Headset"/>
    <n v="134.85000000000002"/>
    <n v="3"/>
    <n v="0"/>
    <n v="37.757999999999996"/>
  </r>
  <r>
    <n v="3888"/>
    <s v="CA-2011-100895"/>
    <x v="2"/>
    <x v="270"/>
    <d v="2011-06-06T00:00:00"/>
    <s v="Standard Class"/>
    <s v="SV-20785"/>
    <s v="Stewart Visinsky"/>
    <x v="0"/>
    <x v="0"/>
    <s v="Roswell"/>
    <x v="32"/>
    <n v="30076"/>
    <x v="0"/>
    <s v="OFF-AR-10004511"/>
    <x v="1"/>
    <x v="6"/>
    <s v="Sanford Colorific Scented Colored Pencils, 12/Pack"/>
    <n v="8.56"/>
    <n v="2"/>
    <n v="0"/>
    <n v="2.6536"/>
  </r>
  <r>
    <n v="3889"/>
    <s v="CA-2011-100895"/>
    <x v="2"/>
    <x v="270"/>
    <d v="2011-06-06T00:00:00"/>
    <s v="Standard Class"/>
    <s v="SV-20785"/>
    <s v="Stewart Visinsky"/>
    <x v="0"/>
    <x v="0"/>
    <s v="Roswell"/>
    <x v="32"/>
    <n v="30076"/>
    <x v="0"/>
    <s v="TEC-PH-10001425"/>
    <x v="2"/>
    <x v="7"/>
    <s v="Mophie Juice Pack Helium for iPhone"/>
    <n v="239.96999999999997"/>
    <n v="3"/>
    <n v="0"/>
    <n v="67.191599999999994"/>
  </r>
  <r>
    <n v="3890"/>
    <s v="CA-2011-100895"/>
    <x v="2"/>
    <x v="270"/>
    <d v="2011-06-06T00:00:00"/>
    <s v="Standard Class"/>
    <s v="SV-20785"/>
    <s v="Stewart Visinsky"/>
    <x v="0"/>
    <x v="0"/>
    <s v="Roswell"/>
    <x v="32"/>
    <n v="30076"/>
    <x v="0"/>
    <s v="OFF-ST-10001490"/>
    <x v="1"/>
    <x v="4"/>
    <s v="Hot File 7-Pocket, Floor Stand"/>
    <n v="356.94"/>
    <n v="2"/>
    <n v="0"/>
    <n v="107.08199999999997"/>
  </r>
  <r>
    <n v="3891"/>
    <s v="US-2013-163881"/>
    <x v="0"/>
    <x v="390"/>
    <d v="2013-12-01T00:00:00"/>
    <s v="Standard Class"/>
    <s v="SP-20860"/>
    <s v="Sung Pak"/>
    <x v="1"/>
    <x v="0"/>
    <s v="Los Angeles"/>
    <x v="1"/>
    <n v="90036"/>
    <x v="1"/>
    <s v="TEC-AC-10003033"/>
    <x v="2"/>
    <x v="11"/>
    <s v="Plantronics CS510 - Over-the-Head monaural Wireless Headset System"/>
    <n v="659.9"/>
    <n v="2"/>
    <n v="0"/>
    <n v="217.76699999999994"/>
  </r>
  <r>
    <n v="3892"/>
    <s v="US-2013-163881"/>
    <x v="0"/>
    <x v="390"/>
    <d v="2013-12-01T00:00:00"/>
    <s v="Standard Class"/>
    <s v="SP-20860"/>
    <s v="Sung Pak"/>
    <x v="1"/>
    <x v="0"/>
    <s v="Los Angeles"/>
    <x v="1"/>
    <n v="90036"/>
    <x v="1"/>
    <s v="FUR-CH-10001394"/>
    <x v="0"/>
    <x v="1"/>
    <s v="Global Leather Executive Chair"/>
    <n v="1684.7520000000002"/>
    <n v="6"/>
    <n v="0.2"/>
    <n v="210.59399999999977"/>
  </r>
  <r>
    <n v="3893"/>
    <s v="US-2013-163881"/>
    <x v="0"/>
    <x v="390"/>
    <d v="2013-12-01T00:00:00"/>
    <s v="Standard Class"/>
    <s v="SP-20860"/>
    <s v="Sung Pak"/>
    <x v="1"/>
    <x v="0"/>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x v="0"/>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x v="0"/>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x v="0"/>
    <s v="Texarkana"/>
    <x v="36"/>
    <n v="71854"/>
    <x v="0"/>
    <s v="TEC-AC-10002331"/>
    <x v="2"/>
    <x v="11"/>
    <s v="Maxell 74 Minute CDR, 10/Pack"/>
    <n v="48.9"/>
    <n v="5"/>
    <n v="0"/>
    <n v="18.093"/>
  </r>
  <r>
    <n v="3897"/>
    <s v="CA-2014-134285"/>
    <x v="3"/>
    <x v="226"/>
    <d v="2014-12-13T00:00:00"/>
    <s v="Standard Class"/>
    <s v="DS-13180"/>
    <s v="David Smith"/>
    <x v="1"/>
    <x v="0"/>
    <s v="San Antonio"/>
    <x v="5"/>
    <n v="78207"/>
    <x v="2"/>
    <s v="OFF-FA-10000611"/>
    <x v="1"/>
    <x v="13"/>
    <s v="Binder Clips by OIC"/>
    <n v="3.5519999999999996"/>
    <n v="3"/>
    <n v="0.2"/>
    <n v="1.2431999999999999"/>
  </r>
  <r>
    <n v="3898"/>
    <s v="CA-2014-134285"/>
    <x v="3"/>
    <x v="226"/>
    <d v="2014-12-13T00:00:00"/>
    <s v="Standard Class"/>
    <s v="DS-13180"/>
    <s v="David Smith"/>
    <x v="1"/>
    <x v="0"/>
    <s v="San Antonio"/>
    <x v="5"/>
    <n v="78207"/>
    <x v="2"/>
    <s v="OFF-PA-10000304"/>
    <x v="1"/>
    <x v="10"/>
    <s v="Xerox 1995"/>
    <n v="15.552000000000003"/>
    <n v="3"/>
    <n v="0.2"/>
    <n v="5.4432"/>
  </r>
  <r>
    <n v="3899"/>
    <s v="CA-2014-102267"/>
    <x v="3"/>
    <x v="329"/>
    <d v="2014-12-05T00:00:00"/>
    <s v="Standard Class"/>
    <s v="SC-20800"/>
    <s v="Stuart Calhoun"/>
    <x v="0"/>
    <x v="0"/>
    <s v="Edinburg"/>
    <x v="5"/>
    <n v="78539"/>
    <x v="2"/>
    <s v="OFF-FA-10000611"/>
    <x v="1"/>
    <x v="13"/>
    <s v="Binder Clips by OIC"/>
    <n v="2.3679999999999999"/>
    <n v="2"/>
    <n v="0.2"/>
    <n v="0.82879999999999987"/>
  </r>
  <r>
    <n v="3900"/>
    <s v="CA-2014-157980"/>
    <x v="3"/>
    <x v="226"/>
    <d v="2014-12-10T00:00:00"/>
    <s v="First Class"/>
    <s v="SH-20395"/>
    <s v="Shahid Hopkins"/>
    <x v="0"/>
    <x v="0"/>
    <s v="Toledo"/>
    <x v="24"/>
    <n v="43615"/>
    <x v="3"/>
    <s v="TEC-AC-10002567"/>
    <x v="2"/>
    <x v="11"/>
    <s v="Logitech G602 Wireless Gaming Mouse"/>
    <n v="127.98399999999999"/>
    <n v="2"/>
    <n v="0.2"/>
    <n v="25.596799999999998"/>
  </r>
  <r>
    <n v="3901"/>
    <s v="CA-2012-121097"/>
    <x v="1"/>
    <x v="928"/>
    <d v="2012-01-08T00:00:00"/>
    <s v="Standard Class"/>
    <s v="SF-20965"/>
    <s v="Sylvia Foulston"/>
    <x v="1"/>
    <x v="0"/>
    <s v="Baytown"/>
    <x v="5"/>
    <n v="77520"/>
    <x v="2"/>
    <s v="OFF-PA-10001937"/>
    <x v="1"/>
    <x v="10"/>
    <s v="Xerox 21"/>
    <n v="10.368000000000002"/>
    <n v="2"/>
    <n v="0.2"/>
    <n v="3.6288"/>
  </r>
  <r>
    <n v="3902"/>
    <s v="CA-2012-151043"/>
    <x v="1"/>
    <x v="717"/>
    <d v="2012-11-20T00:00:00"/>
    <s v="Standard Class"/>
    <s v="MG-17680"/>
    <s v="Maureen Gastineau"/>
    <x v="2"/>
    <x v="0"/>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x v="0"/>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x v="0"/>
    <s v="Philadelphia"/>
    <x v="9"/>
    <n v="19143"/>
    <x v="3"/>
    <s v="OFF-AP-10004036"/>
    <x v="1"/>
    <x v="9"/>
    <s v="Bionaire 99.97% HEPA Air Cleaner"/>
    <n v="98.111999999999995"/>
    <n v="7"/>
    <n v="0.2"/>
    <n v="18.396000000000001"/>
  </r>
  <r>
    <n v="3905"/>
    <s v="CA-2012-167010"/>
    <x v="1"/>
    <x v="57"/>
    <d v="2012-04-10T00:00:00"/>
    <s v="Standard Class"/>
    <s v="VT-21700"/>
    <s v="Valerie Takahito"/>
    <x v="2"/>
    <x v="0"/>
    <s v="Philadelphia"/>
    <x v="9"/>
    <n v="19143"/>
    <x v="3"/>
    <s v="OFF-ST-10003816"/>
    <x v="1"/>
    <x v="4"/>
    <s v="Fellowes High-Stak Drawer Files"/>
    <n v="563.80799999999999"/>
    <n v="4"/>
    <n v="0.2"/>
    <n v="21.142799999999966"/>
  </r>
  <r>
    <n v="3906"/>
    <s v="CA-2012-167010"/>
    <x v="1"/>
    <x v="57"/>
    <d v="2012-04-10T00:00:00"/>
    <s v="Standard Class"/>
    <s v="VT-21700"/>
    <s v="Valerie Takahito"/>
    <x v="2"/>
    <x v="0"/>
    <s v="Philadelphia"/>
    <x v="9"/>
    <n v="19143"/>
    <x v="3"/>
    <s v="OFF-BI-10002072"/>
    <x v="1"/>
    <x v="8"/>
    <s v="Cardinal Slant-D Ring Binders"/>
    <n v="10.428000000000001"/>
    <n v="4"/>
    <n v="0.7"/>
    <n v="-6.9519999999999982"/>
  </r>
  <r>
    <n v="3907"/>
    <s v="CA-2012-167010"/>
    <x v="1"/>
    <x v="57"/>
    <d v="2012-04-10T00:00:00"/>
    <s v="Standard Class"/>
    <s v="VT-21700"/>
    <s v="Valerie Takahito"/>
    <x v="2"/>
    <x v="0"/>
    <s v="Philadelphia"/>
    <x v="9"/>
    <n v="19143"/>
    <x v="3"/>
    <s v="FUR-FU-10001468"/>
    <x v="0"/>
    <x v="5"/>
    <s v="Tenex Antistatic Computer Chair Mats"/>
    <n v="547.13599999999997"/>
    <n v="4"/>
    <n v="0.2"/>
    <n v="-68.392000000000053"/>
  </r>
  <r>
    <n v="3908"/>
    <s v="CA-2012-167010"/>
    <x v="1"/>
    <x v="57"/>
    <d v="2012-04-10T00:00:00"/>
    <s v="Standard Class"/>
    <s v="VT-21700"/>
    <s v="Valerie Takahito"/>
    <x v="2"/>
    <x v="0"/>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x v="0"/>
    <s v="Philadelphia"/>
    <x v="9"/>
    <n v="19143"/>
    <x v="3"/>
    <s v="TEC-PH-10002844"/>
    <x v="2"/>
    <x v="7"/>
    <s v="Speck Products Candyshell Flip Case"/>
    <n v="41.988"/>
    <n v="2"/>
    <n v="0.4"/>
    <n v="-9.7972000000000037"/>
  </r>
  <r>
    <n v="3910"/>
    <s v="CA-2012-167010"/>
    <x v="1"/>
    <x v="57"/>
    <d v="2012-04-10T00:00:00"/>
    <s v="Standard Class"/>
    <s v="VT-21700"/>
    <s v="Valerie Takahito"/>
    <x v="2"/>
    <x v="0"/>
    <s v="Philadelphia"/>
    <x v="9"/>
    <n v="19143"/>
    <x v="3"/>
    <s v="FUR-FU-10001037"/>
    <x v="0"/>
    <x v="5"/>
    <s v="DAX Charcoal/Nickel-Tone Document Frame, 5 x 7"/>
    <n v="7.5840000000000005"/>
    <n v="1"/>
    <n v="0.2"/>
    <n v="2.37"/>
  </r>
  <r>
    <n v="3911"/>
    <s v="CA-2012-167010"/>
    <x v="1"/>
    <x v="57"/>
    <d v="2012-04-10T00:00:00"/>
    <s v="Standard Class"/>
    <s v="VT-21700"/>
    <s v="Valerie Takahito"/>
    <x v="2"/>
    <x v="0"/>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x v="0"/>
    <s v="Pearland"/>
    <x v="5"/>
    <n v="77581"/>
    <x v="2"/>
    <s v="TEC-PH-10001619"/>
    <x v="2"/>
    <x v="7"/>
    <s v="LG G3"/>
    <n v="470.37600000000009"/>
    <n v="3"/>
    <n v="0.2"/>
    <n v="52.917299999999955"/>
  </r>
  <r>
    <n v="3913"/>
    <s v="CA-2014-148068"/>
    <x v="3"/>
    <x v="65"/>
    <d v="2014-09-26T00:00:00"/>
    <s v="Standard Class"/>
    <s v="MM-18280"/>
    <s v="Muhammed MacIntyre"/>
    <x v="1"/>
    <x v="0"/>
    <s v="New York City"/>
    <x v="15"/>
    <n v="10035"/>
    <x v="3"/>
    <s v="OFF-PA-10001639"/>
    <x v="1"/>
    <x v="10"/>
    <s v="Xerox 203"/>
    <n v="19.440000000000001"/>
    <n v="3"/>
    <n v="0"/>
    <n v="9.3312000000000008"/>
  </r>
  <r>
    <n v="3914"/>
    <s v="CA-2014-148068"/>
    <x v="3"/>
    <x v="65"/>
    <d v="2014-09-26T00:00:00"/>
    <s v="Standard Class"/>
    <s v="MM-18280"/>
    <s v="Muhammed MacIntyre"/>
    <x v="1"/>
    <x v="0"/>
    <s v="New York City"/>
    <x v="15"/>
    <n v="10035"/>
    <x v="3"/>
    <s v="FUR-FU-10002268"/>
    <x v="0"/>
    <x v="5"/>
    <s v="Ultra Door Push Plate"/>
    <n v="9.82"/>
    <n v="2"/>
    <n v="0"/>
    <n v="3.2405999999999997"/>
  </r>
  <r>
    <n v="3915"/>
    <s v="US-2014-142573"/>
    <x v="3"/>
    <x v="930"/>
    <d v="2014-07-24T00:00:00"/>
    <s v="Standard Class"/>
    <s v="ML-17410"/>
    <s v="Maris LaWare"/>
    <x v="0"/>
    <x v="0"/>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x v="0"/>
    <s v="Phoenix"/>
    <x v="16"/>
    <n v="85023"/>
    <x v="1"/>
    <s v="FUR-CH-10004218"/>
    <x v="0"/>
    <x v="1"/>
    <s v="Global Fabric Manager's Chair, Dark Gray"/>
    <n v="161.56800000000001"/>
    <n v="2"/>
    <n v="0.2"/>
    <n v="10.098000000000006"/>
  </r>
  <r>
    <n v="3917"/>
    <s v="US-2014-142573"/>
    <x v="3"/>
    <x v="930"/>
    <d v="2014-07-24T00:00:00"/>
    <s v="Standard Class"/>
    <s v="ML-17410"/>
    <s v="Maris LaWare"/>
    <x v="0"/>
    <x v="0"/>
    <s v="Phoenix"/>
    <x v="16"/>
    <n v="85023"/>
    <x v="1"/>
    <s v="OFF-PA-10000246"/>
    <x v="1"/>
    <x v="10"/>
    <s v="Riverleaf Stik-Withit Designer Note Cubes"/>
    <n v="16.096"/>
    <n v="2"/>
    <n v="0.2"/>
    <n v="5.2312000000000003"/>
  </r>
  <r>
    <n v="3918"/>
    <s v="US-2014-142573"/>
    <x v="3"/>
    <x v="930"/>
    <d v="2014-07-24T00:00:00"/>
    <s v="Standard Class"/>
    <s v="ML-17410"/>
    <s v="Maris LaWare"/>
    <x v="0"/>
    <x v="0"/>
    <s v="Phoenix"/>
    <x v="16"/>
    <n v="85023"/>
    <x v="1"/>
    <s v="OFF-BI-10003350"/>
    <x v="1"/>
    <x v="8"/>
    <s v="Acco Expandable Hanging Binders"/>
    <n v="7.6560000000000006"/>
    <n v="4"/>
    <n v="0.7"/>
    <n v="-6.1247999999999987"/>
  </r>
  <r>
    <n v="3919"/>
    <s v="US-2014-142573"/>
    <x v="3"/>
    <x v="930"/>
    <d v="2014-07-24T00:00:00"/>
    <s v="Standard Class"/>
    <s v="ML-17410"/>
    <s v="Maris LaWare"/>
    <x v="0"/>
    <x v="0"/>
    <s v="Phoenix"/>
    <x v="16"/>
    <n v="85023"/>
    <x v="1"/>
    <s v="FUR-CH-10000513"/>
    <x v="0"/>
    <x v="1"/>
    <s v="High-Back Leather Manager's Chair"/>
    <n v="311.97600000000006"/>
    <n v="3"/>
    <n v="0.2"/>
    <n v="-42.89670000000001"/>
  </r>
  <r>
    <n v="3920"/>
    <s v="US-2012-148817"/>
    <x v="1"/>
    <x v="494"/>
    <d v="2012-12-07T00:00:00"/>
    <s v="Standard Class"/>
    <s v="KD-16495"/>
    <s v="Keith Dawkins"/>
    <x v="1"/>
    <x v="0"/>
    <s v="Chesapeake"/>
    <x v="17"/>
    <n v="23320"/>
    <x v="0"/>
    <s v="OFF-ST-10001321"/>
    <x v="1"/>
    <x v="4"/>
    <s v="Decoflex Hanging Personal Folder File, Blue"/>
    <n v="61.68"/>
    <n v="4"/>
    <n v="0"/>
    <n v="16.653600000000004"/>
  </r>
  <r>
    <n v="3921"/>
    <s v="US-2012-148817"/>
    <x v="1"/>
    <x v="494"/>
    <d v="2012-12-07T00:00:00"/>
    <s v="Standard Class"/>
    <s v="KD-16495"/>
    <s v="Keith Dawkins"/>
    <x v="1"/>
    <x v="0"/>
    <s v="Chesapeake"/>
    <x v="17"/>
    <n v="23320"/>
    <x v="0"/>
    <s v="OFF-BI-10004233"/>
    <x v="1"/>
    <x v="8"/>
    <s v="GBC Pre-Punched Binding Paper, Plastic, White, 8-1/2&quot; x 11&quot;"/>
    <n v="63.96"/>
    <n v="4"/>
    <n v="0"/>
    <n v="30.700800000000001"/>
  </r>
  <r>
    <n v="3922"/>
    <s v="CA-2013-110044"/>
    <x v="0"/>
    <x v="931"/>
    <d v="2013-07-03T00:00:00"/>
    <s v="Second Class"/>
    <s v="RF-19735"/>
    <s v="Roland Fjeld"/>
    <x v="0"/>
    <x v="0"/>
    <s v="Chicago"/>
    <x v="10"/>
    <n v="60610"/>
    <x v="2"/>
    <s v="TEC-PH-10001299"/>
    <x v="2"/>
    <x v="7"/>
    <s v="Polycom CX300 Desktop Phone USB VoIP phone"/>
    <n v="359.97600000000006"/>
    <n v="3"/>
    <n v="0.2"/>
    <n v="35.997600000000006"/>
  </r>
  <r>
    <n v="3923"/>
    <s v="CA-2014-146920"/>
    <x v="3"/>
    <x v="735"/>
    <d v="2014-09-02T00:00:00"/>
    <s v="Standard Class"/>
    <s v="SC-20305"/>
    <s v="Sean Christensen"/>
    <x v="0"/>
    <x v="0"/>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x v="0"/>
    <s v="Chicago"/>
    <x v="10"/>
    <n v="60623"/>
    <x v="2"/>
    <s v="OFF-PA-10001461"/>
    <x v="1"/>
    <x v="10"/>
    <s v="HP Office Paper (20Lb. and 87 Bright)"/>
    <n v="26.720000000000002"/>
    <n v="5"/>
    <n v="0.2"/>
    <n v="9.3520000000000003"/>
  </r>
  <r>
    <n v="3925"/>
    <s v="CA-2011-103940"/>
    <x v="2"/>
    <x v="328"/>
    <d v="2011-09-21T00:00:00"/>
    <s v="Standard Class"/>
    <s v="BN-11515"/>
    <s v="Bradley Nguyen"/>
    <x v="0"/>
    <x v="0"/>
    <s v="Seattle"/>
    <x v="4"/>
    <n v="98103"/>
    <x v="1"/>
    <s v="OFF-ST-10004963"/>
    <x v="1"/>
    <x v="4"/>
    <s v="Eldon Gobal File Keepers"/>
    <n v="30.28"/>
    <n v="2"/>
    <n v="0"/>
    <n v="1.2111999999999981"/>
  </r>
  <r>
    <n v="3926"/>
    <s v="CA-2011-103940"/>
    <x v="2"/>
    <x v="328"/>
    <d v="2011-09-21T00:00:00"/>
    <s v="Standard Class"/>
    <s v="BN-11515"/>
    <s v="Bradley Nguyen"/>
    <x v="0"/>
    <x v="0"/>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x v="0"/>
    <s v="Seattle"/>
    <x v="4"/>
    <n v="98103"/>
    <x v="1"/>
    <s v="FUR-FU-10004671"/>
    <x v="0"/>
    <x v="5"/>
    <s v="Executive Impressions 12&quot; Wall Clock"/>
    <n v="35.340000000000003"/>
    <n v="2"/>
    <n v="0"/>
    <n v="13.429200000000002"/>
  </r>
  <r>
    <n v="3928"/>
    <s v="CA-2011-103940"/>
    <x v="2"/>
    <x v="328"/>
    <d v="2011-09-21T00:00:00"/>
    <s v="Standard Class"/>
    <s v="BN-11515"/>
    <s v="Bradley Nguyen"/>
    <x v="0"/>
    <x v="0"/>
    <s v="Seattle"/>
    <x v="4"/>
    <n v="98103"/>
    <x v="1"/>
    <s v="OFF-BI-10002735"/>
    <x v="1"/>
    <x v="8"/>
    <s v="GBC Prestige Therm-A-Bind Covers"/>
    <n v="137.24"/>
    <n v="5"/>
    <n v="0.2"/>
    <n v="46.3185"/>
  </r>
  <r>
    <n v="3929"/>
    <s v="CA-2013-162082"/>
    <x v="0"/>
    <x v="560"/>
    <d v="2013-03-18T00:00:00"/>
    <s v="First Class"/>
    <s v="JS-15880"/>
    <s v="John Stevenson"/>
    <x v="0"/>
    <x v="0"/>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x v="0"/>
    <s v="Harlingen"/>
    <x v="5"/>
    <n v="78550"/>
    <x v="2"/>
    <s v="OFF-PA-10001934"/>
    <x v="1"/>
    <x v="10"/>
    <s v="Xerox 1993"/>
    <n v="5.1840000000000011"/>
    <n v="1"/>
    <n v="0.2"/>
    <n v="1.8792"/>
  </r>
  <r>
    <n v="3931"/>
    <s v="CA-2013-162082"/>
    <x v="0"/>
    <x v="560"/>
    <d v="2013-03-18T00:00:00"/>
    <s v="First Class"/>
    <s v="JS-15880"/>
    <s v="John Stevenson"/>
    <x v="0"/>
    <x v="0"/>
    <s v="Harlingen"/>
    <x v="5"/>
    <n v="78550"/>
    <x v="2"/>
    <s v="OFF-AR-10001044"/>
    <x v="1"/>
    <x v="6"/>
    <s v="BOSTON Ranger #55 Pencil Sharpener, Black"/>
    <n v="145.54400000000001"/>
    <n v="7"/>
    <n v="0.2"/>
    <n v="16.373699999999992"/>
  </r>
  <r>
    <n v="3932"/>
    <s v="CA-2013-132094"/>
    <x v="0"/>
    <x v="370"/>
    <d v="2013-09-03T00:00:00"/>
    <s v="Standard Class"/>
    <s v="VG-21805"/>
    <s v="Vivek Grady"/>
    <x v="1"/>
    <x v="0"/>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x v="0"/>
    <s v="Philadelphia"/>
    <x v="9"/>
    <n v="19140"/>
    <x v="3"/>
    <s v="TEC-AC-10001109"/>
    <x v="2"/>
    <x v="11"/>
    <s v="Logitech Trackman Marble Mouse"/>
    <n v="47.984000000000002"/>
    <n v="2"/>
    <n v="0.2"/>
    <n v="13.195600000000001"/>
  </r>
  <r>
    <n v="3934"/>
    <s v="CA-2014-123001"/>
    <x v="3"/>
    <x v="264"/>
    <d v="2014-09-09T00:00:00"/>
    <s v="Standard Class"/>
    <s v="AW-10840"/>
    <s v="Anthony Witt"/>
    <x v="0"/>
    <x v="0"/>
    <s v="Bakersfield"/>
    <x v="1"/>
    <n v="93309"/>
    <x v="1"/>
    <s v="OFF-AR-10001919"/>
    <x v="1"/>
    <x v="6"/>
    <s v="OIC #2 Pencils, Medium Soft"/>
    <n v="9.3999999999999986"/>
    <n v="5"/>
    <n v="0"/>
    <n v="2.7259999999999995"/>
  </r>
  <r>
    <n v="3935"/>
    <s v="CA-2014-123001"/>
    <x v="3"/>
    <x v="264"/>
    <d v="2014-09-09T00:00:00"/>
    <s v="Standard Class"/>
    <s v="AW-10840"/>
    <s v="Anthony Witt"/>
    <x v="0"/>
    <x v="0"/>
    <s v="Bakersfield"/>
    <x v="1"/>
    <n v="93309"/>
    <x v="1"/>
    <s v="OFF-LA-10004544"/>
    <x v="1"/>
    <x v="2"/>
    <s v="Avery 505"/>
    <n v="74"/>
    <n v="5"/>
    <n v="0"/>
    <n v="37"/>
  </r>
  <r>
    <n v="3936"/>
    <s v="CA-2014-123001"/>
    <x v="3"/>
    <x v="264"/>
    <d v="2014-09-09T00:00:00"/>
    <s v="Standard Class"/>
    <s v="AW-10840"/>
    <s v="Anthony Witt"/>
    <x v="0"/>
    <x v="0"/>
    <s v="Bakersfield"/>
    <x v="1"/>
    <n v="93309"/>
    <x v="1"/>
    <s v="TEC-PH-10003484"/>
    <x v="2"/>
    <x v="7"/>
    <s v="Ooma Telo VoIP Home Phone System"/>
    <n v="201.584"/>
    <n v="2"/>
    <n v="0.2"/>
    <n v="12.599000000000004"/>
  </r>
  <r>
    <n v="3937"/>
    <s v="CA-2012-118955"/>
    <x v="1"/>
    <x v="382"/>
    <d v="2012-06-20T00:00:00"/>
    <s v="Standard Class"/>
    <s v="LS-17230"/>
    <s v="Lycoris Saunders"/>
    <x v="0"/>
    <x v="0"/>
    <s v="Grand Prairie"/>
    <x v="5"/>
    <n v="75051"/>
    <x v="2"/>
    <s v="OFF-EN-10001028"/>
    <x v="1"/>
    <x v="12"/>
    <s v="Staples"/>
    <n v="28.752000000000002"/>
    <n v="3"/>
    <n v="0.2"/>
    <n v="9.3443999999999985"/>
  </r>
  <r>
    <n v="3938"/>
    <s v="CA-2012-118955"/>
    <x v="1"/>
    <x v="382"/>
    <d v="2012-06-20T00:00:00"/>
    <s v="Standard Class"/>
    <s v="LS-17230"/>
    <s v="Lycoris Saunders"/>
    <x v="0"/>
    <x v="0"/>
    <s v="Grand Prairie"/>
    <x v="5"/>
    <n v="75051"/>
    <x v="2"/>
    <s v="OFF-PA-10004156"/>
    <x v="1"/>
    <x v="10"/>
    <s v="Xerox 188"/>
    <n v="27.216000000000001"/>
    <n v="3"/>
    <n v="0.2"/>
    <n v="9.8657999999999983"/>
  </r>
  <r>
    <n v="3939"/>
    <s v="CA-2012-118955"/>
    <x v="1"/>
    <x v="382"/>
    <d v="2012-06-20T00:00:00"/>
    <s v="Standard Class"/>
    <s v="LS-17230"/>
    <s v="Lycoris Saunders"/>
    <x v="0"/>
    <x v="0"/>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x v="0"/>
    <s v="Greenwood"/>
    <x v="14"/>
    <n v="46142"/>
    <x v="2"/>
    <s v="FUR-CH-10003379"/>
    <x v="0"/>
    <x v="1"/>
    <s v="Global Commerce Series High-Back Swivel/Tilt Chairs"/>
    <n v="1424.9"/>
    <n v="5"/>
    <n v="0"/>
    <n v="356.22500000000002"/>
  </r>
  <r>
    <n v="3941"/>
    <s v="CA-2014-117863"/>
    <x v="3"/>
    <x v="796"/>
    <d v="2014-05-24T00:00:00"/>
    <s v="Standard Class"/>
    <s v="TS-21340"/>
    <s v="Toby Swindell"/>
    <x v="0"/>
    <x v="0"/>
    <s v="New York City"/>
    <x v="15"/>
    <n v="10024"/>
    <x v="3"/>
    <s v="FUR-FU-10002456"/>
    <x v="0"/>
    <x v="5"/>
    <s v="Master Caster Door Stop, Large Neon Orange"/>
    <n v="14.56"/>
    <n v="2"/>
    <n v="0"/>
    <n v="6.2608000000000015"/>
  </r>
  <r>
    <n v="3942"/>
    <s v="CA-2014-117863"/>
    <x v="3"/>
    <x v="796"/>
    <d v="2014-05-24T00:00:00"/>
    <s v="Standard Class"/>
    <s v="TS-21340"/>
    <s v="Toby Swindell"/>
    <x v="0"/>
    <x v="0"/>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x v="0"/>
    <s v="Memphis"/>
    <x v="18"/>
    <n v="38109"/>
    <x v="0"/>
    <s v="OFF-PA-10001166"/>
    <x v="1"/>
    <x v="10"/>
    <s v="Xerox 2"/>
    <n v="25.920000000000005"/>
    <n v="5"/>
    <n v="0.2"/>
    <n v="9.0719999999999992"/>
  </r>
  <r>
    <n v="3944"/>
    <s v="US-2013-142685"/>
    <x v="0"/>
    <x v="661"/>
    <d v="2013-07-01T00:00:00"/>
    <s v="Standard Class"/>
    <s v="MG-17695"/>
    <s v="Maureen Gnade"/>
    <x v="0"/>
    <x v="0"/>
    <s v="Buffalo"/>
    <x v="15"/>
    <n v="14215"/>
    <x v="3"/>
    <s v="OFF-SU-10000157"/>
    <x v="1"/>
    <x v="14"/>
    <s v="Compact Automatic Electric Letter Opener"/>
    <n v="835.17000000000007"/>
    <n v="7"/>
    <n v="0"/>
    <n v="16.703400000000016"/>
  </r>
  <r>
    <n v="3945"/>
    <s v="CA-2013-133144"/>
    <x v="0"/>
    <x v="458"/>
    <d v="2013-05-22T00:00:00"/>
    <s v="Second Class"/>
    <s v="DO-13435"/>
    <s v="Denny Ordway"/>
    <x v="0"/>
    <x v="0"/>
    <s v="Los Angeles"/>
    <x v="1"/>
    <n v="90036"/>
    <x v="1"/>
    <s v="OFF-PA-10004971"/>
    <x v="1"/>
    <x v="10"/>
    <s v="Xerox 196"/>
    <n v="17.34"/>
    <n v="3"/>
    <n v="0"/>
    <n v="8.4966000000000008"/>
  </r>
  <r>
    <n v="3946"/>
    <s v="CA-2014-167871"/>
    <x v="3"/>
    <x v="551"/>
    <d v="2014-11-24T00:00:00"/>
    <s v="Standard Class"/>
    <s v="AF-10870"/>
    <s v="Art Ferguson"/>
    <x v="0"/>
    <x v="0"/>
    <s v="Homestead"/>
    <x v="2"/>
    <n v="33030"/>
    <x v="0"/>
    <s v="OFF-PA-10001977"/>
    <x v="1"/>
    <x v="10"/>
    <s v="Xerox 194"/>
    <n v="44.384"/>
    <n v="1"/>
    <n v="0.2"/>
    <n v="15.534399999999998"/>
  </r>
  <r>
    <n v="3947"/>
    <s v="CA-2014-167871"/>
    <x v="3"/>
    <x v="551"/>
    <d v="2014-11-24T00:00:00"/>
    <s v="Standard Class"/>
    <s v="AF-10870"/>
    <s v="Art Ferguson"/>
    <x v="0"/>
    <x v="0"/>
    <s v="Homestead"/>
    <x v="2"/>
    <n v="33030"/>
    <x v="0"/>
    <s v="OFF-SU-10001225"/>
    <x v="1"/>
    <x v="14"/>
    <s v="Staples"/>
    <n v="2.9440000000000004"/>
    <n v="1"/>
    <n v="0.2"/>
    <n v="-0.66240000000000021"/>
  </r>
  <r>
    <n v="3948"/>
    <s v="CA-2013-119963"/>
    <x v="0"/>
    <x v="741"/>
    <d v="2013-11-23T00:00:00"/>
    <s v="Standard Class"/>
    <s v="SN-20710"/>
    <s v="Steve Nguyen"/>
    <x v="2"/>
    <x v="0"/>
    <s v="Pasadena"/>
    <x v="5"/>
    <n v="77506"/>
    <x v="2"/>
    <s v="OFF-AR-10003514"/>
    <x v="1"/>
    <x v="6"/>
    <s v="4009 Highlighters by Sanford"/>
    <n v="6.3680000000000003"/>
    <n v="2"/>
    <n v="0.2"/>
    <n v="1.0347999999999993"/>
  </r>
  <r>
    <n v="3949"/>
    <s v="CA-2013-119963"/>
    <x v="0"/>
    <x v="741"/>
    <d v="2013-11-23T00:00:00"/>
    <s v="Standard Class"/>
    <s v="SN-20710"/>
    <s v="Steve Nguyen"/>
    <x v="2"/>
    <x v="0"/>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x v="0"/>
    <s v="Pasadena"/>
    <x v="5"/>
    <n v="77506"/>
    <x v="2"/>
    <s v="OFF-PA-10001970"/>
    <x v="1"/>
    <x v="10"/>
    <s v="Xerox 1881"/>
    <n v="19.648"/>
    <n v="2"/>
    <n v="0.2"/>
    <n v="6.6311999999999989"/>
  </r>
  <r>
    <n v="3951"/>
    <s v="CA-2013-119963"/>
    <x v="0"/>
    <x v="741"/>
    <d v="2013-11-23T00:00:00"/>
    <s v="Standard Class"/>
    <s v="SN-20710"/>
    <s v="Steve Nguyen"/>
    <x v="2"/>
    <x v="0"/>
    <s v="Pasadena"/>
    <x v="5"/>
    <n v="77506"/>
    <x v="2"/>
    <s v="FUR-CH-10003817"/>
    <x v="0"/>
    <x v="1"/>
    <s v="Global Value Steno Chair, Gray"/>
    <n v="255.108"/>
    <n v="6"/>
    <n v="0.3"/>
    <n v="-18.221999999999994"/>
  </r>
  <r>
    <n v="3952"/>
    <s v="CA-2011-121167"/>
    <x v="2"/>
    <x v="683"/>
    <d v="2011-11-30T00:00:00"/>
    <s v="Second Class"/>
    <s v="MO-17500"/>
    <s v="Mary O'Rourke"/>
    <x v="0"/>
    <x v="0"/>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x v="0"/>
    <s v="Denver"/>
    <x v="22"/>
    <n v="80219"/>
    <x v="1"/>
    <s v="TEC-PH-10003535"/>
    <x v="2"/>
    <x v="7"/>
    <s v="RCA ViSYS 25423RE1 Corded phone"/>
    <n v="159.98400000000001"/>
    <n v="2"/>
    <n v="0.2"/>
    <n v="13.998599999999989"/>
  </r>
  <r>
    <n v="3954"/>
    <s v="CA-2014-152961"/>
    <x v="3"/>
    <x v="787"/>
    <d v="2014-01-20T00:00:00"/>
    <s v="Standard Class"/>
    <s v="SC-20095"/>
    <s v="Sanjit Chand"/>
    <x v="0"/>
    <x v="0"/>
    <s v="Quincy"/>
    <x v="31"/>
    <n v="2169"/>
    <x v="3"/>
    <s v="OFF-PA-10004675"/>
    <x v="1"/>
    <x v="10"/>
    <s v="Telephone Message Books with Fax/Mobile Section, 5 1/2&quot; x 3 3/16&quot;"/>
    <n v="12.7"/>
    <n v="2"/>
    <n v="0"/>
    <n v="5.8419999999999996"/>
  </r>
  <r>
    <n v="3955"/>
    <s v="CA-2011-133228"/>
    <x v="2"/>
    <x v="527"/>
    <d v="2011-04-09T00:00:00"/>
    <s v="Standard Class"/>
    <s v="MS-17710"/>
    <s v="Maurice Satty"/>
    <x v="0"/>
    <x v="0"/>
    <s v="Detroit"/>
    <x v="12"/>
    <n v="48205"/>
    <x v="2"/>
    <s v="FUR-FU-10004020"/>
    <x v="0"/>
    <x v="5"/>
    <s v="Advantus Panel Wall Acrylic Frame"/>
    <n v="5.47"/>
    <n v="1"/>
    <n v="0"/>
    <n v="2.3521000000000001"/>
  </r>
  <r>
    <n v="3956"/>
    <s v="CA-2011-133228"/>
    <x v="2"/>
    <x v="527"/>
    <d v="2011-04-09T00:00:00"/>
    <s v="Standard Class"/>
    <s v="MS-17710"/>
    <s v="Maurice Satty"/>
    <x v="0"/>
    <x v="0"/>
    <s v="Detroit"/>
    <x v="12"/>
    <n v="48205"/>
    <x v="2"/>
    <s v="OFF-AR-10001955"/>
    <x v="1"/>
    <x v="6"/>
    <s v="Newell 319"/>
    <n v="79.36"/>
    <n v="4"/>
    <n v="0"/>
    <n v="23.807999999999993"/>
  </r>
  <r>
    <n v="3957"/>
    <s v="CA-2013-114951"/>
    <x v="0"/>
    <x v="190"/>
    <d v="2013-07-04T00:00:00"/>
    <s v="Standard Class"/>
    <s v="DN-13690"/>
    <s v="Duane Noonan"/>
    <x v="0"/>
    <x v="0"/>
    <s v="San Francisco"/>
    <x v="1"/>
    <n v="94109"/>
    <x v="1"/>
    <s v="FUR-FU-10002364"/>
    <x v="0"/>
    <x v="5"/>
    <s v="Eldon Expressions Wood Desk Accessories, Oak"/>
    <n v="22.14"/>
    <n v="3"/>
    <n v="0"/>
    <n v="6.4205999999999976"/>
  </r>
  <r>
    <n v="3958"/>
    <s v="CA-2013-156573"/>
    <x v="0"/>
    <x v="211"/>
    <d v="2013-06-03T00:00:00"/>
    <s v="Standard Class"/>
    <s v="RB-19360"/>
    <s v="Raymond Buch"/>
    <x v="0"/>
    <x v="0"/>
    <s v="Nashville"/>
    <x v="18"/>
    <n v="37211"/>
    <x v="0"/>
    <s v="OFF-BI-10002414"/>
    <x v="1"/>
    <x v="8"/>
    <s v="GBC ProClick Spines for 32-Hole Punch"/>
    <n v="11.277000000000001"/>
    <n v="3"/>
    <n v="0.7"/>
    <n v="-8.6456999999999979"/>
  </r>
  <r>
    <n v="3959"/>
    <s v="CA-2013-156573"/>
    <x v="0"/>
    <x v="211"/>
    <d v="2013-06-03T00:00:00"/>
    <s v="Standard Class"/>
    <s v="RB-19360"/>
    <s v="Raymond Buch"/>
    <x v="0"/>
    <x v="0"/>
    <s v="Nashville"/>
    <x v="18"/>
    <n v="37211"/>
    <x v="0"/>
    <s v="OFF-AR-10003732"/>
    <x v="1"/>
    <x v="6"/>
    <s v="Newell 333"/>
    <n v="4.4479999999999995"/>
    <n v="2"/>
    <n v="0.2"/>
    <n v="0.3335999999999999"/>
  </r>
  <r>
    <n v="3960"/>
    <s v="CA-2013-156573"/>
    <x v="0"/>
    <x v="211"/>
    <d v="2013-06-03T00:00:00"/>
    <s v="Standard Class"/>
    <s v="RB-19360"/>
    <s v="Raymond Buch"/>
    <x v="0"/>
    <x v="0"/>
    <s v="Nashville"/>
    <x v="18"/>
    <n v="37211"/>
    <x v="0"/>
    <s v="FUR-FU-10001085"/>
    <x v="0"/>
    <x v="5"/>
    <s v="3M Polarizing Light Filter Sleeves"/>
    <n v="44.76"/>
    <n v="3"/>
    <n v="0.2"/>
    <n v="14.546999999999995"/>
  </r>
  <r>
    <n v="3961"/>
    <s v="CA-2012-113901"/>
    <x v="1"/>
    <x v="324"/>
    <d v="2012-10-24T00:00:00"/>
    <s v="Standard Class"/>
    <s v="NH-18610"/>
    <s v="Nicole Hansen"/>
    <x v="1"/>
    <x v="0"/>
    <s v="Detroit"/>
    <x v="12"/>
    <n v="48227"/>
    <x v="2"/>
    <s v="OFF-BI-10001249"/>
    <x v="1"/>
    <x v="8"/>
    <s v="Avery Heavy-Duty EZD View Binder with Locking Rings"/>
    <n v="38.28"/>
    <n v="6"/>
    <n v="0"/>
    <n v="17.608799999999999"/>
  </r>
  <r>
    <n v="3962"/>
    <s v="CA-2012-113901"/>
    <x v="1"/>
    <x v="324"/>
    <d v="2012-10-24T00:00:00"/>
    <s v="Standard Class"/>
    <s v="NH-18610"/>
    <s v="Nicole Hansen"/>
    <x v="1"/>
    <x v="0"/>
    <s v="Detroit"/>
    <x v="12"/>
    <n v="48227"/>
    <x v="2"/>
    <s v="TEC-PH-10002564"/>
    <x v="2"/>
    <x v="7"/>
    <s v="OtterBox Defender Series Case - Samsung Galaxy S4"/>
    <n v="149.94999999999999"/>
    <n v="5"/>
    <n v="0"/>
    <n v="44.984999999999985"/>
  </r>
  <r>
    <n v="3963"/>
    <s v="CA-2014-134838"/>
    <x v="3"/>
    <x v="600"/>
    <d v="2014-02-21T00:00:00"/>
    <s v="First Class"/>
    <s v="ED-13885"/>
    <s v="Emily Ducich"/>
    <x v="2"/>
    <x v="0"/>
    <s v="Los Angeles"/>
    <x v="1"/>
    <n v="90045"/>
    <x v="1"/>
    <s v="OFF-AR-10000634"/>
    <x v="1"/>
    <x v="6"/>
    <s v="Newell 320"/>
    <n v="12.84"/>
    <n v="3"/>
    <n v="0"/>
    <n v="3.4668000000000005"/>
  </r>
  <r>
    <n v="3964"/>
    <s v="CA-2014-134838"/>
    <x v="3"/>
    <x v="600"/>
    <d v="2014-02-21T00:00:00"/>
    <s v="First Class"/>
    <s v="ED-13885"/>
    <s v="Emily Ducich"/>
    <x v="2"/>
    <x v="0"/>
    <s v="Los Angeles"/>
    <x v="1"/>
    <n v="90045"/>
    <x v="1"/>
    <s v="FUR-FU-10004018"/>
    <x v="0"/>
    <x v="5"/>
    <s v="Tensor Computer Mounted Lamp"/>
    <n v="44.67"/>
    <n v="3"/>
    <n v="0"/>
    <n v="12.060900000000002"/>
  </r>
  <r>
    <n v="3965"/>
    <s v="CA-2013-120257"/>
    <x v="0"/>
    <x v="897"/>
    <d v="2013-09-29T00:00:00"/>
    <s v="Standard Class"/>
    <s v="PW-19240"/>
    <s v="Pierre Wener"/>
    <x v="0"/>
    <x v="0"/>
    <s v="Philadelphia"/>
    <x v="9"/>
    <n v="19140"/>
    <x v="3"/>
    <s v="OFF-AR-10003481"/>
    <x v="1"/>
    <x v="6"/>
    <s v="Newell 348"/>
    <n v="7.8719999999999999"/>
    <n v="3"/>
    <n v="0.2"/>
    <n v="0.88559999999999883"/>
  </r>
  <r>
    <n v="3966"/>
    <s v="CA-2011-164910"/>
    <x v="2"/>
    <x v="607"/>
    <d v="2011-11-17T00:00:00"/>
    <s v="Second Class"/>
    <s v="DM-13345"/>
    <s v="Denise Monton"/>
    <x v="1"/>
    <x v="0"/>
    <s v="Asheville"/>
    <x v="3"/>
    <n v="28806"/>
    <x v="0"/>
    <s v="OFF-AR-10003651"/>
    <x v="1"/>
    <x v="6"/>
    <s v="Newell 350"/>
    <n v="7.8719999999999999"/>
    <n v="3"/>
    <n v="0.2"/>
    <n v="0.88559999999999883"/>
  </r>
  <r>
    <n v="3967"/>
    <s v="CA-2013-149902"/>
    <x v="0"/>
    <x v="178"/>
    <d v="2013-04-07T00:00:00"/>
    <s v="Standard Class"/>
    <s v="DW-13540"/>
    <s v="Don Weiss"/>
    <x v="0"/>
    <x v="0"/>
    <s v="New York City"/>
    <x v="15"/>
    <n v="10024"/>
    <x v="3"/>
    <s v="OFF-AR-10002956"/>
    <x v="1"/>
    <x v="6"/>
    <s v="Boston 16801 Nautilus Battery Pencil Sharpener"/>
    <n v="88.04"/>
    <n v="4"/>
    <n v="0"/>
    <n v="22.8904"/>
  </r>
  <r>
    <n v="3968"/>
    <s v="CA-2013-146010"/>
    <x v="0"/>
    <x v="244"/>
    <d v="2013-05-24T00:00:00"/>
    <s v="First Class"/>
    <s v="EH-14125"/>
    <s v="Eugene Hildebrand"/>
    <x v="2"/>
    <x v="0"/>
    <s v="Colorado Springs"/>
    <x v="22"/>
    <n v="80906"/>
    <x v="1"/>
    <s v="OFF-BI-10003638"/>
    <x v="1"/>
    <x v="8"/>
    <s v="GBC Durable Plastic Covers"/>
    <n v="40.635000000000012"/>
    <n v="7"/>
    <n v="0.7"/>
    <n v="-32.507999999999996"/>
  </r>
  <r>
    <n v="3969"/>
    <s v="US-2012-163685"/>
    <x v="1"/>
    <x v="932"/>
    <d v="2012-06-05T00:00:00"/>
    <s v="Standard Class"/>
    <s v="KE-16420"/>
    <s v="Katrina Edelman"/>
    <x v="1"/>
    <x v="0"/>
    <s v="San Antonio"/>
    <x v="5"/>
    <n v="78207"/>
    <x v="2"/>
    <s v="OFF-BI-10001890"/>
    <x v="1"/>
    <x v="8"/>
    <s v="Avery Poly Binder Pockets"/>
    <n v="5.7279999999999989"/>
    <n v="8"/>
    <n v="0.8"/>
    <n v="-9.1648000000000032"/>
  </r>
  <r>
    <n v="3970"/>
    <s v="US-2012-163685"/>
    <x v="1"/>
    <x v="932"/>
    <d v="2012-06-05T00:00:00"/>
    <s v="Standard Class"/>
    <s v="KE-16420"/>
    <s v="Katrina Edelman"/>
    <x v="1"/>
    <x v="0"/>
    <s v="San Antonio"/>
    <x v="5"/>
    <n v="78207"/>
    <x v="2"/>
    <s v="OFF-PA-10002606"/>
    <x v="1"/>
    <x v="10"/>
    <s v="Xerox 1928"/>
    <n v="42.24"/>
    <n v="10"/>
    <n v="0.2"/>
    <n v="13.199999999999998"/>
  </r>
  <r>
    <n v="3971"/>
    <s v="CA-2011-135090"/>
    <x v="2"/>
    <x v="754"/>
    <d v="2011-11-26T00:00:00"/>
    <s v="Standard Class"/>
    <s v="SP-20920"/>
    <s v="Susan Pistek"/>
    <x v="0"/>
    <x v="0"/>
    <s v="Los Angeles"/>
    <x v="1"/>
    <n v="90036"/>
    <x v="1"/>
    <s v="OFF-PA-10002245"/>
    <x v="1"/>
    <x v="10"/>
    <s v="Xerox 1895"/>
    <n v="53.820000000000007"/>
    <n v="9"/>
    <n v="0"/>
    <n v="24.218999999999998"/>
  </r>
  <r>
    <n v="3972"/>
    <s v="CA-2012-132374"/>
    <x v="1"/>
    <x v="933"/>
    <d v="2012-02-24T00:00:00"/>
    <s v="Second Class"/>
    <s v="PS-19045"/>
    <s v="Penelope Sewall"/>
    <x v="2"/>
    <x v="0"/>
    <s v="Sterling Heights"/>
    <x v="12"/>
    <n v="48310"/>
    <x v="2"/>
    <s v="OFF-AR-10001615"/>
    <x v="1"/>
    <x v="6"/>
    <s v="Newell 34"/>
    <n v="79.36"/>
    <n v="4"/>
    <n v="0"/>
    <n v="20.633600000000001"/>
  </r>
  <r>
    <n v="3973"/>
    <s v="CA-2013-167556"/>
    <x v="0"/>
    <x v="892"/>
    <d v="2013-04-03T00:00:00"/>
    <s v="Standard Class"/>
    <s v="JM-15250"/>
    <s v="Janet Martin"/>
    <x v="0"/>
    <x v="0"/>
    <s v="New York City"/>
    <x v="15"/>
    <n v="10009"/>
    <x v="3"/>
    <s v="OFF-PA-10000466"/>
    <x v="1"/>
    <x v="10"/>
    <s v="Memo Book, 100 Message Capacity, 5 3/8” x 11”"/>
    <n v="13.48"/>
    <n v="2"/>
    <n v="0"/>
    <n v="6.74"/>
  </r>
  <r>
    <n v="3974"/>
    <s v="CA-2013-167556"/>
    <x v="0"/>
    <x v="892"/>
    <d v="2013-04-03T00:00:00"/>
    <s v="Standard Class"/>
    <s v="JM-15250"/>
    <s v="Janet Martin"/>
    <x v="0"/>
    <x v="0"/>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x v="0"/>
    <s v="New York City"/>
    <x v="15"/>
    <n v="10009"/>
    <x v="3"/>
    <s v="FUR-FU-10004848"/>
    <x v="0"/>
    <x v="5"/>
    <s v="Howard Miller 13-3/4&quot; Diameter Brushed Chrome Round Wall Clock"/>
    <n v="414"/>
    <n v="8"/>
    <n v="0"/>
    <n v="124.19999999999999"/>
  </r>
  <r>
    <n v="3976"/>
    <s v="CA-2013-167556"/>
    <x v="0"/>
    <x v="892"/>
    <d v="2013-04-03T00:00:00"/>
    <s v="Standard Class"/>
    <s v="JM-15250"/>
    <s v="Janet Martin"/>
    <x v="0"/>
    <x v="0"/>
    <s v="New York City"/>
    <x v="15"/>
    <n v="10009"/>
    <x v="3"/>
    <s v="OFF-BI-10000320"/>
    <x v="1"/>
    <x v="8"/>
    <s v="GBC Plastic Binding Combs"/>
    <n v="41.328000000000003"/>
    <n v="7"/>
    <n v="0.2"/>
    <n v="14.981400000000001"/>
  </r>
  <r>
    <n v="3977"/>
    <s v="US-2013-116400"/>
    <x v="0"/>
    <x v="332"/>
    <d v="2013-10-25T00:00:00"/>
    <s v="First Class"/>
    <s v="EB-13930"/>
    <s v="Eric Barreto"/>
    <x v="0"/>
    <x v="0"/>
    <s v="Richmond"/>
    <x v="17"/>
    <n v="23223"/>
    <x v="0"/>
    <s v="FUR-FU-10003731"/>
    <x v="0"/>
    <x v="5"/>
    <s v="Eldon Expressions Wood and Plastic Desk Accessories, Oak"/>
    <n v="39.92"/>
    <n v="4"/>
    <n v="0"/>
    <n v="11.177600000000002"/>
  </r>
  <r>
    <n v="3978"/>
    <s v="CA-2014-101308"/>
    <x v="3"/>
    <x v="280"/>
    <d v="2014-10-08T00:00:00"/>
    <s v="Standard Class"/>
    <s v="FG-14260"/>
    <s v="Frank Gastineau"/>
    <x v="2"/>
    <x v="0"/>
    <s v="Seattle"/>
    <x v="4"/>
    <n v="98105"/>
    <x v="1"/>
    <s v="OFF-FA-10002780"/>
    <x v="1"/>
    <x v="13"/>
    <s v="Staples"/>
    <n v="8.94"/>
    <n v="3"/>
    <n v="0"/>
    <n v="4.1123999999999992"/>
  </r>
  <r>
    <n v="3979"/>
    <s v="CA-2014-101308"/>
    <x v="3"/>
    <x v="280"/>
    <d v="2014-10-08T00:00:00"/>
    <s v="Standard Class"/>
    <s v="FG-14260"/>
    <s v="Frank Gastineau"/>
    <x v="2"/>
    <x v="0"/>
    <s v="Seattle"/>
    <x v="4"/>
    <n v="98105"/>
    <x v="1"/>
    <s v="TEC-PH-10003800"/>
    <x v="2"/>
    <x v="7"/>
    <s v="i.Sound Portable Power - 8000 mAh"/>
    <n v="84.784000000000006"/>
    <n v="2"/>
    <n v="0.2"/>
    <n v="-20.136200000000006"/>
  </r>
  <r>
    <n v="3980"/>
    <s v="CA-2011-114517"/>
    <x v="2"/>
    <x v="851"/>
    <d v="2011-12-27T00:00:00"/>
    <s v="Standard Class"/>
    <s v="TH-21235"/>
    <s v="Tiffany House"/>
    <x v="1"/>
    <x v="0"/>
    <s v="New York City"/>
    <x v="15"/>
    <n v="10024"/>
    <x v="3"/>
    <s v="FUR-TA-10001676"/>
    <x v="0"/>
    <x v="3"/>
    <s v="Hon 61000 Series Interactive Training Tables"/>
    <n v="53.315999999999995"/>
    <n v="2"/>
    <n v="0.4"/>
    <n v="-19.549200000000006"/>
  </r>
  <r>
    <n v="3981"/>
    <s v="CA-2011-114517"/>
    <x v="2"/>
    <x v="851"/>
    <d v="2011-12-27T00:00:00"/>
    <s v="Standard Class"/>
    <s v="TH-21235"/>
    <s v="Tiffany House"/>
    <x v="1"/>
    <x v="0"/>
    <s v="New York City"/>
    <x v="15"/>
    <n v="10024"/>
    <x v="3"/>
    <s v="OFF-AP-10002350"/>
    <x v="1"/>
    <x v="9"/>
    <s v="Belkin F9H710-06 7 Outlet SurgeMaster Surge Protector"/>
    <n v="56.519999999999996"/>
    <n v="3"/>
    <n v="0"/>
    <n v="15.8256"/>
  </r>
  <r>
    <n v="3982"/>
    <s v="CA-2014-119564"/>
    <x v="3"/>
    <x v="934"/>
    <d v="2014-12-21T00:00:00"/>
    <s v="Standard Class"/>
    <s v="PL-18925"/>
    <s v="Paul Lucas"/>
    <x v="2"/>
    <x v="0"/>
    <s v="Seattle"/>
    <x v="4"/>
    <n v="98115"/>
    <x v="1"/>
    <s v="FUR-FU-10003096"/>
    <x v="0"/>
    <x v="5"/>
    <s v="Master Giant Foot Doorstop, Safety Yellow"/>
    <n v="22.77"/>
    <n v="3"/>
    <n v="0"/>
    <n v="9.7911000000000001"/>
  </r>
  <r>
    <n v="3983"/>
    <s v="CA-2013-135265"/>
    <x v="0"/>
    <x v="274"/>
    <d v="2013-07-10T00:00:00"/>
    <s v="Second Class"/>
    <s v="CC-12370"/>
    <s v="Christopher Conant"/>
    <x v="0"/>
    <x v="0"/>
    <s v="Los Angeles"/>
    <x v="1"/>
    <n v="90045"/>
    <x v="1"/>
    <s v="FUR-CH-10003061"/>
    <x v="0"/>
    <x v="1"/>
    <s v="Global Leather Task Chair, Black"/>
    <n v="287.96800000000002"/>
    <n v="4"/>
    <n v="0.2"/>
    <n v="-3.5996000000000521"/>
  </r>
  <r>
    <n v="3984"/>
    <s v="CA-2013-135265"/>
    <x v="0"/>
    <x v="274"/>
    <d v="2013-07-10T00:00:00"/>
    <s v="Second Class"/>
    <s v="CC-12370"/>
    <s v="Christopher Conant"/>
    <x v="0"/>
    <x v="0"/>
    <s v="Los Angeles"/>
    <x v="1"/>
    <n v="90045"/>
    <x v="1"/>
    <s v="TEC-CO-10003763"/>
    <x v="2"/>
    <x v="16"/>
    <s v="Canon PC1060 Personal Laser Copier"/>
    <n v="2799.9600000000005"/>
    <n v="5"/>
    <n v="0.2"/>
    <n v="944.98649999999986"/>
  </r>
  <r>
    <n v="3985"/>
    <s v="CA-2013-135265"/>
    <x v="0"/>
    <x v="274"/>
    <d v="2013-07-10T00:00:00"/>
    <s v="Second Class"/>
    <s v="CC-12370"/>
    <s v="Christopher Conant"/>
    <x v="0"/>
    <x v="0"/>
    <s v="Los Angeles"/>
    <x v="1"/>
    <n v="90045"/>
    <x v="1"/>
    <s v="OFF-PA-10002923"/>
    <x v="1"/>
    <x v="10"/>
    <s v="Xerox 1942"/>
    <n v="48.94"/>
    <n v="1"/>
    <n v="0"/>
    <n v="24.47"/>
  </r>
  <r>
    <n v="3986"/>
    <s v="CA-2013-108735"/>
    <x v="0"/>
    <x v="764"/>
    <d v="2013-04-22T00:00:00"/>
    <s v="Standard Class"/>
    <s v="JM-15535"/>
    <s v="Jessica Myrick"/>
    <x v="0"/>
    <x v="0"/>
    <s v="Lakewood"/>
    <x v="1"/>
    <n v="90712"/>
    <x v="1"/>
    <s v="FUR-BO-10003441"/>
    <x v="0"/>
    <x v="0"/>
    <s v="Bush Westfield Collection Bookcases, Fully Assembled"/>
    <n v="257.49900000000002"/>
    <n v="3"/>
    <n v="0.15"/>
    <n v="24.235199999999978"/>
  </r>
  <r>
    <n v="3987"/>
    <s v="CA-2014-112333"/>
    <x v="3"/>
    <x v="798"/>
    <d v="2014-04-15T00:00:00"/>
    <s v="Standard Class"/>
    <s v="KF-16285"/>
    <s v="Karen Ferguson"/>
    <x v="2"/>
    <x v="0"/>
    <s v="Plainfield"/>
    <x v="30"/>
    <n v="7060"/>
    <x v="3"/>
    <s v="OFF-ST-10001780"/>
    <x v="1"/>
    <x v="4"/>
    <s v="Tennsco 16-Compartment Lockers with Coat Rack"/>
    <n v="2591.56"/>
    <n v="4"/>
    <n v="0"/>
    <n v="621.97440000000006"/>
  </r>
  <r>
    <n v="3988"/>
    <s v="CA-2014-112333"/>
    <x v="3"/>
    <x v="798"/>
    <d v="2014-04-15T00:00:00"/>
    <s v="Standard Class"/>
    <s v="KF-16285"/>
    <s v="Karen Ferguson"/>
    <x v="2"/>
    <x v="0"/>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x v="0"/>
    <s v="Columbia"/>
    <x v="18"/>
    <n v="38401"/>
    <x v="0"/>
    <s v="FUR-FU-10003798"/>
    <x v="0"/>
    <x v="5"/>
    <s v="Ultra Door Kickplate, 8&quot;H x 34&quot;W"/>
    <n v="79.12"/>
    <n v="5"/>
    <n v="0.2"/>
    <n v="13.845999999999997"/>
  </r>
  <r>
    <n v="3990"/>
    <s v="CA-2011-122588"/>
    <x v="2"/>
    <x v="641"/>
    <d v="2011-11-27T00:00:00"/>
    <s v="Second Class"/>
    <s v="AR-10540"/>
    <s v="Andy Reiter"/>
    <x v="0"/>
    <x v="0"/>
    <s v="Woonsocket"/>
    <x v="34"/>
    <n v="2895"/>
    <x v="3"/>
    <s v="FUR-FU-10001095"/>
    <x v="0"/>
    <x v="5"/>
    <s v="DAX Black Cherry Wood-Tone Poster Frame"/>
    <n v="52.96"/>
    <n v="2"/>
    <n v="0"/>
    <n v="20.1248"/>
  </r>
  <r>
    <n v="3991"/>
    <s v="CA-2011-137589"/>
    <x v="2"/>
    <x v="935"/>
    <d v="2011-11-08T00:00:00"/>
    <s v="Standard Class"/>
    <s v="MS-17770"/>
    <s v="Maxwell Schwartz"/>
    <x v="0"/>
    <x v="0"/>
    <s v="Lancaster"/>
    <x v="9"/>
    <n v="17602"/>
    <x v="3"/>
    <s v="OFF-SU-10000157"/>
    <x v="1"/>
    <x v="14"/>
    <s v="Compact Automatic Electric Letter Opener"/>
    <n v="286.34400000000005"/>
    <n v="3"/>
    <n v="0.2"/>
    <n v="-64.427400000000006"/>
  </r>
  <r>
    <n v="3992"/>
    <s v="CA-2012-161998"/>
    <x v="1"/>
    <x v="489"/>
    <d v="2012-05-05T00:00:00"/>
    <s v="Standard Class"/>
    <s v="DB-13120"/>
    <s v="David Bremer"/>
    <x v="1"/>
    <x v="0"/>
    <s v="Tampa"/>
    <x v="2"/>
    <n v="33614"/>
    <x v="0"/>
    <s v="FUR-FU-10001095"/>
    <x v="0"/>
    <x v="5"/>
    <s v="DAX Black Cherry Wood-Tone Poster Frame"/>
    <n v="63.552000000000007"/>
    <n v="3"/>
    <n v="0.2"/>
    <n v="14.299199999999999"/>
  </r>
  <r>
    <n v="3993"/>
    <s v="CA-2012-161998"/>
    <x v="1"/>
    <x v="489"/>
    <d v="2012-05-05T00:00:00"/>
    <s v="Standard Class"/>
    <s v="DB-13120"/>
    <s v="David Bremer"/>
    <x v="1"/>
    <x v="0"/>
    <s v="Tampa"/>
    <x v="2"/>
    <n v="33614"/>
    <x v="0"/>
    <s v="OFF-SU-10004261"/>
    <x v="1"/>
    <x v="14"/>
    <s v="Fiskars 8&quot; Scissors, 2/Pack"/>
    <n v="41.375999999999998"/>
    <n v="3"/>
    <n v="0.2"/>
    <n v="4.6547999999999927"/>
  </r>
  <r>
    <n v="3994"/>
    <s v="CA-2012-161998"/>
    <x v="1"/>
    <x v="489"/>
    <d v="2012-05-05T00:00:00"/>
    <s v="Standard Class"/>
    <s v="DB-13120"/>
    <s v="David Bremer"/>
    <x v="1"/>
    <x v="0"/>
    <s v="Tampa"/>
    <x v="2"/>
    <n v="33614"/>
    <x v="0"/>
    <s v="OFF-AR-10004022"/>
    <x v="1"/>
    <x v="6"/>
    <s v="Panasonic KP-380BK Classic Electric Pencil Sharpener"/>
    <n v="172.70400000000001"/>
    <n v="6"/>
    <n v="0.2"/>
    <n v="10.793999999999983"/>
  </r>
  <r>
    <n v="3995"/>
    <s v="CA-2012-105627"/>
    <x v="1"/>
    <x v="936"/>
    <d v="2012-03-12T00:00:00"/>
    <s v="Standard Class"/>
    <s v="DK-12895"/>
    <s v="Dana Kaydos"/>
    <x v="0"/>
    <x v="0"/>
    <s v="Kenosha"/>
    <x v="6"/>
    <n v="53142"/>
    <x v="2"/>
    <s v="FUR-BO-10002916"/>
    <x v="0"/>
    <x v="0"/>
    <s v="Rush Hierlooms Collection 1&quot; Thick Stackable Bookcases"/>
    <n v="512.93999999999994"/>
    <n v="3"/>
    <n v="0"/>
    <n v="97.45859999999999"/>
  </r>
  <r>
    <n v="3996"/>
    <s v="CA-2012-105627"/>
    <x v="1"/>
    <x v="936"/>
    <d v="2012-03-12T00:00:00"/>
    <s v="Standard Class"/>
    <s v="DK-12895"/>
    <s v="Dana Kaydos"/>
    <x v="0"/>
    <x v="0"/>
    <s v="Kenosha"/>
    <x v="6"/>
    <n v="53142"/>
    <x v="2"/>
    <s v="FUR-CH-10002084"/>
    <x v="0"/>
    <x v="1"/>
    <s v="Hon Mobius Operator's Chair"/>
    <n v="860.93"/>
    <n v="7"/>
    <n v="0"/>
    <n v="189.40460000000002"/>
  </r>
  <r>
    <n v="3997"/>
    <s v="CA-2012-105627"/>
    <x v="1"/>
    <x v="936"/>
    <d v="2012-03-12T00:00:00"/>
    <s v="Standard Class"/>
    <s v="DK-12895"/>
    <s v="Dana Kaydos"/>
    <x v="0"/>
    <x v="0"/>
    <s v="Kenosha"/>
    <x v="6"/>
    <n v="53142"/>
    <x v="2"/>
    <s v="TEC-PH-10003012"/>
    <x v="2"/>
    <x v="7"/>
    <s v="Nortel Meridian M3904 Professional Digital phone"/>
    <n v="769.95"/>
    <n v="5"/>
    <n v="0"/>
    <n v="223.28549999999993"/>
  </r>
  <r>
    <n v="3998"/>
    <s v="CA-2012-105627"/>
    <x v="1"/>
    <x v="936"/>
    <d v="2012-03-12T00:00:00"/>
    <s v="Standard Class"/>
    <s v="DK-12895"/>
    <s v="Dana Kaydos"/>
    <x v="0"/>
    <x v="0"/>
    <s v="Kenosha"/>
    <x v="6"/>
    <n v="53142"/>
    <x v="2"/>
    <s v="OFF-AR-10002704"/>
    <x v="1"/>
    <x v="6"/>
    <s v="Boston 1900 Electric Pencil Sharpener"/>
    <n v="14.98"/>
    <n v="1"/>
    <n v="0"/>
    <n v="4.4939999999999998"/>
  </r>
  <r>
    <n v="3999"/>
    <s v="CA-2012-105627"/>
    <x v="1"/>
    <x v="936"/>
    <d v="2012-03-12T00:00:00"/>
    <s v="Standard Class"/>
    <s v="DK-12895"/>
    <s v="Dana Kaydos"/>
    <x v="0"/>
    <x v="0"/>
    <s v="Kenosha"/>
    <x v="6"/>
    <n v="53142"/>
    <x v="2"/>
    <s v="FUR-FU-10000308"/>
    <x v="0"/>
    <x v="5"/>
    <s v="Deflect-o Glass Clear Studded Chair Mats"/>
    <n v="373.08"/>
    <n v="6"/>
    <n v="0"/>
    <n v="82.077600000000004"/>
  </r>
  <r>
    <n v="4000"/>
    <s v="US-2012-149629"/>
    <x v="1"/>
    <x v="789"/>
    <d v="2012-07-20T00:00:00"/>
    <s v="Second Class"/>
    <s v="MP-17965"/>
    <s v="Michael Paige"/>
    <x v="1"/>
    <x v="0"/>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x v="0"/>
    <s v="Seattle"/>
    <x v="4"/>
    <n v="98115"/>
    <x v="1"/>
    <s v="FUR-FU-10001196"/>
    <x v="0"/>
    <x v="5"/>
    <s v="DAX Cubicle Frames - 8x10"/>
    <n v="63.47"/>
    <n v="11"/>
    <n v="0"/>
    <n v="19.040999999999997"/>
  </r>
  <r>
    <n v="4002"/>
    <s v="CA-2011-116834"/>
    <x v="2"/>
    <x v="856"/>
    <d v="2011-10-16T00:00:00"/>
    <s v="Standard Class"/>
    <s v="Dp-13240"/>
    <s v="Dean percer"/>
    <x v="2"/>
    <x v="0"/>
    <s v="Seattle"/>
    <x v="4"/>
    <n v="98115"/>
    <x v="1"/>
    <s v="TEC-AC-10002942"/>
    <x v="2"/>
    <x v="11"/>
    <s v="WD My Passport Ultra 1TB Portable External Hard Drive"/>
    <n v="345"/>
    <n v="5"/>
    <n v="0"/>
    <n v="58.649999999999984"/>
  </r>
  <r>
    <n v="4003"/>
    <s v="CA-2013-145730"/>
    <x v="0"/>
    <x v="840"/>
    <d v="2013-03-09T00:00:00"/>
    <s v="Standard Class"/>
    <s v="CC-12220"/>
    <s v="Chris Cortes"/>
    <x v="0"/>
    <x v="0"/>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x v="0"/>
    <s v="San Antonio"/>
    <x v="5"/>
    <n v="78207"/>
    <x v="2"/>
    <s v="TEC-MA-10001016"/>
    <x v="2"/>
    <x v="15"/>
    <s v="Canon PC170 Desktop Personal Copier"/>
    <n v="287.90999999999997"/>
    <n v="3"/>
    <n v="0.4"/>
    <n v="33.589499999999987"/>
  </r>
  <r>
    <n v="4005"/>
    <s v="CA-2013-145730"/>
    <x v="0"/>
    <x v="840"/>
    <d v="2013-03-09T00:00:00"/>
    <s v="Standard Class"/>
    <s v="CC-12220"/>
    <s v="Chris Cortes"/>
    <x v="0"/>
    <x v="0"/>
    <s v="San Antonio"/>
    <x v="5"/>
    <n v="78207"/>
    <x v="2"/>
    <s v="OFF-EN-10000483"/>
    <x v="1"/>
    <x v="12"/>
    <s v="White Envelopes, White Envelopes with Clear Poly Window"/>
    <n v="36.6"/>
    <n v="3"/>
    <n v="0.2"/>
    <n v="11.894999999999994"/>
  </r>
  <r>
    <n v="4006"/>
    <s v="US-2012-168732"/>
    <x v="1"/>
    <x v="895"/>
    <d v="2012-12-16T00:00:00"/>
    <s v="Standard Class"/>
    <s v="KM-16660"/>
    <s v="Khloe Miller"/>
    <x v="0"/>
    <x v="0"/>
    <s v="Roswell"/>
    <x v="32"/>
    <n v="30076"/>
    <x v="0"/>
    <s v="OFF-AR-10003087"/>
    <x v="1"/>
    <x v="6"/>
    <s v="Staples"/>
    <n v="1.78"/>
    <n v="1"/>
    <n v="0"/>
    <n v="0.49839999999999995"/>
  </r>
  <r>
    <n v="4007"/>
    <s v="US-2012-168732"/>
    <x v="1"/>
    <x v="895"/>
    <d v="2012-12-16T00:00:00"/>
    <s v="Standard Class"/>
    <s v="KM-16660"/>
    <s v="Khloe Miller"/>
    <x v="0"/>
    <x v="0"/>
    <s v="Roswell"/>
    <x v="32"/>
    <n v="30076"/>
    <x v="0"/>
    <s v="OFF-PA-10000520"/>
    <x v="1"/>
    <x v="10"/>
    <s v="Xerox 201"/>
    <n v="25.92"/>
    <n v="4"/>
    <n v="0"/>
    <n v="12.441600000000001"/>
  </r>
  <r>
    <n v="4008"/>
    <s v="US-2012-168732"/>
    <x v="1"/>
    <x v="895"/>
    <d v="2012-12-16T00:00:00"/>
    <s v="Standard Class"/>
    <s v="KM-16660"/>
    <s v="Khloe Miller"/>
    <x v="0"/>
    <x v="0"/>
    <s v="Roswell"/>
    <x v="32"/>
    <n v="30076"/>
    <x v="0"/>
    <s v="TEC-AC-10001553"/>
    <x v="2"/>
    <x v="11"/>
    <s v="Memorex 25GB 6X Branded Blu-Ray Recordable Disc, 15/Pack"/>
    <n v="101.94"/>
    <n v="6"/>
    <n v="0"/>
    <n v="21.407399999999999"/>
  </r>
  <r>
    <n v="4009"/>
    <s v="CA-2012-107468"/>
    <x v="1"/>
    <x v="217"/>
    <d v="2012-12-22T00:00:00"/>
    <s v="Standard Class"/>
    <s v="MK-17905"/>
    <s v="Michael Kennedy"/>
    <x v="1"/>
    <x v="0"/>
    <s v="Louisville"/>
    <x v="22"/>
    <n v="80027"/>
    <x v="1"/>
    <s v="OFF-AR-10000634"/>
    <x v="1"/>
    <x v="6"/>
    <s v="Newell 320"/>
    <n v="6.8480000000000008"/>
    <n v="2"/>
    <n v="0.2"/>
    <n v="0.59920000000000018"/>
  </r>
  <r>
    <n v="4010"/>
    <s v="CA-2014-144463"/>
    <x v="3"/>
    <x v="314"/>
    <d v="2014-01-06T00:00:00"/>
    <s v="Standard Class"/>
    <s v="SC-20725"/>
    <s v="Steven Cartwright"/>
    <x v="0"/>
    <x v="0"/>
    <s v="Los Angeles"/>
    <x v="1"/>
    <n v="90036"/>
    <x v="1"/>
    <s v="FUR-FU-10001215"/>
    <x v="0"/>
    <x v="5"/>
    <s v="Howard Miller 11-1/2&quot; Diameter Brentwood Wall Clock"/>
    <n v="474.43"/>
    <n v="11"/>
    <n v="0"/>
    <n v="199.26060000000004"/>
  </r>
  <r>
    <n v="4011"/>
    <s v="CA-2014-100811"/>
    <x v="3"/>
    <x v="610"/>
    <d v="2014-11-25T00:00:00"/>
    <s v="First Class"/>
    <s v="CC-12475"/>
    <s v="Cindy Chapman"/>
    <x v="0"/>
    <x v="0"/>
    <s v="Philadelphia"/>
    <x v="9"/>
    <n v="19143"/>
    <x v="3"/>
    <s v="OFF-PA-10001204"/>
    <x v="1"/>
    <x v="10"/>
    <s v="Xerox 1972"/>
    <n v="8.4480000000000004"/>
    <n v="2"/>
    <n v="0.2"/>
    <n v="2.6399999999999997"/>
  </r>
  <r>
    <n v="4012"/>
    <s v="CA-2014-100811"/>
    <x v="3"/>
    <x v="610"/>
    <d v="2014-11-25T00:00:00"/>
    <s v="First Class"/>
    <s v="CC-12475"/>
    <s v="Cindy Chapman"/>
    <x v="0"/>
    <x v="0"/>
    <s v="Philadelphia"/>
    <x v="9"/>
    <n v="19143"/>
    <x v="3"/>
    <s v="OFF-ST-10002444"/>
    <x v="1"/>
    <x v="4"/>
    <s v="Recycled Eldon Regeneration Jumbo File"/>
    <n v="39.295999999999999"/>
    <n v="4"/>
    <n v="0.2"/>
    <n v="3.9295999999999989"/>
  </r>
  <r>
    <n v="4013"/>
    <s v="CA-2012-153612"/>
    <x v="1"/>
    <x v="937"/>
    <d v="2012-12-27T00:00:00"/>
    <s v="Standard Class"/>
    <s v="BT-11305"/>
    <s v="Beth Thompson"/>
    <x v="2"/>
    <x v="0"/>
    <s v="Superior"/>
    <x v="6"/>
    <n v="54880"/>
    <x v="2"/>
    <s v="OFF-AR-10000203"/>
    <x v="1"/>
    <x v="6"/>
    <s v="Newell 336"/>
    <n v="17.12"/>
    <n v="4"/>
    <n v="0"/>
    <n v="4.9647999999999985"/>
  </r>
  <r>
    <n v="4014"/>
    <s v="CA-2012-165624"/>
    <x v="1"/>
    <x v="841"/>
    <d v="2012-08-28T00:00:00"/>
    <s v="Standard Class"/>
    <s v="FH-14350"/>
    <s v="Fred Harton"/>
    <x v="0"/>
    <x v="0"/>
    <s v="Atlanta"/>
    <x v="32"/>
    <n v="30318"/>
    <x v="0"/>
    <s v="OFF-AP-10000828"/>
    <x v="1"/>
    <x v="9"/>
    <s v="Avanti 4.4 Cu. Ft. Refrigerator"/>
    <n v="542.93999999999994"/>
    <n v="3"/>
    <n v="0"/>
    <n v="152.02319999999997"/>
  </r>
  <r>
    <n v="4015"/>
    <s v="CA-2012-165624"/>
    <x v="1"/>
    <x v="841"/>
    <d v="2012-08-28T00:00:00"/>
    <s v="Standard Class"/>
    <s v="FH-14350"/>
    <s v="Fred Harton"/>
    <x v="0"/>
    <x v="0"/>
    <s v="Atlanta"/>
    <x v="32"/>
    <n v="30318"/>
    <x v="0"/>
    <s v="OFF-LA-10003190"/>
    <x v="1"/>
    <x v="2"/>
    <s v="Avery 474"/>
    <n v="8.64"/>
    <n v="3"/>
    <n v="0"/>
    <n v="4.2336"/>
  </r>
  <r>
    <n v="4016"/>
    <s v="CA-2012-165624"/>
    <x v="1"/>
    <x v="841"/>
    <d v="2012-08-28T00:00:00"/>
    <s v="Standard Class"/>
    <s v="FH-14350"/>
    <s v="Fred Harton"/>
    <x v="0"/>
    <x v="0"/>
    <s v="Atlanta"/>
    <x v="32"/>
    <n v="30318"/>
    <x v="0"/>
    <s v="OFF-PA-10002319"/>
    <x v="1"/>
    <x v="10"/>
    <s v="Xerox 1944"/>
    <n v="193.79999999999998"/>
    <n v="5"/>
    <n v="0"/>
    <n v="94.962000000000003"/>
  </r>
  <r>
    <n v="4017"/>
    <s v="CA-2012-165624"/>
    <x v="1"/>
    <x v="841"/>
    <d v="2012-08-28T00:00:00"/>
    <s v="Standard Class"/>
    <s v="FH-14350"/>
    <s v="Fred Harton"/>
    <x v="0"/>
    <x v="0"/>
    <s v="Atlanta"/>
    <x v="32"/>
    <n v="30318"/>
    <x v="0"/>
    <s v="OFF-PA-10003893"/>
    <x v="1"/>
    <x v="10"/>
    <s v="Xerox 1962"/>
    <n v="21.400000000000002"/>
    <n v="5"/>
    <n v="0"/>
    <n v="9.629999999999999"/>
  </r>
  <r>
    <n v="4018"/>
    <s v="CA-2012-165624"/>
    <x v="1"/>
    <x v="841"/>
    <d v="2012-08-28T00:00:00"/>
    <s v="Standard Class"/>
    <s v="FH-14350"/>
    <s v="Fred Harton"/>
    <x v="0"/>
    <x v="0"/>
    <s v="Atlanta"/>
    <x v="32"/>
    <n v="30318"/>
    <x v="0"/>
    <s v="OFF-PA-10002499"/>
    <x v="1"/>
    <x v="10"/>
    <s v="Xerox 1890"/>
    <n v="97.88"/>
    <n v="2"/>
    <n v="0"/>
    <n v="48.94"/>
  </r>
  <r>
    <n v="4019"/>
    <s v="CA-2012-165624"/>
    <x v="1"/>
    <x v="841"/>
    <d v="2012-08-28T00:00:00"/>
    <s v="Standard Class"/>
    <s v="FH-14350"/>
    <s v="Fred Harton"/>
    <x v="0"/>
    <x v="0"/>
    <s v="Atlanta"/>
    <x v="32"/>
    <n v="30318"/>
    <x v="0"/>
    <s v="TEC-AC-10004568"/>
    <x v="2"/>
    <x v="11"/>
    <s v="Maxell LTO Ultrium - 800 GB"/>
    <n v="251.91"/>
    <n v="9"/>
    <n v="0"/>
    <n v="47.862899999999982"/>
  </r>
  <r>
    <n v="4020"/>
    <s v="CA-2012-165624"/>
    <x v="1"/>
    <x v="841"/>
    <d v="2012-08-28T00:00:00"/>
    <s v="Standard Class"/>
    <s v="FH-14350"/>
    <s v="Fred Harton"/>
    <x v="0"/>
    <x v="0"/>
    <s v="Atlanta"/>
    <x v="32"/>
    <n v="30318"/>
    <x v="0"/>
    <s v="OFF-AP-10001492"/>
    <x v="1"/>
    <x v="9"/>
    <s v="Acco Six-Outlet Power Strip, 4' Cord Length"/>
    <n v="25.86"/>
    <n v="3"/>
    <n v="0"/>
    <n v="6.7236000000000002"/>
  </r>
  <r>
    <n v="4021"/>
    <s v="CA-2011-154963"/>
    <x v="2"/>
    <x v="169"/>
    <d v="2011-06-27T00:00:00"/>
    <s v="Standard Class"/>
    <s v="AA-10645"/>
    <s v="Anna Andreadi"/>
    <x v="0"/>
    <x v="0"/>
    <s v="Chester"/>
    <x v="9"/>
    <n v="19013"/>
    <x v="3"/>
    <s v="FUR-CH-10004698"/>
    <x v="0"/>
    <x v="1"/>
    <s v="Padded Folding Chairs, Black, 4/Carton"/>
    <n v="170.05799999999999"/>
    <n v="3"/>
    <n v="0.3"/>
    <n v="-4.858799999999988"/>
  </r>
  <r>
    <n v="4022"/>
    <s v="CA-2011-154963"/>
    <x v="2"/>
    <x v="169"/>
    <d v="2011-06-27T00:00:00"/>
    <s v="Standard Class"/>
    <s v="AA-10645"/>
    <s v="Anna Andreadi"/>
    <x v="0"/>
    <x v="0"/>
    <s v="Chester"/>
    <x v="9"/>
    <n v="19013"/>
    <x v="3"/>
    <s v="TEC-PH-10004093"/>
    <x v="2"/>
    <x v="7"/>
    <s v="Panasonic Kx-TS550"/>
    <n v="82.782000000000011"/>
    <n v="3"/>
    <n v="0.4"/>
    <n v="-15.176700000000004"/>
  </r>
  <r>
    <n v="4023"/>
    <s v="CA-2011-154963"/>
    <x v="2"/>
    <x v="169"/>
    <d v="2011-06-27T00:00:00"/>
    <s v="Standard Class"/>
    <s v="AA-10645"/>
    <s v="Anna Andreadi"/>
    <x v="0"/>
    <x v="0"/>
    <s v="Chester"/>
    <x v="9"/>
    <n v="19013"/>
    <x v="3"/>
    <s v="FUR-CH-10000454"/>
    <x v="0"/>
    <x v="1"/>
    <s v="Hon Deluxe Fabric Upholstered Stacking Chairs, Rounded Back"/>
    <n v="853.92999999999984"/>
    <n v="5"/>
    <n v="0.3"/>
    <n v="0"/>
  </r>
  <r>
    <n v="4024"/>
    <s v="CA-2014-130764"/>
    <x v="3"/>
    <x v="855"/>
    <d v="2014-10-29T00:00:00"/>
    <s v="First Class"/>
    <s v="JO-15145"/>
    <s v="Jack O'Briant"/>
    <x v="1"/>
    <x v="0"/>
    <s v="San Francisco"/>
    <x v="1"/>
    <n v="94110"/>
    <x v="1"/>
    <s v="FUR-BO-10003034"/>
    <x v="0"/>
    <x v="0"/>
    <s v="O'Sullivan Elevations Bookcase, Cherry Finish"/>
    <n v="556.66499999999996"/>
    <n v="5"/>
    <n v="0.15"/>
    <n v="6.5490000000000208"/>
  </r>
  <r>
    <n v="4025"/>
    <s v="CA-2014-130764"/>
    <x v="3"/>
    <x v="855"/>
    <d v="2014-10-29T00:00:00"/>
    <s v="First Class"/>
    <s v="JO-15145"/>
    <s v="Jack O'Briant"/>
    <x v="1"/>
    <x v="0"/>
    <s v="San Francisco"/>
    <x v="1"/>
    <n v="94110"/>
    <x v="1"/>
    <s v="TEC-PH-10003215"/>
    <x v="2"/>
    <x v="7"/>
    <s v="Jackery Bar Premium Fast-charging Portable Charger"/>
    <n v="95.84"/>
    <n v="4"/>
    <n v="0.2"/>
    <n v="34.741999999999997"/>
  </r>
  <r>
    <n v="4026"/>
    <s v="CA-2014-139311"/>
    <x v="3"/>
    <x v="938"/>
    <d v="2014-08-14T00:00:00"/>
    <s v="First Class"/>
    <s v="SF-20965"/>
    <s v="Sylvia Foulston"/>
    <x v="1"/>
    <x v="0"/>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x v="0"/>
    <s v="Bedford"/>
    <x v="5"/>
    <n v="76021"/>
    <x v="2"/>
    <s v="OFF-AR-10004582"/>
    <x v="1"/>
    <x v="6"/>
    <s v="BIC Brite Liner Grip Highlighters"/>
    <n v="9.1840000000000011"/>
    <n v="7"/>
    <n v="0.2"/>
    <n v="2.8699999999999992"/>
  </r>
  <r>
    <n v="4028"/>
    <s v="CA-2014-139311"/>
    <x v="3"/>
    <x v="938"/>
    <d v="2014-08-14T00:00:00"/>
    <s v="First Class"/>
    <s v="SF-20965"/>
    <s v="Sylvia Foulston"/>
    <x v="1"/>
    <x v="0"/>
    <s v="Bedford"/>
    <x v="5"/>
    <n v="76021"/>
    <x v="2"/>
    <s v="TEC-PH-10001557"/>
    <x v="2"/>
    <x v="7"/>
    <s v="Pyle PMP37LED"/>
    <n v="153.584"/>
    <n v="2"/>
    <n v="0.2"/>
    <n v="13.438599999999994"/>
  </r>
  <r>
    <n v="4029"/>
    <s v="CA-2014-139311"/>
    <x v="3"/>
    <x v="938"/>
    <d v="2014-08-14T00:00:00"/>
    <s v="First Class"/>
    <s v="SF-20965"/>
    <s v="Sylvia Foulston"/>
    <x v="1"/>
    <x v="0"/>
    <s v="Bedford"/>
    <x v="5"/>
    <n v="76021"/>
    <x v="2"/>
    <s v="OFF-BI-10004209"/>
    <x v="1"/>
    <x v="8"/>
    <s v="Fellowes Twister Kit, Gray/Clear, 3/pkg"/>
    <n v="12.863999999999995"/>
    <n v="8"/>
    <n v="0.8"/>
    <n v="-22.512"/>
  </r>
  <r>
    <n v="4030"/>
    <s v="CA-2014-124296"/>
    <x v="3"/>
    <x v="165"/>
    <d v="2014-12-29T00:00:00"/>
    <s v="Standard Class"/>
    <s v="CS-12355"/>
    <s v="Christine Sundaresam"/>
    <x v="0"/>
    <x v="0"/>
    <s v="Lafayette"/>
    <x v="28"/>
    <n v="70506"/>
    <x v="0"/>
    <s v="TEC-MA-10003183"/>
    <x v="2"/>
    <x v="15"/>
    <s v="DYMO CardScan Personal V9 Business Card Scanner"/>
    <n v="479.97"/>
    <n v="3"/>
    <n v="0"/>
    <n v="239.98500000000001"/>
  </r>
  <r>
    <n v="4031"/>
    <s v="CA-2014-124296"/>
    <x v="3"/>
    <x v="165"/>
    <d v="2014-12-29T00:00:00"/>
    <s v="Standard Class"/>
    <s v="CS-12355"/>
    <s v="Christine Sundaresam"/>
    <x v="0"/>
    <x v="0"/>
    <s v="Lafayette"/>
    <x v="28"/>
    <n v="70506"/>
    <x v="0"/>
    <s v="FUR-CH-10002439"/>
    <x v="0"/>
    <x v="1"/>
    <s v="Iceberg Nesting Folding Chair, 19w x 6d x 43h"/>
    <n v="232.88"/>
    <n v="4"/>
    <n v="0"/>
    <n v="60.5488"/>
  </r>
  <r>
    <n v="4032"/>
    <s v="CA-2013-169957"/>
    <x v="0"/>
    <x v="182"/>
    <d v="2013-10-01T00:00:00"/>
    <s v="Standard Class"/>
    <s v="SN-20710"/>
    <s v="Steve Nguyen"/>
    <x v="2"/>
    <x v="0"/>
    <s v="Covington"/>
    <x v="4"/>
    <n v="98042"/>
    <x v="1"/>
    <s v="OFF-AP-10000576"/>
    <x v="1"/>
    <x v="9"/>
    <s v="Belkin 7 Outlet SurgeMaster II"/>
    <n v="236.88"/>
    <n v="6"/>
    <n v="0"/>
    <n v="66.326400000000007"/>
  </r>
  <r>
    <n v="4033"/>
    <s v="CA-2013-169957"/>
    <x v="0"/>
    <x v="182"/>
    <d v="2013-10-01T00:00:00"/>
    <s v="Standard Class"/>
    <s v="SN-20710"/>
    <s v="Steve Nguyen"/>
    <x v="2"/>
    <x v="0"/>
    <s v="Covington"/>
    <x v="4"/>
    <n v="98042"/>
    <x v="1"/>
    <s v="OFF-PA-10004040"/>
    <x v="1"/>
    <x v="10"/>
    <s v="Universal Premium White Copier/Laser Paper (20Lb. and 87 Bright)"/>
    <n v="29.900000000000002"/>
    <n v="5"/>
    <n v="0"/>
    <n v="14.651"/>
  </r>
  <r>
    <n v="4034"/>
    <s v="CA-2013-169957"/>
    <x v="0"/>
    <x v="182"/>
    <d v="2013-10-01T00:00:00"/>
    <s v="Standard Class"/>
    <s v="SN-20710"/>
    <s v="Steve Nguyen"/>
    <x v="2"/>
    <x v="0"/>
    <s v="Covington"/>
    <x v="4"/>
    <n v="98042"/>
    <x v="1"/>
    <s v="TEC-AC-10003063"/>
    <x v="2"/>
    <x v="11"/>
    <s v="Micro Innovations USB RF Wireless Keyboard with Mouse"/>
    <n v="100"/>
    <n v="4"/>
    <n v="0"/>
    <n v="21"/>
  </r>
  <r>
    <n v="4035"/>
    <s v="US-2013-108777"/>
    <x v="0"/>
    <x v="939"/>
    <d v="2013-12-13T00:00:00"/>
    <s v="Same Day"/>
    <s v="JM-15655"/>
    <s v="Jim Mitchum"/>
    <x v="1"/>
    <x v="0"/>
    <s v="Lorain"/>
    <x v="24"/>
    <n v="44052"/>
    <x v="3"/>
    <s v="OFF-BI-10003982"/>
    <x v="1"/>
    <x v="8"/>
    <s v="Wilson Jones Century Plastic Molded Ring Binders"/>
    <n v="18.693000000000001"/>
    <n v="3"/>
    <n v="0.7"/>
    <n v="-14.331299999999992"/>
  </r>
  <r>
    <n v="4036"/>
    <s v="US-2013-108777"/>
    <x v="0"/>
    <x v="939"/>
    <d v="2013-12-13T00:00:00"/>
    <s v="Same Day"/>
    <s v="JM-15655"/>
    <s v="Jim Mitchum"/>
    <x v="1"/>
    <x v="0"/>
    <s v="Lorain"/>
    <x v="24"/>
    <n v="44052"/>
    <x v="3"/>
    <s v="TEC-AC-10002567"/>
    <x v="2"/>
    <x v="11"/>
    <s v="Logitech G602 Wireless Gaming Mouse"/>
    <n v="383.952"/>
    <n v="6"/>
    <n v="0.2"/>
    <n v="76.790399999999977"/>
  </r>
  <r>
    <n v="4037"/>
    <s v="CA-2012-148859"/>
    <x v="1"/>
    <x v="75"/>
    <d v="2013-01-01T00:00:00"/>
    <s v="Standard Class"/>
    <s v="FH-14350"/>
    <s v="Fred Harton"/>
    <x v="0"/>
    <x v="0"/>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x v="0"/>
    <s v="San Francisco"/>
    <x v="1"/>
    <n v="94110"/>
    <x v="1"/>
    <s v="FUR-FU-10000550"/>
    <x v="0"/>
    <x v="5"/>
    <s v="Stacking Trays by OIC"/>
    <n v="24.900000000000002"/>
    <n v="5"/>
    <n v="0"/>
    <n v="8.2169999999999987"/>
  </r>
  <r>
    <n v="4039"/>
    <s v="CA-2011-110786"/>
    <x v="2"/>
    <x v="282"/>
    <d v="2012-01-02T00:00:00"/>
    <s v="Standard Class"/>
    <s v="AJ-10795"/>
    <s v="Anthony Johnson"/>
    <x v="1"/>
    <x v="0"/>
    <s v="San Francisco"/>
    <x v="1"/>
    <n v="94110"/>
    <x v="1"/>
    <s v="OFF-PA-10000528"/>
    <x v="1"/>
    <x v="10"/>
    <s v="Xerox 1981"/>
    <n v="21.12"/>
    <n v="4"/>
    <n v="0"/>
    <n v="9.5039999999999996"/>
  </r>
  <r>
    <n v="4040"/>
    <s v="CA-2011-110786"/>
    <x v="2"/>
    <x v="282"/>
    <d v="2012-01-02T00:00:00"/>
    <s v="Standard Class"/>
    <s v="AJ-10795"/>
    <s v="Anthony Johnson"/>
    <x v="1"/>
    <x v="0"/>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x v="0"/>
    <s v="San Francisco"/>
    <x v="1"/>
    <n v="94110"/>
    <x v="1"/>
    <s v="OFF-BI-10003305"/>
    <x v="1"/>
    <x v="8"/>
    <s v="Avery Hanging File Binders"/>
    <n v="14.352000000000002"/>
    <n v="3"/>
    <n v="0.2"/>
    <n v="4.6643999999999988"/>
  </r>
  <r>
    <n v="4042"/>
    <s v="CA-2011-110786"/>
    <x v="2"/>
    <x v="282"/>
    <d v="2012-01-02T00:00:00"/>
    <s v="Standard Class"/>
    <s v="AJ-10795"/>
    <s v="Anthony Johnson"/>
    <x v="1"/>
    <x v="0"/>
    <s v="San Francisco"/>
    <x v="1"/>
    <n v="94110"/>
    <x v="1"/>
    <s v="TEC-PH-10001425"/>
    <x v="2"/>
    <x v="7"/>
    <s v="Mophie Juice Pack Helium for iPhone"/>
    <n v="191.976"/>
    <n v="3"/>
    <n v="0.2"/>
    <n v="19.197599999999994"/>
  </r>
  <r>
    <n v="4043"/>
    <s v="CA-2011-110786"/>
    <x v="2"/>
    <x v="282"/>
    <d v="2012-01-02T00:00:00"/>
    <s v="Standard Class"/>
    <s v="AJ-10795"/>
    <s v="Anthony Johnson"/>
    <x v="1"/>
    <x v="0"/>
    <s v="San Francisco"/>
    <x v="1"/>
    <n v="94110"/>
    <x v="1"/>
    <s v="OFF-LA-10001474"/>
    <x v="1"/>
    <x v="2"/>
    <s v="Avery 477"/>
    <n v="274.77"/>
    <n v="9"/>
    <n v="0"/>
    <n v="126.39420000000001"/>
  </r>
  <r>
    <n v="4044"/>
    <s v="CA-2011-110786"/>
    <x v="2"/>
    <x v="282"/>
    <d v="2012-01-02T00:00:00"/>
    <s v="Standard Class"/>
    <s v="AJ-10795"/>
    <s v="Anthony Johnson"/>
    <x v="1"/>
    <x v="0"/>
    <s v="San Francisco"/>
    <x v="1"/>
    <n v="94110"/>
    <x v="1"/>
    <s v="FUR-FU-10000672"/>
    <x v="0"/>
    <x v="5"/>
    <s v="Executive Impressions 10&quot; Spectator Wall Clock"/>
    <n v="70.56"/>
    <n v="6"/>
    <n v="0"/>
    <n v="23.990399999999994"/>
  </r>
  <r>
    <n v="4045"/>
    <s v="CA-2012-137750"/>
    <x v="1"/>
    <x v="608"/>
    <d v="2012-06-30T00:00:00"/>
    <s v="Standard Class"/>
    <s v="JF-15565"/>
    <s v="Jill Fjeld"/>
    <x v="0"/>
    <x v="0"/>
    <s v="San Francisco"/>
    <x v="1"/>
    <n v="94110"/>
    <x v="1"/>
    <s v="FUR-FU-10001979"/>
    <x v="0"/>
    <x v="5"/>
    <s v="Dana Halogen Swing-Arm Architect Lamp"/>
    <n v="204.85"/>
    <n v="5"/>
    <n v="0"/>
    <n v="57.358000000000011"/>
  </r>
  <r>
    <n v="4046"/>
    <s v="CA-2012-136378"/>
    <x v="1"/>
    <x v="788"/>
    <d v="2012-04-07T00:00:00"/>
    <s v="Standard Class"/>
    <s v="CS-11845"/>
    <s v="Cari Sayre"/>
    <x v="1"/>
    <x v="0"/>
    <s v="Houston"/>
    <x v="5"/>
    <n v="77070"/>
    <x v="2"/>
    <s v="OFF-BI-10003707"/>
    <x v="1"/>
    <x v="8"/>
    <s v="Aluminum Screw Posts"/>
    <n v="9.155999999999997"/>
    <n v="3"/>
    <n v="0.8"/>
    <n v="-13.734000000000002"/>
  </r>
  <r>
    <n v="4047"/>
    <s v="CA-2014-100356"/>
    <x v="3"/>
    <x v="208"/>
    <d v="2014-10-26T00:00:00"/>
    <s v="Standard Class"/>
    <s v="SP-20920"/>
    <s v="Susan Pistek"/>
    <x v="0"/>
    <x v="0"/>
    <s v="Chicago"/>
    <x v="10"/>
    <n v="60653"/>
    <x v="2"/>
    <s v="OFF-AP-10002191"/>
    <x v="1"/>
    <x v="9"/>
    <s v="Belkin 8 Outlet SurgeMaster II Gold Surge Protector"/>
    <n v="23.991999999999994"/>
    <n v="2"/>
    <n v="0.8"/>
    <n v="-62.379199999999997"/>
  </r>
  <r>
    <n v="4048"/>
    <s v="US-2012-166520"/>
    <x v="1"/>
    <x v="747"/>
    <d v="2012-07-19T00:00:00"/>
    <s v="First Class"/>
    <s v="KE-16420"/>
    <s v="Katrina Edelman"/>
    <x v="1"/>
    <x v="0"/>
    <s v="New York City"/>
    <x v="15"/>
    <n v="10035"/>
    <x v="3"/>
    <s v="OFF-PA-10000501"/>
    <x v="1"/>
    <x v="10"/>
    <s v="Petty Cash Envelope"/>
    <n v="80.88"/>
    <n v="3"/>
    <n v="0"/>
    <n v="39.6312"/>
  </r>
  <r>
    <n v="4049"/>
    <s v="US-2012-166520"/>
    <x v="1"/>
    <x v="747"/>
    <d v="2012-07-19T00:00:00"/>
    <s v="First Class"/>
    <s v="KE-16420"/>
    <s v="Katrina Edelman"/>
    <x v="1"/>
    <x v="0"/>
    <s v="New York City"/>
    <x v="15"/>
    <n v="10035"/>
    <x v="3"/>
    <s v="TEC-AC-10001990"/>
    <x v="2"/>
    <x v="11"/>
    <s v="Kensington Orbit Wireless Mobile Trackball for PC and Mac"/>
    <n v="599.9"/>
    <n v="10"/>
    <n v="0"/>
    <n v="191.96799999999996"/>
  </r>
  <r>
    <n v="4050"/>
    <s v="CA-2014-136350"/>
    <x v="3"/>
    <x v="92"/>
    <d v="2014-06-27T00:00:00"/>
    <s v="Second Class"/>
    <s v="GA-14515"/>
    <s v="George Ashbrook"/>
    <x v="0"/>
    <x v="0"/>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x v="0"/>
    <s v="New York City"/>
    <x v="15"/>
    <n v="10011"/>
    <x v="3"/>
    <s v="FUR-CH-10001891"/>
    <x v="0"/>
    <x v="1"/>
    <s v="Global Deluxe Office Fabric Chairs"/>
    <n v="172.76400000000001"/>
    <n v="2"/>
    <n v="0.1"/>
    <n v="32.633200000000016"/>
  </r>
  <r>
    <n v="4052"/>
    <s v="CA-2011-122931"/>
    <x v="2"/>
    <x v="411"/>
    <d v="2011-10-03T00:00:00"/>
    <s v="Standard Class"/>
    <s v="SM-20950"/>
    <s v="Suzanne McNair"/>
    <x v="1"/>
    <x v="0"/>
    <s v="Philadelphia"/>
    <x v="9"/>
    <n v="19134"/>
    <x v="3"/>
    <s v="OFF-AR-10003469"/>
    <x v="1"/>
    <x v="6"/>
    <s v="Nontoxic Chalk"/>
    <n v="4.2240000000000002"/>
    <n v="3"/>
    <n v="0.2"/>
    <n v="1.4783999999999997"/>
  </r>
  <r>
    <n v="4053"/>
    <s v="CA-2011-122931"/>
    <x v="2"/>
    <x v="411"/>
    <d v="2011-10-03T00:00:00"/>
    <s v="Standard Class"/>
    <s v="SM-20950"/>
    <s v="Suzanne McNair"/>
    <x v="1"/>
    <x v="0"/>
    <s v="Philadelphia"/>
    <x v="9"/>
    <n v="19134"/>
    <x v="3"/>
    <s v="FUR-TA-10004175"/>
    <x v="0"/>
    <x v="3"/>
    <s v="Hon 30&quot; x 60&quot; Table with Locking Drawer"/>
    <n v="409.27199999999999"/>
    <n v="2"/>
    <n v="0.4"/>
    <n v="-81.854399999999998"/>
  </r>
  <r>
    <n v="4054"/>
    <s v="CA-2011-122931"/>
    <x v="2"/>
    <x v="411"/>
    <d v="2011-10-03T00:00:00"/>
    <s v="Standard Class"/>
    <s v="SM-20950"/>
    <s v="Suzanne McNair"/>
    <x v="1"/>
    <x v="0"/>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x v="0"/>
    <s v="Philadelphia"/>
    <x v="9"/>
    <n v="19134"/>
    <x v="3"/>
    <s v="OFF-PA-10000533"/>
    <x v="1"/>
    <x v="10"/>
    <s v="Southworth Parchment Paper &amp; Envelopes"/>
    <n v="20.928000000000001"/>
    <n v="4"/>
    <n v="0.2"/>
    <n v="6.8015999999999996"/>
  </r>
  <r>
    <n v="4056"/>
    <s v="CA-2011-122931"/>
    <x v="2"/>
    <x v="411"/>
    <d v="2011-10-03T00:00:00"/>
    <s v="Standard Class"/>
    <s v="SM-20950"/>
    <s v="Suzanne McNair"/>
    <x v="1"/>
    <x v="0"/>
    <s v="Philadelphia"/>
    <x v="9"/>
    <n v="19134"/>
    <x v="3"/>
    <s v="OFF-ST-10004459"/>
    <x v="1"/>
    <x v="4"/>
    <s v="Tennsco Single-Tier Lockers"/>
    <n v="1801.6320000000001"/>
    <n v="6"/>
    <n v="0.2"/>
    <n v="-337.80600000000004"/>
  </r>
  <r>
    <n v="4057"/>
    <s v="CA-2011-122931"/>
    <x v="2"/>
    <x v="411"/>
    <d v="2011-10-03T00:00:00"/>
    <s v="Standard Class"/>
    <s v="SM-20950"/>
    <s v="Suzanne McNair"/>
    <x v="1"/>
    <x v="0"/>
    <s v="Philadelphia"/>
    <x v="9"/>
    <n v="19134"/>
    <x v="3"/>
    <s v="FUR-TA-10004147"/>
    <x v="0"/>
    <x v="3"/>
    <s v="Hon 4060 Series Tables"/>
    <n v="67.175999999999988"/>
    <n v="1"/>
    <n v="0.4"/>
    <n v="-20.152800000000006"/>
  </r>
  <r>
    <n v="4058"/>
    <s v="CA-2011-163034"/>
    <x v="2"/>
    <x v="156"/>
    <d v="2011-11-28T00:00:00"/>
    <s v="Standard Class"/>
    <s v="DK-12985"/>
    <s v="Darren Koutras"/>
    <x v="0"/>
    <x v="0"/>
    <s v="Chicago"/>
    <x v="10"/>
    <n v="60610"/>
    <x v="2"/>
    <s v="OFF-ST-10000046"/>
    <x v="1"/>
    <x v="4"/>
    <s v="Fellowes Super Stor/Drawer Files"/>
    <n v="646.20000000000005"/>
    <n v="5"/>
    <n v="0.2"/>
    <n v="-8.0774999999999864"/>
  </r>
  <r>
    <n v="4059"/>
    <s v="CA-2012-124058"/>
    <x v="1"/>
    <x v="312"/>
    <d v="2012-11-24T00:00:00"/>
    <s v="Standard Class"/>
    <s v="LC-16885"/>
    <s v="Lena Creighton"/>
    <x v="0"/>
    <x v="0"/>
    <s v="Oakland"/>
    <x v="1"/>
    <n v="94601"/>
    <x v="1"/>
    <s v="TEC-PH-10004774"/>
    <x v="2"/>
    <x v="7"/>
    <s v="Gear Head AU3700S Headset"/>
    <n v="72.744000000000014"/>
    <n v="7"/>
    <n v="0.2"/>
    <n v="-15.458100000000007"/>
  </r>
  <r>
    <n v="4060"/>
    <s v="CA-2012-124058"/>
    <x v="1"/>
    <x v="312"/>
    <d v="2012-11-24T00:00:00"/>
    <s v="Standard Class"/>
    <s v="LC-16885"/>
    <s v="Lena Creighton"/>
    <x v="0"/>
    <x v="0"/>
    <s v="Oakland"/>
    <x v="1"/>
    <n v="94601"/>
    <x v="1"/>
    <s v="FUR-CH-10000595"/>
    <x v="0"/>
    <x v="1"/>
    <s v="Safco Contoured Stacking Chairs"/>
    <n v="572.16000000000008"/>
    <n v="3"/>
    <n v="0.2"/>
    <n v="35.759999999999962"/>
  </r>
  <r>
    <n v="4061"/>
    <s v="CA-2013-129196"/>
    <x v="0"/>
    <x v="474"/>
    <d v="2013-11-08T00:00:00"/>
    <s v="Standard Class"/>
    <s v="XP-21865"/>
    <s v="Xylona Preis"/>
    <x v="0"/>
    <x v="0"/>
    <s v="Chicago"/>
    <x v="10"/>
    <n v="60610"/>
    <x v="2"/>
    <s v="TEC-AC-10002473"/>
    <x v="2"/>
    <x v="11"/>
    <s v="Maxell 4.7GB DVD-R"/>
    <n v="68.111999999999995"/>
    <n v="3"/>
    <n v="0.2"/>
    <n v="17.879399999999997"/>
  </r>
  <r>
    <n v="4062"/>
    <s v="US-2012-138716"/>
    <x v="1"/>
    <x v="14"/>
    <d v="2012-09-20T00:00:00"/>
    <s v="First Class"/>
    <s v="CS-11845"/>
    <s v="Cari Sayre"/>
    <x v="1"/>
    <x v="0"/>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x v="0"/>
    <s v="Philadelphia"/>
    <x v="9"/>
    <n v="19143"/>
    <x v="3"/>
    <s v="TEC-AC-10002800"/>
    <x v="2"/>
    <x v="11"/>
    <s v="Plantronics Audio 478 Stereo USB Headset"/>
    <n v="39.992000000000004"/>
    <n v="1"/>
    <n v="0.2"/>
    <n v="7.4984999999999964"/>
  </r>
  <r>
    <n v="4064"/>
    <s v="US-2011-130358"/>
    <x v="2"/>
    <x v="670"/>
    <d v="2011-06-26T00:00:00"/>
    <s v="First Class"/>
    <s v="DL-13330"/>
    <s v="Denise Leinenbach"/>
    <x v="0"/>
    <x v="0"/>
    <s v="Concord"/>
    <x v="3"/>
    <n v="28027"/>
    <x v="0"/>
    <s v="OFF-AR-10002766"/>
    <x v="1"/>
    <x v="6"/>
    <s v="Prang Drawing Pencil Set"/>
    <n v="20.015999999999998"/>
    <n v="9"/>
    <n v="0.2"/>
    <n v="1.7514000000000003"/>
  </r>
  <r>
    <n v="4065"/>
    <s v="US-2011-130358"/>
    <x v="2"/>
    <x v="670"/>
    <d v="2011-06-26T00:00:00"/>
    <s v="First Class"/>
    <s v="DL-13330"/>
    <s v="Denise Leinenbach"/>
    <x v="0"/>
    <x v="0"/>
    <s v="Concord"/>
    <x v="3"/>
    <n v="28027"/>
    <x v="0"/>
    <s v="OFF-SU-10002522"/>
    <x v="1"/>
    <x v="14"/>
    <s v="Acme Kleen Earth Office Shears"/>
    <n v="3.1040000000000001"/>
    <n v="1"/>
    <n v="0.2"/>
    <n v="0.34919999999999951"/>
  </r>
  <r>
    <n v="4066"/>
    <s v="CA-2011-102673"/>
    <x v="2"/>
    <x v="301"/>
    <d v="2011-11-05T00:00:00"/>
    <s v="Standard Class"/>
    <s v="KH-16630"/>
    <s v="Ken Heidel"/>
    <x v="1"/>
    <x v="0"/>
    <s v="Charlotte"/>
    <x v="3"/>
    <n v="28205"/>
    <x v="0"/>
    <s v="OFF-FA-10003021"/>
    <x v="1"/>
    <x v="13"/>
    <s v="Staples"/>
    <n v="7.52"/>
    <n v="5"/>
    <n v="0.2"/>
    <n v="1.4099999999999997"/>
  </r>
  <r>
    <n v="4067"/>
    <s v="CA-2011-102673"/>
    <x v="2"/>
    <x v="301"/>
    <d v="2011-11-05T00:00:00"/>
    <s v="Standard Class"/>
    <s v="KH-16630"/>
    <s v="Ken Heidel"/>
    <x v="1"/>
    <x v="0"/>
    <s v="Charlotte"/>
    <x v="3"/>
    <n v="28205"/>
    <x v="0"/>
    <s v="OFF-AR-10000634"/>
    <x v="1"/>
    <x v="6"/>
    <s v="Newell 320"/>
    <n v="10.272000000000002"/>
    <n v="3"/>
    <n v="0.2"/>
    <n v="0.89880000000000004"/>
  </r>
  <r>
    <n v="4068"/>
    <s v="CA-2011-102673"/>
    <x v="2"/>
    <x v="301"/>
    <d v="2011-11-05T00:00:00"/>
    <s v="Standard Class"/>
    <s v="KH-16630"/>
    <s v="Ken Heidel"/>
    <x v="1"/>
    <x v="0"/>
    <s v="Charlotte"/>
    <x v="3"/>
    <n v="28205"/>
    <x v="0"/>
    <s v="OFF-LA-10001771"/>
    <x v="1"/>
    <x v="2"/>
    <s v="Avery 513"/>
    <n v="47.808000000000007"/>
    <n v="12"/>
    <n v="0.2"/>
    <n v="15.537599999999998"/>
  </r>
  <r>
    <n v="4069"/>
    <s v="CA-2011-102673"/>
    <x v="2"/>
    <x v="301"/>
    <d v="2011-11-05T00:00:00"/>
    <s v="Standard Class"/>
    <s v="KH-16630"/>
    <s v="Ken Heidel"/>
    <x v="1"/>
    <x v="0"/>
    <s v="Charlotte"/>
    <x v="3"/>
    <n v="28205"/>
    <x v="0"/>
    <s v="TEC-PH-10004434"/>
    <x v="2"/>
    <x v="7"/>
    <s v="Cisco IP Phone 7961G VoIP phone - Dark gray"/>
    <n v="978.83999999999992"/>
    <n v="9"/>
    <n v="0.2"/>
    <n v="110.1194999999999"/>
  </r>
  <r>
    <n v="4070"/>
    <s v="CA-2013-145303"/>
    <x v="0"/>
    <x v="770"/>
    <d v="2013-09-01T00:00:00"/>
    <s v="First Class"/>
    <s v="TP-21415"/>
    <s v="Tom Prescott"/>
    <x v="0"/>
    <x v="0"/>
    <s v="Dallas"/>
    <x v="5"/>
    <n v="75081"/>
    <x v="2"/>
    <s v="OFF-BI-10000050"/>
    <x v="1"/>
    <x v="8"/>
    <s v="Angle-D Binders with Locking Rings, Label Holders"/>
    <n v="13.139999999999997"/>
    <n v="9"/>
    <n v="0.8"/>
    <n v="-21.681000000000004"/>
  </r>
  <r>
    <n v="4071"/>
    <s v="CA-2013-145303"/>
    <x v="0"/>
    <x v="770"/>
    <d v="2013-09-01T00:00:00"/>
    <s v="First Class"/>
    <s v="TP-21415"/>
    <s v="Tom Prescott"/>
    <x v="0"/>
    <x v="0"/>
    <s v="Dallas"/>
    <x v="5"/>
    <n v="75081"/>
    <x v="2"/>
    <s v="OFF-BI-10002414"/>
    <x v="1"/>
    <x v="8"/>
    <s v="GBC ProClick Spines for 32-Hole Punch"/>
    <n v="10.023999999999997"/>
    <n v="4"/>
    <n v="0.8"/>
    <n v="-16.539600000000007"/>
  </r>
  <r>
    <n v="4072"/>
    <s v="CA-2013-145303"/>
    <x v="0"/>
    <x v="770"/>
    <d v="2013-09-01T00:00:00"/>
    <s v="First Class"/>
    <s v="TP-21415"/>
    <s v="Tom Prescott"/>
    <x v="0"/>
    <x v="0"/>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x v="0"/>
    <s v="Indianapolis"/>
    <x v="14"/>
    <n v="46203"/>
    <x v="2"/>
    <s v="TEC-CO-10002095"/>
    <x v="2"/>
    <x v="16"/>
    <s v="Hewlett Packard 610 Color Digital Copier / Printer"/>
    <n v="999.98"/>
    <n v="2"/>
    <n v="0"/>
    <n v="449.99099999999999"/>
  </r>
  <r>
    <n v="4074"/>
    <s v="US-2012-164308"/>
    <x v="1"/>
    <x v="496"/>
    <d v="2012-09-27T00:00:00"/>
    <s v="First Class"/>
    <s v="SC-20680"/>
    <s v="Steve Carroll"/>
    <x v="2"/>
    <x v="0"/>
    <s v="Broken Arrow"/>
    <x v="26"/>
    <n v="74012"/>
    <x v="2"/>
    <s v="TEC-PH-10004120"/>
    <x v="2"/>
    <x v="7"/>
    <s v="AT&amp;T 1080 Phone"/>
    <n v="821.94"/>
    <n v="6"/>
    <n v="0"/>
    <n v="213.70440000000002"/>
  </r>
  <r>
    <n v="4075"/>
    <s v="CA-2014-108112"/>
    <x v="3"/>
    <x v="940"/>
    <d v="2014-11-21T00:00:00"/>
    <s v="Standard Class"/>
    <s v="DK-12895"/>
    <s v="Dana Kaydos"/>
    <x v="0"/>
    <x v="0"/>
    <s v="Miramar"/>
    <x v="2"/>
    <n v="33023"/>
    <x v="0"/>
    <s v="FUR-FU-10003553"/>
    <x v="0"/>
    <x v="5"/>
    <s v="Howard Miller 13-1/2&quot; Diameter Rosebrook Wall Clock"/>
    <n v="220.06399999999999"/>
    <n v="4"/>
    <n v="0.2"/>
    <n v="55.016000000000012"/>
  </r>
  <r>
    <n v="4076"/>
    <s v="CA-2014-108112"/>
    <x v="3"/>
    <x v="940"/>
    <d v="2014-11-21T00:00:00"/>
    <s v="Standard Class"/>
    <s v="DK-12895"/>
    <s v="Dana Kaydos"/>
    <x v="0"/>
    <x v="0"/>
    <s v="Miramar"/>
    <x v="2"/>
    <n v="33023"/>
    <x v="0"/>
    <s v="FUR-FU-10001488"/>
    <x v="0"/>
    <x v="5"/>
    <s v="Tenex 46&quot; x 60&quot; Computer Anti-Static Chairmat, Rectangular Shaped"/>
    <n v="339.13600000000002"/>
    <n v="4"/>
    <n v="0.2"/>
    <n v="0"/>
  </r>
  <r>
    <n v="4077"/>
    <s v="CA-2012-100685"/>
    <x v="1"/>
    <x v="546"/>
    <d v="2012-12-21T00:00:00"/>
    <s v="Second Class"/>
    <s v="SM-20950"/>
    <s v="Suzanne McNair"/>
    <x v="1"/>
    <x v="0"/>
    <s v="Omaha"/>
    <x v="8"/>
    <n v="68104"/>
    <x v="2"/>
    <s v="OFF-BI-10003094"/>
    <x v="1"/>
    <x v="8"/>
    <s v="Self-Adhesive Ring Binder Labels"/>
    <n v="7.04"/>
    <n v="2"/>
    <n v="0"/>
    <n v="3.3087999999999997"/>
  </r>
  <r>
    <n v="4078"/>
    <s v="CA-2012-100685"/>
    <x v="1"/>
    <x v="546"/>
    <d v="2012-12-21T00:00:00"/>
    <s v="Second Class"/>
    <s v="SM-20950"/>
    <s v="Suzanne McNair"/>
    <x v="1"/>
    <x v="0"/>
    <s v="Omaha"/>
    <x v="8"/>
    <n v="68104"/>
    <x v="2"/>
    <s v="OFF-FA-10003472"/>
    <x v="1"/>
    <x v="13"/>
    <s v="Bagged Rubber Bands"/>
    <n v="5.04"/>
    <n v="4"/>
    <n v="0"/>
    <n v="0.2016"/>
  </r>
  <r>
    <n v="4079"/>
    <s v="CA-2012-100685"/>
    <x v="1"/>
    <x v="546"/>
    <d v="2012-12-21T00:00:00"/>
    <s v="Second Class"/>
    <s v="SM-20950"/>
    <s v="Suzanne McNair"/>
    <x v="1"/>
    <x v="0"/>
    <s v="Omaha"/>
    <x v="8"/>
    <n v="68104"/>
    <x v="2"/>
    <s v="OFF-PA-10001289"/>
    <x v="1"/>
    <x v="10"/>
    <s v="White Computer Printout Paper by Universal"/>
    <n v="116.28"/>
    <n v="3"/>
    <n v="0"/>
    <n v="56.977199999999996"/>
  </r>
  <r>
    <n v="4080"/>
    <s v="CA-2012-165414"/>
    <x v="1"/>
    <x v="379"/>
    <d v="2012-12-24T00:00:00"/>
    <s v="First Class"/>
    <s v="LS-17245"/>
    <s v="Lynn Smith"/>
    <x v="0"/>
    <x v="0"/>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x v="0"/>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x v="0"/>
    <s v="Tigard"/>
    <x v="21"/>
    <n v="97224"/>
    <x v="1"/>
    <s v="OFF-BI-10004828"/>
    <x v="1"/>
    <x v="8"/>
    <s v="GBC Poly Designer Binding Covers"/>
    <n v="5.0220000000000002"/>
    <n v="1"/>
    <n v="0.7"/>
    <n v="-3.5153999999999996"/>
  </r>
  <r>
    <n v="4083"/>
    <s v="US-2014-151316"/>
    <x v="3"/>
    <x v="92"/>
    <d v="2014-07-01T00:00:00"/>
    <s v="Standard Class"/>
    <s v="MC-17635"/>
    <s v="Matthew Clasen"/>
    <x v="1"/>
    <x v="0"/>
    <s v="Decatur"/>
    <x v="10"/>
    <n v="62521"/>
    <x v="2"/>
    <s v="OFF-BI-10004632"/>
    <x v="1"/>
    <x v="8"/>
    <s v="Ibico Hi-Tech Manual Binding System"/>
    <n v="182.99399999999997"/>
    <n v="3"/>
    <n v="0.8"/>
    <n v="-320.23950000000013"/>
  </r>
  <r>
    <n v="4084"/>
    <s v="US-2014-151316"/>
    <x v="3"/>
    <x v="92"/>
    <d v="2014-07-01T00:00:00"/>
    <s v="Standard Class"/>
    <s v="MC-17635"/>
    <s v="Matthew Clasen"/>
    <x v="1"/>
    <x v="0"/>
    <s v="Decatur"/>
    <x v="10"/>
    <n v="62521"/>
    <x v="2"/>
    <s v="OFF-PA-10000327"/>
    <x v="1"/>
    <x v="10"/>
    <s v="Xerox 1971"/>
    <n v="10.272000000000002"/>
    <n v="3"/>
    <n v="0.2"/>
    <n v="3.2099999999999982"/>
  </r>
  <r>
    <n v="4085"/>
    <s v="CA-2014-163692"/>
    <x v="3"/>
    <x v="210"/>
    <d v="2014-09-10T00:00:00"/>
    <s v="First Class"/>
    <s v="Dp-13240"/>
    <s v="Dean percer"/>
    <x v="2"/>
    <x v="0"/>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x v="0"/>
    <s v="Sacramento"/>
    <x v="1"/>
    <n v="95823"/>
    <x v="1"/>
    <s v="TEC-PH-10002275"/>
    <x v="2"/>
    <x v="7"/>
    <s v="Mitel 5320 IP Phone VoIP phone"/>
    <n v="302.38400000000001"/>
    <n v="2"/>
    <n v="0.2"/>
    <n v="30.238400000000013"/>
  </r>
  <r>
    <n v="4087"/>
    <s v="CA-2013-111913"/>
    <x v="0"/>
    <x v="578"/>
    <d v="2013-08-07T00:00:00"/>
    <s v="Second Class"/>
    <s v="LC-16930"/>
    <s v="Linda Cazamias"/>
    <x v="1"/>
    <x v="0"/>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x v="0"/>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x v="0"/>
    <s v="Jonesboro"/>
    <x v="36"/>
    <n v="72401"/>
    <x v="0"/>
    <s v="FUR-BO-10000711"/>
    <x v="0"/>
    <x v="0"/>
    <s v="Hon Metal Bookcases, Gray"/>
    <n v="638.82000000000005"/>
    <n v="9"/>
    <n v="0"/>
    <n v="172.48140000000001"/>
  </r>
  <r>
    <n v="4090"/>
    <s v="CA-2013-161473"/>
    <x v="0"/>
    <x v="178"/>
    <d v="2013-04-06T00:00:00"/>
    <s v="Standard Class"/>
    <s v="TB-21175"/>
    <s v="Thomas Boland"/>
    <x v="1"/>
    <x v="0"/>
    <s v="New York City"/>
    <x v="15"/>
    <n v="10035"/>
    <x v="3"/>
    <s v="OFF-LA-10001297"/>
    <x v="1"/>
    <x v="2"/>
    <s v="Avery 473"/>
    <n v="20.7"/>
    <n v="2"/>
    <n v="0"/>
    <n v="9.9359999999999999"/>
  </r>
  <r>
    <n v="4091"/>
    <s v="CA-2013-161473"/>
    <x v="0"/>
    <x v="178"/>
    <d v="2013-04-06T00:00:00"/>
    <s v="Standard Class"/>
    <s v="TB-21175"/>
    <s v="Thomas Boland"/>
    <x v="1"/>
    <x v="0"/>
    <s v="New York City"/>
    <x v="15"/>
    <n v="10035"/>
    <x v="3"/>
    <s v="OFF-SU-10001574"/>
    <x v="1"/>
    <x v="14"/>
    <s v="Acme Value Line Scissors"/>
    <n v="10.95"/>
    <n v="3"/>
    <n v="0"/>
    <n v="3.2849999999999993"/>
  </r>
  <r>
    <n v="4092"/>
    <s v="CA-2013-161473"/>
    <x v="0"/>
    <x v="178"/>
    <d v="2013-04-06T00:00:00"/>
    <s v="Standard Class"/>
    <s v="TB-21175"/>
    <s v="Thomas Boland"/>
    <x v="1"/>
    <x v="0"/>
    <s v="New York City"/>
    <x v="15"/>
    <n v="10035"/>
    <x v="3"/>
    <s v="OFF-BI-10003305"/>
    <x v="1"/>
    <x v="8"/>
    <s v="Avery Hanging File Binders"/>
    <n v="14.352000000000002"/>
    <n v="3"/>
    <n v="0.2"/>
    <n v="4.6643999999999988"/>
  </r>
  <r>
    <n v="4093"/>
    <s v="CA-2014-166576"/>
    <x v="3"/>
    <x v="941"/>
    <d v="2014-05-19T00:00:00"/>
    <s v="First Class"/>
    <s v="JM-15865"/>
    <s v="John Murray"/>
    <x v="0"/>
    <x v="0"/>
    <s v="Akron"/>
    <x v="24"/>
    <n v="44312"/>
    <x v="3"/>
    <s v="OFF-ST-10002574"/>
    <x v="1"/>
    <x v="4"/>
    <s v="SAFCO Commercial Wire Shelving, Black"/>
    <n v="221.024"/>
    <n v="2"/>
    <n v="0.2"/>
    <n v="-55.256"/>
  </r>
  <r>
    <n v="4094"/>
    <s v="CA-2012-102491"/>
    <x v="1"/>
    <x v="252"/>
    <d v="2012-08-28T00:00:00"/>
    <s v="Standard Class"/>
    <s v="KW-16435"/>
    <s v="Katrina Willman"/>
    <x v="0"/>
    <x v="0"/>
    <s v="Florence"/>
    <x v="0"/>
    <n v="41042"/>
    <x v="0"/>
    <s v="TEC-MA-10000864"/>
    <x v="2"/>
    <x v="15"/>
    <s v="Cisco 9971 IP Video Phone Charcoal"/>
    <n v="3080"/>
    <n v="7"/>
    <n v="0"/>
    <n v="1416.7999999999997"/>
  </r>
  <r>
    <n v="4095"/>
    <s v="CA-2012-102491"/>
    <x v="1"/>
    <x v="252"/>
    <d v="2012-08-28T00:00:00"/>
    <s v="Standard Class"/>
    <s v="KW-16435"/>
    <s v="Katrina Willman"/>
    <x v="0"/>
    <x v="0"/>
    <s v="Florence"/>
    <x v="0"/>
    <n v="41042"/>
    <x v="0"/>
    <s v="TEC-AC-10003289"/>
    <x v="2"/>
    <x v="11"/>
    <s v="Anker Ultra-Slim Mini Bluetooth 3.0 Wireless Keyboard"/>
    <n v="79.959999999999994"/>
    <n v="4"/>
    <n v="0"/>
    <n v="18.390799999999999"/>
  </r>
  <r>
    <n v="4096"/>
    <s v="CA-2012-102491"/>
    <x v="1"/>
    <x v="252"/>
    <d v="2012-08-28T00:00:00"/>
    <s v="Standard Class"/>
    <s v="KW-16435"/>
    <s v="Katrina Willman"/>
    <x v="0"/>
    <x v="0"/>
    <s v="Florence"/>
    <x v="0"/>
    <n v="41042"/>
    <x v="0"/>
    <s v="TEC-PH-10001619"/>
    <x v="2"/>
    <x v="7"/>
    <s v="LG G3"/>
    <n v="587.97"/>
    <n v="3"/>
    <n v="0"/>
    <n v="170.51129999999998"/>
  </r>
  <r>
    <n v="4097"/>
    <s v="CA-2011-116904"/>
    <x v="2"/>
    <x v="865"/>
    <d v="2011-09-28T00:00:00"/>
    <s v="Standard Class"/>
    <s v="SC-20095"/>
    <s v="Sanjit Chand"/>
    <x v="0"/>
    <x v="0"/>
    <s v="Minneapolis"/>
    <x v="11"/>
    <n v="55407"/>
    <x v="2"/>
    <s v="OFF-PA-10004888"/>
    <x v="1"/>
    <x v="10"/>
    <s v="Xerox 217"/>
    <n v="32.400000000000006"/>
    <n v="5"/>
    <n v="0"/>
    <n v="15.552000000000001"/>
  </r>
  <r>
    <n v="4098"/>
    <s v="CA-2011-116904"/>
    <x v="2"/>
    <x v="865"/>
    <d v="2011-09-28T00:00:00"/>
    <s v="Standard Class"/>
    <s v="SC-20095"/>
    <s v="Sanjit Chand"/>
    <x v="0"/>
    <x v="0"/>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x v="0"/>
    <s v="Minneapolis"/>
    <x v="11"/>
    <n v="55407"/>
    <x v="2"/>
    <s v="OFF-BI-10001120"/>
    <x v="1"/>
    <x v="8"/>
    <s v="Ibico EPK-21 Electric Binding System"/>
    <n v="9449.9500000000007"/>
    <n v="5"/>
    <n v="0"/>
    <n v="4630.4755000000005"/>
  </r>
  <r>
    <n v="4100"/>
    <s v="CA-2011-116904"/>
    <x v="2"/>
    <x v="865"/>
    <d v="2011-09-28T00:00:00"/>
    <s v="Standard Class"/>
    <s v="SC-20095"/>
    <s v="Sanjit Chand"/>
    <x v="0"/>
    <x v="0"/>
    <s v="Minneapolis"/>
    <x v="11"/>
    <n v="55407"/>
    <x v="2"/>
    <s v="OFF-BI-10000301"/>
    <x v="1"/>
    <x v="8"/>
    <s v="GBC Instant Report Kit"/>
    <n v="12.94"/>
    <n v="2"/>
    <n v="0"/>
    <n v="6.47"/>
  </r>
  <r>
    <n v="4101"/>
    <s v="US-2014-102288"/>
    <x v="3"/>
    <x v="249"/>
    <d v="2014-06-24T00:00:00"/>
    <s v="Standard Class"/>
    <s v="ZC-21910"/>
    <s v="Zuschuss Carroll"/>
    <x v="0"/>
    <x v="0"/>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x v="0"/>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x v="0"/>
    <s v="Houston"/>
    <x v="5"/>
    <n v="77095"/>
    <x v="2"/>
    <s v="OFF-PA-10000740"/>
    <x v="1"/>
    <x v="10"/>
    <s v="Xerox 1982"/>
    <n v="146.17600000000002"/>
    <n v="8"/>
    <n v="0.2"/>
    <n v="47.50719999999999"/>
  </r>
  <r>
    <n v="4104"/>
    <s v="CA-2014-137456"/>
    <x v="3"/>
    <x v="202"/>
    <d v="2014-12-22T00:00:00"/>
    <s v="Same Day"/>
    <s v="RB-19465"/>
    <s v="Rick Bensley"/>
    <x v="2"/>
    <x v="0"/>
    <s v="Fremont"/>
    <x v="8"/>
    <n v="68025"/>
    <x v="2"/>
    <s v="FUR-FU-10001940"/>
    <x v="0"/>
    <x v="5"/>
    <s v="Staples"/>
    <n v="15.92"/>
    <n v="2"/>
    <n v="0"/>
    <n v="7.0048000000000012"/>
  </r>
  <r>
    <n v="4105"/>
    <s v="US-2014-155999"/>
    <x v="3"/>
    <x v="783"/>
    <d v="2014-08-14T00:00:00"/>
    <s v="Standard Class"/>
    <s v="JK-15370"/>
    <s v="Jay Kimmel"/>
    <x v="0"/>
    <x v="0"/>
    <s v="San Diego"/>
    <x v="1"/>
    <n v="92105"/>
    <x v="1"/>
    <s v="TEC-PH-10000439"/>
    <x v="2"/>
    <x v="7"/>
    <s v="GE DSL Phone Line Filter"/>
    <n v="159.96000000000004"/>
    <n v="5"/>
    <n v="0.2"/>
    <n v="17.995499999999979"/>
  </r>
  <r>
    <n v="4106"/>
    <s v="US-2014-155999"/>
    <x v="3"/>
    <x v="783"/>
    <d v="2014-08-14T00:00:00"/>
    <s v="Standard Class"/>
    <s v="JK-15370"/>
    <s v="Jay Kimmel"/>
    <x v="0"/>
    <x v="0"/>
    <s v="San Diego"/>
    <x v="1"/>
    <n v="92105"/>
    <x v="1"/>
    <s v="OFF-BI-10000404"/>
    <x v="1"/>
    <x v="8"/>
    <s v="Avery Printable Repositionable Plastic Tabs"/>
    <n v="13.76"/>
    <n v="2"/>
    <n v="0.2"/>
    <n v="4.6440000000000001"/>
  </r>
  <r>
    <n v="4107"/>
    <s v="US-2013-148334"/>
    <x v="0"/>
    <x v="250"/>
    <d v="2013-08-27T00:00:00"/>
    <s v="Standard Class"/>
    <s v="DD-13570"/>
    <s v="Dorothy Dickinson"/>
    <x v="0"/>
    <x v="0"/>
    <s v="Houston"/>
    <x v="5"/>
    <n v="77041"/>
    <x v="2"/>
    <s v="OFF-BI-10003676"/>
    <x v="1"/>
    <x v="8"/>
    <s v="GBC Standard Recycled Report Covers, Clear Plastic Sheets"/>
    <n v="4.3119999999999985"/>
    <n v="2"/>
    <n v="0.8"/>
    <n v="-6.8992000000000022"/>
  </r>
  <r>
    <n v="4108"/>
    <s v="CA-2012-105599"/>
    <x v="1"/>
    <x v="67"/>
    <d v="2012-09-07T00:00:00"/>
    <s v="Same Day"/>
    <s v="MC-17275"/>
    <s v="Marc Crier"/>
    <x v="0"/>
    <x v="0"/>
    <s v="New York City"/>
    <x v="15"/>
    <n v="10011"/>
    <x v="3"/>
    <s v="OFF-ST-10002486"/>
    <x v="1"/>
    <x v="4"/>
    <s v="Eldon Shelf Savers Cubes and Bins"/>
    <n v="13.96"/>
    <n v="2"/>
    <n v="0"/>
    <n v="0.27919999999999945"/>
  </r>
  <r>
    <n v="4109"/>
    <s v="CA-2012-105599"/>
    <x v="1"/>
    <x v="67"/>
    <d v="2012-09-07T00:00:00"/>
    <s v="Same Day"/>
    <s v="MC-17275"/>
    <s v="Marc Crier"/>
    <x v="0"/>
    <x v="0"/>
    <s v="New York City"/>
    <x v="15"/>
    <n v="10011"/>
    <x v="3"/>
    <s v="FUR-TA-10003837"/>
    <x v="0"/>
    <x v="3"/>
    <s v="Anderson Hickey Conga Table Tops &amp; Accessories"/>
    <n v="27.414000000000001"/>
    <n v="3"/>
    <n v="0.4"/>
    <n v="-14.163900000000005"/>
  </r>
  <r>
    <n v="4110"/>
    <s v="CA-2012-153717"/>
    <x v="1"/>
    <x v="707"/>
    <d v="2013-01-01T00:00:00"/>
    <s v="Standard Class"/>
    <s v="DL-13495"/>
    <s v="Dionis Lloyd"/>
    <x v="1"/>
    <x v="0"/>
    <s v="Detroit"/>
    <x v="12"/>
    <n v="48227"/>
    <x v="2"/>
    <s v="TEC-PH-10002923"/>
    <x v="2"/>
    <x v="7"/>
    <s v="Logitech B530 USB Headset - headset - Full size, Binaural"/>
    <n v="73.98"/>
    <n v="2"/>
    <n v="0"/>
    <n v="19.974600000000002"/>
  </r>
  <r>
    <n v="4111"/>
    <s v="CA-2012-153717"/>
    <x v="1"/>
    <x v="707"/>
    <d v="2013-01-01T00:00:00"/>
    <s v="Standard Class"/>
    <s v="DL-13495"/>
    <s v="Dionis Lloyd"/>
    <x v="1"/>
    <x v="0"/>
    <s v="Detroit"/>
    <x v="12"/>
    <n v="48227"/>
    <x v="2"/>
    <s v="FUR-BO-10004360"/>
    <x v="0"/>
    <x v="0"/>
    <s v="Rush Hierlooms Collection Rich Wood Bookcases"/>
    <n v="160.97999999999999"/>
    <n v="1"/>
    <n v="0"/>
    <n v="20.927400000000006"/>
  </r>
  <r>
    <n v="4112"/>
    <s v="CA-2012-153717"/>
    <x v="1"/>
    <x v="707"/>
    <d v="2013-01-01T00:00:00"/>
    <s v="Standard Class"/>
    <s v="DL-13495"/>
    <s v="Dionis Lloyd"/>
    <x v="1"/>
    <x v="0"/>
    <s v="Detroit"/>
    <x v="12"/>
    <n v="48227"/>
    <x v="2"/>
    <s v="OFF-PA-10002160"/>
    <x v="1"/>
    <x v="10"/>
    <s v="Xerox 1978"/>
    <n v="17.34"/>
    <n v="3"/>
    <n v="0"/>
    <n v="8.4966000000000008"/>
  </r>
  <r>
    <n v="4113"/>
    <s v="CA-2012-153717"/>
    <x v="1"/>
    <x v="707"/>
    <d v="2013-01-01T00:00:00"/>
    <s v="Standard Class"/>
    <s v="DL-13495"/>
    <s v="Dionis Lloyd"/>
    <x v="1"/>
    <x v="0"/>
    <s v="Detroit"/>
    <x v="12"/>
    <n v="48227"/>
    <x v="2"/>
    <s v="OFF-AR-10002375"/>
    <x v="1"/>
    <x v="6"/>
    <s v="Newell 351"/>
    <n v="3.28"/>
    <n v="1"/>
    <n v="0"/>
    <n v="0.9511999999999996"/>
  </r>
  <r>
    <n v="4114"/>
    <s v="CA-2012-116687"/>
    <x v="1"/>
    <x v="942"/>
    <d v="2012-05-07T00:00:00"/>
    <s v="Standard Class"/>
    <s v="NC-18625"/>
    <s v="Noah Childs"/>
    <x v="1"/>
    <x v="0"/>
    <s v="Houston"/>
    <x v="5"/>
    <n v="77095"/>
    <x v="2"/>
    <s v="OFF-LA-10000443"/>
    <x v="1"/>
    <x v="2"/>
    <s v="Avery 501"/>
    <n v="8.8559999999999999"/>
    <n v="3"/>
    <n v="0.2"/>
    <n v="2.9888999999999997"/>
  </r>
  <r>
    <n v="4115"/>
    <s v="CA-2012-116687"/>
    <x v="1"/>
    <x v="942"/>
    <d v="2012-05-07T00:00:00"/>
    <s v="Standard Class"/>
    <s v="NC-18625"/>
    <s v="Noah Childs"/>
    <x v="1"/>
    <x v="0"/>
    <s v="Houston"/>
    <x v="5"/>
    <n v="77095"/>
    <x v="2"/>
    <s v="TEC-PH-10001750"/>
    <x v="2"/>
    <x v="7"/>
    <s v="Samsung Rugby III"/>
    <n v="158.376"/>
    <n v="3"/>
    <n v="0.2"/>
    <n v="13.857900000000008"/>
  </r>
  <r>
    <n v="4116"/>
    <s v="CA-2013-163573"/>
    <x v="0"/>
    <x v="390"/>
    <d v="2013-11-28T00:00:00"/>
    <s v="First Class"/>
    <s v="AC-10450"/>
    <s v="Amy Cox"/>
    <x v="0"/>
    <x v="0"/>
    <s v="Seattle"/>
    <x v="4"/>
    <n v="98105"/>
    <x v="1"/>
    <s v="OFF-BI-10004632"/>
    <x v="1"/>
    <x v="8"/>
    <s v="Ibico Hi-Tech Manual Binding System"/>
    <n v="1219.96"/>
    <n v="5"/>
    <n v="0.2"/>
    <n v="381.23749999999995"/>
  </r>
  <r>
    <n v="4117"/>
    <s v="CA-2012-153416"/>
    <x v="1"/>
    <x v="27"/>
    <d v="2012-11-29T00:00:00"/>
    <s v="Standard Class"/>
    <s v="TS-21340"/>
    <s v="Toby Swindell"/>
    <x v="0"/>
    <x v="0"/>
    <s v="Los Angeles"/>
    <x v="1"/>
    <n v="90036"/>
    <x v="1"/>
    <s v="OFF-BI-10002813"/>
    <x v="1"/>
    <x v="8"/>
    <s v="Avery Reinforcements for Hole-Punch Pages"/>
    <n v="3.1680000000000001"/>
    <n v="2"/>
    <n v="0.2"/>
    <n v="0.99"/>
  </r>
  <r>
    <n v="4118"/>
    <s v="CA-2012-153416"/>
    <x v="1"/>
    <x v="27"/>
    <d v="2012-11-29T00:00:00"/>
    <s v="Standard Class"/>
    <s v="TS-21340"/>
    <s v="Toby Swindell"/>
    <x v="0"/>
    <x v="0"/>
    <s v="Los Angeles"/>
    <x v="1"/>
    <n v="90036"/>
    <x v="1"/>
    <s v="OFF-PA-10002005"/>
    <x v="1"/>
    <x v="10"/>
    <s v="Xerox 225"/>
    <n v="19.440000000000001"/>
    <n v="3"/>
    <n v="0"/>
    <n v="9.3312000000000008"/>
  </r>
  <r>
    <n v="4119"/>
    <s v="CA-2012-153416"/>
    <x v="1"/>
    <x v="27"/>
    <d v="2012-11-29T00:00:00"/>
    <s v="Standard Class"/>
    <s v="TS-21340"/>
    <s v="Toby Swindell"/>
    <x v="0"/>
    <x v="0"/>
    <s v="Los Angeles"/>
    <x v="1"/>
    <n v="90036"/>
    <x v="1"/>
    <s v="OFF-ST-10000060"/>
    <x v="1"/>
    <x v="4"/>
    <s v="Fellowes Bankers Box Staxonsteel Drawer File/Stacking System"/>
    <n v="454.86"/>
    <n v="7"/>
    <n v="0"/>
    <n v="54.583200000000019"/>
  </r>
  <r>
    <n v="4120"/>
    <s v="CA-2012-153416"/>
    <x v="1"/>
    <x v="27"/>
    <d v="2012-11-29T00:00:00"/>
    <s v="Standard Class"/>
    <s v="TS-21340"/>
    <s v="Toby Swindell"/>
    <x v="0"/>
    <x v="0"/>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x v="0"/>
    <s v="Philadelphia"/>
    <x v="9"/>
    <n v="19120"/>
    <x v="3"/>
    <s v="TEC-AC-10000199"/>
    <x v="2"/>
    <x v="11"/>
    <s v="Kingston Digital DataTraveler 8GB USB 2.0"/>
    <n v="19.040000000000003"/>
    <n v="4"/>
    <n v="0.2"/>
    <n v="-1.4279999999999999"/>
  </r>
  <r>
    <n v="4122"/>
    <s v="CA-2014-133823"/>
    <x v="3"/>
    <x v="943"/>
    <d v="2014-05-13T00:00:00"/>
    <s v="Same Day"/>
    <s v="LP-17080"/>
    <s v="Liz Pelletier"/>
    <x v="0"/>
    <x v="0"/>
    <s v="Seattle"/>
    <x v="4"/>
    <n v="98103"/>
    <x v="1"/>
    <s v="OFF-PA-10002870"/>
    <x v="1"/>
    <x v="10"/>
    <s v="Ampad Phone Message Book, Recycled, 400 Message Capacity, 5 ¾” x 11”"/>
    <n v="37.44"/>
    <n v="6"/>
    <n v="0"/>
    <n v="16.847999999999999"/>
  </r>
  <r>
    <n v="4123"/>
    <s v="CA-2014-133823"/>
    <x v="3"/>
    <x v="943"/>
    <d v="2014-05-13T00:00:00"/>
    <s v="Same Day"/>
    <s v="LP-17080"/>
    <s v="Liz Pelletier"/>
    <x v="0"/>
    <x v="0"/>
    <s v="Seattle"/>
    <x v="4"/>
    <n v="98103"/>
    <x v="1"/>
    <s v="OFF-LA-10004545"/>
    <x v="1"/>
    <x v="2"/>
    <s v="Avery 50"/>
    <n v="37.589999999999996"/>
    <n v="3"/>
    <n v="0"/>
    <n v="17.667299999999997"/>
  </r>
  <r>
    <n v="4124"/>
    <s v="CA-2014-133823"/>
    <x v="3"/>
    <x v="943"/>
    <d v="2014-05-13T00:00:00"/>
    <s v="Same Day"/>
    <s v="LP-17080"/>
    <s v="Liz Pelletier"/>
    <x v="0"/>
    <x v="0"/>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x v="0"/>
    <s v="Watertown"/>
    <x v="15"/>
    <n v="13601"/>
    <x v="3"/>
    <s v="OFF-AP-10004249"/>
    <x v="1"/>
    <x v="9"/>
    <s v="Staples"/>
    <n v="35.910000000000004"/>
    <n v="3"/>
    <n v="0"/>
    <n v="9.6956999999999987"/>
  </r>
  <r>
    <n v="4126"/>
    <s v="CA-2014-123239"/>
    <x v="3"/>
    <x v="944"/>
    <d v="2014-08-01T00:00:00"/>
    <s v="Second Class"/>
    <s v="MG-18145"/>
    <s v="Mike Gockenbach"/>
    <x v="0"/>
    <x v="0"/>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x v="0"/>
    <s v="Arlington"/>
    <x v="17"/>
    <n v="22204"/>
    <x v="0"/>
    <s v="OFF-AR-10003179"/>
    <x v="1"/>
    <x v="6"/>
    <s v="Dixon Ticonderoga Core-Lock Colored Pencils"/>
    <n v="54.66"/>
    <n v="6"/>
    <n v="0"/>
    <n v="18.037799999999997"/>
  </r>
  <r>
    <n v="4128"/>
    <s v="CA-2011-127299"/>
    <x v="2"/>
    <x v="111"/>
    <d v="2011-09-24T00:00:00"/>
    <s v="Standard Class"/>
    <s v="JL-15835"/>
    <s v="John Lee"/>
    <x v="0"/>
    <x v="0"/>
    <s v="Charlotte"/>
    <x v="3"/>
    <n v="28205"/>
    <x v="0"/>
    <s v="OFF-ST-10003722"/>
    <x v="1"/>
    <x v="4"/>
    <s v="Project Tote Personal File"/>
    <n v="67.343999999999994"/>
    <n v="6"/>
    <n v="0.2"/>
    <n v="7.5761999999999894"/>
  </r>
  <r>
    <n v="4129"/>
    <s v="CA-2011-127299"/>
    <x v="2"/>
    <x v="111"/>
    <d v="2011-09-24T00:00:00"/>
    <s v="Standard Class"/>
    <s v="JL-15835"/>
    <s v="John Lee"/>
    <x v="0"/>
    <x v="0"/>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x v="0"/>
    <s v="Seattle"/>
    <x v="4"/>
    <n v="98103"/>
    <x v="1"/>
    <s v="OFF-AP-10001947"/>
    <x v="1"/>
    <x v="9"/>
    <s v="Acco 6 Outlet Guardian Premium Plus Surge Suppressor"/>
    <n v="73.28"/>
    <n v="4"/>
    <n v="0"/>
    <n v="21.251199999999997"/>
  </r>
  <r>
    <n v="4131"/>
    <s v="CA-2011-115336"/>
    <x v="2"/>
    <x v="728"/>
    <d v="2011-11-25T00:00:00"/>
    <s v="Standard Class"/>
    <s v="AB-10600"/>
    <s v="Ann Blume"/>
    <x v="1"/>
    <x v="0"/>
    <s v="Chicago"/>
    <x v="10"/>
    <n v="60623"/>
    <x v="2"/>
    <s v="OFF-BI-10001107"/>
    <x v="1"/>
    <x v="8"/>
    <s v="GBC White Gloss Covers, Plain Front"/>
    <n v="14.479999999999997"/>
    <n v="5"/>
    <n v="0.8"/>
    <n v="-23.89200000000001"/>
  </r>
  <r>
    <n v="4132"/>
    <s v="CA-2012-111703"/>
    <x v="1"/>
    <x v="740"/>
    <d v="2012-07-09T00:00:00"/>
    <s v="Standard Class"/>
    <s v="KB-16315"/>
    <s v="Karl Braun"/>
    <x v="0"/>
    <x v="0"/>
    <s v="Hollywood"/>
    <x v="2"/>
    <n v="33021"/>
    <x v="0"/>
    <s v="OFF-PA-10000349"/>
    <x v="1"/>
    <x v="10"/>
    <s v="Staples"/>
    <n v="11.952000000000002"/>
    <n v="3"/>
    <n v="0.2"/>
    <n v="4.0338000000000003"/>
  </r>
  <r>
    <n v="4133"/>
    <s v="CA-2012-111703"/>
    <x v="1"/>
    <x v="740"/>
    <d v="2012-07-09T00:00:00"/>
    <s v="Standard Class"/>
    <s v="KB-16315"/>
    <s v="Karl Braun"/>
    <x v="0"/>
    <x v="0"/>
    <s v="Hollywood"/>
    <x v="2"/>
    <n v="33021"/>
    <x v="0"/>
    <s v="OFF-PA-10003349"/>
    <x v="1"/>
    <x v="10"/>
    <s v="Xerox 1957"/>
    <n v="15.552000000000003"/>
    <n v="3"/>
    <n v="0.2"/>
    <n v="5.6375999999999999"/>
  </r>
  <r>
    <n v="4134"/>
    <s v="CA-2011-128839"/>
    <x v="2"/>
    <x v="78"/>
    <d v="2011-09-13T00:00:00"/>
    <s v="Standard Class"/>
    <s v="TT-21070"/>
    <s v="Ted Trevino"/>
    <x v="0"/>
    <x v="0"/>
    <s v="Chesapeake"/>
    <x v="17"/>
    <n v="23320"/>
    <x v="0"/>
    <s v="OFF-FA-10002280"/>
    <x v="1"/>
    <x v="13"/>
    <s v="Advantus Plastic Paper Clips"/>
    <n v="45"/>
    <n v="9"/>
    <n v="0"/>
    <n v="21.599999999999998"/>
  </r>
  <r>
    <n v="4135"/>
    <s v="CA-2011-128839"/>
    <x v="2"/>
    <x v="78"/>
    <d v="2011-09-13T00:00:00"/>
    <s v="Standard Class"/>
    <s v="TT-21070"/>
    <s v="Ted Trevino"/>
    <x v="0"/>
    <x v="0"/>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x v="0"/>
    <s v="Los Angeles"/>
    <x v="1"/>
    <n v="90036"/>
    <x v="1"/>
    <s v="OFF-BI-10002854"/>
    <x v="1"/>
    <x v="8"/>
    <s v="Performers Binder/Pad Holder, Black"/>
    <n v="112.12000000000002"/>
    <n v="5"/>
    <n v="0.2"/>
    <n v="42.045000000000002"/>
  </r>
  <r>
    <n v="4137"/>
    <s v="CA-2014-105914"/>
    <x v="3"/>
    <x v="280"/>
    <d v="2014-10-09T00:00:00"/>
    <s v="Standard Class"/>
    <s v="PV-18985"/>
    <s v="Paul Van Hugh"/>
    <x v="2"/>
    <x v="0"/>
    <s v="Los Angeles"/>
    <x v="1"/>
    <n v="90036"/>
    <x v="1"/>
    <s v="OFF-ST-10003716"/>
    <x v="1"/>
    <x v="4"/>
    <s v="Tennsco Double-Tier Lockers"/>
    <n v="1575.14"/>
    <n v="7"/>
    <n v="0"/>
    <n v="204.76820000000001"/>
  </r>
  <r>
    <n v="4138"/>
    <s v="CA-2014-110926"/>
    <x v="3"/>
    <x v="123"/>
    <d v="2014-11-24T00:00:00"/>
    <s v="Standard Class"/>
    <s v="DD-13570"/>
    <s v="Dorothy Dickinson"/>
    <x v="0"/>
    <x v="0"/>
    <s v="Alexandria"/>
    <x v="17"/>
    <n v="22304"/>
    <x v="0"/>
    <s v="OFF-FA-10000624"/>
    <x v="1"/>
    <x v="13"/>
    <s v="OIC Binder Clips"/>
    <n v="25.060000000000002"/>
    <n v="7"/>
    <n v="0"/>
    <n v="12.530000000000001"/>
  </r>
  <r>
    <n v="4139"/>
    <s v="CA-2013-117226"/>
    <x v="0"/>
    <x v="945"/>
    <d v="2014-01-02T00:00:00"/>
    <s v="First Class"/>
    <s v="KD-16495"/>
    <s v="Keith Dawkins"/>
    <x v="1"/>
    <x v="0"/>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x v="0"/>
    <s v="Philadelphia"/>
    <x v="9"/>
    <n v="19120"/>
    <x v="3"/>
    <s v="OFF-ST-10001228"/>
    <x v="1"/>
    <x v="4"/>
    <s v="Personal File Boxes with Fold-Down Carry Handle"/>
    <n v="37.392000000000003"/>
    <n v="3"/>
    <n v="0.2"/>
    <n v="2.336999999999998"/>
  </r>
  <r>
    <n v="4141"/>
    <s v="CA-2014-127313"/>
    <x v="3"/>
    <x v="96"/>
    <d v="2014-12-05T00:00:00"/>
    <s v="First Class"/>
    <s v="RA-19285"/>
    <s v="Ralph Arnett"/>
    <x v="0"/>
    <x v="0"/>
    <s v="Philadelphia"/>
    <x v="9"/>
    <n v="19120"/>
    <x v="3"/>
    <s v="FUR-FU-10003798"/>
    <x v="0"/>
    <x v="5"/>
    <s v="Ultra Door Kickplate, 8&quot;H x 34&quot;W"/>
    <n v="79.12"/>
    <n v="5"/>
    <n v="0.2"/>
    <n v="13.845999999999997"/>
  </r>
  <r>
    <n v="4142"/>
    <s v="CA-2013-136287"/>
    <x v="0"/>
    <x v="900"/>
    <d v="2013-06-18T00:00:00"/>
    <s v="Standard Class"/>
    <s v="SS-20590"/>
    <s v="Sonia Sunley"/>
    <x v="0"/>
    <x v="0"/>
    <s v="Wichita"/>
    <x v="41"/>
    <n v="67212"/>
    <x v="2"/>
    <s v="OFF-LA-10003148"/>
    <x v="1"/>
    <x v="2"/>
    <s v="Avery 51"/>
    <n v="18.899999999999999"/>
    <n v="3"/>
    <n v="0"/>
    <n v="8.6939999999999991"/>
  </r>
  <r>
    <n v="4143"/>
    <s v="US-2011-107699"/>
    <x v="2"/>
    <x v="946"/>
    <d v="2011-05-23T00:00:00"/>
    <s v="Standard Class"/>
    <s v="JH-15820"/>
    <s v="John Huston"/>
    <x v="0"/>
    <x v="0"/>
    <s v="Midland"/>
    <x v="12"/>
    <n v="48640"/>
    <x v="2"/>
    <s v="OFF-BI-10001249"/>
    <x v="1"/>
    <x v="8"/>
    <s v="Avery Heavy-Duty EZD View Binder with Locking Rings"/>
    <n v="57.42"/>
    <n v="9"/>
    <n v="0"/>
    <n v="26.413199999999996"/>
  </r>
  <r>
    <n v="4144"/>
    <s v="CA-2014-112725"/>
    <x v="3"/>
    <x v="289"/>
    <d v="2014-02-07T00:00:00"/>
    <s v="Standard Class"/>
    <s v="EH-14125"/>
    <s v="Eugene Hildebrand"/>
    <x v="2"/>
    <x v="0"/>
    <s v="San Francisco"/>
    <x v="1"/>
    <n v="94110"/>
    <x v="1"/>
    <s v="OFF-AR-10003759"/>
    <x v="1"/>
    <x v="6"/>
    <s v="Crayola Anti Dust Chalk, 12/Pack"/>
    <n v="12.74"/>
    <n v="7"/>
    <n v="0"/>
    <n v="5.7329999999999997"/>
  </r>
  <r>
    <n v="4145"/>
    <s v="CA-2014-112725"/>
    <x v="3"/>
    <x v="289"/>
    <d v="2014-02-07T00:00:00"/>
    <s v="Standard Class"/>
    <s v="EH-14125"/>
    <s v="Eugene Hildebrand"/>
    <x v="2"/>
    <x v="0"/>
    <s v="San Francisco"/>
    <x v="1"/>
    <n v="94110"/>
    <x v="1"/>
    <s v="OFF-AR-10001227"/>
    <x v="1"/>
    <x v="6"/>
    <s v="Newell 338"/>
    <n v="8.82"/>
    <n v="3"/>
    <n v="0"/>
    <n v="2.3814000000000002"/>
  </r>
  <r>
    <n v="4146"/>
    <s v="CA-2014-112725"/>
    <x v="3"/>
    <x v="289"/>
    <d v="2014-02-07T00:00:00"/>
    <s v="Standard Class"/>
    <s v="EH-14125"/>
    <s v="Eugene Hildebrand"/>
    <x v="2"/>
    <x v="0"/>
    <s v="San Francisco"/>
    <x v="1"/>
    <n v="94110"/>
    <x v="1"/>
    <s v="FUR-CH-10000863"/>
    <x v="0"/>
    <x v="1"/>
    <s v="Novimex Swivel Fabric Task Chair"/>
    <n v="120.78399999999999"/>
    <n v="1"/>
    <n v="0.2"/>
    <n v="-13.588200000000001"/>
  </r>
  <r>
    <n v="4147"/>
    <s v="CA-2012-136196"/>
    <x v="1"/>
    <x v="109"/>
    <d v="2012-12-04T00:00:00"/>
    <s v="Standard Class"/>
    <s v="TP-21415"/>
    <s v="Tom Prescott"/>
    <x v="0"/>
    <x v="0"/>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x v="0"/>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x v="0"/>
    <s v="Austin"/>
    <x v="5"/>
    <n v="78745"/>
    <x v="2"/>
    <s v="OFF-ST-10004507"/>
    <x v="1"/>
    <x v="4"/>
    <s v="Advantus Rolling Storage Box"/>
    <n v="13.719999999999999"/>
    <n v="1"/>
    <n v="0.2"/>
    <n v="1.2004999999999999"/>
  </r>
  <r>
    <n v="4150"/>
    <s v="CA-2014-106068"/>
    <x v="3"/>
    <x v="436"/>
    <d v="2014-10-29T00:00:00"/>
    <s v="Standard Class"/>
    <s v="RB-19330"/>
    <s v="Randy Bradley"/>
    <x v="0"/>
    <x v="0"/>
    <s v="Austin"/>
    <x v="5"/>
    <n v="78745"/>
    <x v="2"/>
    <s v="TEC-AC-10002942"/>
    <x v="2"/>
    <x v="11"/>
    <s v="WD My Passport Ultra 1TB Portable External Hard Drive"/>
    <n v="55.2"/>
    <n v="1"/>
    <n v="0.2"/>
    <n v="-2.0700000000000038"/>
  </r>
  <r>
    <n v="4151"/>
    <s v="CA-2014-106068"/>
    <x v="3"/>
    <x v="436"/>
    <d v="2014-10-29T00:00:00"/>
    <s v="Standard Class"/>
    <s v="RB-19330"/>
    <s v="Randy Bradley"/>
    <x v="0"/>
    <x v="0"/>
    <s v="Austin"/>
    <x v="5"/>
    <n v="78745"/>
    <x v="2"/>
    <s v="OFF-ST-10002344"/>
    <x v="1"/>
    <x v="4"/>
    <s v="Carina 42&quot;Hx23 3/4&quot;W Media Storage Unit"/>
    <n v="259.13600000000002"/>
    <n v="4"/>
    <n v="0.2"/>
    <n v="-58.305599999999984"/>
  </r>
  <r>
    <n v="4152"/>
    <s v="CA-2014-100160"/>
    <x v="3"/>
    <x v="210"/>
    <d v="2014-09-12T00:00:00"/>
    <s v="Standard Class"/>
    <s v="CB-12025"/>
    <s v="Cassandra Brandow"/>
    <x v="0"/>
    <x v="0"/>
    <s v="Philadelphia"/>
    <x v="9"/>
    <n v="19134"/>
    <x v="3"/>
    <s v="OFF-LA-10002475"/>
    <x v="1"/>
    <x v="2"/>
    <s v="Avery 519"/>
    <n v="29.24"/>
    <n v="5"/>
    <n v="0.2"/>
    <n v="9.8685000000000009"/>
  </r>
  <r>
    <n v="4153"/>
    <s v="CA-2014-100160"/>
    <x v="3"/>
    <x v="210"/>
    <d v="2014-09-12T00:00:00"/>
    <s v="Standard Class"/>
    <s v="CB-12025"/>
    <s v="Cassandra Brandow"/>
    <x v="0"/>
    <x v="0"/>
    <s v="Philadelphia"/>
    <x v="9"/>
    <n v="19134"/>
    <x v="3"/>
    <s v="OFF-PA-10003072"/>
    <x v="1"/>
    <x v="10"/>
    <s v="Eureka Recycled Copy Paper 8 1/2&quot; x 11&quot;, Ream"/>
    <n v="15.552000000000003"/>
    <n v="3"/>
    <n v="0.2"/>
    <n v="5.4432"/>
  </r>
  <r>
    <n v="4154"/>
    <s v="CA-2014-100160"/>
    <x v="3"/>
    <x v="210"/>
    <d v="2014-09-12T00:00:00"/>
    <s v="Standard Class"/>
    <s v="CB-12025"/>
    <s v="Cassandra Brandow"/>
    <x v="0"/>
    <x v="0"/>
    <s v="Philadelphia"/>
    <x v="9"/>
    <n v="19134"/>
    <x v="3"/>
    <s v="OFF-EN-10001509"/>
    <x v="1"/>
    <x v="12"/>
    <s v="Poly String Tie Envelopes"/>
    <n v="4.8960000000000008"/>
    <n v="3"/>
    <n v="0.2"/>
    <n v="1.6523999999999992"/>
  </r>
  <r>
    <n v="4155"/>
    <s v="CA-2013-139689"/>
    <x v="0"/>
    <x v="723"/>
    <d v="2014-01-04T00:00:00"/>
    <s v="Standard Class"/>
    <s v="MP-17965"/>
    <s v="Michael Paige"/>
    <x v="1"/>
    <x v="0"/>
    <s v="Bristol"/>
    <x v="18"/>
    <n v="37620"/>
    <x v="0"/>
    <s v="OFF-BI-10004781"/>
    <x v="1"/>
    <x v="8"/>
    <s v="GBC Wire Binding Strips"/>
    <n v="38.088000000000001"/>
    <n v="4"/>
    <n v="0.7"/>
    <n v="-27.93119999999999"/>
  </r>
  <r>
    <n v="4156"/>
    <s v="CA-2013-139689"/>
    <x v="0"/>
    <x v="723"/>
    <d v="2014-01-04T00:00:00"/>
    <s v="Standard Class"/>
    <s v="MP-17965"/>
    <s v="Michael Paige"/>
    <x v="1"/>
    <x v="0"/>
    <s v="Bristol"/>
    <x v="18"/>
    <n v="37620"/>
    <x v="0"/>
    <s v="OFF-BI-10000145"/>
    <x v="1"/>
    <x v="8"/>
    <s v="Zipper Ring Binder Pockets"/>
    <n v="2.8080000000000007"/>
    <n v="3"/>
    <n v="0.7"/>
    <n v="-1.9656000000000002"/>
  </r>
  <r>
    <n v="4157"/>
    <s v="CA-2012-101091"/>
    <x v="1"/>
    <x v="901"/>
    <d v="2012-12-09T00:00:00"/>
    <s v="Second Class"/>
    <s v="SW-20245"/>
    <s v="Scot Wooten"/>
    <x v="0"/>
    <x v="0"/>
    <s v="Philadelphia"/>
    <x v="9"/>
    <n v="19140"/>
    <x v="3"/>
    <s v="TEC-AC-10003280"/>
    <x v="2"/>
    <x v="11"/>
    <s v="Belkin F8E887 USB Wired Ergonomic Keyboard"/>
    <n v="47.984000000000002"/>
    <n v="2"/>
    <n v="0.2"/>
    <n v="0.59979999999999656"/>
  </r>
  <r>
    <n v="4158"/>
    <s v="CA-2012-101091"/>
    <x v="1"/>
    <x v="901"/>
    <d v="2012-12-09T00:00:00"/>
    <s v="Second Class"/>
    <s v="SW-20245"/>
    <s v="Scot Wooten"/>
    <x v="0"/>
    <x v="0"/>
    <s v="Philadelphia"/>
    <x v="9"/>
    <n v="19140"/>
    <x v="3"/>
    <s v="OFF-BI-10001107"/>
    <x v="1"/>
    <x v="8"/>
    <s v="GBC White Gloss Covers, Plain Front"/>
    <n v="26.064000000000007"/>
    <n v="6"/>
    <n v="0.7"/>
    <n v="-19.982399999999991"/>
  </r>
  <r>
    <n v="4159"/>
    <s v="CA-2011-126907"/>
    <x v="2"/>
    <x v="301"/>
    <d v="2011-11-08T00:00:00"/>
    <s v="Standard Class"/>
    <s v="SM-20950"/>
    <s v="Suzanne McNair"/>
    <x v="1"/>
    <x v="0"/>
    <s v="Chicago"/>
    <x v="10"/>
    <n v="60610"/>
    <x v="2"/>
    <s v="OFF-PA-10000533"/>
    <x v="1"/>
    <x v="10"/>
    <s v="Southworth Parchment Paper &amp; Envelopes"/>
    <n v="15.696000000000002"/>
    <n v="3"/>
    <n v="0.2"/>
    <n v="5.1011999999999995"/>
  </r>
  <r>
    <n v="4160"/>
    <s v="US-2013-164588"/>
    <x v="0"/>
    <x v="947"/>
    <d v="2013-04-24T00:00:00"/>
    <s v="Standard Class"/>
    <s v="AP-10915"/>
    <s v="Arthur Prichep"/>
    <x v="0"/>
    <x v="0"/>
    <s v="Columbus"/>
    <x v="32"/>
    <n v="31907"/>
    <x v="0"/>
    <s v="OFF-AR-10003056"/>
    <x v="1"/>
    <x v="6"/>
    <s v="Newell 341"/>
    <n v="12.84"/>
    <n v="3"/>
    <n v="0"/>
    <n v="3.7235999999999989"/>
  </r>
  <r>
    <n v="4161"/>
    <s v="CA-2014-115546"/>
    <x v="3"/>
    <x v="304"/>
    <d v="2014-05-19T00:00:00"/>
    <s v="Standard Class"/>
    <s v="AH-10465"/>
    <s v="Amy Hunt"/>
    <x v="0"/>
    <x v="0"/>
    <s v="New York City"/>
    <x v="15"/>
    <n v="10035"/>
    <x v="3"/>
    <s v="TEC-PH-10002834"/>
    <x v="2"/>
    <x v="7"/>
    <s v="Google Nexus 5"/>
    <n v="539.97"/>
    <n v="3"/>
    <n v="0"/>
    <n v="134.99250000000001"/>
  </r>
  <r>
    <n v="4162"/>
    <s v="CA-2014-115546"/>
    <x v="3"/>
    <x v="304"/>
    <d v="2014-05-19T00:00:00"/>
    <s v="Standard Class"/>
    <s v="AH-10465"/>
    <s v="Amy Hunt"/>
    <x v="0"/>
    <x v="0"/>
    <s v="New York City"/>
    <x v="15"/>
    <n v="10035"/>
    <x v="3"/>
    <s v="OFF-ST-10002214"/>
    <x v="1"/>
    <x v="4"/>
    <s v="X-Rack File for Hanging Folders"/>
    <n v="22.58"/>
    <n v="2"/>
    <n v="0"/>
    <n v="5.8707999999999991"/>
  </r>
  <r>
    <n v="4163"/>
    <s v="CA-2012-163587"/>
    <x v="1"/>
    <x v="948"/>
    <d v="2012-03-18T00:00:00"/>
    <s v="Standard Class"/>
    <s v="EP-13915"/>
    <s v="Emily Phan"/>
    <x v="0"/>
    <x v="0"/>
    <s v="Dover"/>
    <x v="38"/>
    <n v="3820"/>
    <x v="3"/>
    <s v="OFF-LA-10004484"/>
    <x v="1"/>
    <x v="2"/>
    <s v="Avery 476"/>
    <n v="16.52"/>
    <n v="4"/>
    <n v="0"/>
    <n v="7.5991999999999997"/>
  </r>
  <r>
    <n v="4164"/>
    <s v="CA-2012-163587"/>
    <x v="1"/>
    <x v="948"/>
    <d v="2012-03-18T00:00:00"/>
    <s v="Standard Class"/>
    <s v="EP-13915"/>
    <s v="Emily Phan"/>
    <x v="0"/>
    <x v="0"/>
    <s v="Dover"/>
    <x v="38"/>
    <n v="3820"/>
    <x v="3"/>
    <s v="OFF-BI-10003091"/>
    <x v="1"/>
    <x v="8"/>
    <s v="GBC DocuBind TL200 Manual Binding Machine"/>
    <n v="671.93999999999994"/>
    <n v="3"/>
    <n v="0"/>
    <n v="315.81179999999995"/>
  </r>
  <r>
    <n v="4165"/>
    <s v="US-2014-106131"/>
    <x v="3"/>
    <x v="424"/>
    <d v="2014-01-17T00:00:00"/>
    <s v="First Class"/>
    <s v="TP-21565"/>
    <s v="Tracy Poddar"/>
    <x v="1"/>
    <x v="0"/>
    <s v="Aurora"/>
    <x v="22"/>
    <n v="80013"/>
    <x v="1"/>
    <s v="TEC-AC-10003027"/>
    <x v="2"/>
    <x v="11"/>
    <s v="Imation 8GB Mini TravelDrive USB 2.0 Flash Drive"/>
    <n v="169.06400000000002"/>
    <n v="7"/>
    <n v="0.2"/>
    <n v="-14.793099999999995"/>
  </r>
  <r>
    <n v="4166"/>
    <s v="US-2014-106131"/>
    <x v="3"/>
    <x v="424"/>
    <d v="2014-01-17T00:00:00"/>
    <s v="First Class"/>
    <s v="TP-21565"/>
    <s v="Tracy Poddar"/>
    <x v="1"/>
    <x v="0"/>
    <s v="Aurora"/>
    <x v="22"/>
    <n v="80013"/>
    <x v="1"/>
    <s v="OFF-ST-10003638"/>
    <x v="1"/>
    <x v="4"/>
    <s v="Mobile Personal File Cube"/>
    <n v="168.624"/>
    <n v="9"/>
    <n v="0.2"/>
    <n v="14.754599999999996"/>
  </r>
  <r>
    <n v="4167"/>
    <s v="CA-2012-160213"/>
    <x v="1"/>
    <x v="936"/>
    <d v="2012-03-13T00:00:00"/>
    <s v="Standard Class"/>
    <s v="AR-10825"/>
    <s v="Anthony Rawles"/>
    <x v="1"/>
    <x v="0"/>
    <s v="Long Beach"/>
    <x v="15"/>
    <n v="11561"/>
    <x v="3"/>
    <s v="OFF-PA-10003848"/>
    <x v="1"/>
    <x v="10"/>
    <s v="Xerox 1997"/>
    <n v="19.440000000000001"/>
    <n v="3"/>
    <n v="0"/>
    <n v="9.3312000000000008"/>
  </r>
  <r>
    <n v="4168"/>
    <s v="CA-2011-157924"/>
    <x v="2"/>
    <x v="856"/>
    <d v="2011-10-13T00:00:00"/>
    <s v="First Class"/>
    <s v="HA-14920"/>
    <s v="Helen Andreada"/>
    <x v="0"/>
    <x v="0"/>
    <s v="Pasadena"/>
    <x v="1"/>
    <n v="91104"/>
    <x v="1"/>
    <s v="OFF-ST-10002352"/>
    <x v="1"/>
    <x v="4"/>
    <s v="Iris Project Case"/>
    <n v="31.92"/>
    <n v="4"/>
    <n v="0"/>
    <n v="8.299199999999999"/>
  </r>
  <r>
    <n v="4169"/>
    <s v="CA-2011-157924"/>
    <x v="2"/>
    <x v="856"/>
    <d v="2011-10-13T00:00:00"/>
    <s v="First Class"/>
    <s v="HA-14920"/>
    <s v="Helen Andreada"/>
    <x v="0"/>
    <x v="0"/>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x v="0"/>
    <s v="Mesa"/>
    <x v="16"/>
    <n v="85204"/>
    <x v="1"/>
    <s v="OFF-PA-10000788"/>
    <x v="1"/>
    <x v="10"/>
    <s v="Xerox 210"/>
    <n v="31.104000000000006"/>
    <n v="6"/>
    <n v="0.2"/>
    <n v="10.8864"/>
  </r>
  <r>
    <n v="4171"/>
    <s v="CA-2012-100216"/>
    <x v="1"/>
    <x v="657"/>
    <d v="2012-04-14T00:00:00"/>
    <s v="First Class"/>
    <s v="HJ-14875"/>
    <s v="Heather Jas"/>
    <x v="2"/>
    <x v="0"/>
    <s v="Mesa"/>
    <x v="16"/>
    <n v="85204"/>
    <x v="1"/>
    <s v="OFF-PA-10002968"/>
    <x v="1"/>
    <x v="10"/>
    <s v="Xerox 1973"/>
    <n v="54.816000000000003"/>
    <n v="3"/>
    <n v="0.2"/>
    <n v="17.815199999999997"/>
  </r>
  <r>
    <n v="4172"/>
    <s v="CA-2014-100601"/>
    <x v="3"/>
    <x v="673"/>
    <d v="2014-11-21T00:00:00"/>
    <s v="Standard Class"/>
    <s v="JK-15370"/>
    <s v="Jay Kimmel"/>
    <x v="0"/>
    <x v="0"/>
    <s v="Fresno"/>
    <x v="1"/>
    <n v="93727"/>
    <x v="1"/>
    <s v="OFF-ST-10002486"/>
    <x v="1"/>
    <x v="4"/>
    <s v="Eldon Shelf Savers Cubes and Bins"/>
    <n v="48.86"/>
    <n v="7"/>
    <n v="0"/>
    <n v="0.97719999999999807"/>
  </r>
  <r>
    <n v="4173"/>
    <s v="CA-2013-152163"/>
    <x v="0"/>
    <x v="949"/>
    <d v="2013-07-02T00:00:00"/>
    <s v="Same Day"/>
    <s v="JF-15355"/>
    <s v="Jay Fein"/>
    <x v="0"/>
    <x v="0"/>
    <s v="Columbia"/>
    <x v="20"/>
    <n v="29203"/>
    <x v="0"/>
    <s v="OFF-BI-10002215"/>
    <x v="1"/>
    <x v="8"/>
    <s v="Wilson Jones Hanging View Binder, White, 1&quot;"/>
    <n v="14.2"/>
    <n v="2"/>
    <n v="0"/>
    <n v="6.5319999999999991"/>
  </r>
  <r>
    <n v="4174"/>
    <s v="CA-2013-152163"/>
    <x v="0"/>
    <x v="949"/>
    <d v="2013-07-02T00:00:00"/>
    <s v="Same Day"/>
    <s v="JF-15355"/>
    <s v="Jay Fein"/>
    <x v="0"/>
    <x v="0"/>
    <s v="Columbia"/>
    <x v="20"/>
    <n v="29203"/>
    <x v="0"/>
    <s v="OFF-PA-10000788"/>
    <x v="1"/>
    <x v="10"/>
    <s v="Xerox 210"/>
    <n v="12.96"/>
    <n v="2"/>
    <n v="0"/>
    <n v="6.2208000000000006"/>
  </r>
  <r>
    <n v="4175"/>
    <s v="CA-2013-152163"/>
    <x v="0"/>
    <x v="949"/>
    <d v="2013-07-02T00:00:00"/>
    <s v="Same Day"/>
    <s v="JF-15355"/>
    <s v="Jay Fein"/>
    <x v="0"/>
    <x v="0"/>
    <s v="Columbia"/>
    <x v="20"/>
    <n v="29203"/>
    <x v="0"/>
    <s v="OFF-BI-10003364"/>
    <x v="1"/>
    <x v="8"/>
    <s v="Binding Machine Supplies"/>
    <n v="58.34"/>
    <n v="2"/>
    <n v="0"/>
    <n v="28.0032"/>
  </r>
  <r>
    <n v="4176"/>
    <s v="CA-2012-154340"/>
    <x v="1"/>
    <x v="239"/>
    <d v="2012-11-30T00:00:00"/>
    <s v="First Class"/>
    <s v="EK-13795"/>
    <s v="Eileen Kiefer"/>
    <x v="2"/>
    <x v="0"/>
    <s v="Santa Ana"/>
    <x v="1"/>
    <n v="92704"/>
    <x v="1"/>
    <s v="OFF-AR-10003582"/>
    <x v="1"/>
    <x v="6"/>
    <s v="Boston Electric Pencil Sharpener, Model 1818, Charcoal Black"/>
    <n v="56.3"/>
    <n v="2"/>
    <n v="0"/>
    <n v="15.764000000000003"/>
  </r>
  <r>
    <n v="4177"/>
    <s v="CA-2011-128846"/>
    <x v="2"/>
    <x v="884"/>
    <d v="2011-04-12T00:00:00"/>
    <s v="Standard Class"/>
    <s v="RS-19765"/>
    <s v="Roland Schwarz"/>
    <x v="1"/>
    <x v="0"/>
    <s v="Columbia"/>
    <x v="20"/>
    <n v="29203"/>
    <x v="0"/>
    <s v="TEC-PH-10003273"/>
    <x v="2"/>
    <x v="7"/>
    <s v="AT&amp;T TR1909W"/>
    <n v="629.94999999999993"/>
    <n v="5"/>
    <n v="0"/>
    <n v="163.78700000000003"/>
  </r>
  <r>
    <n v="4178"/>
    <s v="CA-2011-128846"/>
    <x v="2"/>
    <x v="884"/>
    <d v="2011-04-12T00:00:00"/>
    <s v="Standard Class"/>
    <s v="RS-19765"/>
    <s v="Roland Schwarz"/>
    <x v="1"/>
    <x v="0"/>
    <s v="Columbia"/>
    <x v="20"/>
    <n v="29203"/>
    <x v="0"/>
    <s v="OFF-PA-10000100"/>
    <x v="1"/>
    <x v="10"/>
    <s v="Xerox 1945"/>
    <n v="122.97"/>
    <n v="3"/>
    <n v="0"/>
    <n v="60.255300000000005"/>
  </r>
  <r>
    <n v="4179"/>
    <s v="CA-2013-148593"/>
    <x v="0"/>
    <x v="950"/>
    <d v="2013-06-19T00:00:00"/>
    <s v="Second Class"/>
    <s v="BD-11320"/>
    <s v="Bill Donatelli"/>
    <x v="0"/>
    <x v="0"/>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x v="0"/>
    <s v="San Francisco"/>
    <x v="1"/>
    <n v="94109"/>
    <x v="1"/>
    <s v="OFF-BI-10004182"/>
    <x v="1"/>
    <x v="8"/>
    <s v="Economy Binders"/>
    <n v="14.976000000000001"/>
    <n v="9"/>
    <n v="0.2"/>
    <n v="5.4288000000000007"/>
  </r>
  <r>
    <n v="4181"/>
    <s v="CA-2014-128426"/>
    <x v="3"/>
    <x v="566"/>
    <d v="2014-10-12T00:00:00"/>
    <s v="Standard Class"/>
    <s v="JK-15730"/>
    <s v="Joe Kamberova"/>
    <x v="0"/>
    <x v="0"/>
    <s v="Houston"/>
    <x v="5"/>
    <n v="77036"/>
    <x v="2"/>
    <s v="OFF-BI-10000756"/>
    <x v="1"/>
    <x v="8"/>
    <s v="Storex DuraTech Recycled Plastic Frosted Binders"/>
    <n v="4.2399999999999993"/>
    <n v="5"/>
    <n v="0.8"/>
    <n v="-6.3599999999999994"/>
  </r>
  <r>
    <n v="4182"/>
    <s v="US-2014-136868"/>
    <x v="3"/>
    <x v="833"/>
    <d v="2014-10-13T00:00:00"/>
    <s v="Standard Class"/>
    <s v="CR-12820"/>
    <s v="Cyra Reiten"/>
    <x v="2"/>
    <x v="0"/>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x v="0"/>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x v="0"/>
    <s v="New York City"/>
    <x v="15"/>
    <n v="10035"/>
    <x v="3"/>
    <s v="OFF-ST-10000991"/>
    <x v="1"/>
    <x v="4"/>
    <s v="Space Solutions HD Industrial Steel Shelving."/>
    <n v="344.90999999999997"/>
    <n v="3"/>
    <n v="0"/>
    <n v="10.347300000000004"/>
  </r>
  <r>
    <n v="4185"/>
    <s v="CA-2013-143749"/>
    <x v="0"/>
    <x v="5"/>
    <d v="2013-12-08T00:00:00"/>
    <s v="First Class"/>
    <s v="AG-10300"/>
    <s v="Aleksandra Gannaway"/>
    <x v="1"/>
    <x v="0"/>
    <s v="Franklin"/>
    <x v="31"/>
    <n v="2038"/>
    <x v="3"/>
    <s v="FUR-BO-10002853"/>
    <x v="0"/>
    <x v="0"/>
    <s v="O'Sullivan 5-Shelf Heavy-Duty Bookcases"/>
    <n v="81.94"/>
    <n v="1"/>
    <n v="0"/>
    <n v="20.484999999999999"/>
  </r>
  <r>
    <n v="4186"/>
    <s v="CA-2013-111493"/>
    <x v="0"/>
    <x v="147"/>
    <d v="2013-10-23T00:00:00"/>
    <s v="First Class"/>
    <s v="CM-12160"/>
    <s v="Charles McCrossin"/>
    <x v="0"/>
    <x v="0"/>
    <s v="Baltimore"/>
    <x v="39"/>
    <n v="21215"/>
    <x v="3"/>
    <s v="TEC-AC-10004510"/>
    <x v="2"/>
    <x v="11"/>
    <s v="Logitech Desktop MK120 Mouse and keyboard Combo"/>
    <n v="98.16"/>
    <n v="6"/>
    <n v="0"/>
    <n v="9.8159999999999954"/>
  </r>
  <r>
    <n v="4187"/>
    <s v="CA-2014-112536"/>
    <x v="3"/>
    <x v="796"/>
    <d v="2014-05-24T00:00:00"/>
    <s v="Standard Class"/>
    <s v="SG-20890"/>
    <s v="Susan Gilcrest"/>
    <x v="1"/>
    <x v="0"/>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x v="0"/>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x v="0"/>
    <s v="Mcallen"/>
    <x v="5"/>
    <n v="78501"/>
    <x v="2"/>
    <s v="OFF-ST-10004835"/>
    <x v="1"/>
    <x v="4"/>
    <s v="Plastic Stacking Crates &amp; Casters"/>
    <n v="8.9280000000000008"/>
    <n v="2"/>
    <n v="0.2"/>
    <n v="0.66959999999999997"/>
  </r>
  <r>
    <n v="4190"/>
    <s v="CA-2013-157714"/>
    <x v="0"/>
    <x v="182"/>
    <d v="2013-10-02T00:00:00"/>
    <s v="Second Class"/>
    <s v="CS-12175"/>
    <s v="Charles Sheldon"/>
    <x v="1"/>
    <x v="0"/>
    <s v="Iowa City"/>
    <x v="23"/>
    <n v="52240"/>
    <x v="2"/>
    <s v="OFF-PA-10004022"/>
    <x v="1"/>
    <x v="10"/>
    <s v="Hammermill Color Copier Paper (28Lb. and 96 Bright)"/>
    <n v="9.99"/>
    <n v="1"/>
    <n v="0"/>
    <n v="4.4954999999999998"/>
  </r>
  <r>
    <n v="4191"/>
    <s v="CA-2014-166709"/>
    <x v="3"/>
    <x v="701"/>
    <d v="2014-11-23T00:00:00"/>
    <s v="Standard Class"/>
    <s v="HL-15040"/>
    <s v="Hunter Lopez"/>
    <x v="0"/>
    <x v="0"/>
    <s v="Newark"/>
    <x v="13"/>
    <n v="19711"/>
    <x v="3"/>
    <s v="TEC-CO-10004722"/>
    <x v="2"/>
    <x v="16"/>
    <s v="Canon imageCLASS 2200 Advanced Copier"/>
    <n v="10499.97"/>
    <n v="3"/>
    <n v="0"/>
    <n v="5039.9856"/>
  </r>
  <r>
    <n v="4192"/>
    <s v="CA-2012-129392"/>
    <x v="1"/>
    <x v="951"/>
    <d v="2012-07-08T00:00:00"/>
    <s v="Same Day"/>
    <s v="DM-13015"/>
    <s v="Darrin Martin"/>
    <x v="0"/>
    <x v="0"/>
    <s v="Houston"/>
    <x v="5"/>
    <n v="77070"/>
    <x v="2"/>
    <s v="OFF-PA-10004248"/>
    <x v="1"/>
    <x v="10"/>
    <s v="Xerox 1990"/>
    <n v="21.12"/>
    <n v="5"/>
    <n v="0.2"/>
    <n v="6.5999999999999988"/>
  </r>
  <r>
    <n v="4193"/>
    <s v="CA-2012-150875"/>
    <x v="1"/>
    <x v="547"/>
    <d v="2012-11-20T00:00:00"/>
    <s v="Standard Class"/>
    <s v="HK-14890"/>
    <s v="Heather Kirkland"/>
    <x v="1"/>
    <x v="0"/>
    <s v="Boise"/>
    <x v="45"/>
    <n v="83704"/>
    <x v="1"/>
    <s v="FUR-TA-10000577"/>
    <x v="0"/>
    <x v="3"/>
    <s v="Bretford CR4500 Series Slim Rectangular Table"/>
    <n v="696.42"/>
    <n v="2"/>
    <n v="0"/>
    <n v="160.17660000000001"/>
  </r>
  <r>
    <n v="4194"/>
    <s v="CA-2012-150875"/>
    <x v="1"/>
    <x v="547"/>
    <d v="2012-11-20T00:00:00"/>
    <s v="Standard Class"/>
    <s v="HK-14890"/>
    <s v="Heather Kirkland"/>
    <x v="1"/>
    <x v="0"/>
    <s v="Boise"/>
    <x v="45"/>
    <n v="83704"/>
    <x v="1"/>
    <s v="TEC-PH-10001254"/>
    <x v="2"/>
    <x v="7"/>
    <s v="Jabra BIZ 2300 Duo QD Duo Corded Headset"/>
    <n v="304.77600000000001"/>
    <n v="3"/>
    <n v="0.2"/>
    <n v="22.858199999999982"/>
  </r>
  <r>
    <n v="4195"/>
    <s v="CA-2012-154200"/>
    <x v="1"/>
    <x v="652"/>
    <d v="2012-06-22T00:00:00"/>
    <s v="Standard Class"/>
    <s v="BG-11740"/>
    <s v="Bruce Geld"/>
    <x v="0"/>
    <x v="0"/>
    <s v="San Diego"/>
    <x v="1"/>
    <n v="92105"/>
    <x v="1"/>
    <s v="OFF-AR-10001044"/>
    <x v="1"/>
    <x v="6"/>
    <s v="BOSTON Ranger #55 Pencil Sharpener, Black"/>
    <n v="51.98"/>
    <n v="2"/>
    <n v="0"/>
    <n v="15.074199999999998"/>
  </r>
  <r>
    <n v="4196"/>
    <s v="CA-2013-124233"/>
    <x v="0"/>
    <x v="143"/>
    <d v="2013-04-15T00:00:00"/>
    <s v="Standard Class"/>
    <s v="CK-12595"/>
    <s v="Clytie Kelty"/>
    <x v="0"/>
    <x v="0"/>
    <s v="Los Angeles"/>
    <x v="1"/>
    <n v="90032"/>
    <x v="1"/>
    <s v="FUR-FU-10002597"/>
    <x v="0"/>
    <x v="5"/>
    <s v="C-Line Magnetic Cubicle Keepers, Clear Polypropylene"/>
    <n v="24.700000000000003"/>
    <n v="5"/>
    <n v="0"/>
    <n v="10.374000000000001"/>
  </r>
  <r>
    <n v="4197"/>
    <s v="US-2012-134271"/>
    <x v="1"/>
    <x v="24"/>
    <d v="2012-04-23T00:00:00"/>
    <s v="Second Class"/>
    <s v="RF-19735"/>
    <s v="Roland Fjeld"/>
    <x v="0"/>
    <x v="0"/>
    <s v="New York City"/>
    <x v="15"/>
    <n v="10024"/>
    <x v="3"/>
    <s v="OFF-LA-10004093"/>
    <x v="1"/>
    <x v="2"/>
    <s v="Avery 486"/>
    <n v="21.93"/>
    <n v="3"/>
    <n v="0"/>
    <n v="10.307099999999998"/>
  </r>
  <r>
    <n v="4198"/>
    <s v="US-2013-161683"/>
    <x v="0"/>
    <x v="275"/>
    <d v="2013-12-09T00:00:00"/>
    <s v="Standard Class"/>
    <s v="CJ-12010"/>
    <s v="Caroline Jumper"/>
    <x v="0"/>
    <x v="0"/>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x v="0"/>
    <s v="Philadelphia"/>
    <x v="9"/>
    <n v="19134"/>
    <x v="3"/>
    <s v="OFF-BI-10001072"/>
    <x v="1"/>
    <x v="8"/>
    <s v="GBC Clear Cover, 8-1/2 x 11, unpunched, 25 covers per pack"/>
    <n v="18.192000000000004"/>
    <n v="4"/>
    <n v="0.7"/>
    <n v="-14.553600000000003"/>
  </r>
  <r>
    <n v="4200"/>
    <s v="CA-2012-143105"/>
    <x v="1"/>
    <x v="895"/>
    <d v="2012-12-10T00:00:00"/>
    <s v="Same Day"/>
    <s v="MA-17560"/>
    <s v="Matt Abelman"/>
    <x v="2"/>
    <x v="0"/>
    <s v="New York City"/>
    <x v="15"/>
    <n v="10024"/>
    <x v="3"/>
    <s v="OFF-LA-10004093"/>
    <x v="1"/>
    <x v="2"/>
    <s v="Avery 486"/>
    <n v="7.31"/>
    <n v="1"/>
    <n v="0"/>
    <n v="3.4356999999999998"/>
  </r>
  <r>
    <n v="4201"/>
    <s v="CA-2012-143105"/>
    <x v="1"/>
    <x v="895"/>
    <d v="2012-12-10T00:00:00"/>
    <s v="Same Day"/>
    <s v="MA-17560"/>
    <s v="Matt Abelman"/>
    <x v="2"/>
    <x v="0"/>
    <s v="New York City"/>
    <x v="15"/>
    <n v="10024"/>
    <x v="3"/>
    <s v="TEC-CO-10002095"/>
    <x v="2"/>
    <x v="16"/>
    <s v="Hewlett Packard 610 Color Digital Copier / Printer"/>
    <n v="799.98400000000004"/>
    <n v="2"/>
    <n v="0.2"/>
    <n v="249.99499999999998"/>
  </r>
  <r>
    <n v="4202"/>
    <s v="CA-2012-143105"/>
    <x v="1"/>
    <x v="895"/>
    <d v="2012-12-10T00:00:00"/>
    <s v="Same Day"/>
    <s v="MA-17560"/>
    <s v="Matt Abelman"/>
    <x v="2"/>
    <x v="0"/>
    <s v="New York City"/>
    <x v="15"/>
    <n v="10024"/>
    <x v="3"/>
    <s v="OFF-PA-10002713"/>
    <x v="1"/>
    <x v="10"/>
    <s v="Adams Phone Message Book, 200 Message Capacity, 8 1/16” x 11”"/>
    <n v="41.28"/>
    <n v="6"/>
    <n v="0"/>
    <n v="18.988799999999998"/>
  </r>
  <r>
    <n v="4203"/>
    <s v="CA-2012-143105"/>
    <x v="1"/>
    <x v="895"/>
    <d v="2012-12-10T00:00:00"/>
    <s v="Same Day"/>
    <s v="MA-17560"/>
    <s v="Matt Abelman"/>
    <x v="2"/>
    <x v="0"/>
    <s v="New York City"/>
    <x v="15"/>
    <n v="10024"/>
    <x v="3"/>
    <s v="OFF-PA-10002254"/>
    <x v="1"/>
    <x v="10"/>
    <s v="Xerox 1883"/>
    <n v="184.66"/>
    <n v="7"/>
    <n v="0"/>
    <n v="84.943599999999989"/>
  </r>
  <r>
    <n v="4204"/>
    <s v="CA-2011-145387"/>
    <x v="2"/>
    <x v="656"/>
    <d v="2011-11-02T00:00:00"/>
    <s v="Second Class"/>
    <s v="AM-10705"/>
    <s v="Anne McFarland"/>
    <x v="0"/>
    <x v="0"/>
    <s v="Cranston"/>
    <x v="34"/>
    <n v="2920"/>
    <x v="3"/>
    <s v="OFF-AR-10001683"/>
    <x v="1"/>
    <x v="6"/>
    <s v="Lumber Crayons"/>
    <n v="49.25"/>
    <n v="5"/>
    <n v="0"/>
    <n v="18.715000000000003"/>
  </r>
  <r>
    <n v="4205"/>
    <s v="CA-2011-145387"/>
    <x v="2"/>
    <x v="656"/>
    <d v="2011-11-02T00:00:00"/>
    <s v="Second Class"/>
    <s v="AM-10705"/>
    <s v="Anne McFarland"/>
    <x v="0"/>
    <x v="0"/>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x v="0"/>
    <s v="Cranston"/>
    <x v="34"/>
    <n v="2920"/>
    <x v="3"/>
    <s v="FUR-FU-10002364"/>
    <x v="0"/>
    <x v="5"/>
    <s v="Eldon Expressions Wood Desk Accessories, Oak"/>
    <n v="14.76"/>
    <n v="2"/>
    <n v="0"/>
    <n v="4.2803999999999984"/>
  </r>
  <r>
    <n v="4207"/>
    <s v="CA-2011-145387"/>
    <x v="2"/>
    <x v="656"/>
    <d v="2011-11-02T00:00:00"/>
    <s v="Second Class"/>
    <s v="AM-10705"/>
    <s v="Anne McFarland"/>
    <x v="0"/>
    <x v="0"/>
    <s v="Cranston"/>
    <x v="34"/>
    <n v="2920"/>
    <x v="3"/>
    <s v="OFF-BI-10004001"/>
    <x v="1"/>
    <x v="8"/>
    <s v="GBC Recycled VeloBinder Covers"/>
    <n v="34.08"/>
    <n v="2"/>
    <n v="0"/>
    <n v="15.676799999999997"/>
  </r>
  <r>
    <n v="4208"/>
    <s v="CA-2011-145387"/>
    <x v="2"/>
    <x v="656"/>
    <d v="2011-11-02T00:00:00"/>
    <s v="Second Class"/>
    <s v="AM-10705"/>
    <s v="Anne McFarland"/>
    <x v="0"/>
    <x v="0"/>
    <s v="Cranston"/>
    <x v="34"/>
    <n v="2920"/>
    <x v="3"/>
    <s v="FUR-FU-10000023"/>
    <x v="0"/>
    <x v="5"/>
    <s v="Eldon Wave Desk Accessories"/>
    <n v="17.669999999999998"/>
    <n v="3"/>
    <n v="0"/>
    <n v="7.7748000000000008"/>
  </r>
  <r>
    <n v="4209"/>
    <s v="CA-2011-145387"/>
    <x v="2"/>
    <x v="656"/>
    <d v="2011-11-02T00:00:00"/>
    <s v="Second Class"/>
    <s v="AM-10705"/>
    <s v="Anne McFarland"/>
    <x v="0"/>
    <x v="0"/>
    <s v="Cranston"/>
    <x v="34"/>
    <n v="2920"/>
    <x v="3"/>
    <s v="FUR-CH-10002320"/>
    <x v="0"/>
    <x v="1"/>
    <s v="Hon Pagoda Stacking Chairs"/>
    <n v="1604.9"/>
    <n v="5"/>
    <n v="0"/>
    <n v="481.46999999999991"/>
  </r>
  <r>
    <n v="4210"/>
    <s v="CA-2011-145387"/>
    <x v="2"/>
    <x v="656"/>
    <d v="2011-11-02T00:00:00"/>
    <s v="Second Class"/>
    <s v="AM-10705"/>
    <s v="Anne McFarland"/>
    <x v="0"/>
    <x v="0"/>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x v="0"/>
    <s v="Chicago"/>
    <x v="10"/>
    <n v="60623"/>
    <x v="2"/>
    <s v="OFF-PA-10004965"/>
    <x v="1"/>
    <x v="10"/>
    <s v="Xerox 1921"/>
    <n v="15.984000000000002"/>
    <n v="2"/>
    <n v="0.2"/>
    <n v="4.9949999999999992"/>
  </r>
  <r>
    <n v="4212"/>
    <s v="CA-2011-166457"/>
    <x v="2"/>
    <x v="952"/>
    <d v="2011-05-09T00:00:00"/>
    <s v="Second Class"/>
    <s v="PF-19120"/>
    <s v="Peter Fuller"/>
    <x v="0"/>
    <x v="0"/>
    <s v="Richmond"/>
    <x v="0"/>
    <n v="40475"/>
    <x v="0"/>
    <s v="OFF-PA-10003016"/>
    <x v="1"/>
    <x v="10"/>
    <s v="Adams &quot;While You Were Out&quot; Message Pads"/>
    <n v="9.42"/>
    <n v="3"/>
    <n v="0"/>
    <n v="4.238999999999999"/>
  </r>
  <r>
    <n v="4213"/>
    <s v="CA-2011-166457"/>
    <x v="2"/>
    <x v="952"/>
    <d v="2011-05-09T00:00:00"/>
    <s v="Second Class"/>
    <s v="PF-19120"/>
    <s v="Peter Fuller"/>
    <x v="0"/>
    <x v="0"/>
    <s v="Richmond"/>
    <x v="0"/>
    <n v="40475"/>
    <x v="0"/>
    <s v="OFF-AR-10003651"/>
    <x v="1"/>
    <x v="6"/>
    <s v="Newell 350"/>
    <n v="6.56"/>
    <n v="2"/>
    <n v="0"/>
    <n v="1.9023999999999992"/>
  </r>
  <r>
    <n v="4214"/>
    <s v="CA-2011-166457"/>
    <x v="2"/>
    <x v="952"/>
    <d v="2011-05-09T00:00:00"/>
    <s v="Second Class"/>
    <s v="PF-19120"/>
    <s v="Peter Fuller"/>
    <x v="0"/>
    <x v="0"/>
    <s v="Richmond"/>
    <x v="0"/>
    <n v="40475"/>
    <x v="0"/>
    <s v="OFF-PA-10001363"/>
    <x v="1"/>
    <x v="10"/>
    <s v="Xerox 1933"/>
    <n v="24.56"/>
    <n v="2"/>
    <n v="0"/>
    <n v="11.543199999999999"/>
  </r>
  <r>
    <n v="4215"/>
    <s v="CA-2013-164637"/>
    <x v="0"/>
    <x v="758"/>
    <d v="2013-03-09T00:00:00"/>
    <s v="Standard Class"/>
    <s v="RD-19480"/>
    <s v="Rick Duston"/>
    <x v="0"/>
    <x v="0"/>
    <s v="Mishawaka"/>
    <x v="14"/>
    <n v="46544"/>
    <x v="2"/>
    <s v="OFF-BI-10003876"/>
    <x v="1"/>
    <x v="8"/>
    <s v="Green Canvas Binder for 8-1/2&quot; x 14&quot; Sheets"/>
    <n v="128.39999999999998"/>
    <n v="3"/>
    <n v="0"/>
    <n v="64.199999999999989"/>
  </r>
  <r>
    <n v="4216"/>
    <s v="CA-2011-103590"/>
    <x v="2"/>
    <x v="953"/>
    <d v="2011-12-04T00:00:00"/>
    <s v="Standard Class"/>
    <s v="JL-15505"/>
    <s v="Jeremy Lonsdale"/>
    <x v="0"/>
    <x v="0"/>
    <s v="Mount Vernon"/>
    <x v="15"/>
    <n v="10550"/>
    <x v="3"/>
    <s v="OFF-EN-10004007"/>
    <x v="1"/>
    <x v="12"/>
    <s v="Park Ridge Embossed Executive Business Envelopes"/>
    <n v="62.28"/>
    <n v="4"/>
    <n v="0"/>
    <n v="29.271599999999999"/>
  </r>
  <r>
    <n v="4217"/>
    <s v="CA-2012-111234"/>
    <x v="1"/>
    <x v="954"/>
    <d v="2012-02-22T00:00:00"/>
    <s v="Standard Class"/>
    <s v="AB-10600"/>
    <s v="Ann Blume"/>
    <x v="1"/>
    <x v="0"/>
    <s v="Los Angeles"/>
    <x v="1"/>
    <n v="90004"/>
    <x v="1"/>
    <s v="OFF-LA-10002271"/>
    <x v="1"/>
    <x v="2"/>
    <s v="Smead Alpha-Z Color-Coded Second Alphabetical Labels and Starter Set"/>
    <n v="9.24"/>
    <n v="3"/>
    <n v="0"/>
    <n v="4.4352"/>
  </r>
  <r>
    <n v="4218"/>
    <s v="CA-2014-149881"/>
    <x v="3"/>
    <x v="719"/>
    <d v="2014-04-04T00:00:00"/>
    <s v="First Class"/>
    <s v="NC-18535"/>
    <s v="Nick Crebassa"/>
    <x v="1"/>
    <x v="0"/>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x v="0"/>
    <s v="San Francisco"/>
    <x v="1"/>
    <n v="94110"/>
    <x v="1"/>
    <s v="TEC-MA-10000418"/>
    <x v="2"/>
    <x v="15"/>
    <s v="Cubify CubeX 3D Printer Double Head Print"/>
    <n v="4799.9839999999995"/>
    <n v="2"/>
    <n v="0.2"/>
    <n v="359.99879999999962"/>
  </r>
  <r>
    <n v="4220"/>
    <s v="CA-2014-134565"/>
    <x v="3"/>
    <x v="532"/>
    <d v="2014-06-14T00:00:00"/>
    <s v="Second Class"/>
    <s v="TB-21400"/>
    <s v="Tom Boeckenhauer"/>
    <x v="0"/>
    <x v="0"/>
    <s v="Seattle"/>
    <x v="4"/>
    <n v="98103"/>
    <x v="1"/>
    <s v="OFF-PA-10004243"/>
    <x v="1"/>
    <x v="10"/>
    <s v="Xerox 1939"/>
    <n v="37.94"/>
    <n v="2"/>
    <n v="0"/>
    <n v="18.211199999999998"/>
  </r>
  <r>
    <n v="4221"/>
    <s v="CA-2014-134565"/>
    <x v="3"/>
    <x v="532"/>
    <d v="2014-06-14T00:00:00"/>
    <s v="Second Class"/>
    <s v="TB-21400"/>
    <s v="Tom Boeckenhauer"/>
    <x v="0"/>
    <x v="0"/>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x v="0"/>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x v="0"/>
    <s v="Seattle"/>
    <x v="4"/>
    <n v="98103"/>
    <x v="1"/>
    <s v="OFF-ST-10004804"/>
    <x v="1"/>
    <x v="4"/>
    <s v="Belkin 19&quot; Vented Equipment Shelf, Black"/>
    <n v="102.96"/>
    <n v="2"/>
    <n v="0"/>
    <n v="1.0296000000000021"/>
  </r>
  <r>
    <n v="4224"/>
    <s v="CA-2014-134565"/>
    <x v="3"/>
    <x v="532"/>
    <d v="2014-06-14T00:00:00"/>
    <s v="Second Class"/>
    <s v="TB-21400"/>
    <s v="Tom Boeckenhauer"/>
    <x v="0"/>
    <x v="0"/>
    <s v="Seattle"/>
    <x v="4"/>
    <n v="98103"/>
    <x v="1"/>
    <s v="FUR-BO-10001519"/>
    <x v="0"/>
    <x v="0"/>
    <s v="O'Sullivan 3-Shelf Heavy-Duty Bookcases"/>
    <n v="174.42000000000002"/>
    <n v="3"/>
    <n v="0"/>
    <n v="41.860800000000005"/>
  </r>
  <r>
    <n v="4225"/>
    <s v="CA-2013-108644"/>
    <x v="0"/>
    <x v="955"/>
    <d v="2013-10-04T00:00:00"/>
    <s v="First Class"/>
    <s v="SJ-20215"/>
    <s v="Sarah Jordon"/>
    <x v="0"/>
    <x v="0"/>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x v="0"/>
    <s v="Chicago"/>
    <x v="10"/>
    <n v="60623"/>
    <x v="2"/>
    <s v="FUR-FU-10003930"/>
    <x v="0"/>
    <x v="5"/>
    <s v="Howard Miller 12-3/4 Diameter Accuwave DS  Wall Clock"/>
    <n v="94.427999999999997"/>
    <n v="3"/>
    <n v="0.6"/>
    <n v="-42.492599999999982"/>
  </r>
  <r>
    <n v="4227"/>
    <s v="CA-2014-120327"/>
    <x v="3"/>
    <x v="343"/>
    <d v="2014-11-17T00:00:00"/>
    <s v="Standard Class"/>
    <s v="WB-21850"/>
    <s v="William Brown"/>
    <x v="0"/>
    <x v="0"/>
    <s v="Urbandale"/>
    <x v="23"/>
    <n v="50322"/>
    <x v="2"/>
    <s v="OFF-FA-10004854"/>
    <x v="1"/>
    <x v="13"/>
    <s v="Vinyl Coated Wire Paper Clips in Organizer Box, 800/Box"/>
    <n v="45.92"/>
    <n v="4"/>
    <n v="0"/>
    <n v="21.5824"/>
  </r>
  <r>
    <n v="4228"/>
    <s v="CA-2012-154970"/>
    <x v="1"/>
    <x v="956"/>
    <d v="2012-01-10T00:00:00"/>
    <s v="Standard Class"/>
    <s v="SR-20740"/>
    <s v="Steven Roelle"/>
    <x v="2"/>
    <x v="0"/>
    <s v="Seattle"/>
    <x v="4"/>
    <n v="98103"/>
    <x v="1"/>
    <s v="FUR-CH-10003396"/>
    <x v="0"/>
    <x v="1"/>
    <s v="Global Deluxe Steno Chair"/>
    <n v="61.584000000000003"/>
    <n v="1"/>
    <n v="0.2"/>
    <n v="-6.9282000000000039"/>
  </r>
  <r>
    <n v="4229"/>
    <s v="CA-2013-113803"/>
    <x v="0"/>
    <x v="830"/>
    <d v="2013-03-27T00:00:00"/>
    <s v="First Class"/>
    <s v="VG-21805"/>
    <s v="Vivek Grady"/>
    <x v="1"/>
    <x v="0"/>
    <s v="Richmond"/>
    <x v="14"/>
    <n v="47374"/>
    <x v="2"/>
    <s v="OFF-PA-10001994"/>
    <x v="1"/>
    <x v="10"/>
    <s v="Ink Jet Note and Greeting Cards, 8-1/2&quot; x 5-1/2&quot; Card Size"/>
    <n v="22.48"/>
    <n v="1"/>
    <n v="0"/>
    <n v="10.3408"/>
  </r>
  <r>
    <n v="4230"/>
    <s v="CA-2014-100223"/>
    <x v="3"/>
    <x v="957"/>
    <d v="2014-07-11T00:00:00"/>
    <s v="Standard Class"/>
    <s v="LS-16945"/>
    <s v="Linda Southworth"/>
    <x v="1"/>
    <x v="0"/>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x v="0"/>
    <s v="Dallas"/>
    <x v="5"/>
    <n v="75220"/>
    <x v="2"/>
    <s v="OFF-BI-10003429"/>
    <x v="1"/>
    <x v="8"/>
    <s v="Cardinal HOLDit! Binder Insert Strips,Extra Strips"/>
    <n v="11.393999999999998"/>
    <n v="9"/>
    <n v="0.8"/>
    <n v="-17.660699999999999"/>
  </r>
  <r>
    <n v="4232"/>
    <s v="CA-2014-100223"/>
    <x v="3"/>
    <x v="957"/>
    <d v="2014-07-11T00:00:00"/>
    <s v="Standard Class"/>
    <s v="LS-16945"/>
    <s v="Linda Southworth"/>
    <x v="1"/>
    <x v="0"/>
    <s v="Dallas"/>
    <x v="5"/>
    <n v="75220"/>
    <x v="2"/>
    <s v="OFF-PA-10000232"/>
    <x v="1"/>
    <x v="10"/>
    <s v="Xerox 1975"/>
    <n v="15.552000000000003"/>
    <n v="3"/>
    <n v="0.2"/>
    <n v="5.6375999999999999"/>
  </r>
  <r>
    <n v="4233"/>
    <s v="CA-2014-100223"/>
    <x v="3"/>
    <x v="957"/>
    <d v="2014-07-11T00:00:00"/>
    <s v="Standard Class"/>
    <s v="LS-16945"/>
    <s v="Linda Southworth"/>
    <x v="1"/>
    <x v="0"/>
    <s v="Dallas"/>
    <x v="5"/>
    <n v="75220"/>
    <x v="2"/>
    <s v="OFF-PA-10002195"/>
    <x v="1"/>
    <x v="10"/>
    <s v="Xerox 1966"/>
    <n v="31.104000000000006"/>
    <n v="6"/>
    <n v="0.2"/>
    <n v="11.2752"/>
  </r>
  <r>
    <n v="4234"/>
    <s v="CA-2014-100223"/>
    <x v="3"/>
    <x v="957"/>
    <d v="2014-07-11T00:00:00"/>
    <s v="Standard Class"/>
    <s v="LS-16945"/>
    <s v="Linda Southworth"/>
    <x v="1"/>
    <x v="0"/>
    <s v="Dallas"/>
    <x v="5"/>
    <n v="75220"/>
    <x v="2"/>
    <s v="OFF-BI-10004492"/>
    <x v="1"/>
    <x v="8"/>
    <s v="Tuf-Vin Binders"/>
    <n v="6.3159999999999981"/>
    <n v="1"/>
    <n v="0.8"/>
    <n v="-10.421400000000002"/>
  </r>
  <r>
    <n v="4235"/>
    <s v="CA-2011-168823"/>
    <x v="2"/>
    <x v="158"/>
    <d v="2011-09-24T00:00:00"/>
    <s v="First Class"/>
    <s v="MA-17560"/>
    <s v="Matt Abelman"/>
    <x v="2"/>
    <x v="0"/>
    <s v="Philadelphia"/>
    <x v="9"/>
    <n v="19143"/>
    <x v="3"/>
    <s v="OFF-PA-10004000"/>
    <x v="1"/>
    <x v="10"/>
    <s v="While You Were Out Pads, 50 per Pad, 4 x 5 1/4, Green Cycle"/>
    <n v="11.352000000000002"/>
    <n v="3"/>
    <n v="0.2"/>
    <n v="4.1151"/>
  </r>
  <r>
    <n v="4236"/>
    <s v="CA-2011-168823"/>
    <x v="2"/>
    <x v="158"/>
    <d v="2011-09-24T00:00:00"/>
    <s v="First Class"/>
    <s v="MA-17560"/>
    <s v="Matt Abelman"/>
    <x v="2"/>
    <x v="0"/>
    <s v="Philadelphia"/>
    <x v="9"/>
    <n v="19143"/>
    <x v="3"/>
    <s v="OFF-LA-10004425"/>
    <x v="1"/>
    <x v="2"/>
    <s v="Staples"/>
    <n v="20.808000000000003"/>
    <n v="9"/>
    <n v="0.2"/>
    <n v="7.0226999999999995"/>
  </r>
  <r>
    <n v="4237"/>
    <s v="CA-2013-162404"/>
    <x v="0"/>
    <x v="310"/>
    <d v="2013-07-28T00:00:00"/>
    <s v="Standard Class"/>
    <s v="NF-18475"/>
    <s v="Neil Französisch"/>
    <x v="2"/>
    <x v="0"/>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x v="0"/>
    <s v="Philadelphia"/>
    <x v="9"/>
    <n v="19134"/>
    <x v="3"/>
    <s v="OFF-AR-10001972"/>
    <x v="1"/>
    <x v="6"/>
    <s v="Newell 323"/>
    <n v="9.4080000000000013"/>
    <n v="7"/>
    <n v="0.2"/>
    <n v="0.70560000000000045"/>
  </r>
  <r>
    <n v="4239"/>
    <s v="CA-2014-147144"/>
    <x v="3"/>
    <x v="606"/>
    <d v="2014-03-29T00:00:00"/>
    <s v="First Class"/>
    <s v="MZ-17335"/>
    <s v="Maria Zettner"/>
    <x v="2"/>
    <x v="0"/>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x v="0"/>
    <s v="Grand Rapids"/>
    <x v="12"/>
    <n v="49505"/>
    <x v="2"/>
    <s v="OFF-PA-10000994"/>
    <x v="1"/>
    <x v="10"/>
    <s v="Xerox 1915"/>
    <n v="209.7"/>
    <n v="2"/>
    <n v="0"/>
    <n v="100.65599999999999"/>
  </r>
  <r>
    <n v="4241"/>
    <s v="CA-2011-133704"/>
    <x v="2"/>
    <x v="59"/>
    <d v="2011-09-26T00:00:00"/>
    <s v="Standard Class"/>
    <s v="MA-17995"/>
    <s v="Michelle Arnett"/>
    <x v="2"/>
    <x v="0"/>
    <s v="Los Angeles"/>
    <x v="1"/>
    <n v="90004"/>
    <x v="1"/>
    <s v="OFF-AP-10001366"/>
    <x v="1"/>
    <x v="9"/>
    <s v="Staples"/>
    <n v="43.92"/>
    <n v="4"/>
    <n v="0"/>
    <n v="11.858400000000003"/>
  </r>
  <r>
    <n v="4242"/>
    <s v="CA-2011-133704"/>
    <x v="2"/>
    <x v="59"/>
    <d v="2011-09-26T00:00:00"/>
    <s v="Standard Class"/>
    <s v="MA-17995"/>
    <s v="Michelle Arnett"/>
    <x v="2"/>
    <x v="0"/>
    <s v="Los Angeles"/>
    <x v="1"/>
    <n v="90004"/>
    <x v="1"/>
    <s v="OFF-BI-10001636"/>
    <x v="1"/>
    <x v="8"/>
    <s v="Ibico Plastic and Wire Spiral Binding Combs"/>
    <n v="20.231999999999999"/>
    <n v="3"/>
    <n v="0.2"/>
    <n v="6.5753999999999984"/>
  </r>
  <r>
    <n v="4243"/>
    <s v="CA-2013-159142"/>
    <x v="0"/>
    <x v="958"/>
    <d v="2013-04-06T00:00:00"/>
    <s v="First Class"/>
    <s v="ME-17320"/>
    <s v="Maria Etezadi"/>
    <x v="2"/>
    <x v="0"/>
    <s v="Springfield"/>
    <x v="17"/>
    <n v="22153"/>
    <x v="0"/>
    <s v="TEC-PH-10001448"/>
    <x v="2"/>
    <x v="7"/>
    <s v="Anker Astro 15000mAh USB Portable Charger"/>
    <n v="149.97"/>
    <n v="3"/>
    <n v="0"/>
    <n v="5.9987999999999815"/>
  </r>
  <r>
    <n v="4244"/>
    <s v="CA-2013-159142"/>
    <x v="0"/>
    <x v="958"/>
    <d v="2013-04-06T00:00:00"/>
    <s v="First Class"/>
    <s v="ME-17320"/>
    <s v="Maria Etezadi"/>
    <x v="2"/>
    <x v="0"/>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x v="0"/>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x v="0"/>
    <s v="Baltimore"/>
    <x v="39"/>
    <n v="21215"/>
    <x v="3"/>
    <s v="OFF-AR-10004582"/>
    <x v="1"/>
    <x v="6"/>
    <s v="BIC Brite Liner Grip Highlighters"/>
    <n v="1.64"/>
    <n v="1"/>
    <n v="0"/>
    <n v="0.73799999999999988"/>
  </r>
  <r>
    <n v="4247"/>
    <s v="CA-2014-117702"/>
    <x v="3"/>
    <x v="354"/>
    <d v="2014-12-05T00:00:00"/>
    <s v="Standard Class"/>
    <s v="LS-16975"/>
    <s v="Lindsay Shagiari"/>
    <x v="2"/>
    <x v="0"/>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x v="0"/>
    <s v="Baltimore"/>
    <x v="39"/>
    <n v="21215"/>
    <x v="3"/>
    <s v="FUR-FU-10004270"/>
    <x v="0"/>
    <x v="5"/>
    <s v="Eldon Image Series Desk Accessories, Burgundy"/>
    <n v="20.9"/>
    <n v="5"/>
    <n v="0"/>
    <n v="7.5239999999999991"/>
  </r>
  <r>
    <n v="4249"/>
    <s v="CA-2013-157336"/>
    <x v="0"/>
    <x v="49"/>
    <d v="2013-12-06T00:00:00"/>
    <s v="Second Class"/>
    <s v="SJ-20500"/>
    <s v="Shirley Jackson"/>
    <x v="0"/>
    <x v="0"/>
    <s v="Fairfield"/>
    <x v="29"/>
    <n v="6824"/>
    <x v="3"/>
    <s v="OFF-BI-10004236"/>
    <x v="1"/>
    <x v="8"/>
    <s v="XtraLife ClearVue Slant-D Ring Binder, White, 3&quot;"/>
    <n v="88.08"/>
    <n v="6"/>
    <n v="0"/>
    <n v="40.516799999999996"/>
  </r>
  <r>
    <n v="4250"/>
    <s v="CA-2013-157336"/>
    <x v="0"/>
    <x v="49"/>
    <d v="2013-12-06T00:00:00"/>
    <s v="Second Class"/>
    <s v="SJ-20500"/>
    <s v="Shirley Jackson"/>
    <x v="0"/>
    <x v="0"/>
    <s v="Fairfield"/>
    <x v="29"/>
    <n v="6824"/>
    <x v="3"/>
    <s v="FUR-CH-10004997"/>
    <x v="0"/>
    <x v="1"/>
    <s v="Hon Every-Day Series Multi-Task Chairs"/>
    <n v="751.92"/>
    <n v="4"/>
    <n v="0"/>
    <n v="150.38400000000001"/>
  </r>
  <r>
    <n v="4251"/>
    <s v="CA-2011-168130"/>
    <x v="2"/>
    <x v="111"/>
    <d v="2011-09-19T00:00:00"/>
    <s v="Same Day"/>
    <s v="BS-11365"/>
    <s v="Bill Shonely"/>
    <x v="1"/>
    <x v="0"/>
    <s v="New York City"/>
    <x v="15"/>
    <n v="10011"/>
    <x v="3"/>
    <s v="FUR-CH-10000988"/>
    <x v="0"/>
    <x v="1"/>
    <s v="Hon Olson Stacker Stools"/>
    <n v="887.10299999999995"/>
    <n v="7"/>
    <n v="0.1"/>
    <n v="177.42059999999998"/>
  </r>
  <r>
    <n v="4252"/>
    <s v="CA-2012-155068"/>
    <x v="1"/>
    <x v="924"/>
    <d v="2012-10-23T00:00:00"/>
    <s v="Same Day"/>
    <s v="RA-19285"/>
    <s v="Ralph Arnett"/>
    <x v="0"/>
    <x v="0"/>
    <s v="Lakeland"/>
    <x v="2"/>
    <n v="33801"/>
    <x v="0"/>
    <s v="TEC-PH-10004897"/>
    <x v="2"/>
    <x v="7"/>
    <s v="Mediabridge Sport Armband iPhone 5s"/>
    <n v="55.944000000000003"/>
    <n v="7"/>
    <n v="0.2"/>
    <n v="-13.286700000000002"/>
  </r>
  <r>
    <n v="4253"/>
    <s v="CA-2012-155068"/>
    <x v="1"/>
    <x v="924"/>
    <d v="2012-10-23T00:00:00"/>
    <s v="Same Day"/>
    <s v="RA-19285"/>
    <s v="Ralph Arnett"/>
    <x v="0"/>
    <x v="0"/>
    <s v="Lakeland"/>
    <x v="2"/>
    <n v="33801"/>
    <x v="0"/>
    <s v="OFF-AR-10002656"/>
    <x v="1"/>
    <x v="6"/>
    <s v="Sanford Liquid Accent Highlighters"/>
    <n v="10.688000000000001"/>
    <n v="2"/>
    <n v="0.2"/>
    <n v="2.271199999999999"/>
  </r>
  <r>
    <n v="4254"/>
    <s v="CA-2012-155068"/>
    <x v="1"/>
    <x v="924"/>
    <d v="2012-10-23T00:00:00"/>
    <s v="Same Day"/>
    <s v="RA-19285"/>
    <s v="Ralph Arnett"/>
    <x v="0"/>
    <x v="0"/>
    <s v="Lakeland"/>
    <x v="2"/>
    <n v="33801"/>
    <x v="0"/>
    <s v="TEC-PH-10004924"/>
    <x v="2"/>
    <x v="7"/>
    <s v="SKILCRAFT Telephone Shoulder Rest, 2&quot; x 6.5&quot; x 2.5&quot;, Black"/>
    <n v="11.824"/>
    <n v="2"/>
    <n v="0.2"/>
    <n v="1.0346000000000006"/>
  </r>
  <r>
    <n v="4255"/>
    <s v="CA-2014-163160"/>
    <x v="3"/>
    <x v="119"/>
    <d v="2014-10-17T00:00:00"/>
    <s v="First Class"/>
    <s v="TS-21610"/>
    <s v="Troy Staebel"/>
    <x v="0"/>
    <x v="0"/>
    <s v="Freeport"/>
    <x v="10"/>
    <n v="61032"/>
    <x v="2"/>
    <s v="OFF-PA-10003127"/>
    <x v="1"/>
    <x v="10"/>
    <s v="Staples"/>
    <n v="63.311999999999998"/>
    <n v="3"/>
    <n v="0.2"/>
    <n v="20.576399999999996"/>
  </r>
  <r>
    <n v="4256"/>
    <s v="CA-2014-163160"/>
    <x v="3"/>
    <x v="119"/>
    <d v="2014-10-17T00:00:00"/>
    <s v="First Class"/>
    <s v="TS-21610"/>
    <s v="Troy Staebel"/>
    <x v="0"/>
    <x v="0"/>
    <s v="Freeport"/>
    <x v="10"/>
    <n v="61032"/>
    <x v="2"/>
    <s v="OFF-BI-10000778"/>
    <x v="1"/>
    <x v="8"/>
    <s v="GBC VeloBinder Electric Binding Machine"/>
    <n v="96.783999999999978"/>
    <n v="4"/>
    <n v="0.8"/>
    <n v="-145.17600000000002"/>
  </r>
  <r>
    <n v="4257"/>
    <s v="CA-2014-163160"/>
    <x v="3"/>
    <x v="119"/>
    <d v="2014-10-17T00:00:00"/>
    <s v="First Class"/>
    <s v="TS-21610"/>
    <s v="Troy Staebel"/>
    <x v="0"/>
    <x v="0"/>
    <s v="Freeport"/>
    <x v="10"/>
    <n v="61032"/>
    <x v="2"/>
    <s v="FUR-FU-10001424"/>
    <x v="0"/>
    <x v="5"/>
    <s v="Dax Clear Box Frame"/>
    <n v="10.476000000000001"/>
    <n v="3"/>
    <n v="0.6"/>
    <n v="-6.8094000000000037"/>
  </r>
  <r>
    <n v="4258"/>
    <s v="CA-2012-101924"/>
    <x v="1"/>
    <x v="406"/>
    <d v="2012-09-09T00:00:00"/>
    <s v="Standard Class"/>
    <s v="KB-16585"/>
    <s v="Ken Black"/>
    <x v="1"/>
    <x v="0"/>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x v="0"/>
    <s v="Seattle"/>
    <x v="4"/>
    <n v="98103"/>
    <x v="1"/>
    <s v="FUR-CH-10002880"/>
    <x v="0"/>
    <x v="1"/>
    <s v="Global High-Back Leather Tilter, Burgundy"/>
    <n v="196.78399999999999"/>
    <n v="2"/>
    <n v="0.2"/>
    <n v="-22.138200000000012"/>
  </r>
  <r>
    <n v="4260"/>
    <s v="CA-2014-118367"/>
    <x v="3"/>
    <x v="960"/>
    <d v="2014-11-03T00:00:00"/>
    <s v="Second Class"/>
    <s v="LO-17170"/>
    <s v="Lori Olson"/>
    <x v="1"/>
    <x v="0"/>
    <s v="New York City"/>
    <x v="15"/>
    <n v="10035"/>
    <x v="3"/>
    <s v="OFF-EN-10004386"/>
    <x v="1"/>
    <x v="12"/>
    <s v="Recycled Interoffice Envelopes with String and Button Closure, 10 x 13"/>
    <n v="47.98"/>
    <n v="2"/>
    <n v="0"/>
    <n v="23.99"/>
  </r>
  <r>
    <n v="4261"/>
    <s v="CA-2014-164819"/>
    <x v="3"/>
    <x v="453"/>
    <d v="2014-10-20T00:00:00"/>
    <s v="Second Class"/>
    <s v="RS-19420"/>
    <s v="Ricardo Sperren"/>
    <x v="1"/>
    <x v="0"/>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x v="0"/>
    <s v="Moorhead"/>
    <x v="11"/>
    <n v="56560"/>
    <x v="2"/>
    <s v="TEC-AC-10002006"/>
    <x v="2"/>
    <x v="11"/>
    <s v="Memorex Micro Travel Drive 16 GB"/>
    <n v="63.96"/>
    <n v="4"/>
    <n v="0"/>
    <n v="19.827599999999997"/>
  </r>
  <r>
    <n v="4263"/>
    <s v="CA-2014-123351"/>
    <x v="3"/>
    <x v="296"/>
    <d v="2014-09-26T00:00:00"/>
    <s v="Standard Class"/>
    <s v="KT-16480"/>
    <s v="Kean Thornton"/>
    <x v="0"/>
    <x v="0"/>
    <s v="Columbus"/>
    <x v="32"/>
    <n v="31907"/>
    <x v="0"/>
    <s v="OFF-AP-10001242"/>
    <x v="1"/>
    <x v="9"/>
    <s v="APC 7 Outlet Network SurgeArrest Surge Protector"/>
    <n v="80.48"/>
    <n v="1"/>
    <n v="0"/>
    <n v="24.143999999999998"/>
  </r>
  <r>
    <n v="4264"/>
    <s v="CA-2014-110429"/>
    <x v="3"/>
    <x v="132"/>
    <d v="2014-11-09T00:00:00"/>
    <s v="Standard Class"/>
    <s v="DM-13015"/>
    <s v="Darrin Martin"/>
    <x v="0"/>
    <x v="0"/>
    <s v="Philadelphia"/>
    <x v="9"/>
    <n v="19143"/>
    <x v="3"/>
    <s v="OFF-BI-10000216"/>
    <x v="1"/>
    <x v="8"/>
    <s v="Mead 1st Gear 2&quot; Zipper Binder, Asst. Colors"/>
    <n v="11.673000000000002"/>
    <n v="3"/>
    <n v="0.7"/>
    <n v="-7.782"/>
  </r>
  <r>
    <n v="4265"/>
    <s v="US-2013-131611"/>
    <x v="0"/>
    <x v="732"/>
    <d v="2013-11-10T00:00:00"/>
    <s v="Standard Class"/>
    <s v="EP-13915"/>
    <s v="Emily Phan"/>
    <x v="0"/>
    <x v="0"/>
    <s v="Houston"/>
    <x v="5"/>
    <n v="77036"/>
    <x v="2"/>
    <s v="FUR-TA-10002774"/>
    <x v="0"/>
    <x v="3"/>
    <s v="Laminate Occasional Tables"/>
    <n v="863.12799999999993"/>
    <n v="8"/>
    <n v="0.3"/>
    <n v="-160.29520000000008"/>
  </r>
  <r>
    <n v="4266"/>
    <s v="US-2013-131611"/>
    <x v="0"/>
    <x v="732"/>
    <d v="2013-11-10T00:00:00"/>
    <s v="Standard Class"/>
    <s v="EP-13915"/>
    <s v="Emily Phan"/>
    <x v="0"/>
    <x v="0"/>
    <s v="Houston"/>
    <x v="5"/>
    <n v="77036"/>
    <x v="2"/>
    <s v="OFF-BI-10004364"/>
    <x v="1"/>
    <x v="8"/>
    <s v="Storex Dura Pro Binders"/>
    <n v="3.5639999999999992"/>
    <n v="3"/>
    <n v="0.8"/>
    <n v="-6.2370000000000019"/>
  </r>
  <r>
    <n v="4267"/>
    <s v="US-2013-131611"/>
    <x v="0"/>
    <x v="732"/>
    <d v="2013-11-10T00:00:00"/>
    <s v="Standard Class"/>
    <s v="EP-13915"/>
    <s v="Emily Phan"/>
    <x v="0"/>
    <x v="0"/>
    <s v="Houston"/>
    <x v="5"/>
    <n v="77036"/>
    <x v="2"/>
    <s v="FUR-BO-10000780"/>
    <x v="0"/>
    <x v="0"/>
    <s v="O'Sullivan Plantations 2-Door Library in Landvery Oak"/>
    <n v="956.6647999999999"/>
    <n v="7"/>
    <n v="0.32"/>
    <n v="-225.09759999999991"/>
  </r>
  <r>
    <n v="4268"/>
    <s v="US-2013-131611"/>
    <x v="0"/>
    <x v="732"/>
    <d v="2013-11-10T00:00:00"/>
    <s v="Standard Class"/>
    <s v="EP-13915"/>
    <s v="Emily Phan"/>
    <x v="0"/>
    <x v="0"/>
    <s v="Houston"/>
    <x v="5"/>
    <n v="77036"/>
    <x v="2"/>
    <s v="OFF-BI-10001989"/>
    <x v="1"/>
    <x v="8"/>
    <s v="Premium Transparent Presentation Covers by GBC"/>
    <n v="12.587999999999997"/>
    <n v="3"/>
    <n v="0.8"/>
    <n v="-20.140800000000006"/>
  </r>
  <r>
    <n v="4269"/>
    <s v="US-2013-131611"/>
    <x v="0"/>
    <x v="732"/>
    <d v="2013-11-10T00:00:00"/>
    <s v="Standard Class"/>
    <s v="EP-13915"/>
    <s v="Emily Phan"/>
    <x v="0"/>
    <x v="0"/>
    <s v="Houston"/>
    <x v="5"/>
    <n v="77036"/>
    <x v="2"/>
    <s v="TEC-AC-10004001"/>
    <x v="2"/>
    <x v="11"/>
    <s v="Logitech Wireless Headset H600 Over-The-Head Design"/>
    <n v="171.96"/>
    <n v="5"/>
    <n v="0.2"/>
    <n v="45.139500000000005"/>
  </r>
  <r>
    <n v="4270"/>
    <s v="US-2014-124821"/>
    <x v="3"/>
    <x v="643"/>
    <d v="2014-06-30T00:00:00"/>
    <s v="Second Class"/>
    <s v="AM-10705"/>
    <s v="Anne McFarland"/>
    <x v="0"/>
    <x v="0"/>
    <s v="Seattle"/>
    <x v="4"/>
    <n v="98115"/>
    <x v="1"/>
    <s v="FUR-TA-10000688"/>
    <x v="0"/>
    <x v="3"/>
    <s v="Chromcraft Bull-Nose Wood Round Conference Table Top, Wood Base"/>
    <n v="871.4"/>
    <n v="4"/>
    <n v="0"/>
    <n v="148.13799999999992"/>
  </r>
  <r>
    <n v="4271"/>
    <s v="CA-2012-166975"/>
    <x v="1"/>
    <x v="650"/>
    <d v="2012-11-30T00:00:00"/>
    <s v="Standard Class"/>
    <s v="SH-20635"/>
    <s v="Stefanie Holloman"/>
    <x v="1"/>
    <x v="0"/>
    <s v="Jackson"/>
    <x v="18"/>
    <n v="38301"/>
    <x v="0"/>
    <s v="FUR-FU-10003930"/>
    <x v="0"/>
    <x v="5"/>
    <s v="Howard Miller 12-3/4 Diameter Accuwave DS  Wall Clock"/>
    <n v="692.47199999999998"/>
    <n v="11"/>
    <n v="0.2"/>
    <n v="190.42980000000006"/>
  </r>
  <r>
    <n v="4272"/>
    <s v="CA-2013-123806"/>
    <x v="0"/>
    <x v="390"/>
    <d v="2013-11-28T00:00:00"/>
    <s v="Second Class"/>
    <s v="LA-16780"/>
    <s v="Laura Armstrong"/>
    <x v="1"/>
    <x v="0"/>
    <s v="Baltimore"/>
    <x v="39"/>
    <n v="21215"/>
    <x v="3"/>
    <s v="FUR-FU-10000965"/>
    <x v="0"/>
    <x v="5"/>
    <s v="Howard Miller 11-1/2&quot; Diameter Ridgewood Wall Clock"/>
    <n v="207.76"/>
    <n v="4"/>
    <n v="0"/>
    <n v="85.181600000000003"/>
  </r>
  <r>
    <n v="4273"/>
    <s v="US-2014-158505"/>
    <x v="3"/>
    <x v="246"/>
    <d v="2014-07-22T00:00:00"/>
    <s v="Same Day"/>
    <s v="SF-20200"/>
    <s v="Sarah Foster"/>
    <x v="0"/>
    <x v="0"/>
    <s v="Murray"/>
    <x v="7"/>
    <n v="84107"/>
    <x v="1"/>
    <s v="TEC-PH-10004071"/>
    <x v="2"/>
    <x v="7"/>
    <s v="PayAnywhere Card Reader"/>
    <n v="71.928000000000011"/>
    <n v="9"/>
    <n v="0.2"/>
    <n v="6.2936999999999976"/>
  </r>
  <r>
    <n v="4274"/>
    <s v="US-2014-158505"/>
    <x v="3"/>
    <x v="246"/>
    <d v="2014-07-22T00:00:00"/>
    <s v="Same Day"/>
    <s v="SF-20200"/>
    <s v="Sarah Foster"/>
    <x v="0"/>
    <x v="0"/>
    <s v="Murray"/>
    <x v="7"/>
    <n v="84107"/>
    <x v="1"/>
    <s v="OFF-AR-10001044"/>
    <x v="1"/>
    <x v="6"/>
    <s v="BOSTON Ranger #55 Pencil Sharpener, Black"/>
    <n v="25.99"/>
    <n v="1"/>
    <n v="0"/>
    <n v="7.5370999999999988"/>
  </r>
  <r>
    <n v="4275"/>
    <s v="CA-2012-142692"/>
    <x v="1"/>
    <x v="924"/>
    <d v="2012-10-28T00:00:00"/>
    <s v="Standard Class"/>
    <s v="AG-10495"/>
    <s v="Andrew Gjertsen"/>
    <x v="1"/>
    <x v="0"/>
    <s v="Seattle"/>
    <x v="4"/>
    <n v="98105"/>
    <x v="1"/>
    <s v="OFF-BI-10004140"/>
    <x v="1"/>
    <x v="8"/>
    <s v="Avery Non-Stick Binders"/>
    <n v="3.5920000000000005"/>
    <n v="1"/>
    <n v="0.2"/>
    <n v="1.1224999999999996"/>
  </r>
  <r>
    <n v="4276"/>
    <s v="CA-2012-123456"/>
    <x v="1"/>
    <x v="584"/>
    <d v="2012-07-13T00:00:00"/>
    <s v="Standard Class"/>
    <s v="KN-16450"/>
    <s v="Kean Nguyen"/>
    <x v="1"/>
    <x v="0"/>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x v="0"/>
    <s v="Seattle"/>
    <x v="4"/>
    <n v="98105"/>
    <x v="1"/>
    <s v="OFF-ST-10000046"/>
    <x v="1"/>
    <x v="4"/>
    <s v="Fellowes Super Stor/Drawer Files"/>
    <n v="323.10000000000002"/>
    <n v="2"/>
    <n v="0"/>
    <n v="61.38900000000001"/>
  </r>
  <r>
    <n v="4278"/>
    <s v="US-2013-107440"/>
    <x v="0"/>
    <x v="947"/>
    <d v="2013-04-21T00:00:00"/>
    <s v="Standard Class"/>
    <s v="BS-11365"/>
    <s v="Bill Shonely"/>
    <x v="1"/>
    <x v="0"/>
    <s v="Lakewood"/>
    <x v="30"/>
    <n v="8701"/>
    <x v="3"/>
    <s v="TEC-MA-10001047"/>
    <x v="2"/>
    <x v="15"/>
    <s v="3D Systems Cube Printer, 2nd Generation, Magenta"/>
    <n v="9099.93"/>
    <n v="7"/>
    <n v="0"/>
    <n v="2365.9817999999996"/>
  </r>
  <r>
    <n v="4279"/>
    <s v="US-2013-107440"/>
    <x v="0"/>
    <x v="947"/>
    <d v="2013-04-21T00:00:00"/>
    <s v="Standard Class"/>
    <s v="BS-11365"/>
    <s v="Bill Shonely"/>
    <x v="1"/>
    <x v="0"/>
    <s v="Lakewood"/>
    <x v="30"/>
    <n v="8701"/>
    <x v="3"/>
    <s v="FUR-FU-10000550"/>
    <x v="0"/>
    <x v="5"/>
    <s v="Stacking Trays by OIC"/>
    <n v="9.9600000000000009"/>
    <n v="2"/>
    <n v="0"/>
    <n v="3.2867999999999995"/>
  </r>
  <r>
    <n v="4280"/>
    <s v="US-2013-107440"/>
    <x v="0"/>
    <x v="947"/>
    <d v="2013-04-21T00:00:00"/>
    <s v="Standard Class"/>
    <s v="BS-11365"/>
    <s v="Bill Shonely"/>
    <x v="1"/>
    <x v="0"/>
    <s v="Lakewood"/>
    <x v="30"/>
    <n v="8701"/>
    <x v="3"/>
    <s v="OFF-BI-10002432"/>
    <x v="1"/>
    <x v="8"/>
    <s v="Wilson Jones Standard D-Ring Binders"/>
    <n v="25.299999999999997"/>
    <n v="5"/>
    <n v="0"/>
    <n v="11.890999999999998"/>
  </r>
  <r>
    <n v="4281"/>
    <s v="CA-2011-166989"/>
    <x v="2"/>
    <x v="687"/>
    <d v="2011-11-18T00:00:00"/>
    <s v="Standard Class"/>
    <s v="RM-19675"/>
    <s v="Robert Marley"/>
    <x v="2"/>
    <x v="0"/>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x v="0"/>
    <s v="New York City"/>
    <x v="15"/>
    <n v="10011"/>
    <x v="3"/>
    <s v="FUR-CH-10001797"/>
    <x v="0"/>
    <x v="1"/>
    <s v="Safco Chair Connectors, 6/Carton"/>
    <n v="69.263999999999996"/>
    <n v="2"/>
    <n v="0.1"/>
    <n v="14.62239999999999"/>
  </r>
  <r>
    <n v="4283"/>
    <s v="CA-2011-103100"/>
    <x v="2"/>
    <x v="414"/>
    <d v="2011-12-23T00:00:00"/>
    <s v="First Class"/>
    <s v="AB-10105"/>
    <s v="Adrian Barton"/>
    <x v="0"/>
    <x v="0"/>
    <s v="Indianapolis"/>
    <x v="14"/>
    <n v="46203"/>
    <x v="2"/>
    <s v="OFF-LA-10003720"/>
    <x v="1"/>
    <x v="2"/>
    <s v="Avery 487"/>
    <n v="3.69"/>
    <n v="1"/>
    <n v="0"/>
    <n v="1.7343"/>
  </r>
  <r>
    <n v="4284"/>
    <s v="CA-2011-103100"/>
    <x v="2"/>
    <x v="414"/>
    <d v="2011-12-23T00:00:00"/>
    <s v="First Class"/>
    <s v="AB-10105"/>
    <s v="Adrian Barton"/>
    <x v="0"/>
    <x v="0"/>
    <s v="Indianapolis"/>
    <x v="14"/>
    <n v="46203"/>
    <x v="2"/>
    <s v="OFF-BI-10004600"/>
    <x v="1"/>
    <x v="8"/>
    <s v="Ibico Ibimaster 300 Manual Binding System"/>
    <n v="1103.97"/>
    <n v="3"/>
    <n v="0"/>
    <n v="496.78649999999993"/>
  </r>
  <r>
    <n v="4285"/>
    <s v="CA-2012-105690"/>
    <x v="1"/>
    <x v="82"/>
    <d v="2012-11-26T00:00:00"/>
    <s v="Second Class"/>
    <s v="CA-11965"/>
    <s v="Carol Adams"/>
    <x v="1"/>
    <x v="0"/>
    <s v="Port Arthur"/>
    <x v="5"/>
    <n v="77642"/>
    <x v="2"/>
    <s v="FUR-BO-10003965"/>
    <x v="0"/>
    <x v="0"/>
    <s v="O'Sullivan Manor Hill 2-Door Library in Brianna Oak"/>
    <n v="246.13279999999997"/>
    <n v="2"/>
    <n v="0.32"/>
    <n v="-76.011599999999973"/>
  </r>
  <r>
    <n v="4286"/>
    <s v="CA-2012-105690"/>
    <x v="1"/>
    <x v="82"/>
    <d v="2012-11-26T00:00:00"/>
    <s v="Second Class"/>
    <s v="CA-11965"/>
    <s v="Carol Adams"/>
    <x v="1"/>
    <x v="0"/>
    <s v="Port Arthur"/>
    <x v="5"/>
    <n v="77642"/>
    <x v="2"/>
    <s v="OFF-LA-10000240"/>
    <x v="1"/>
    <x v="2"/>
    <s v="Self-Adhesive Address Labels for Typewriters by Universal"/>
    <n v="11.696"/>
    <n v="2"/>
    <n v="0.2"/>
    <n v="3.9473999999999996"/>
  </r>
  <r>
    <n v="4287"/>
    <s v="CA-2012-105690"/>
    <x v="1"/>
    <x v="82"/>
    <d v="2012-11-26T00:00:00"/>
    <s v="Second Class"/>
    <s v="CA-11965"/>
    <s v="Carol Adams"/>
    <x v="1"/>
    <x v="0"/>
    <s v="Port Arthur"/>
    <x v="5"/>
    <n v="77642"/>
    <x v="2"/>
    <s v="TEC-CO-10001571"/>
    <x v="2"/>
    <x v="16"/>
    <s v="Sharp 1540cs Digital Laser Copier"/>
    <n v="439.99200000000002"/>
    <n v="1"/>
    <n v="0.2"/>
    <n v="164.99700000000001"/>
  </r>
  <r>
    <n v="4288"/>
    <s v="CA-2014-127516"/>
    <x v="3"/>
    <x v="116"/>
    <d v="2015-01-04T00:00:00"/>
    <s v="Standard Class"/>
    <s v="EH-14005"/>
    <s v="Erica Hernandez"/>
    <x v="2"/>
    <x v="0"/>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x v="0"/>
    <s v="Houston"/>
    <x v="5"/>
    <n v="77095"/>
    <x v="2"/>
    <s v="OFF-BI-10002082"/>
    <x v="1"/>
    <x v="8"/>
    <s v="GBC Twin Loop Wire Binding Elements"/>
    <n v="33.279999999999994"/>
    <n v="5"/>
    <n v="0.8"/>
    <n v="-49.92"/>
  </r>
  <r>
    <n v="4290"/>
    <s v="US-2012-117184"/>
    <x v="1"/>
    <x v="961"/>
    <d v="2012-05-21T00:00:00"/>
    <s v="Standard Class"/>
    <s v="ON-18715"/>
    <s v="Odella Nelson"/>
    <x v="1"/>
    <x v="0"/>
    <s v="Houston"/>
    <x v="5"/>
    <n v="77095"/>
    <x v="2"/>
    <s v="OFF-PA-10002250"/>
    <x v="1"/>
    <x v="10"/>
    <s v="Things To Do Today Pad"/>
    <n v="14.088000000000001"/>
    <n v="3"/>
    <n v="0.2"/>
    <n v="4.9307999999999996"/>
  </r>
  <r>
    <n v="4291"/>
    <s v="CA-2014-102407"/>
    <x v="3"/>
    <x v="34"/>
    <d v="2014-12-14T00:00:00"/>
    <s v="Second Class"/>
    <s v="AT-10435"/>
    <s v="Alyssa Tate"/>
    <x v="2"/>
    <x v="0"/>
    <s v="Los Angeles"/>
    <x v="1"/>
    <n v="90004"/>
    <x v="1"/>
    <s v="OFF-AR-10000122"/>
    <x v="1"/>
    <x v="6"/>
    <s v="Newell 314"/>
    <n v="11.16"/>
    <n v="2"/>
    <n v="0"/>
    <n v="2.7899999999999991"/>
  </r>
  <r>
    <n v="4292"/>
    <s v="CA-2014-102407"/>
    <x v="3"/>
    <x v="34"/>
    <d v="2014-12-14T00:00:00"/>
    <s v="Second Class"/>
    <s v="AT-10435"/>
    <s v="Alyssa Tate"/>
    <x v="2"/>
    <x v="0"/>
    <s v="Los Angeles"/>
    <x v="1"/>
    <n v="90004"/>
    <x v="1"/>
    <s v="FUR-TA-10003748"/>
    <x v="0"/>
    <x v="3"/>
    <s v="Bevis 36 x 72 Conference Tables"/>
    <n v="896.32799999999997"/>
    <n v="9"/>
    <n v="0.2"/>
    <n v="22.408199999999994"/>
  </r>
  <r>
    <n v="4293"/>
    <s v="CA-2014-102407"/>
    <x v="3"/>
    <x v="34"/>
    <d v="2014-12-14T00:00:00"/>
    <s v="Second Class"/>
    <s v="AT-10435"/>
    <s v="Alyssa Tate"/>
    <x v="2"/>
    <x v="0"/>
    <s v="Los Angeles"/>
    <x v="1"/>
    <n v="90004"/>
    <x v="1"/>
    <s v="OFF-AP-10001394"/>
    <x v="1"/>
    <x v="9"/>
    <s v="Harmony Air Purifier"/>
    <n v="189"/>
    <n v="1"/>
    <n v="0"/>
    <n v="68.039999999999992"/>
  </r>
  <r>
    <n v="4294"/>
    <s v="CA-2014-130967"/>
    <x v="3"/>
    <x v="434"/>
    <d v="2014-03-17T00:00:00"/>
    <s v="Standard Class"/>
    <s v="EB-13870"/>
    <s v="Emily Burns"/>
    <x v="0"/>
    <x v="0"/>
    <s v="Philadelphia"/>
    <x v="9"/>
    <n v="19140"/>
    <x v="3"/>
    <s v="TEC-PH-10004896"/>
    <x v="2"/>
    <x v="7"/>
    <s v="Nokia Lumia 521 (T-Mobile)"/>
    <n v="53.981999999999999"/>
    <n v="3"/>
    <n v="0.4"/>
    <n v="-10.796399999999995"/>
  </r>
  <r>
    <n v="4295"/>
    <s v="CA-2014-101581"/>
    <x v="3"/>
    <x v="760"/>
    <d v="2014-10-28T00:00:00"/>
    <s v="Standard Class"/>
    <s v="DW-13195"/>
    <s v="David Wiener"/>
    <x v="1"/>
    <x v="0"/>
    <s v="Redmond"/>
    <x v="21"/>
    <n v="97756"/>
    <x v="1"/>
    <s v="FUR-TA-10002607"/>
    <x v="0"/>
    <x v="3"/>
    <s v="KI Conference Tables"/>
    <n v="177.22499999999999"/>
    <n v="5"/>
    <n v="0.5"/>
    <n v="-120.51299999999998"/>
  </r>
  <r>
    <n v="4296"/>
    <s v="CA-2014-169124"/>
    <x v="3"/>
    <x v="445"/>
    <d v="2014-07-11T00:00:00"/>
    <s v="Standard Class"/>
    <s v="MB-17305"/>
    <s v="Maria Bertelson"/>
    <x v="0"/>
    <x v="0"/>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x v="0"/>
    <s v="Los Angeles"/>
    <x v="1"/>
    <n v="90032"/>
    <x v="1"/>
    <s v="OFF-ST-10000419"/>
    <x v="1"/>
    <x v="4"/>
    <s v="Rogers Jumbo File, Granite"/>
    <n v="54.32"/>
    <n v="4"/>
    <n v="0"/>
    <n v="0.54319999999999879"/>
  </r>
  <r>
    <n v="4298"/>
    <s v="CA-2014-129021"/>
    <x v="3"/>
    <x v="962"/>
    <d v="2014-08-27T00:00:00"/>
    <s v="Second Class"/>
    <s v="PO-18850"/>
    <s v="Patrick O'Brill"/>
    <x v="0"/>
    <x v="0"/>
    <s v="Tallahassee"/>
    <x v="2"/>
    <n v="32303"/>
    <x v="0"/>
    <s v="TEC-PH-10001459"/>
    <x v="2"/>
    <x v="7"/>
    <s v="Samsung Galaxy Mega 6.3"/>
    <n v="4367.8960000000006"/>
    <n v="13"/>
    <n v="0.2"/>
    <n v="327.59220000000005"/>
  </r>
  <r>
    <n v="4299"/>
    <s v="CA-2014-129021"/>
    <x v="3"/>
    <x v="962"/>
    <d v="2014-08-27T00:00:00"/>
    <s v="Second Class"/>
    <s v="PO-18850"/>
    <s v="Patrick O'Brill"/>
    <x v="0"/>
    <x v="0"/>
    <s v="Tallahassee"/>
    <x v="2"/>
    <n v="32303"/>
    <x v="0"/>
    <s v="OFF-PA-10000241"/>
    <x v="1"/>
    <x v="10"/>
    <s v="IBM Multi-Purpose Copy Paper, 8 1/2 x 11&quot;, Case"/>
    <n v="49.568000000000005"/>
    <n v="2"/>
    <n v="0.2"/>
    <n v="15.489999999999997"/>
  </r>
  <r>
    <n v="4300"/>
    <s v="CA-2014-129021"/>
    <x v="3"/>
    <x v="962"/>
    <d v="2014-08-27T00:00:00"/>
    <s v="Second Class"/>
    <s v="PO-18850"/>
    <s v="Patrick O'Brill"/>
    <x v="0"/>
    <x v="0"/>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x v="0"/>
    <s v="Tallahassee"/>
    <x v="2"/>
    <n v="32303"/>
    <x v="0"/>
    <s v="FUR-FU-10001852"/>
    <x v="0"/>
    <x v="5"/>
    <s v="Eldon Regeneration Recycled Desk Accessories, Smoke"/>
    <n v="2.7840000000000003"/>
    <n v="2"/>
    <n v="0.2"/>
    <n v="0.41759999999999986"/>
  </r>
  <r>
    <n v="4302"/>
    <s v="CA-2014-129021"/>
    <x v="3"/>
    <x v="962"/>
    <d v="2014-08-27T00:00:00"/>
    <s v="Second Class"/>
    <s v="PO-18850"/>
    <s v="Patrick O'Brill"/>
    <x v="0"/>
    <x v="0"/>
    <s v="Tallahassee"/>
    <x v="2"/>
    <n v="32303"/>
    <x v="0"/>
    <s v="OFF-PA-10000141"/>
    <x v="1"/>
    <x v="10"/>
    <s v="Ampad Evidence Wirebond Steno Books, 6&quot; x 9&quot;"/>
    <n v="8.7200000000000006"/>
    <n v="5"/>
    <n v="0.2"/>
    <n v="2.9429999999999992"/>
  </r>
  <r>
    <n v="4303"/>
    <s v="CA-2011-123253"/>
    <x v="2"/>
    <x v="963"/>
    <d v="2011-08-25T00:00:00"/>
    <s v="Second Class"/>
    <s v="DE-13255"/>
    <s v="Deanra Eno"/>
    <x v="2"/>
    <x v="0"/>
    <s v="Lakewood"/>
    <x v="24"/>
    <n v="44107"/>
    <x v="3"/>
    <s v="OFF-AR-10002804"/>
    <x v="1"/>
    <x v="6"/>
    <s v="Faber Castell Col-Erase Pencils"/>
    <n v="3.9119999999999999"/>
    <n v="1"/>
    <n v="0.2"/>
    <n v="1.0269000000000001"/>
  </r>
  <r>
    <n v="4304"/>
    <s v="CA-2013-121601"/>
    <x v="0"/>
    <x v="964"/>
    <d v="2013-10-05T00:00:00"/>
    <s v="Same Day"/>
    <s v="MO-17500"/>
    <s v="Mary O'Rourke"/>
    <x v="0"/>
    <x v="0"/>
    <s v="The Colony"/>
    <x v="5"/>
    <n v="75056"/>
    <x v="2"/>
    <s v="OFF-EN-10003862"/>
    <x v="1"/>
    <x v="12"/>
    <s v="Laser &amp; Ink Jet Business Envelopes"/>
    <n v="59.751999999999995"/>
    <n v="7"/>
    <n v="0.2"/>
    <n v="19.4194"/>
  </r>
  <r>
    <n v="4305"/>
    <s v="CA-2011-162278"/>
    <x v="2"/>
    <x v="965"/>
    <d v="2011-10-30T00:00:00"/>
    <s v="Second Class"/>
    <s v="AH-10585"/>
    <s v="Angele Hood"/>
    <x v="0"/>
    <x v="0"/>
    <s v="Seattle"/>
    <x v="4"/>
    <n v="98105"/>
    <x v="1"/>
    <s v="FUR-FU-10000448"/>
    <x v="0"/>
    <x v="5"/>
    <s v="Tenex Chairmats For Use With Carpeted Floors"/>
    <n v="63.92"/>
    <n v="4"/>
    <n v="0"/>
    <n v="3.195999999999998"/>
  </r>
  <r>
    <n v="4306"/>
    <s v="CA-2011-162278"/>
    <x v="2"/>
    <x v="965"/>
    <d v="2011-10-30T00:00:00"/>
    <s v="Second Class"/>
    <s v="AH-10585"/>
    <s v="Angele Hood"/>
    <x v="0"/>
    <x v="0"/>
    <s v="Seattle"/>
    <x v="4"/>
    <n v="98105"/>
    <x v="1"/>
    <s v="TEC-PH-10000526"/>
    <x v="2"/>
    <x v="7"/>
    <s v="Vtech CS6719"/>
    <n v="383.96000000000004"/>
    <n v="5"/>
    <n v="0.2"/>
    <n v="38.396000000000015"/>
  </r>
  <r>
    <n v="4307"/>
    <s v="CA-2013-161095"/>
    <x v="0"/>
    <x v="931"/>
    <d v="2013-06-29T00:00:00"/>
    <s v="Same Day"/>
    <s v="CS-12250"/>
    <s v="Chris Selesnick"/>
    <x v="1"/>
    <x v="0"/>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x v="0"/>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x v="0"/>
    <s v="Los Angeles"/>
    <x v="1"/>
    <n v="90045"/>
    <x v="1"/>
    <s v="TEC-PH-10001079"/>
    <x v="2"/>
    <x v="7"/>
    <s v="Polycom SoundPoint Pro SE-225 Corded phone"/>
    <n v="666.34400000000005"/>
    <n v="7"/>
    <n v="0.2"/>
    <n v="66.634399999999971"/>
  </r>
  <r>
    <n v="4310"/>
    <s v="CA-2011-125829"/>
    <x v="2"/>
    <x v="130"/>
    <d v="2011-11-11T00:00:00"/>
    <s v="Standard Class"/>
    <s v="WB-21850"/>
    <s v="William Brown"/>
    <x v="0"/>
    <x v="0"/>
    <s v="Los Angeles"/>
    <x v="1"/>
    <n v="90045"/>
    <x v="1"/>
    <s v="FUR-TA-10002041"/>
    <x v="0"/>
    <x v="3"/>
    <s v="Bevis Round Conference Table Top, X-Base"/>
    <n v="573.72799999999995"/>
    <n v="4"/>
    <n v="0.2"/>
    <n v="-64.544399999999968"/>
  </r>
  <r>
    <n v="4311"/>
    <s v="CA-2011-125829"/>
    <x v="2"/>
    <x v="130"/>
    <d v="2011-11-11T00:00:00"/>
    <s v="Standard Class"/>
    <s v="WB-21850"/>
    <s v="William Brown"/>
    <x v="0"/>
    <x v="0"/>
    <s v="Los Angeles"/>
    <x v="1"/>
    <n v="90045"/>
    <x v="1"/>
    <s v="OFF-BI-10001036"/>
    <x v="1"/>
    <x v="8"/>
    <s v="Cardinal EasyOpen D-Ring Binders"/>
    <n v="21.936000000000003"/>
    <n v="3"/>
    <n v="0.2"/>
    <n v="8.2259999999999991"/>
  </r>
  <r>
    <n v="4312"/>
    <s v="CA-2011-125829"/>
    <x v="2"/>
    <x v="130"/>
    <d v="2011-11-11T00:00:00"/>
    <s v="Standard Class"/>
    <s v="WB-21850"/>
    <s v="William Brown"/>
    <x v="0"/>
    <x v="0"/>
    <s v="Los Angeles"/>
    <x v="1"/>
    <n v="90045"/>
    <x v="1"/>
    <s v="OFF-PA-10000223"/>
    <x v="1"/>
    <x v="10"/>
    <s v="Xerox 2000"/>
    <n v="19.440000000000001"/>
    <n v="3"/>
    <n v="0"/>
    <n v="9.3312000000000008"/>
  </r>
  <r>
    <n v="4313"/>
    <s v="CA-2011-125829"/>
    <x v="2"/>
    <x v="130"/>
    <d v="2011-11-11T00:00:00"/>
    <s v="Standard Class"/>
    <s v="WB-21850"/>
    <s v="William Brown"/>
    <x v="0"/>
    <x v="0"/>
    <s v="Los Angeles"/>
    <x v="1"/>
    <n v="90045"/>
    <x v="1"/>
    <s v="TEC-MA-10003246"/>
    <x v="2"/>
    <x v="15"/>
    <s v="Hewlett-Packard Deskjet D4360 Printer"/>
    <n v="447.96800000000007"/>
    <n v="4"/>
    <n v="0.2"/>
    <n v="139.98999999999995"/>
  </r>
  <r>
    <n v="4314"/>
    <s v="CA-2011-123127"/>
    <x v="2"/>
    <x v="78"/>
    <d v="2011-09-12T00:00:00"/>
    <s v="Standard Class"/>
    <s v="SP-20620"/>
    <s v="Stefania Perrino"/>
    <x v="1"/>
    <x v="0"/>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x v="0"/>
    <s v="Los Angeles"/>
    <x v="1"/>
    <n v="90045"/>
    <x v="1"/>
    <s v="OFF-AR-10004062"/>
    <x v="1"/>
    <x v="6"/>
    <s v="Staples"/>
    <n v="20.96"/>
    <n v="2"/>
    <n v="0"/>
    <n v="5.24"/>
  </r>
  <r>
    <n v="4316"/>
    <s v="CA-2012-115945"/>
    <x v="1"/>
    <x v="608"/>
    <d v="2012-07-01T00:00:00"/>
    <s v="Standard Class"/>
    <s v="AB-10165"/>
    <s v="Alan Barnes"/>
    <x v="0"/>
    <x v="0"/>
    <s v="Los Angeles"/>
    <x v="1"/>
    <n v="90045"/>
    <x v="1"/>
    <s v="OFF-BI-10004330"/>
    <x v="1"/>
    <x v="8"/>
    <s v="GBC Velobind Prepunched Cover Sets, Regency Series"/>
    <n v="88.751999999999995"/>
    <n v="3"/>
    <n v="0.2"/>
    <n v="27.734999999999996"/>
  </r>
  <r>
    <n v="4317"/>
    <s v="CA-2012-115945"/>
    <x v="1"/>
    <x v="608"/>
    <d v="2012-07-01T00:00:00"/>
    <s v="Standard Class"/>
    <s v="AB-10165"/>
    <s v="Alan Barnes"/>
    <x v="0"/>
    <x v="0"/>
    <s v="Los Angeles"/>
    <x v="1"/>
    <n v="90045"/>
    <x v="1"/>
    <s v="OFF-ST-10001963"/>
    <x v="1"/>
    <x v="4"/>
    <s v="Tennsco Regal Shelving Units"/>
    <n v="304.23"/>
    <n v="3"/>
    <n v="0"/>
    <n v="9.126899999999992"/>
  </r>
  <r>
    <n v="4318"/>
    <s v="CA-2012-136735"/>
    <x v="1"/>
    <x v="353"/>
    <d v="2012-08-02T00:00:00"/>
    <s v="Standard Class"/>
    <s v="HA-14920"/>
    <s v="Helen Andreada"/>
    <x v="0"/>
    <x v="0"/>
    <s v="San Francisco"/>
    <x v="1"/>
    <n v="94110"/>
    <x v="1"/>
    <s v="OFF-EN-10002230"/>
    <x v="1"/>
    <x v="12"/>
    <s v="Airmail Envelopes"/>
    <n v="167.86"/>
    <n v="2"/>
    <n v="0"/>
    <n v="78.894199999999998"/>
  </r>
  <r>
    <n v="4319"/>
    <s v="US-2014-136189"/>
    <x v="3"/>
    <x v="226"/>
    <d v="2014-12-12T00:00:00"/>
    <s v="Standard Class"/>
    <s v="DC-13285"/>
    <s v="Debra Catini"/>
    <x v="0"/>
    <x v="0"/>
    <s v="Richmond"/>
    <x v="17"/>
    <n v="23223"/>
    <x v="0"/>
    <s v="FUR-FU-10000175"/>
    <x v="0"/>
    <x v="5"/>
    <s v="DAX Wood Document Frame."/>
    <n v="82.38"/>
    <n v="6"/>
    <n v="0"/>
    <n v="25.537799999999997"/>
  </r>
  <r>
    <n v="4320"/>
    <s v="CA-2011-152345"/>
    <x v="2"/>
    <x v="282"/>
    <d v="2012-01-03T00:00:00"/>
    <s v="Second Class"/>
    <s v="ST-20530"/>
    <s v="Shui Tom"/>
    <x v="0"/>
    <x v="0"/>
    <s v="Albuquerque"/>
    <x v="27"/>
    <n v="87105"/>
    <x v="1"/>
    <s v="TEC-PH-10004897"/>
    <x v="2"/>
    <x v="7"/>
    <s v="Mediabridge Sport Armband iPhone 5s"/>
    <n v="23.976000000000003"/>
    <n v="3"/>
    <n v="0.2"/>
    <n v="-5.694300000000001"/>
  </r>
  <r>
    <n v="4321"/>
    <s v="CA-2011-152345"/>
    <x v="2"/>
    <x v="282"/>
    <d v="2012-01-03T00:00:00"/>
    <s v="Second Class"/>
    <s v="ST-20530"/>
    <s v="Shui Tom"/>
    <x v="0"/>
    <x v="0"/>
    <s v="Albuquerque"/>
    <x v="27"/>
    <n v="87105"/>
    <x v="1"/>
    <s v="OFF-ST-10003123"/>
    <x v="1"/>
    <x v="4"/>
    <s v="Fellowes Bases and Tops For Staxonsteel/High-Stak Systems"/>
    <n v="33.29"/>
    <n v="1"/>
    <n v="0"/>
    <n v="7.9895999999999994"/>
  </r>
  <r>
    <n v="4322"/>
    <s v="US-2012-147662"/>
    <x v="1"/>
    <x v="966"/>
    <d v="2012-02-19T00:00:00"/>
    <s v="Standard Class"/>
    <s v="KB-16315"/>
    <s v="Karl Braun"/>
    <x v="0"/>
    <x v="0"/>
    <s v="Akron"/>
    <x v="24"/>
    <n v="44312"/>
    <x v="3"/>
    <s v="OFF-BI-10001658"/>
    <x v="1"/>
    <x v="8"/>
    <s v="GBC Standard Therm-A-Bind Covers"/>
    <n v="14.952000000000004"/>
    <n v="2"/>
    <n v="0.7"/>
    <n v="-11.961599999999997"/>
  </r>
  <r>
    <n v="4323"/>
    <s v="US-2012-147662"/>
    <x v="1"/>
    <x v="966"/>
    <d v="2012-02-19T00:00:00"/>
    <s v="Standard Class"/>
    <s v="KB-16315"/>
    <s v="Karl Braun"/>
    <x v="0"/>
    <x v="0"/>
    <s v="Akron"/>
    <x v="24"/>
    <n v="44312"/>
    <x v="3"/>
    <s v="TEC-PH-10002834"/>
    <x v="2"/>
    <x v="7"/>
    <s v="Google Nexus 5"/>
    <n v="323.98199999999997"/>
    <n v="3"/>
    <n v="0.4"/>
    <n v="-80.995500000000021"/>
  </r>
  <r>
    <n v="4324"/>
    <s v="US-2012-147662"/>
    <x v="1"/>
    <x v="966"/>
    <d v="2012-02-19T00:00:00"/>
    <s v="Standard Class"/>
    <s v="KB-16315"/>
    <s v="Karl Braun"/>
    <x v="0"/>
    <x v="0"/>
    <s v="Akron"/>
    <x v="24"/>
    <n v="44312"/>
    <x v="3"/>
    <s v="OFF-BI-10002160"/>
    <x v="1"/>
    <x v="8"/>
    <s v="Acco Hanging Data Binders"/>
    <n v="2.2860000000000005"/>
    <n v="2"/>
    <n v="0.7"/>
    <n v="-1.6763999999999997"/>
  </r>
  <r>
    <n v="4325"/>
    <s v="US-2012-147662"/>
    <x v="1"/>
    <x v="966"/>
    <d v="2012-02-19T00:00:00"/>
    <s v="Standard Class"/>
    <s v="KB-16315"/>
    <s v="Karl Braun"/>
    <x v="0"/>
    <x v="0"/>
    <s v="Akron"/>
    <x v="24"/>
    <n v="44312"/>
    <x v="3"/>
    <s v="OFF-AR-10004999"/>
    <x v="1"/>
    <x v="6"/>
    <s v="Newell 315"/>
    <n v="14.352000000000002"/>
    <n v="3"/>
    <n v="0.2"/>
    <n v="0.8969999999999998"/>
  </r>
  <r>
    <n v="4326"/>
    <s v="US-2012-147662"/>
    <x v="1"/>
    <x v="966"/>
    <d v="2012-02-19T00:00:00"/>
    <s v="Standard Class"/>
    <s v="KB-16315"/>
    <s v="Karl Braun"/>
    <x v="0"/>
    <x v="0"/>
    <s v="Akron"/>
    <x v="24"/>
    <n v="44312"/>
    <x v="3"/>
    <s v="TEC-AC-10003280"/>
    <x v="2"/>
    <x v="11"/>
    <s v="Belkin F8E887 USB Wired Ergonomic Keyboard"/>
    <n v="71.975999999999999"/>
    <n v="3"/>
    <n v="0.2"/>
    <n v="0.89969999999999573"/>
  </r>
  <r>
    <n v="4327"/>
    <s v="CA-2013-153346"/>
    <x v="0"/>
    <x v="967"/>
    <d v="2013-01-27T00:00:00"/>
    <s v="First Class"/>
    <s v="TB-21355"/>
    <s v="Todd Boyes"/>
    <x v="1"/>
    <x v="0"/>
    <s v="Plainfield"/>
    <x v="30"/>
    <n v="7060"/>
    <x v="3"/>
    <s v="OFF-AR-10000315"/>
    <x v="1"/>
    <x v="6"/>
    <s v="Dixon Ticonderoga Maple Cedar Pencil, #2"/>
    <n v="9.2099999999999991"/>
    <n v="3"/>
    <n v="0"/>
    <n v="2.3025000000000002"/>
  </r>
  <r>
    <n v="4328"/>
    <s v="CA-2013-153346"/>
    <x v="0"/>
    <x v="967"/>
    <d v="2013-01-27T00:00:00"/>
    <s v="First Class"/>
    <s v="TB-21355"/>
    <s v="Todd Boyes"/>
    <x v="1"/>
    <x v="0"/>
    <s v="Plainfield"/>
    <x v="30"/>
    <n v="7060"/>
    <x v="3"/>
    <s v="OFF-PA-10000007"/>
    <x v="1"/>
    <x v="10"/>
    <s v="Telephone Message Books with Fax/Mobile Section, 4 1/4&quot; x 6&quot;"/>
    <n v="18"/>
    <n v="5"/>
    <n v="0"/>
    <n v="8.2799999999999994"/>
  </r>
  <r>
    <n v="4329"/>
    <s v="CA-2014-118360"/>
    <x v="3"/>
    <x v="719"/>
    <d v="2014-04-08T00:00:00"/>
    <s v="Standard Class"/>
    <s v="JC-15775"/>
    <s v="John Castell"/>
    <x v="0"/>
    <x v="0"/>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x v="0"/>
    <s v="Hialeah"/>
    <x v="2"/>
    <n v="33012"/>
    <x v="0"/>
    <s v="OFF-PA-10000556"/>
    <x v="1"/>
    <x v="10"/>
    <s v="Xerox 208"/>
    <n v="15.552000000000003"/>
    <n v="3"/>
    <n v="0.2"/>
    <n v="5.4432"/>
  </r>
  <r>
    <n v="4331"/>
    <s v="CA-2014-149853"/>
    <x v="3"/>
    <x v="621"/>
    <d v="2014-10-10T00:00:00"/>
    <s v="Standard Class"/>
    <s v="PO-18850"/>
    <s v="Patrick O'Brill"/>
    <x v="0"/>
    <x v="0"/>
    <s v="Hialeah"/>
    <x v="2"/>
    <n v="33012"/>
    <x v="0"/>
    <s v="OFF-AP-10000804"/>
    <x v="1"/>
    <x v="9"/>
    <s v="Hoover Portapower Portable Vacuum"/>
    <n v="17.920000000000002"/>
    <n v="5"/>
    <n v="0.2"/>
    <n v="1.1200000000000001"/>
  </r>
  <r>
    <n v="4332"/>
    <s v="CA-2014-107909"/>
    <x v="3"/>
    <x v="853"/>
    <d v="2014-09-07T00:00:00"/>
    <s v="Standard Class"/>
    <s v="SS-20875"/>
    <s v="Sung Shariari"/>
    <x v="0"/>
    <x v="0"/>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x v="0"/>
    <s v="Redmond"/>
    <x v="4"/>
    <n v="98052"/>
    <x v="1"/>
    <s v="OFF-BI-10003476"/>
    <x v="1"/>
    <x v="8"/>
    <s v="Avery Metallic Poly Binders"/>
    <n v="22.92"/>
    <n v="5"/>
    <n v="0.2"/>
    <n v="8.0219999999999985"/>
  </r>
  <r>
    <n v="4334"/>
    <s v="CA-2012-112375"/>
    <x v="1"/>
    <x v="379"/>
    <d v="2012-12-27T00:00:00"/>
    <s v="Standard Class"/>
    <s v="RD-19720"/>
    <s v="Roger Demir"/>
    <x v="0"/>
    <x v="0"/>
    <s v="Daytona Beach"/>
    <x v="2"/>
    <n v="32114"/>
    <x v="0"/>
    <s v="TEC-AC-10003237"/>
    <x v="2"/>
    <x v="11"/>
    <s v="Memorex Micro Travel Drive 4 GB"/>
    <n v="50.88"/>
    <n v="6"/>
    <n v="0.2"/>
    <n v="14.628000000000005"/>
  </r>
  <r>
    <n v="4335"/>
    <s v="CA-2012-112375"/>
    <x v="1"/>
    <x v="379"/>
    <d v="2012-12-27T00:00:00"/>
    <s v="Standard Class"/>
    <s v="RD-19720"/>
    <s v="Roger Demir"/>
    <x v="0"/>
    <x v="0"/>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x v="0"/>
    <s v="Bullhead City"/>
    <x v="16"/>
    <n v="86442"/>
    <x v="1"/>
    <s v="OFF-EN-10003068"/>
    <x v="1"/>
    <x v="12"/>
    <s v="#6 3/4 Gummed Flap White Envelopes"/>
    <n v="7.9200000000000008"/>
    <n v="1"/>
    <n v="0.2"/>
    <n v="2.7719999999999994"/>
  </r>
  <r>
    <n v="4337"/>
    <s v="CA-2012-154795"/>
    <x v="1"/>
    <x v="139"/>
    <d v="2012-12-24T00:00:00"/>
    <s v="Standard Class"/>
    <s v="GZ-14470"/>
    <s v="Gary Zandusky"/>
    <x v="0"/>
    <x v="0"/>
    <s v="Bullhead City"/>
    <x v="16"/>
    <n v="86442"/>
    <x v="1"/>
    <s v="FUR-FU-10002088"/>
    <x v="0"/>
    <x v="5"/>
    <s v="Nu-Dell Float Frame 11 x 14 1/2"/>
    <n v="14.368000000000002"/>
    <n v="2"/>
    <n v="0.2"/>
    <n v="3.9512"/>
  </r>
  <r>
    <n v="4338"/>
    <s v="CA-2012-125234"/>
    <x v="1"/>
    <x v="154"/>
    <d v="2012-12-01T00:00:00"/>
    <s v="Standard Class"/>
    <s v="SN-20710"/>
    <s v="Steve Nguyen"/>
    <x v="2"/>
    <x v="0"/>
    <s v="Los Angeles"/>
    <x v="1"/>
    <n v="90049"/>
    <x v="1"/>
    <s v="TEC-AC-10000158"/>
    <x v="2"/>
    <x v="11"/>
    <s v="Sony 64GB Class 10 Micro SDHC R40 Memory Card"/>
    <n v="107.97"/>
    <n v="3"/>
    <n v="0"/>
    <n v="22.6737"/>
  </r>
  <r>
    <n v="4339"/>
    <s v="CA-2012-125234"/>
    <x v="1"/>
    <x v="154"/>
    <d v="2012-12-01T00:00:00"/>
    <s v="Standard Class"/>
    <s v="SN-20710"/>
    <s v="Steve Nguyen"/>
    <x v="2"/>
    <x v="0"/>
    <s v="Los Angeles"/>
    <x v="1"/>
    <n v="90049"/>
    <x v="1"/>
    <s v="OFF-PA-10000482"/>
    <x v="1"/>
    <x v="10"/>
    <s v="Snap-A-Way Black Print Carbonless Ruled Speed Letter, Triplicate"/>
    <n v="113.82"/>
    <n v="3"/>
    <n v="0"/>
    <n v="53.495399999999989"/>
  </r>
  <r>
    <n v="4340"/>
    <s v="CA-2014-133501"/>
    <x v="3"/>
    <x v="151"/>
    <d v="2014-09-02T00:00:00"/>
    <s v="Standard Class"/>
    <s v="DK-12895"/>
    <s v="Dana Kaydos"/>
    <x v="0"/>
    <x v="0"/>
    <s v="Franklin"/>
    <x v="18"/>
    <n v="37064"/>
    <x v="0"/>
    <s v="OFF-PA-10004888"/>
    <x v="1"/>
    <x v="10"/>
    <s v="Xerox 217"/>
    <n v="5.1840000000000011"/>
    <n v="1"/>
    <n v="0.2"/>
    <n v="1.8144"/>
  </r>
  <r>
    <n v="4341"/>
    <s v="US-2011-129609"/>
    <x v="2"/>
    <x v="579"/>
    <d v="2011-03-22T00:00:00"/>
    <s v="Same Day"/>
    <s v="VM-21835"/>
    <s v="Vivian Mathis"/>
    <x v="0"/>
    <x v="0"/>
    <s v="Portage"/>
    <x v="14"/>
    <n v="46368"/>
    <x v="2"/>
    <s v="OFF-AR-10003478"/>
    <x v="1"/>
    <x v="6"/>
    <s v="Avery Hi-Liter EverBold Pen Style Fluorescent Highlighters, 4/Pack"/>
    <n v="16.28"/>
    <n v="2"/>
    <n v="0"/>
    <n v="6.5120000000000005"/>
  </r>
  <r>
    <n v="4342"/>
    <s v="CA-2014-130309"/>
    <x v="3"/>
    <x v="94"/>
    <d v="2014-12-22T00:00:00"/>
    <s v="Standard Class"/>
    <s v="GB-14575"/>
    <s v="Giulietta Baptist"/>
    <x v="0"/>
    <x v="0"/>
    <s v="Arlington"/>
    <x v="17"/>
    <n v="22204"/>
    <x v="0"/>
    <s v="OFF-ST-10003208"/>
    <x v="1"/>
    <x v="4"/>
    <s v="Adjustable Depth Letter/Legal Cart"/>
    <n v="544.38"/>
    <n v="3"/>
    <n v="0"/>
    <n v="157.87019999999993"/>
  </r>
  <r>
    <n v="4343"/>
    <s v="CA-2014-105410"/>
    <x v="3"/>
    <x v="498"/>
    <d v="2014-03-23T00:00:00"/>
    <s v="First Class"/>
    <s v="ND-18370"/>
    <s v="Natalie DeCherney"/>
    <x v="0"/>
    <x v="0"/>
    <s v="San Francisco"/>
    <x v="1"/>
    <n v="94110"/>
    <x v="1"/>
    <s v="OFF-BI-10004970"/>
    <x v="1"/>
    <x v="8"/>
    <s v="ACCOHIDE 3-Ring Binder, Blue, 1&quot;"/>
    <n v="19.824000000000002"/>
    <n v="6"/>
    <n v="0.2"/>
    <n v="6.690599999999999"/>
  </r>
  <r>
    <n v="4344"/>
    <s v="CA-2014-105410"/>
    <x v="3"/>
    <x v="498"/>
    <d v="2014-03-23T00:00:00"/>
    <s v="First Class"/>
    <s v="ND-18370"/>
    <s v="Natalie DeCherney"/>
    <x v="0"/>
    <x v="0"/>
    <s v="San Francisco"/>
    <x v="1"/>
    <n v="94110"/>
    <x v="1"/>
    <s v="TEC-PH-10000038"/>
    <x v="2"/>
    <x v="7"/>
    <s v="Jawbone MINI JAMBOX Wireless Bluetooth Speaker"/>
    <n v="657.50400000000002"/>
    <n v="6"/>
    <n v="0.2"/>
    <n v="-131.50080000000005"/>
  </r>
  <r>
    <n v="4345"/>
    <s v="CA-2014-105410"/>
    <x v="3"/>
    <x v="498"/>
    <d v="2014-03-23T00:00:00"/>
    <s v="First Class"/>
    <s v="ND-18370"/>
    <s v="Natalie DeCherney"/>
    <x v="0"/>
    <x v="0"/>
    <s v="San Francisco"/>
    <x v="1"/>
    <n v="94110"/>
    <x v="1"/>
    <s v="TEC-AC-10001552"/>
    <x v="2"/>
    <x v="11"/>
    <s v="Logitech K350 2.4Ghz Wireless Keyboard"/>
    <n v="99.54"/>
    <n v="2"/>
    <n v="0"/>
    <n v="10.949399999999997"/>
  </r>
  <r>
    <n v="4346"/>
    <s v="CA-2014-105410"/>
    <x v="3"/>
    <x v="498"/>
    <d v="2014-03-23T00:00:00"/>
    <s v="First Class"/>
    <s v="ND-18370"/>
    <s v="Natalie DeCherney"/>
    <x v="0"/>
    <x v="0"/>
    <s v="San Francisco"/>
    <x v="1"/>
    <n v="94110"/>
    <x v="1"/>
    <s v="TEC-AC-10002926"/>
    <x v="2"/>
    <x v="11"/>
    <s v="Logitech Wireless Marathon Mouse M705"/>
    <n v="199.96"/>
    <n v="4"/>
    <n v="0"/>
    <n v="85.982800000000012"/>
  </r>
  <r>
    <n v="4347"/>
    <s v="CA-2013-120355"/>
    <x v="0"/>
    <x v="31"/>
    <d v="2013-09-26T00:00:00"/>
    <s v="Standard Class"/>
    <s v="MM-17260"/>
    <s v="Magdelene Morse"/>
    <x v="0"/>
    <x v="0"/>
    <s v="New Rochelle"/>
    <x v="15"/>
    <n v="10801"/>
    <x v="3"/>
    <s v="FUR-CH-10001394"/>
    <x v="0"/>
    <x v="1"/>
    <s v="Global Leather Executive Chair"/>
    <n v="631.78200000000004"/>
    <n v="2"/>
    <n v="0.1"/>
    <n v="140.39599999999993"/>
  </r>
  <r>
    <n v="4348"/>
    <s v="CA-2013-120355"/>
    <x v="0"/>
    <x v="31"/>
    <d v="2013-09-26T00:00:00"/>
    <s v="Standard Class"/>
    <s v="MM-17260"/>
    <s v="Magdelene Morse"/>
    <x v="0"/>
    <x v="0"/>
    <s v="New Rochelle"/>
    <x v="15"/>
    <n v="10801"/>
    <x v="3"/>
    <s v="FUR-FU-10004053"/>
    <x v="0"/>
    <x v="5"/>
    <s v="DAX Two-Tone Silver Metal Document Frame"/>
    <n v="60.72"/>
    <n v="3"/>
    <n v="0"/>
    <n v="26.1096"/>
  </r>
  <r>
    <n v="4349"/>
    <s v="CA-2014-169894"/>
    <x v="3"/>
    <x v="221"/>
    <d v="2014-11-30T00:00:00"/>
    <s v="Second Class"/>
    <s v="MV-17485"/>
    <s v="Mark Van Huff"/>
    <x v="0"/>
    <x v="0"/>
    <s v="Mesa"/>
    <x v="16"/>
    <n v="85204"/>
    <x v="1"/>
    <s v="OFF-BI-10004230"/>
    <x v="1"/>
    <x v="8"/>
    <s v="GBC Recycled Grain Textured Covers"/>
    <n v="20.724000000000004"/>
    <n v="2"/>
    <n v="0.7"/>
    <n v="-15.197599999999994"/>
  </r>
  <r>
    <n v="4350"/>
    <s v="CA-2014-169894"/>
    <x v="3"/>
    <x v="221"/>
    <d v="2014-11-30T00:00:00"/>
    <s v="Second Class"/>
    <s v="MV-17485"/>
    <s v="Mark Van Huff"/>
    <x v="0"/>
    <x v="0"/>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x v="0"/>
    <s v="Lancaster"/>
    <x v="24"/>
    <n v="43130"/>
    <x v="3"/>
    <s v="OFF-ST-10001325"/>
    <x v="1"/>
    <x v="4"/>
    <s v="Sterilite Officeware Hinged File Box"/>
    <n v="16.768000000000001"/>
    <n v="2"/>
    <n v="0.2"/>
    <n v="1.4672000000000001"/>
  </r>
  <r>
    <n v="4352"/>
    <s v="US-2014-100482"/>
    <x v="3"/>
    <x v="645"/>
    <d v="2014-04-16T00:00:00"/>
    <s v="Standard Class"/>
    <s v="JL-15130"/>
    <s v="Jack Lebron"/>
    <x v="0"/>
    <x v="0"/>
    <s v="Lancaster"/>
    <x v="24"/>
    <n v="43130"/>
    <x v="3"/>
    <s v="TEC-AC-10003441"/>
    <x v="2"/>
    <x v="11"/>
    <s v="Kingston Digital DataTraveler 32GB USB 2.0"/>
    <n v="27.12"/>
    <n v="2"/>
    <n v="0.2"/>
    <n v="-4.7460000000000013"/>
  </r>
  <r>
    <n v="4353"/>
    <s v="CA-2014-107748"/>
    <x v="3"/>
    <x v="389"/>
    <d v="2014-12-13T00:00:00"/>
    <s v="Second Class"/>
    <s v="AG-10330"/>
    <s v="Alex Grayson"/>
    <x v="0"/>
    <x v="0"/>
    <s v="Stockton"/>
    <x v="1"/>
    <n v="95207"/>
    <x v="1"/>
    <s v="TEC-PH-10003215"/>
    <x v="2"/>
    <x v="7"/>
    <s v="Jackery Bar Premium Fast-charging Portable Charger"/>
    <n v="95.84"/>
    <n v="4"/>
    <n v="0.2"/>
    <n v="34.741999999999997"/>
  </r>
  <r>
    <n v="4354"/>
    <s v="CA-2014-107748"/>
    <x v="3"/>
    <x v="389"/>
    <d v="2014-12-13T00:00:00"/>
    <s v="Second Class"/>
    <s v="AG-10330"/>
    <s v="Alex Grayson"/>
    <x v="0"/>
    <x v="0"/>
    <s v="Stockton"/>
    <x v="1"/>
    <n v="95207"/>
    <x v="1"/>
    <s v="OFF-PA-10002005"/>
    <x v="1"/>
    <x v="10"/>
    <s v="Xerox 225"/>
    <n v="12.96"/>
    <n v="2"/>
    <n v="0"/>
    <n v="6.2208000000000006"/>
  </r>
  <r>
    <n v="4355"/>
    <s v="CA-2014-153654"/>
    <x v="3"/>
    <x v="221"/>
    <d v="2014-11-27T00:00:00"/>
    <s v="Second Class"/>
    <s v="MD-17860"/>
    <s v="Michael Dominguez"/>
    <x v="1"/>
    <x v="0"/>
    <s v="Asheville"/>
    <x v="3"/>
    <n v="28806"/>
    <x v="0"/>
    <s v="OFF-BI-10004465"/>
    <x v="1"/>
    <x v="8"/>
    <s v="Avery Durable Slant Ring Binders"/>
    <n v="19.008000000000003"/>
    <n v="8"/>
    <n v="0.7"/>
    <n v="-12.671999999999997"/>
  </r>
  <r>
    <n v="4356"/>
    <s v="CA-2012-155600"/>
    <x v="1"/>
    <x v="784"/>
    <d v="2012-12-07T00:00:00"/>
    <s v="Second Class"/>
    <s v="RO-19780"/>
    <s v="Rose O'Brian"/>
    <x v="0"/>
    <x v="0"/>
    <s v="Clarksville"/>
    <x v="18"/>
    <n v="37042"/>
    <x v="0"/>
    <s v="OFF-BI-10000545"/>
    <x v="1"/>
    <x v="8"/>
    <s v="GBC Ibimaster 500 Manual ProClick Binding System"/>
    <n v="1598.0580000000002"/>
    <n v="7"/>
    <n v="0.7"/>
    <n v="-1065.3719999999998"/>
  </r>
  <r>
    <n v="4357"/>
    <s v="CA-2012-155600"/>
    <x v="1"/>
    <x v="784"/>
    <d v="2012-12-07T00:00:00"/>
    <s v="Second Class"/>
    <s v="RO-19780"/>
    <s v="Rose O'Brian"/>
    <x v="0"/>
    <x v="0"/>
    <s v="Clarksville"/>
    <x v="18"/>
    <n v="37042"/>
    <x v="0"/>
    <s v="OFF-AR-10003752"/>
    <x v="1"/>
    <x v="6"/>
    <s v="Deluxe Chalkboard Eraser Cleaner"/>
    <n v="36.96"/>
    <n v="4"/>
    <n v="0.2"/>
    <n v="12.011999999999999"/>
  </r>
  <r>
    <n v="4358"/>
    <s v="CA-2014-162565"/>
    <x v="3"/>
    <x v="157"/>
    <d v="2014-12-12T00:00:00"/>
    <s v="Same Day"/>
    <s v="RR-19315"/>
    <s v="Ralph Ritter"/>
    <x v="0"/>
    <x v="0"/>
    <s v="Aurora"/>
    <x v="10"/>
    <n v="60505"/>
    <x v="2"/>
    <s v="OFF-PA-10001937"/>
    <x v="1"/>
    <x v="10"/>
    <s v="Xerox 21"/>
    <n v="10.368000000000002"/>
    <n v="2"/>
    <n v="0.2"/>
    <n v="3.6288"/>
  </r>
  <r>
    <n v="4359"/>
    <s v="CA-2014-162565"/>
    <x v="3"/>
    <x v="157"/>
    <d v="2014-12-12T00:00:00"/>
    <s v="Same Day"/>
    <s v="RR-19315"/>
    <s v="Ralph Ritter"/>
    <x v="0"/>
    <x v="0"/>
    <s v="Aurora"/>
    <x v="10"/>
    <n v="60505"/>
    <x v="2"/>
    <s v="FUR-FU-10004306"/>
    <x v="0"/>
    <x v="5"/>
    <s v="Electrix Halogen Magnifier Lamp"/>
    <n v="77.720000000000013"/>
    <n v="1"/>
    <n v="0.6"/>
    <n v="-66.061999999999998"/>
  </r>
  <r>
    <n v="4360"/>
    <s v="CA-2014-162565"/>
    <x v="3"/>
    <x v="157"/>
    <d v="2014-12-12T00:00:00"/>
    <s v="Same Day"/>
    <s v="RR-19315"/>
    <s v="Ralph Ritter"/>
    <x v="0"/>
    <x v="0"/>
    <s v="Aurora"/>
    <x v="10"/>
    <n v="60505"/>
    <x v="2"/>
    <s v="FUR-CH-10003973"/>
    <x v="0"/>
    <x v="1"/>
    <s v="GuestStacker Chair with Chrome Finish Legs"/>
    <n v="520.46399999999994"/>
    <n v="2"/>
    <n v="0.3"/>
    <n v="-14.870399999999961"/>
  </r>
  <r>
    <n v="4361"/>
    <s v="CA-2013-127642"/>
    <x v="0"/>
    <x v="206"/>
    <d v="2013-05-24T00:00:00"/>
    <s v="First Class"/>
    <s v="CP-12340"/>
    <s v="Christine Phan"/>
    <x v="1"/>
    <x v="0"/>
    <s v="Warwick"/>
    <x v="34"/>
    <n v="2886"/>
    <x v="3"/>
    <s v="OFF-PA-10000565"/>
    <x v="1"/>
    <x v="10"/>
    <s v="Staples"/>
    <n v="111.96"/>
    <n v="2"/>
    <n v="0"/>
    <n v="54.860399999999998"/>
  </r>
  <r>
    <n v="4362"/>
    <s v="US-2014-163195"/>
    <x v="3"/>
    <x v="922"/>
    <d v="2014-02-22T00:00:00"/>
    <s v="Second Class"/>
    <s v="LL-16840"/>
    <s v="Lauren Leatherbury"/>
    <x v="0"/>
    <x v="0"/>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x v="0"/>
    <s v="Fargo"/>
    <x v="46"/>
    <n v="58103"/>
    <x v="2"/>
    <s v="OFF-AR-10001953"/>
    <x v="1"/>
    <x v="6"/>
    <s v="Boston 1645 Deluxe Heavier-Duty Electric Pencil Sharpener"/>
    <n v="131.94"/>
    <n v="3"/>
    <n v="0"/>
    <n v="35.623800000000003"/>
  </r>
  <r>
    <n v="4364"/>
    <s v="CA-2014-111332"/>
    <x v="3"/>
    <x v="968"/>
    <d v="2014-05-23T00:00:00"/>
    <s v="Second Class"/>
    <s v="NC-18340"/>
    <s v="Nat Carroll"/>
    <x v="0"/>
    <x v="0"/>
    <s v="Fargo"/>
    <x v="46"/>
    <n v="58103"/>
    <x v="2"/>
    <s v="OFF-AR-10001374"/>
    <x v="1"/>
    <x v="6"/>
    <s v="BIC Brite Liner Highlighters, Chisel Tip"/>
    <n v="25.92"/>
    <n v="4"/>
    <n v="0"/>
    <n v="8.2943999999999996"/>
  </r>
  <r>
    <n v="4365"/>
    <s v="CA-2014-111332"/>
    <x v="3"/>
    <x v="968"/>
    <d v="2014-05-23T00:00:00"/>
    <s v="Second Class"/>
    <s v="NC-18340"/>
    <s v="Nat Carroll"/>
    <x v="0"/>
    <x v="0"/>
    <s v="Fargo"/>
    <x v="46"/>
    <n v="58103"/>
    <x v="2"/>
    <s v="OFF-ST-10003816"/>
    <x v="1"/>
    <x v="4"/>
    <s v="Fellowes High-Stak Drawer Files"/>
    <n v="704.76"/>
    <n v="4"/>
    <n v="0"/>
    <n v="162.09479999999996"/>
  </r>
  <r>
    <n v="4366"/>
    <s v="CA-2014-111332"/>
    <x v="3"/>
    <x v="968"/>
    <d v="2014-05-23T00:00:00"/>
    <s v="Second Class"/>
    <s v="NC-18340"/>
    <s v="Nat Carroll"/>
    <x v="0"/>
    <x v="0"/>
    <s v="Fargo"/>
    <x v="46"/>
    <n v="58103"/>
    <x v="2"/>
    <s v="OFF-FA-10001843"/>
    <x v="1"/>
    <x v="13"/>
    <s v="Staples"/>
    <n v="7.41"/>
    <n v="3"/>
    <n v="0"/>
    <n v="3.4827000000000004"/>
  </r>
  <r>
    <n v="4367"/>
    <s v="CA-2014-111332"/>
    <x v="3"/>
    <x v="968"/>
    <d v="2014-05-23T00:00:00"/>
    <s v="Second Class"/>
    <s v="NC-18340"/>
    <s v="Nat Carroll"/>
    <x v="0"/>
    <x v="0"/>
    <s v="Fargo"/>
    <x v="46"/>
    <n v="58103"/>
    <x v="2"/>
    <s v="OFF-AR-10000657"/>
    <x v="1"/>
    <x v="6"/>
    <s v="Binney &amp; Smith inkTank Desk Highlighter, Chisel Tip, Yellow, 12/Box"/>
    <n v="21.5"/>
    <n v="10"/>
    <n v="0"/>
    <n v="7.094999999999998"/>
  </r>
  <r>
    <n v="4368"/>
    <s v="CA-2014-117044"/>
    <x v="3"/>
    <x v="220"/>
    <d v="2014-09-14T00:00:00"/>
    <s v="Second Class"/>
    <s v="HA-14920"/>
    <s v="Helen Andreada"/>
    <x v="0"/>
    <x v="0"/>
    <s v="Chicago"/>
    <x v="10"/>
    <n v="60623"/>
    <x v="2"/>
    <s v="OFF-FA-10000936"/>
    <x v="1"/>
    <x v="13"/>
    <s v="Acco Hot Clips Clips to Go"/>
    <n v="10.528"/>
    <n v="4"/>
    <n v="0.2"/>
    <n v="3.2899999999999996"/>
  </r>
  <r>
    <n v="4369"/>
    <s v="CA-2014-117044"/>
    <x v="3"/>
    <x v="220"/>
    <d v="2014-09-14T00:00:00"/>
    <s v="Second Class"/>
    <s v="HA-14920"/>
    <s v="Helen Andreada"/>
    <x v="0"/>
    <x v="0"/>
    <s v="Chicago"/>
    <x v="10"/>
    <n v="60623"/>
    <x v="2"/>
    <s v="OFF-PA-10003657"/>
    <x v="1"/>
    <x v="10"/>
    <s v="Xerox 1927"/>
    <n v="20.544000000000004"/>
    <n v="6"/>
    <n v="0.2"/>
    <n v="6.4199999999999964"/>
  </r>
  <r>
    <n v="4370"/>
    <s v="US-2013-165078"/>
    <x v="0"/>
    <x v="732"/>
    <d v="2013-11-11T00:00:00"/>
    <s v="Standard Class"/>
    <s v="MA-17995"/>
    <s v="Michelle Arnett"/>
    <x v="2"/>
    <x v="0"/>
    <s v="Lawrence"/>
    <x v="14"/>
    <n v="46226"/>
    <x v="2"/>
    <s v="OFF-BI-10001989"/>
    <x v="1"/>
    <x v="8"/>
    <s v="Premium Transparent Presentation Covers by GBC"/>
    <n v="104.9"/>
    <n v="5"/>
    <n v="0"/>
    <n v="50.351999999999997"/>
  </r>
  <r>
    <n v="4371"/>
    <s v="US-2013-165078"/>
    <x v="0"/>
    <x v="732"/>
    <d v="2013-11-11T00:00:00"/>
    <s v="Standard Class"/>
    <s v="MA-17995"/>
    <s v="Michelle Arnett"/>
    <x v="2"/>
    <x v="0"/>
    <s v="Lawrence"/>
    <x v="14"/>
    <n v="46226"/>
    <x v="2"/>
    <s v="OFF-AR-10002987"/>
    <x v="1"/>
    <x v="6"/>
    <s v="Prismacolor Color Pencil Set"/>
    <n v="39.68"/>
    <n v="2"/>
    <n v="0"/>
    <n v="16.268800000000002"/>
  </r>
  <r>
    <n v="4372"/>
    <s v="US-2013-165078"/>
    <x v="0"/>
    <x v="732"/>
    <d v="2013-11-11T00:00:00"/>
    <s v="Standard Class"/>
    <s v="MA-17995"/>
    <s v="Michelle Arnett"/>
    <x v="2"/>
    <x v="0"/>
    <s v="Lawrence"/>
    <x v="14"/>
    <n v="46226"/>
    <x v="2"/>
    <s v="OFF-LA-10000414"/>
    <x v="1"/>
    <x v="2"/>
    <s v="Avery 503"/>
    <n v="51.75"/>
    <n v="5"/>
    <n v="0"/>
    <n v="24.84"/>
  </r>
  <r>
    <n v="4373"/>
    <s v="US-2014-169320"/>
    <x v="3"/>
    <x v="283"/>
    <d v="2014-07-26T00:00:00"/>
    <s v="Second Class"/>
    <s v="LH-16900"/>
    <s v="Lena Hernandez"/>
    <x v="0"/>
    <x v="0"/>
    <s v="Elkhart"/>
    <x v="14"/>
    <n v="46514"/>
    <x v="2"/>
    <s v="OFF-AR-10003602"/>
    <x v="1"/>
    <x v="6"/>
    <s v="Quartet Omega Colored Chalk, 12/Pack"/>
    <n v="11.68"/>
    <n v="2"/>
    <n v="0"/>
    <n v="5.4895999999999994"/>
  </r>
  <r>
    <n v="4374"/>
    <s v="US-2014-169320"/>
    <x v="3"/>
    <x v="283"/>
    <d v="2014-07-26T00:00:00"/>
    <s v="Second Class"/>
    <s v="LH-16900"/>
    <s v="Lena Hernandez"/>
    <x v="0"/>
    <x v="0"/>
    <s v="Elkhart"/>
    <x v="14"/>
    <n v="46514"/>
    <x v="2"/>
    <s v="TEC-AC-10002550"/>
    <x v="2"/>
    <x v="11"/>
    <s v="Memorex 25GB 6X Branded Blu-Ray Recordable Disc, 30/Pack"/>
    <n v="159.75"/>
    <n v="5"/>
    <n v="0"/>
    <n v="11.182499999999997"/>
  </r>
  <r>
    <n v="4375"/>
    <s v="CA-2013-158575"/>
    <x v="0"/>
    <x v="741"/>
    <d v="2013-11-25T00:00:00"/>
    <s v="Standard Class"/>
    <s v="SB-20290"/>
    <s v="Sean Braxton"/>
    <x v="1"/>
    <x v="0"/>
    <s v="Kent"/>
    <x v="24"/>
    <n v="44240"/>
    <x v="3"/>
    <s v="OFF-AP-10002998"/>
    <x v="1"/>
    <x v="9"/>
    <s v="Holmes 99% HEPA Air Purifier"/>
    <n v="103.96799999999999"/>
    <n v="6"/>
    <n v="0.2"/>
    <n v="16.894799999999996"/>
  </r>
  <r>
    <n v="4376"/>
    <s v="CA-2011-166954"/>
    <x v="2"/>
    <x v="573"/>
    <d v="2011-04-30T00:00:00"/>
    <s v="Standard Class"/>
    <s v="BT-11305"/>
    <s v="Beth Thompson"/>
    <x v="2"/>
    <x v="0"/>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x v="0"/>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x v="0"/>
    <s v="San Gabriel"/>
    <x v="1"/>
    <n v="91776"/>
    <x v="1"/>
    <s v="FUR-CH-10003973"/>
    <x v="0"/>
    <x v="1"/>
    <s v="GuestStacker Chair with Chrome Finish Legs"/>
    <n v="1487.04"/>
    <n v="5"/>
    <n v="0.2"/>
    <n v="148.70400000000006"/>
  </r>
  <r>
    <n v="4379"/>
    <s v="CA-2012-140830"/>
    <x v="1"/>
    <x v="672"/>
    <d v="2012-12-02T00:00:00"/>
    <s v="Second Class"/>
    <s v="PS-18970"/>
    <s v="Paul Stevenson"/>
    <x v="2"/>
    <x v="0"/>
    <s v="Henderson"/>
    <x v="0"/>
    <n v="42420"/>
    <x v="0"/>
    <s v="OFF-EN-10000461"/>
    <x v="1"/>
    <x v="12"/>
    <s v="#10- 4 1/8&quot; x 9 1/2&quot; Recycled Envelopes"/>
    <n v="17.48"/>
    <n v="2"/>
    <n v="0"/>
    <n v="8.2156000000000002"/>
  </r>
  <r>
    <n v="4380"/>
    <s v="CA-2012-140830"/>
    <x v="1"/>
    <x v="672"/>
    <d v="2012-12-02T00:00:00"/>
    <s v="Second Class"/>
    <s v="PS-18970"/>
    <s v="Paul Stevenson"/>
    <x v="2"/>
    <x v="0"/>
    <s v="Henderson"/>
    <x v="0"/>
    <n v="42420"/>
    <x v="0"/>
    <s v="OFF-EN-10002831"/>
    <x v="1"/>
    <x v="12"/>
    <s v="Tyvek  Top-Opening Peel &amp; Seel  Envelopes, Gray"/>
    <n v="71.88"/>
    <n v="2"/>
    <n v="0"/>
    <n v="32.345999999999997"/>
  </r>
  <r>
    <n v="4381"/>
    <s v="CA-2012-152891"/>
    <x v="1"/>
    <x v="969"/>
    <d v="2012-10-30T00:00:00"/>
    <s v="Standard Class"/>
    <s v="TB-21625"/>
    <s v="Trudy Brown"/>
    <x v="0"/>
    <x v="0"/>
    <s v="San Francisco"/>
    <x v="1"/>
    <n v="94110"/>
    <x v="1"/>
    <s v="OFF-AR-10004648"/>
    <x v="1"/>
    <x v="6"/>
    <s v="Boston 19500 Mighty Mite Electric Pencil Sharpener"/>
    <n v="60.449999999999996"/>
    <n v="3"/>
    <n v="0"/>
    <n v="16.3215"/>
  </r>
  <r>
    <n v="4382"/>
    <s v="CA-2012-152891"/>
    <x v="1"/>
    <x v="969"/>
    <d v="2012-10-30T00:00:00"/>
    <s v="Standard Class"/>
    <s v="TB-21625"/>
    <s v="Trudy Brown"/>
    <x v="0"/>
    <x v="0"/>
    <s v="San Francisco"/>
    <x v="1"/>
    <n v="94110"/>
    <x v="1"/>
    <s v="FUR-TA-10001857"/>
    <x v="0"/>
    <x v="3"/>
    <s v="Balt Solid Wood Rectangular Table"/>
    <n v="253.17599999999999"/>
    <n v="3"/>
    <n v="0.2"/>
    <n v="-31.64700000000002"/>
  </r>
  <r>
    <n v="4383"/>
    <s v="US-2012-122784"/>
    <x v="1"/>
    <x v="603"/>
    <d v="2012-07-27T00:00:00"/>
    <s v="Standard Class"/>
    <s v="RA-19915"/>
    <s v="Russell Applegate"/>
    <x v="0"/>
    <x v="0"/>
    <s v="Highland Park"/>
    <x v="10"/>
    <n v="60035"/>
    <x v="2"/>
    <s v="OFF-BI-10000546"/>
    <x v="1"/>
    <x v="8"/>
    <s v="Avery Durable Binders"/>
    <n v="2.879999999999999"/>
    <n v="5"/>
    <n v="0.8"/>
    <n v="-4.4639999999999995"/>
  </r>
  <r>
    <n v="4384"/>
    <s v="US-2012-122784"/>
    <x v="1"/>
    <x v="603"/>
    <d v="2012-07-27T00:00:00"/>
    <s v="Standard Class"/>
    <s v="RA-19915"/>
    <s v="Russell Applegate"/>
    <x v="0"/>
    <x v="0"/>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x v="0"/>
    <s v="Highland Park"/>
    <x v="10"/>
    <n v="60035"/>
    <x v="2"/>
    <s v="TEC-PH-10001557"/>
    <x v="2"/>
    <x v="7"/>
    <s v="Pyle PMP37LED"/>
    <n v="153.584"/>
    <n v="2"/>
    <n v="0.2"/>
    <n v="13.438599999999994"/>
  </r>
  <r>
    <n v="4386"/>
    <s v="US-2012-122784"/>
    <x v="1"/>
    <x v="603"/>
    <d v="2012-07-27T00:00:00"/>
    <s v="Standard Class"/>
    <s v="RA-19915"/>
    <s v="Russell Applegate"/>
    <x v="0"/>
    <x v="0"/>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x v="0"/>
    <s v="San Francisco"/>
    <x v="1"/>
    <n v="94122"/>
    <x v="1"/>
    <s v="OFF-AP-10001366"/>
    <x v="1"/>
    <x v="9"/>
    <s v="Staples"/>
    <n v="43.92"/>
    <n v="4"/>
    <n v="0"/>
    <n v="11.858400000000003"/>
  </r>
  <r>
    <n v="4388"/>
    <s v="CA-2013-156811"/>
    <x v="0"/>
    <x v="189"/>
    <d v="2013-11-03T00:00:00"/>
    <s v="Standard Class"/>
    <s v="BP-11095"/>
    <s v="Bart Pistole"/>
    <x v="1"/>
    <x v="0"/>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x v="0"/>
    <s v="New York City"/>
    <x v="15"/>
    <n v="10035"/>
    <x v="3"/>
    <s v="OFF-PA-10003651"/>
    <x v="1"/>
    <x v="10"/>
    <s v="Xerox 1968"/>
    <n v="46.76"/>
    <n v="7"/>
    <n v="0"/>
    <n v="22.444800000000001"/>
  </r>
  <r>
    <n v="4390"/>
    <s v="CA-2014-111556"/>
    <x v="3"/>
    <x v="225"/>
    <d v="2014-11-23T00:00:00"/>
    <s v="First Class"/>
    <s v="CD-11920"/>
    <s v="Carlos Daly"/>
    <x v="0"/>
    <x v="0"/>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x v="0"/>
    <s v="New York City"/>
    <x v="15"/>
    <n v="10035"/>
    <x v="3"/>
    <s v="TEC-PH-10001459"/>
    <x v="2"/>
    <x v="7"/>
    <s v="Samsung Galaxy Mega 6.3"/>
    <n v="1259.97"/>
    <n v="3"/>
    <n v="0"/>
    <n v="327.59220000000005"/>
  </r>
  <r>
    <n v="4392"/>
    <s v="CA-2014-111556"/>
    <x v="3"/>
    <x v="225"/>
    <d v="2014-11-23T00:00:00"/>
    <s v="First Class"/>
    <s v="CD-11920"/>
    <s v="Carlos Daly"/>
    <x v="0"/>
    <x v="0"/>
    <s v="New York City"/>
    <x v="15"/>
    <n v="10035"/>
    <x v="3"/>
    <s v="OFF-AR-10004602"/>
    <x v="1"/>
    <x v="6"/>
    <s v="Boston KS Multi-Size Manual Pencil Sharpener"/>
    <n v="68.97"/>
    <n v="3"/>
    <n v="0"/>
    <n v="19.311600000000002"/>
  </r>
  <r>
    <n v="4393"/>
    <s v="CA-2013-108868"/>
    <x v="0"/>
    <x v="162"/>
    <d v="2013-09-13T00:00:00"/>
    <s v="Standard Class"/>
    <s v="KB-16585"/>
    <s v="Ken Black"/>
    <x v="1"/>
    <x v="0"/>
    <s v="Dallas"/>
    <x v="5"/>
    <n v="75081"/>
    <x v="2"/>
    <s v="OFF-AR-10001953"/>
    <x v="1"/>
    <x v="6"/>
    <s v="Boston 1645 Deluxe Heavier-Duty Electric Pencil Sharpener"/>
    <n v="70.367999999999995"/>
    <n v="2"/>
    <n v="0.2"/>
    <n v="6.1572000000000031"/>
  </r>
  <r>
    <n v="4394"/>
    <s v="CA-2013-108868"/>
    <x v="0"/>
    <x v="162"/>
    <d v="2013-09-13T00:00:00"/>
    <s v="Standard Class"/>
    <s v="KB-16585"/>
    <s v="Ken Black"/>
    <x v="1"/>
    <x v="0"/>
    <s v="Dallas"/>
    <x v="5"/>
    <n v="75081"/>
    <x v="2"/>
    <s v="TEC-PH-10000923"/>
    <x v="2"/>
    <x v="7"/>
    <s v="Belkin SportFit Armband For iPhone 5s/5c, Fuchsia"/>
    <n v="59.960000000000008"/>
    <n v="5"/>
    <n v="0.2"/>
    <n v="21.735500000000002"/>
  </r>
  <r>
    <n v="4395"/>
    <s v="CA-2011-142965"/>
    <x v="2"/>
    <x v="836"/>
    <d v="2011-07-20T00:00:00"/>
    <s v="Same Day"/>
    <s v="SW-20245"/>
    <s v="Scot Wooten"/>
    <x v="0"/>
    <x v="0"/>
    <s v="Springfield"/>
    <x v="24"/>
    <n v="45503"/>
    <x v="3"/>
    <s v="OFF-ST-10002583"/>
    <x v="1"/>
    <x v="4"/>
    <s v="Fellowes Neat Ideas Storage Cubes"/>
    <n v="25.983999999999998"/>
    <n v="1"/>
    <n v="0.2"/>
    <n v="-5.1968000000000005"/>
  </r>
  <r>
    <n v="4396"/>
    <s v="CA-2011-142965"/>
    <x v="2"/>
    <x v="836"/>
    <d v="2011-07-20T00:00:00"/>
    <s v="Same Day"/>
    <s v="SW-20245"/>
    <s v="Scot Wooten"/>
    <x v="0"/>
    <x v="0"/>
    <s v="Springfield"/>
    <x v="24"/>
    <n v="45503"/>
    <x v="3"/>
    <s v="OFF-BI-10000977"/>
    <x v="1"/>
    <x v="8"/>
    <s v="Ibico Plastic Spiral Binding Combs"/>
    <n v="27.360000000000003"/>
    <n v="3"/>
    <n v="0.7"/>
    <n v="-21.887999999999991"/>
  </r>
  <r>
    <n v="4397"/>
    <s v="CA-2013-148740"/>
    <x v="0"/>
    <x v="625"/>
    <d v="2013-11-20T00:00:00"/>
    <s v="Standard Class"/>
    <s v="AH-10690"/>
    <s v="Anna Häberlin"/>
    <x v="1"/>
    <x v="0"/>
    <s v="San Diego"/>
    <x v="1"/>
    <n v="92024"/>
    <x v="1"/>
    <s v="TEC-PH-10002549"/>
    <x v="2"/>
    <x v="7"/>
    <s v="Polycom SoundPoint IP 450 VoIP phone"/>
    <n v="361.37600000000003"/>
    <n v="2"/>
    <n v="0.2"/>
    <n v="27.103200000000001"/>
  </r>
  <r>
    <n v="4398"/>
    <s v="US-2011-138758"/>
    <x v="2"/>
    <x v="970"/>
    <d v="2011-07-11T00:00:00"/>
    <s v="Standard Class"/>
    <s v="JL-15835"/>
    <s v="John Lee"/>
    <x v="0"/>
    <x v="0"/>
    <s v="Philadelphia"/>
    <x v="9"/>
    <n v="19120"/>
    <x v="3"/>
    <s v="FUR-CH-10002880"/>
    <x v="0"/>
    <x v="1"/>
    <s v="Global High-Back Leather Tilter, Burgundy"/>
    <n v="172.18599999999998"/>
    <n v="2"/>
    <n v="0.3"/>
    <n v="-46.736200000000011"/>
  </r>
  <r>
    <n v="4399"/>
    <s v="US-2011-138758"/>
    <x v="2"/>
    <x v="970"/>
    <d v="2011-07-11T00:00:00"/>
    <s v="Standard Class"/>
    <s v="JL-15835"/>
    <s v="John Lee"/>
    <x v="0"/>
    <x v="0"/>
    <s v="Philadelphia"/>
    <x v="9"/>
    <n v="19120"/>
    <x v="3"/>
    <s v="FUR-FU-10003039"/>
    <x v="0"/>
    <x v="5"/>
    <s v="Howard Miller 11-1/2&quot; Diameter Grantwood Wall Clock"/>
    <n v="69.00800000000001"/>
    <n v="2"/>
    <n v="0.2"/>
    <n v="12.0764"/>
  </r>
  <r>
    <n v="4400"/>
    <s v="CA-2013-131737"/>
    <x v="0"/>
    <x v="716"/>
    <d v="2013-03-18T00:00:00"/>
    <s v="Same Day"/>
    <s v="GZ-14470"/>
    <s v="Gary Zandusky"/>
    <x v="0"/>
    <x v="0"/>
    <s v="Columbia"/>
    <x v="39"/>
    <n v="21044"/>
    <x v="3"/>
    <s v="OFF-EN-10003055"/>
    <x v="1"/>
    <x v="12"/>
    <s v="Blue String-Tie &amp; Button Interoffice Envelopes, 10 x 13"/>
    <n v="199.89999999999998"/>
    <n v="5"/>
    <n v="0"/>
    <n v="89.954999999999984"/>
  </r>
  <r>
    <n v="4401"/>
    <s v="CA-2013-131737"/>
    <x v="0"/>
    <x v="716"/>
    <d v="2013-03-18T00:00:00"/>
    <s v="Same Day"/>
    <s v="GZ-14470"/>
    <s v="Gary Zandusky"/>
    <x v="0"/>
    <x v="0"/>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x v="0"/>
    <s v="Columbia"/>
    <x v="39"/>
    <n v="21044"/>
    <x v="3"/>
    <s v="FUR-FU-10004306"/>
    <x v="0"/>
    <x v="5"/>
    <s v="Electrix Halogen Magnifier Lamp"/>
    <n v="971.5"/>
    <n v="5"/>
    <n v="0"/>
    <n v="252.59"/>
  </r>
  <r>
    <n v="4403"/>
    <s v="CA-2013-114538"/>
    <x v="0"/>
    <x v="482"/>
    <d v="2013-12-28T00:00:00"/>
    <s v="First Class"/>
    <s v="RC-19825"/>
    <s v="Roy Collins"/>
    <x v="0"/>
    <x v="0"/>
    <s v="Colorado Springs"/>
    <x v="22"/>
    <n v="80906"/>
    <x v="1"/>
    <s v="OFF-AR-10002445"/>
    <x v="1"/>
    <x v="6"/>
    <s v="SANFORD Major Accent Highlighters"/>
    <n v="11.328000000000001"/>
    <n v="2"/>
    <n v="0.2"/>
    <n v="2.5488000000000004"/>
  </r>
  <r>
    <n v="4404"/>
    <s v="CA-2011-127936"/>
    <x v="2"/>
    <x v="814"/>
    <d v="2011-09-04T00:00:00"/>
    <s v="First Class"/>
    <s v="CL-12565"/>
    <s v="Clay Ludtke"/>
    <x v="0"/>
    <x v="0"/>
    <s v="New York City"/>
    <x v="15"/>
    <n v="10009"/>
    <x v="3"/>
    <s v="OFF-AR-10002445"/>
    <x v="1"/>
    <x v="6"/>
    <s v="SANFORD Major Accent Highlighters"/>
    <n v="21.240000000000002"/>
    <n v="3"/>
    <n v="0"/>
    <n v="8.071200000000001"/>
  </r>
  <r>
    <n v="4405"/>
    <s v="CA-2012-164336"/>
    <x v="1"/>
    <x v="761"/>
    <d v="2012-07-10T00:00:00"/>
    <s v="Standard Class"/>
    <s v="MW-18220"/>
    <s v="Mitch Webber"/>
    <x v="0"/>
    <x v="0"/>
    <s v="Philadelphia"/>
    <x v="9"/>
    <n v="19140"/>
    <x v="3"/>
    <s v="TEC-AC-10002345"/>
    <x v="2"/>
    <x v="11"/>
    <s v="HP Standard 104 key PS/2 Keyboard"/>
    <n v="34.800000000000004"/>
    <n v="3"/>
    <n v="0.2"/>
    <n v="2.1749999999999989"/>
  </r>
  <r>
    <n v="4406"/>
    <s v="CA-2012-164336"/>
    <x v="1"/>
    <x v="761"/>
    <d v="2012-07-10T00:00:00"/>
    <s v="Standard Class"/>
    <s v="MW-18220"/>
    <s v="Mitch Webber"/>
    <x v="0"/>
    <x v="0"/>
    <s v="Philadelphia"/>
    <x v="9"/>
    <n v="19140"/>
    <x v="3"/>
    <s v="OFF-ST-10001558"/>
    <x v="1"/>
    <x v="4"/>
    <s v="Acco Perma 4000 Stacking Storage Drawers"/>
    <n v="38.975999999999999"/>
    <n v="3"/>
    <n v="0.2"/>
    <n v="-2.4359999999999999"/>
  </r>
  <r>
    <n v="4407"/>
    <s v="CA-2013-100041"/>
    <x v="0"/>
    <x v="73"/>
    <d v="2013-11-26T00:00:00"/>
    <s v="Standard Class"/>
    <s v="BF-10975"/>
    <s v="Barbara Fisher"/>
    <x v="1"/>
    <x v="0"/>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x v="0"/>
    <s v="Columbus"/>
    <x v="14"/>
    <n v="47201"/>
    <x v="2"/>
    <s v="OFF-PA-10000418"/>
    <x v="1"/>
    <x v="10"/>
    <s v="Xerox 189"/>
    <n v="314.54999999999995"/>
    <n v="3"/>
    <n v="0"/>
    <n v="150.98399999999998"/>
  </r>
  <r>
    <n v="4409"/>
    <s v="CA-2013-100041"/>
    <x v="0"/>
    <x v="73"/>
    <d v="2013-11-26T00:00:00"/>
    <s v="Standard Class"/>
    <s v="BF-10975"/>
    <s v="Barbara Fisher"/>
    <x v="1"/>
    <x v="0"/>
    <s v="Columbus"/>
    <x v="14"/>
    <n v="47201"/>
    <x v="2"/>
    <s v="OFF-BI-10000343"/>
    <x v="1"/>
    <x v="8"/>
    <s v="Pressboard Covers with Storage Hooks, 9 1/2&quot; x 11&quot;, Light Blue"/>
    <n v="4.91"/>
    <n v="1"/>
    <n v="0"/>
    <n v="2.3077000000000001"/>
  </r>
  <r>
    <n v="4410"/>
    <s v="US-2011-154879"/>
    <x v="2"/>
    <x v="457"/>
    <d v="2011-05-11T00:00:00"/>
    <s v="Standard Class"/>
    <s v="SN-20710"/>
    <s v="Steve Nguyen"/>
    <x v="2"/>
    <x v="0"/>
    <s v="Los Angeles"/>
    <x v="1"/>
    <n v="90004"/>
    <x v="1"/>
    <s v="OFF-LA-10004425"/>
    <x v="1"/>
    <x v="2"/>
    <s v="Staples"/>
    <n v="5.78"/>
    <n v="2"/>
    <n v="0"/>
    <n v="2.7166000000000001"/>
  </r>
  <r>
    <n v="4411"/>
    <s v="US-2011-154879"/>
    <x v="2"/>
    <x v="457"/>
    <d v="2011-05-11T00:00:00"/>
    <s v="Standard Class"/>
    <s v="SN-20710"/>
    <s v="Steve Nguyen"/>
    <x v="2"/>
    <x v="0"/>
    <s v="Los Angeles"/>
    <x v="1"/>
    <n v="90004"/>
    <x v="1"/>
    <s v="OFF-AR-10001897"/>
    <x v="1"/>
    <x v="6"/>
    <s v="Model L Table or Wall-Mount Pencil Sharpener"/>
    <n v="107.94"/>
    <n v="6"/>
    <n v="0"/>
    <n v="30.223200000000002"/>
  </r>
  <r>
    <n v="4412"/>
    <s v="CA-2011-130624"/>
    <x v="2"/>
    <x v="261"/>
    <d v="2011-06-24T00:00:00"/>
    <s v="First Class"/>
    <s v="TB-21280"/>
    <s v="Toby Braunhardt"/>
    <x v="0"/>
    <x v="0"/>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x v="0"/>
    <s v="New York City"/>
    <x v="15"/>
    <n v="10024"/>
    <x v="3"/>
    <s v="TEC-PH-10003963"/>
    <x v="2"/>
    <x v="7"/>
    <s v="GE 2-Jack Phone Line Splitter"/>
    <n v="617.97"/>
    <n v="3"/>
    <n v="0"/>
    <n v="160.6722"/>
  </r>
  <r>
    <n v="4414"/>
    <s v="CA-2011-130624"/>
    <x v="2"/>
    <x v="261"/>
    <d v="2011-06-24T00:00:00"/>
    <s v="First Class"/>
    <s v="TB-21280"/>
    <s v="Toby Braunhardt"/>
    <x v="0"/>
    <x v="0"/>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x v="0"/>
    <s v="Lawrence"/>
    <x v="31"/>
    <n v="1841"/>
    <x v="3"/>
    <s v="OFF-BI-10003925"/>
    <x v="1"/>
    <x v="8"/>
    <s v="Fellowes PB300 Plastic Comb Binding Machine"/>
    <n v="387.99"/>
    <n v="1"/>
    <n v="0"/>
    <n v="182.3553"/>
  </r>
  <r>
    <n v="4416"/>
    <s v="CA-2011-153983"/>
    <x v="2"/>
    <x v="503"/>
    <d v="2011-12-06T00:00:00"/>
    <s v="Standard Class"/>
    <s v="AH-10210"/>
    <s v="Alan Hwang"/>
    <x v="0"/>
    <x v="0"/>
    <s v="San Francisco"/>
    <x v="1"/>
    <n v="94122"/>
    <x v="1"/>
    <s v="TEC-PH-10004586"/>
    <x v="2"/>
    <x v="7"/>
    <s v="Wilson SignalBoost 841262 DB PRO Amplifier Kit"/>
    <n v="575.91999999999996"/>
    <n v="2"/>
    <n v="0.2"/>
    <n v="71.989999999999981"/>
  </r>
  <r>
    <n v="4417"/>
    <s v="CA-2011-153983"/>
    <x v="2"/>
    <x v="503"/>
    <d v="2011-12-06T00:00:00"/>
    <s v="Standard Class"/>
    <s v="AH-10210"/>
    <s v="Alan Hwang"/>
    <x v="0"/>
    <x v="0"/>
    <s v="San Francisco"/>
    <x v="1"/>
    <n v="94122"/>
    <x v="1"/>
    <s v="OFF-FA-10003495"/>
    <x v="1"/>
    <x v="13"/>
    <s v="Staples"/>
    <n v="30.4"/>
    <n v="5"/>
    <n v="0"/>
    <n v="15.2"/>
  </r>
  <r>
    <n v="4418"/>
    <s v="CA-2014-112900"/>
    <x v="3"/>
    <x v="359"/>
    <d v="2014-04-13T00:00:00"/>
    <s v="Second Class"/>
    <s v="KL-16645"/>
    <s v="Ken Lonsdale"/>
    <x v="0"/>
    <x v="0"/>
    <s v="Detroit"/>
    <x v="12"/>
    <n v="48205"/>
    <x v="2"/>
    <s v="OFF-BI-10002867"/>
    <x v="1"/>
    <x v="8"/>
    <s v="GBC Recycled Regency Composition Covers"/>
    <n v="478.24"/>
    <n v="8"/>
    <n v="0"/>
    <n v="219.99039999999997"/>
  </r>
  <r>
    <n v="4419"/>
    <s v="CA-2011-160157"/>
    <x v="2"/>
    <x v="414"/>
    <d v="2011-12-27T00:00:00"/>
    <s v="Standard Class"/>
    <s v="MH-17455"/>
    <s v="Mark Hamilton"/>
    <x v="0"/>
    <x v="0"/>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x v="0"/>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x v="0"/>
    <s v="Chicago"/>
    <x v="10"/>
    <n v="60610"/>
    <x v="2"/>
    <s v="OFF-SU-10002537"/>
    <x v="1"/>
    <x v="14"/>
    <s v="Acme Box Cutter Scissors"/>
    <n v="40.92"/>
    <n v="5"/>
    <n v="0.2"/>
    <n v="3.0690000000000026"/>
  </r>
  <r>
    <n v="4422"/>
    <s v="CA-2011-117016"/>
    <x v="2"/>
    <x v="530"/>
    <d v="2011-03-09T00:00:00"/>
    <s v="Standard Class"/>
    <s v="SC-20095"/>
    <s v="Sanjit Chand"/>
    <x v="0"/>
    <x v="0"/>
    <s v="Margate"/>
    <x v="2"/>
    <n v="33063"/>
    <x v="0"/>
    <s v="OFF-AR-10001374"/>
    <x v="1"/>
    <x v="6"/>
    <s v="BIC Brite Liner Highlighters, Chisel Tip"/>
    <n v="15.552000000000003"/>
    <n v="3"/>
    <n v="0.2"/>
    <n v="2.3327999999999989"/>
  </r>
  <r>
    <n v="4423"/>
    <s v="CA-2014-159464"/>
    <x v="3"/>
    <x v="796"/>
    <d v="2014-05-20T00:00:00"/>
    <s v="First Class"/>
    <s v="TB-21355"/>
    <s v="Todd Boyes"/>
    <x v="1"/>
    <x v="0"/>
    <s v="Sandy Springs"/>
    <x v="32"/>
    <n v="30328"/>
    <x v="0"/>
    <s v="OFF-AP-10001492"/>
    <x v="1"/>
    <x v="9"/>
    <s v="Acco Six-Outlet Power Strip, 4' Cord Length"/>
    <n v="17.239999999999998"/>
    <n v="2"/>
    <n v="0"/>
    <n v="4.4824000000000002"/>
  </r>
  <r>
    <n v="4424"/>
    <s v="CA-2014-159464"/>
    <x v="3"/>
    <x v="796"/>
    <d v="2014-05-20T00:00:00"/>
    <s v="First Class"/>
    <s v="TB-21355"/>
    <s v="Todd Boyes"/>
    <x v="1"/>
    <x v="0"/>
    <s v="Sandy Springs"/>
    <x v="32"/>
    <n v="30328"/>
    <x v="0"/>
    <s v="FUR-BO-10003546"/>
    <x v="0"/>
    <x v="0"/>
    <s v="Hon 4-Shelf Metal Bookcases"/>
    <n v="302.94"/>
    <n v="3"/>
    <n v="0"/>
    <n v="75.735000000000014"/>
  </r>
  <r>
    <n v="4425"/>
    <s v="CA-2014-159464"/>
    <x v="3"/>
    <x v="796"/>
    <d v="2014-05-20T00:00:00"/>
    <s v="First Class"/>
    <s v="TB-21355"/>
    <s v="Todd Boyes"/>
    <x v="1"/>
    <x v="0"/>
    <s v="Sandy Springs"/>
    <x v="32"/>
    <n v="30328"/>
    <x v="0"/>
    <s v="TEC-PH-10002185"/>
    <x v="2"/>
    <x v="7"/>
    <s v="QVS USB Car Charger 2-Port 2.1Amp for iPod/iPhone/iPad/iPad 2/iPad 3"/>
    <n v="34.75"/>
    <n v="5"/>
    <n v="0"/>
    <n v="15.637499999999999"/>
  </r>
  <r>
    <n v="4426"/>
    <s v="CA-2014-159464"/>
    <x v="3"/>
    <x v="796"/>
    <d v="2014-05-20T00:00:00"/>
    <s v="First Class"/>
    <s v="TB-21355"/>
    <s v="Todd Boyes"/>
    <x v="1"/>
    <x v="0"/>
    <s v="Sandy Springs"/>
    <x v="32"/>
    <n v="30328"/>
    <x v="0"/>
    <s v="OFF-BI-10000315"/>
    <x v="1"/>
    <x v="8"/>
    <s v="Poly Designer Cover &amp; Back"/>
    <n v="113.94"/>
    <n v="6"/>
    <n v="0"/>
    <n v="54.691199999999995"/>
  </r>
  <r>
    <n v="4427"/>
    <s v="CA-2014-159464"/>
    <x v="3"/>
    <x v="796"/>
    <d v="2014-05-20T00:00:00"/>
    <s v="First Class"/>
    <s v="TB-21355"/>
    <s v="Todd Boyes"/>
    <x v="1"/>
    <x v="0"/>
    <s v="Sandy Springs"/>
    <x v="32"/>
    <n v="30328"/>
    <x v="0"/>
    <s v="TEC-PH-10002350"/>
    <x v="2"/>
    <x v="7"/>
    <s v="Apple EarPods with Remote and Mic"/>
    <n v="55.98"/>
    <n v="2"/>
    <n v="0"/>
    <n v="15.674399999999999"/>
  </r>
  <r>
    <n v="4428"/>
    <s v="US-2014-103226"/>
    <x v="3"/>
    <x v="585"/>
    <d v="2014-09-29T00:00:00"/>
    <s v="Standard Class"/>
    <s v="DW-13195"/>
    <s v="David Wiener"/>
    <x v="1"/>
    <x v="0"/>
    <s v="Albuquerque"/>
    <x v="27"/>
    <n v="87105"/>
    <x v="1"/>
    <s v="OFF-PA-10002666"/>
    <x v="1"/>
    <x v="10"/>
    <s v="Southworth 25% Cotton Linen-Finish Paper &amp; Envelopes"/>
    <n v="27.18"/>
    <n v="3"/>
    <n v="0"/>
    <n v="12.231"/>
  </r>
  <r>
    <n v="4429"/>
    <s v="CA-2014-119452"/>
    <x v="3"/>
    <x v="708"/>
    <d v="2014-03-28T00:00:00"/>
    <s v="Standard Class"/>
    <s v="CL-12565"/>
    <s v="Clay Ludtke"/>
    <x v="0"/>
    <x v="0"/>
    <s v="Tulsa"/>
    <x v="26"/>
    <n v="74133"/>
    <x v="2"/>
    <s v="FUR-CH-10004495"/>
    <x v="0"/>
    <x v="1"/>
    <s v="Global Leather and Oak Executive Chair, Black"/>
    <n v="1805.88"/>
    <n v="6"/>
    <n v="0"/>
    <n v="523.70519999999988"/>
  </r>
  <r>
    <n v="4430"/>
    <s v="CA-2014-147725"/>
    <x v="3"/>
    <x v="32"/>
    <d v="2014-09-15T00:00:00"/>
    <s v="Same Day"/>
    <s v="LT-17110"/>
    <s v="Liz Thompson"/>
    <x v="0"/>
    <x v="0"/>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x v="0"/>
    <s v="Henderson"/>
    <x v="0"/>
    <n v="42420"/>
    <x v="0"/>
    <s v="OFF-FA-10002280"/>
    <x v="1"/>
    <x v="13"/>
    <s v="Advantus Plastic Paper Clips"/>
    <n v="20"/>
    <n v="4"/>
    <n v="0"/>
    <n v="9.6"/>
  </r>
  <r>
    <n v="4432"/>
    <s v="CA-2013-168893"/>
    <x v="0"/>
    <x v="54"/>
    <d v="2013-11-09T00:00:00"/>
    <s v="Second Class"/>
    <s v="AP-10915"/>
    <s v="Arthur Prichep"/>
    <x v="0"/>
    <x v="0"/>
    <s v="Henderson"/>
    <x v="0"/>
    <n v="42420"/>
    <x v="0"/>
    <s v="OFF-AR-10001770"/>
    <x v="1"/>
    <x v="6"/>
    <s v="Economy #2 Pencils"/>
    <n v="7.98"/>
    <n v="3"/>
    <n v="0"/>
    <n v="2.0747999999999998"/>
  </r>
  <r>
    <n v="4433"/>
    <s v="CA-2013-168893"/>
    <x v="0"/>
    <x v="54"/>
    <d v="2013-11-09T00:00:00"/>
    <s v="Second Class"/>
    <s v="AP-10915"/>
    <s v="Arthur Prichep"/>
    <x v="0"/>
    <x v="0"/>
    <s v="Henderson"/>
    <x v="0"/>
    <n v="42420"/>
    <x v="0"/>
    <s v="FUR-FU-10002885"/>
    <x v="0"/>
    <x v="5"/>
    <s v="Magna Visual Magnetic Picture Hangers"/>
    <n v="24.1"/>
    <n v="5"/>
    <n v="0"/>
    <n v="9.1580000000000013"/>
  </r>
  <r>
    <n v="4434"/>
    <s v="CA-2013-168893"/>
    <x v="0"/>
    <x v="54"/>
    <d v="2013-11-09T00:00:00"/>
    <s v="Second Class"/>
    <s v="AP-10915"/>
    <s v="Arthur Prichep"/>
    <x v="0"/>
    <x v="0"/>
    <s v="Henderson"/>
    <x v="0"/>
    <n v="42420"/>
    <x v="0"/>
    <s v="OFF-AR-10003772"/>
    <x v="1"/>
    <x v="6"/>
    <s v="Boston 16750 Black Compact Battery Pencil Sharpener"/>
    <n v="8.75"/>
    <n v="1"/>
    <n v="0"/>
    <n v="2.6249999999999991"/>
  </r>
  <r>
    <n v="4435"/>
    <s v="CA-2013-168893"/>
    <x v="0"/>
    <x v="54"/>
    <d v="2013-11-09T00:00:00"/>
    <s v="Second Class"/>
    <s v="AP-10915"/>
    <s v="Arthur Prichep"/>
    <x v="0"/>
    <x v="0"/>
    <s v="Henderson"/>
    <x v="0"/>
    <n v="42420"/>
    <x v="0"/>
    <s v="FUR-TA-10003392"/>
    <x v="0"/>
    <x v="3"/>
    <s v="Global Adaptabilities Conference Tables"/>
    <n v="842.94"/>
    <n v="3"/>
    <n v="0"/>
    <n v="160.15860000000001"/>
  </r>
  <r>
    <n v="4436"/>
    <s v="CA-2013-163398"/>
    <x v="0"/>
    <x v="973"/>
    <d v="2013-05-09T00:00:00"/>
    <s v="Standard Class"/>
    <s v="CB-12415"/>
    <s v="Christy Brittain"/>
    <x v="0"/>
    <x v="0"/>
    <s v="Chicago"/>
    <x v="10"/>
    <n v="60653"/>
    <x v="2"/>
    <s v="OFF-BI-10000014"/>
    <x v="1"/>
    <x v="8"/>
    <s v="Heavy-Duty E-Z-D Binders"/>
    <n v="2.1819999999999995"/>
    <n v="1"/>
    <n v="0.8"/>
    <n v="-3.6002999999999998"/>
  </r>
  <r>
    <n v="4437"/>
    <s v="CA-2013-163398"/>
    <x v="0"/>
    <x v="973"/>
    <d v="2013-05-09T00:00:00"/>
    <s v="Standard Class"/>
    <s v="CB-12415"/>
    <s v="Christy Brittain"/>
    <x v="0"/>
    <x v="0"/>
    <s v="Chicago"/>
    <x v="10"/>
    <n v="60653"/>
    <x v="2"/>
    <s v="OFF-AR-10003217"/>
    <x v="1"/>
    <x v="6"/>
    <s v="Newell 316"/>
    <n v="27.384"/>
    <n v="7"/>
    <n v="0.2"/>
    <n v="2.7384000000000022"/>
  </r>
  <r>
    <n v="4438"/>
    <s v="CA-2013-163398"/>
    <x v="0"/>
    <x v="973"/>
    <d v="2013-05-09T00:00:00"/>
    <s v="Standard Class"/>
    <s v="CB-12415"/>
    <s v="Christy Brittain"/>
    <x v="0"/>
    <x v="0"/>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x v="0"/>
    <s v="Port Arthur"/>
    <x v="5"/>
    <n v="77642"/>
    <x v="2"/>
    <s v="OFF-PA-10001972"/>
    <x v="1"/>
    <x v="10"/>
    <s v="Xerox 214"/>
    <n v="10.368000000000002"/>
    <n v="2"/>
    <n v="0.2"/>
    <n v="3.6288"/>
  </r>
  <r>
    <n v="4440"/>
    <s v="CA-2013-162726"/>
    <x v="0"/>
    <x v="797"/>
    <d v="2014-01-03T00:00:00"/>
    <s v="Standard Class"/>
    <s v="MT-17815"/>
    <s v="Meg Tillman"/>
    <x v="0"/>
    <x v="0"/>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x v="0"/>
    <s v="Westland"/>
    <x v="12"/>
    <n v="48185"/>
    <x v="2"/>
    <s v="TEC-AC-10004975"/>
    <x v="2"/>
    <x v="11"/>
    <s v="Plantronics Audio 995 Wireless Stereo Headset"/>
    <n v="109.95"/>
    <n v="1"/>
    <n v="0"/>
    <n v="36.283500000000004"/>
  </r>
  <r>
    <n v="4442"/>
    <s v="US-2013-111290"/>
    <x v="0"/>
    <x v="405"/>
    <d v="2013-07-27T00:00:00"/>
    <s v="Standard Class"/>
    <s v="DK-13375"/>
    <s v="Dennis Kane"/>
    <x v="0"/>
    <x v="0"/>
    <s v="Westland"/>
    <x v="12"/>
    <n v="48185"/>
    <x v="2"/>
    <s v="OFF-ST-10001932"/>
    <x v="1"/>
    <x v="4"/>
    <s v="Fellowes Staxonsteel Drawer Files"/>
    <n v="965.84999999999991"/>
    <n v="5"/>
    <n v="0"/>
    <n v="135.21900000000002"/>
  </r>
  <r>
    <n v="4443"/>
    <s v="US-2013-111290"/>
    <x v="0"/>
    <x v="405"/>
    <d v="2013-07-27T00:00:00"/>
    <s v="Standard Class"/>
    <s v="DK-13375"/>
    <s v="Dennis Kane"/>
    <x v="0"/>
    <x v="0"/>
    <s v="Westland"/>
    <x v="12"/>
    <n v="48185"/>
    <x v="2"/>
    <s v="OFF-AR-10001761"/>
    <x v="1"/>
    <x v="6"/>
    <s v="Avery Hi-Liter Smear-Safe Highlighters"/>
    <n v="29.2"/>
    <n v="5"/>
    <n v="0"/>
    <n v="10.511999999999999"/>
  </r>
  <r>
    <n v="4444"/>
    <s v="US-2013-111290"/>
    <x v="0"/>
    <x v="405"/>
    <d v="2013-07-27T00:00:00"/>
    <s v="Standard Class"/>
    <s v="DK-13375"/>
    <s v="Dennis Kane"/>
    <x v="0"/>
    <x v="0"/>
    <s v="Westland"/>
    <x v="12"/>
    <n v="48185"/>
    <x v="2"/>
    <s v="OFF-PA-10002262"/>
    <x v="1"/>
    <x v="10"/>
    <s v="Xerox 192"/>
    <n v="32.400000000000006"/>
    <n v="5"/>
    <n v="0"/>
    <n v="15.552000000000001"/>
  </r>
  <r>
    <n v="4445"/>
    <s v="US-2011-147704"/>
    <x v="2"/>
    <x v="912"/>
    <d v="2011-11-21T00:00:00"/>
    <s v="Standard Class"/>
    <s v="SR-20740"/>
    <s v="Steven Roelle"/>
    <x v="2"/>
    <x v="0"/>
    <s v="Bloomington"/>
    <x v="14"/>
    <n v="47401"/>
    <x v="2"/>
    <s v="OFF-EN-10004483"/>
    <x v="1"/>
    <x v="12"/>
    <s v="#10 White Business Envelopes,4 1/8 x 9 1/2"/>
    <n v="78.349999999999994"/>
    <n v="5"/>
    <n v="0"/>
    <n v="36.824499999999993"/>
  </r>
  <r>
    <n v="4446"/>
    <s v="US-2011-147704"/>
    <x v="2"/>
    <x v="912"/>
    <d v="2011-11-21T00:00:00"/>
    <s v="Standard Class"/>
    <s v="SR-20740"/>
    <s v="Steven Roelle"/>
    <x v="2"/>
    <x v="0"/>
    <s v="Bloomington"/>
    <x v="14"/>
    <n v="47401"/>
    <x v="2"/>
    <s v="OFF-PA-10003270"/>
    <x v="1"/>
    <x v="10"/>
    <s v="Xerox 1954"/>
    <n v="31.68"/>
    <n v="6"/>
    <n v="0"/>
    <n v="14.256"/>
  </r>
  <r>
    <n v="4447"/>
    <s v="US-2011-147704"/>
    <x v="2"/>
    <x v="912"/>
    <d v="2011-11-21T00:00:00"/>
    <s v="Standard Class"/>
    <s v="SR-20740"/>
    <s v="Steven Roelle"/>
    <x v="2"/>
    <x v="0"/>
    <s v="Bloomington"/>
    <x v="14"/>
    <n v="47401"/>
    <x v="2"/>
    <s v="OFF-BI-10001634"/>
    <x v="1"/>
    <x v="8"/>
    <s v="Wilson Jones Active Use Binders"/>
    <n v="29.12"/>
    <n v="4"/>
    <n v="0"/>
    <n v="14.268800000000001"/>
  </r>
  <r>
    <n v="4448"/>
    <s v="US-2011-147704"/>
    <x v="2"/>
    <x v="912"/>
    <d v="2011-11-21T00:00:00"/>
    <s v="Standard Class"/>
    <s v="SR-20740"/>
    <s v="Steven Roelle"/>
    <x v="2"/>
    <x v="0"/>
    <s v="Bloomington"/>
    <x v="14"/>
    <n v="47401"/>
    <x v="2"/>
    <s v="OFF-ST-10000675"/>
    <x v="1"/>
    <x v="4"/>
    <s v="File Shuttle II and Handi-File, Black"/>
    <n v="169.45"/>
    <n v="5"/>
    <n v="0"/>
    <n v="42.362499999999997"/>
  </r>
  <r>
    <n v="4449"/>
    <s v="CA-2012-121965"/>
    <x v="1"/>
    <x v="974"/>
    <d v="2012-06-23T00:00:00"/>
    <s v="Standard Class"/>
    <s v="LH-17155"/>
    <s v="Logan Haushalter"/>
    <x v="0"/>
    <x v="0"/>
    <s v="Los Angeles"/>
    <x v="1"/>
    <n v="90032"/>
    <x v="1"/>
    <s v="FUR-FU-10000732"/>
    <x v="0"/>
    <x v="5"/>
    <s v="Eldon 200 Class Desk Accessories"/>
    <n v="12.56"/>
    <n v="2"/>
    <n v="0"/>
    <n v="4.0191999999999997"/>
  </r>
  <r>
    <n v="4450"/>
    <s v="CA-2012-121965"/>
    <x v="1"/>
    <x v="974"/>
    <d v="2012-06-23T00:00:00"/>
    <s v="Standard Class"/>
    <s v="LH-17155"/>
    <s v="Logan Haushalter"/>
    <x v="0"/>
    <x v="0"/>
    <s v="Los Angeles"/>
    <x v="1"/>
    <n v="90032"/>
    <x v="1"/>
    <s v="OFF-PA-10004355"/>
    <x v="1"/>
    <x v="10"/>
    <s v="Xerox 231"/>
    <n v="6.48"/>
    <n v="1"/>
    <n v="0"/>
    <n v="3.1104000000000003"/>
  </r>
  <r>
    <n v="4451"/>
    <s v="CA-2012-121965"/>
    <x v="1"/>
    <x v="974"/>
    <d v="2012-06-23T00:00:00"/>
    <s v="Standard Class"/>
    <s v="LH-17155"/>
    <s v="Logan Haushalter"/>
    <x v="0"/>
    <x v="0"/>
    <s v="Los Angeles"/>
    <x v="1"/>
    <n v="90032"/>
    <x v="1"/>
    <s v="OFF-EN-10000056"/>
    <x v="1"/>
    <x v="12"/>
    <s v="Cameo Buff Policy Envelopes"/>
    <n v="186.69"/>
    <n v="3"/>
    <n v="0"/>
    <n v="87.744299999999981"/>
  </r>
  <r>
    <n v="4452"/>
    <s v="CA-2013-147137"/>
    <x v="0"/>
    <x v="975"/>
    <d v="2013-07-07T00:00:00"/>
    <s v="First Class"/>
    <s v="AA-10645"/>
    <s v="Anna Andreadi"/>
    <x v="0"/>
    <x v="0"/>
    <s v="San Francisco"/>
    <x v="1"/>
    <n v="94109"/>
    <x v="1"/>
    <s v="FUR-FU-10000221"/>
    <x v="0"/>
    <x v="5"/>
    <s v="Master Caster Door Stop, Brown"/>
    <n v="25.4"/>
    <n v="5"/>
    <n v="0"/>
    <n v="8.6359999999999992"/>
  </r>
  <r>
    <n v="4453"/>
    <s v="CA-2013-147137"/>
    <x v="0"/>
    <x v="975"/>
    <d v="2013-07-07T00:00:00"/>
    <s v="First Class"/>
    <s v="AA-10645"/>
    <s v="Anna Andreadi"/>
    <x v="0"/>
    <x v="0"/>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x v="0"/>
    <s v="San Francisco"/>
    <x v="1"/>
    <n v="94109"/>
    <x v="1"/>
    <s v="FUR-BO-10001811"/>
    <x v="0"/>
    <x v="0"/>
    <s v="Atlantic Metals Mobile 5-Shelf Bookcases, Custom Colors"/>
    <n v="1279.165"/>
    <n v="5"/>
    <n v="0.15"/>
    <n v="225.73499999999993"/>
  </r>
  <r>
    <n v="4455"/>
    <s v="CA-2013-147137"/>
    <x v="0"/>
    <x v="975"/>
    <d v="2013-07-07T00:00:00"/>
    <s v="First Class"/>
    <s v="AA-10645"/>
    <s v="Anna Andreadi"/>
    <x v="0"/>
    <x v="0"/>
    <s v="San Francisco"/>
    <x v="1"/>
    <n v="94109"/>
    <x v="1"/>
    <s v="OFF-ST-10002486"/>
    <x v="1"/>
    <x v="4"/>
    <s v="Eldon Shelf Savers Cubes and Bins"/>
    <n v="27.92"/>
    <n v="4"/>
    <n v="0"/>
    <n v="0.5583999999999989"/>
  </r>
  <r>
    <n v="4456"/>
    <s v="US-2012-146745"/>
    <x v="1"/>
    <x v="37"/>
    <d v="2012-09-08T00:00:00"/>
    <s v="Standard Class"/>
    <s v="AS-10630"/>
    <s v="Ann Steele"/>
    <x v="2"/>
    <x v="0"/>
    <s v="San Francisco"/>
    <x v="1"/>
    <n v="94110"/>
    <x v="1"/>
    <s v="FUR-CH-10002372"/>
    <x v="0"/>
    <x v="1"/>
    <s v="Office Star - Ergonomically Designed Knee Chair"/>
    <n v="129.56800000000001"/>
    <n v="2"/>
    <n v="0.2"/>
    <n v="-12.956799999999994"/>
  </r>
  <r>
    <n v="4457"/>
    <s v="US-2012-146745"/>
    <x v="1"/>
    <x v="37"/>
    <d v="2012-09-08T00:00:00"/>
    <s v="Standard Class"/>
    <s v="AS-10630"/>
    <s v="Ann Steele"/>
    <x v="2"/>
    <x v="0"/>
    <s v="San Francisco"/>
    <x v="1"/>
    <n v="94110"/>
    <x v="1"/>
    <s v="OFF-BI-10003274"/>
    <x v="1"/>
    <x v="8"/>
    <s v="Avery Durable Slant Ring Binders, No Labels"/>
    <n v="6.3680000000000003"/>
    <n v="2"/>
    <n v="0.2"/>
    <n v="2.1492"/>
  </r>
  <r>
    <n v="4458"/>
    <s v="CA-2014-115175"/>
    <x v="3"/>
    <x v="783"/>
    <d v="2014-08-13T00:00:00"/>
    <s v="Standard Class"/>
    <s v="MC-17575"/>
    <s v="Matt Collins"/>
    <x v="0"/>
    <x v="0"/>
    <s v="San Jose"/>
    <x v="1"/>
    <n v="95123"/>
    <x v="1"/>
    <s v="OFF-PA-10001878"/>
    <x v="1"/>
    <x v="10"/>
    <s v="Xerox 1891"/>
    <n v="244.54999999999998"/>
    <n v="5"/>
    <n v="0"/>
    <n v="114.93849999999998"/>
  </r>
  <r>
    <n v="4459"/>
    <s v="CA-2014-105851"/>
    <x v="3"/>
    <x v="677"/>
    <d v="2014-03-21T00:00:00"/>
    <s v="Standard Class"/>
    <s v="SE-20110"/>
    <s v="Sanjit Engle"/>
    <x v="0"/>
    <x v="0"/>
    <s v="Denver"/>
    <x v="22"/>
    <n v="80219"/>
    <x v="1"/>
    <s v="OFF-SU-10002881"/>
    <x v="1"/>
    <x v="14"/>
    <s v="Martin Yale Chadless Opener Electric Letter Opener"/>
    <n v="1332.4960000000001"/>
    <n v="2"/>
    <n v="0.2"/>
    <n v="-299.8116"/>
  </r>
  <r>
    <n v="4460"/>
    <s v="US-2014-125717"/>
    <x v="3"/>
    <x v="394"/>
    <d v="2014-10-02T00:00:00"/>
    <s v="First Class"/>
    <s v="DS-13030"/>
    <s v="Darrin Sayre"/>
    <x v="2"/>
    <x v="0"/>
    <s v="Aurora"/>
    <x v="22"/>
    <n v="80013"/>
    <x v="1"/>
    <s v="FUR-FU-10001979"/>
    <x v="0"/>
    <x v="5"/>
    <s v="Dana Halogen Swing-Arm Architect Lamp"/>
    <n v="32.776000000000003"/>
    <n v="1"/>
    <n v="0.2"/>
    <n v="3.2776000000000014"/>
  </r>
  <r>
    <n v="4461"/>
    <s v="US-2014-125717"/>
    <x v="3"/>
    <x v="394"/>
    <d v="2014-10-02T00:00:00"/>
    <s v="First Class"/>
    <s v="DS-13030"/>
    <s v="Darrin Sayre"/>
    <x v="2"/>
    <x v="0"/>
    <s v="Aurora"/>
    <x v="22"/>
    <n v="80013"/>
    <x v="1"/>
    <s v="OFF-ST-10001522"/>
    <x v="1"/>
    <x v="4"/>
    <s v="Gould Plastics 18-Pocket Panel Bin, 34w x 5-1/4d x 20-1/2h"/>
    <n v="147.184"/>
    <n v="2"/>
    <n v="0.2"/>
    <n v="-29.436800000000012"/>
  </r>
  <r>
    <n v="4462"/>
    <s v="US-2014-125717"/>
    <x v="3"/>
    <x v="394"/>
    <d v="2014-10-02T00:00:00"/>
    <s v="First Class"/>
    <s v="DS-13030"/>
    <s v="Darrin Sayre"/>
    <x v="2"/>
    <x v="0"/>
    <s v="Aurora"/>
    <x v="22"/>
    <n v="80013"/>
    <x v="1"/>
    <s v="TEC-AC-10003657"/>
    <x v="2"/>
    <x v="11"/>
    <s v="Lenovo 17-Key USB Numeric Keypad"/>
    <n v="54.384000000000007"/>
    <n v="2"/>
    <n v="0.2"/>
    <n v="1.359599999999995"/>
  </r>
  <r>
    <n v="4463"/>
    <s v="US-2014-125717"/>
    <x v="3"/>
    <x v="394"/>
    <d v="2014-10-02T00:00:00"/>
    <s v="First Class"/>
    <s v="DS-13030"/>
    <s v="Darrin Sayre"/>
    <x v="2"/>
    <x v="0"/>
    <s v="Aurora"/>
    <x v="22"/>
    <n v="80013"/>
    <x v="1"/>
    <s v="OFF-BI-10001718"/>
    <x v="1"/>
    <x v="8"/>
    <s v="GBC DocuBind P50 Personal Binding Machine"/>
    <n v="76.77600000000001"/>
    <n v="4"/>
    <n v="0.7"/>
    <n v="-58.861599999999981"/>
  </r>
  <r>
    <n v="4464"/>
    <s v="US-2014-125717"/>
    <x v="3"/>
    <x v="394"/>
    <d v="2014-10-02T00:00:00"/>
    <s v="First Class"/>
    <s v="DS-13030"/>
    <s v="Darrin Sayre"/>
    <x v="2"/>
    <x v="0"/>
    <s v="Aurora"/>
    <x v="22"/>
    <n v="80013"/>
    <x v="1"/>
    <s v="OFF-PA-10003022"/>
    <x v="1"/>
    <x v="10"/>
    <s v="Xerox 1992"/>
    <n v="14.352000000000002"/>
    <n v="3"/>
    <n v="0.2"/>
    <n v="5.2026000000000003"/>
  </r>
  <r>
    <n v="4465"/>
    <s v="US-2014-125717"/>
    <x v="3"/>
    <x v="394"/>
    <d v="2014-10-02T00:00:00"/>
    <s v="First Class"/>
    <s v="DS-13030"/>
    <s v="Darrin Sayre"/>
    <x v="2"/>
    <x v="0"/>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x v="0"/>
    <s v="Boise"/>
    <x v="45"/>
    <n v="83704"/>
    <x v="1"/>
    <s v="OFF-BI-10004970"/>
    <x v="1"/>
    <x v="8"/>
    <s v="ACCOHIDE 3-Ring Binder, Blue, 1&quot;"/>
    <n v="3.3040000000000003"/>
    <n v="1"/>
    <n v="0.2"/>
    <n v="1.1151"/>
  </r>
  <r>
    <n v="4467"/>
    <s v="CA-2014-168641"/>
    <x v="3"/>
    <x v="221"/>
    <d v="2014-12-02T00:00:00"/>
    <s v="Standard Class"/>
    <s v="KA-16525"/>
    <s v="Kelly Andreada"/>
    <x v="0"/>
    <x v="0"/>
    <s v="New York City"/>
    <x v="15"/>
    <n v="10035"/>
    <x v="3"/>
    <s v="OFF-AR-10003759"/>
    <x v="1"/>
    <x v="6"/>
    <s v="Crayola Anti Dust Chalk, 12/Pack"/>
    <n v="16.38"/>
    <n v="9"/>
    <n v="0"/>
    <n v="7.3709999999999996"/>
  </r>
  <r>
    <n v="4468"/>
    <s v="CA-2014-168641"/>
    <x v="3"/>
    <x v="221"/>
    <d v="2014-12-02T00:00:00"/>
    <s v="Standard Class"/>
    <s v="KA-16525"/>
    <s v="Kelly Andreada"/>
    <x v="0"/>
    <x v="0"/>
    <s v="New York City"/>
    <x v="15"/>
    <n v="10035"/>
    <x v="3"/>
    <s v="OFF-EN-10003001"/>
    <x v="1"/>
    <x v="12"/>
    <s v="Ames Color-File Green Diamond Border X-ray Mailers"/>
    <n v="167.96"/>
    <n v="2"/>
    <n v="0"/>
    <n v="78.941199999999995"/>
  </r>
  <r>
    <n v="4469"/>
    <s v="CA-2014-168641"/>
    <x v="3"/>
    <x v="221"/>
    <d v="2014-12-02T00:00:00"/>
    <s v="Standard Class"/>
    <s v="KA-16525"/>
    <s v="Kelly Andreada"/>
    <x v="0"/>
    <x v="0"/>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x v="0"/>
    <s v="New York City"/>
    <x v="15"/>
    <n v="10035"/>
    <x v="3"/>
    <s v="OFF-PA-10001972"/>
    <x v="1"/>
    <x v="10"/>
    <s v="Xerox 214"/>
    <n v="12.96"/>
    <n v="2"/>
    <n v="0"/>
    <n v="6.2208000000000006"/>
  </r>
  <r>
    <n v="4471"/>
    <s v="CA-2014-156895"/>
    <x v="3"/>
    <x v="540"/>
    <d v="2014-05-13T00:00:00"/>
    <s v="Standard Class"/>
    <s v="DJ-13510"/>
    <s v="Don Jones"/>
    <x v="1"/>
    <x v="0"/>
    <s v="Philadelphia"/>
    <x v="9"/>
    <n v="19140"/>
    <x v="3"/>
    <s v="FUR-CH-10003535"/>
    <x v="0"/>
    <x v="1"/>
    <s v="Global Armless Task Chair, Royal Blue"/>
    <n v="128.05799999999999"/>
    <n v="3"/>
    <n v="0.3"/>
    <n v="-23.782199999999996"/>
  </r>
  <r>
    <n v="4472"/>
    <s v="CA-2014-121300"/>
    <x v="3"/>
    <x v="365"/>
    <d v="2014-09-30T00:00:00"/>
    <s v="Same Day"/>
    <s v="MG-17680"/>
    <s v="Maureen Gastineau"/>
    <x v="2"/>
    <x v="0"/>
    <s v="Mentor"/>
    <x v="24"/>
    <n v="44060"/>
    <x v="3"/>
    <s v="FUR-CH-10003774"/>
    <x v="0"/>
    <x v="1"/>
    <s v="Global Wood Trimmed Manager's Task Chair, Khaki"/>
    <n v="63.686"/>
    <n v="1"/>
    <n v="0.3"/>
    <n v="-15.466600000000003"/>
  </r>
  <r>
    <n v="4473"/>
    <s v="CA-2014-121300"/>
    <x v="3"/>
    <x v="365"/>
    <d v="2014-09-30T00:00:00"/>
    <s v="Same Day"/>
    <s v="MG-17680"/>
    <s v="Maureen Gastineau"/>
    <x v="2"/>
    <x v="0"/>
    <s v="Mentor"/>
    <x v="24"/>
    <n v="44060"/>
    <x v="3"/>
    <s v="TEC-AC-10004571"/>
    <x v="2"/>
    <x v="11"/>
    <s v="Logitech G700s Rechargeable Gaming Mouse"/>
    <n v="239.976"/>
    <n v="3"/>
    <n v="0.2"/>
    <n v="65.993400000000008"/>
  </r>
  <r>
    <n v="4474"/>
    <s v="CA-2014-121300"/>
    <x v="3"/>
    <x v="365"/>
    <d v="2014-09-30T00:00:00"/>
    <s v="Same Day"/>
    <s v="MG-17680"/>
    <s v="Maureen Gastineau"/>
    <x v="2"/>
    <x v="0"/>
    <s v="Mentor"/>
    <x v="24"/>
    <n v="44060"/>
    <x v="3"/>
    <s v="FUR-TA-10004442"/>
    <x v="0"/>
    <x v="3"/>
    <s v="Riverside Furniture Stanwyck Manor Table Series"/>
    <n v="344.22"/>
    <n v="2"/>
    <n v="0.4"/>
    <n v="-189.32100000000003"/>
  </r>
  <r>
    <n v="4475"/>
    <s v="CA-2014-121300"/>
    <x v="3"/>
    <x v="365"/>
    <d v="2014-09-30T00:00:00"/>
    <s v="Same Day"/>
    <s v="MG-17680"/>
    <s v="Maureen Gastineau"/>
    <x v="2"/>
    <x v="0"/>
    <s v="Mentor"/>
    <x v="24"/>
    <n v="44060"/>
    <x v="3"/>
    <s v="OFF-PA-10002787"/>
    <x v="1"/>
    <x v="10"/>
    <s v="Xerox 227"/>
    <n v="15.552000000000003"/>
    <n v="3"/>
    <n v="0.2"/>
    <n v="5.4432"/>
  </r>
  <r>
    <n v="4476"/>
    <s v="CA-2014-121300"/>
    <x v="3"/>
    <x v="365"/>
    <d v="2014-09-30T00:00:00"/>
    <s v="Same Day"/>
    <s v="MG-17680"/>
    <s v="Maureen Gastineau"/>
    <x v="2"/>
    <x v="0"/>
    <s v="Mentor"/>
    <x v="24"/>
    <n v="44060"/>
    <x v="3"/>
    <s v="FUR-FU-10004586"/>
    <x v="0"/>
    <x v="5"/>
    <s v="G.E. Longer-Life Indoor Recessed Floodlight Bulbs"/>
    <n v="21.248000000000001"/>
    <n v="4"/>
    <n v="0.2"/>
    <n v="7.436799999999999"/>
  </r>
  <r>
    <n v="4477"/>
    <s v="CA-2014-121300"/>
    <x v="3"/>
    <x v="365"/>
    <d v="2014-09-30T00:00:00"/>
    <s v="Same Day"/>
    <s v="MG-17680"/>
    <s v="Maureen Gastineau"/>
    <x v="2"/>
    <x v="0"/>
    <s v="Mentor"/>
    <x v="24"/>
    <n v="44060"/>
    <x v="3"/>
    <s v="OFF-PA-10002606"/>
    <x v="1"/>
    <x v="10"/>
    <s v="Xerox 1928"/>
    <n v="8.4480000000000004"/>
    <n v="2"/>
    <n v="0.2"/>
    <n v="2.6399999999999997"/>
  </r>
  <r>
    <n v="4478"/>
    <s v="CA-2014-130211"/>
    <x v="3"/>
    <x v="760"/>
    <d v="2014-10-23T00:00:00"/>
    <s v="Same Day"/>
    <s v="BD-11620"/>
    <s v="Brian DeCherney"/>
    <x v="0"/>
    <x v="0"/>
    <s v="Lawton"/>
    <x v="26"/>
    <n v="73505"/>
    <x v="2"/>
    <s v="OFF-ST-10000129"/>
    <x v="1"/>
    <x v="4"/>
    <s v="Fellowes Recycled Storage Drawers"/>
    <n v="333.09000000000003"/>
    <n v="3"/>
    <n v="0"/>
    <n v="23.316299999999984"/>
  </r>
  <r>
    <n v="4479"/>
    <s v="CA-2014-130211"/>
    <x v="3"/>
    <x v="760"/>
    <d v="2014-10-23T00:00:00"/>
    <s v="Same Day"/>
    <s v="BD-11620"/>
    <s v="Brian DeCherney"/>
    <x v="0"/>
    <x v="0"/>
    <s v="Lawton"/>
    <x v="26"/>
    <n v="73505"/>
    <x v="2"/>
    <s v="FUR-TA-10003748"/>
    <x v="0"/>
    <x v="3"/>
    <s v="Bevis 36 x 72 Conference Tables"/>
    <n v="248.98"/>
    <n v="2"/>
    <n v="0"/>
    <n v="54.775599999999997"/>
  </r>
  <r>
    <n v="4480"/>
    <s v="CA-2011-147235"/>
    <x v="2"/>
    <x v="977"/>
    <d v="2011-03-28T00:00:00"/>
    <s v="Standard Class"/>
    <s v="CD-11920"/>
    <s v="Carlos Daly"/>
    <x v="0"/>
    <x v="0"/>
    <s v="New York City"/>
    <x v="15"/>
    <n v="10024"/>
    <x v="3"/>
    <s v="OFF-PA-10004948"/>
    <x v="1"/>
    <x v="10"/>
    <s v="Xerox 190"/>
    <n v="24.900000000000002"/>
    <n v="5"/>
    <n v="0"/>
    <n v="11.703000000000001"/>
  </r>
  <r>
    <n v="4481"/>
    <s v="CA-2013-109365"/>
    <x v="0"/>
    <x v="54"/>
    <d v="2013-11-09T00:00:00"/>
    <s v="Standard Class"/>
    <s v="XP-21865"/>
    <s v="Xylona Preis"/>
    <x v="0"/>
    <x v="0"/>
    <s v="Los Angeles"/>
    <x v="1"/>
    <n v="90049"/>
    <x v="1"/>
    <s v="OFF-FA-10001561"/>
    <x v="1"/>
    <x v="13"/>
    <s v="Stockwell Push Pins"/>
    <n v="15.260000000000002"/>
    <n v="7"/>
    <n v="0"/>
    <n v="5.0358000000000001"/>
  </r>
  <r>
    <n v="4482"/>
    <s v="CA-2013-109365"/>
    <x v="0"/>
    <x v="54"/>
    <d v="2013-11-09T00:00:00"/>
    <s v="Standard Class"/>
    <s v="XP-21865"/>
    <s v="Xylona Preis"/>
    <x v="0"/>
    <x v="0"/>
    <s v="Los Angeles"/>
    <x v="1"/>
    <n v="90049"/>
    <x v="1"/>
    <s v="OFF-AP-10002998"/>
    <x v="1"/>
    <x v="9"/>
    <s v="Holmes 99% HEPA Air Purifier"/>
    <n v="43.32"/>
    <n v="2"/>
    <n v="0"/>
    <n v="14.295599999999997"/>
  </r>
  <r>
    <n v="4483"/>
    <s v="CA-2013-109365"/>
    <x v="0"/>
    <x v="54"/>
    <d v="2013-11-09T00:00:00"/>
    <s v="Standard Class"/>
    <s v="XP-21865"/>
    <s v="Xylona Preis"/>
    <x v="0"/>
    <x v="0"/>
    <s v="Los Angeles"/>
    <x v="1"/>
    <n v="90049"/>
    <x v="1"/>
    <s v="OFF-BI-10003981"/>
    <x v="1"/>
    <x v="8"/>
    <s v="Avery Durable Plastic 1&quot; Binders"/>
    <n v="43.584000000000003"/>
    <n v="12"/>
    <n v="0.2"/>
    <n v="15.799199999999999"/>
  </r>
  <r>
    <n v="4484"/>
    <s v="CA-2013-109365"/>
    <x v="0"/>
    <x v="54"/>
    <d v="2013-11-09T00:00:00"/>
    <s v="Standard Class"/>
    <s v="XP-21865"/>
    <s v="Xylona Preis"/>
    <x v="0"/>
    <x v="0"/>
    <s v="Los Angeles"/>
    <x v="1"/>
    <n v="90049"/>
    <x v="1"/>
    <s v="OFF-PA-10001725"/>
    <x v="1"/>
    <x v="10"/>
    <s v="Xerox 1892"/>
    <n v="116.28"/>
    <n v="3"/>
    <n v="0"/>
    <n v="56.977199999999996"/>
  </r>
  <r>
    <n v="4485"/>
    <s v="CA-2013-109365"/>
    <x v="0"/>
    <x v="54"/>
    <d v="2013-11-09T00:00:00"/>
    <s v="Standard Class"/>
    <s v="XP-21865"/>
    <s v="Xylona Preis"/>
    <x v="0"/>
    <x v="0"/>
    <s v="Los Angeles"/>
    <x v="1"/>
    <n v="90049"/>
    <x v="1"/>
    <s v="OFF-BI-10002071"/>
    <x v="1"/>
    <x v="8"/>
    <s v="Fellowes Black Plastic Comb Bindings"/>
    <n v="9.2959999999999994"/>
    <n v="2"/>
    <n v="0.2"/>
    <n v="3.0211999999999994"/>
  </r>
  <r>
    <n v="4486"/>
    <s v="CA-2013-109365"/>
    <x v="0"/>
    <x v="54"/>
    <d v="2013-11-09T00:00:00"/>
    <s v="Standard Class"/>
    <s v="XP-21865"/>
    <s v="Xylona Preis"/>
    <x v="0"/>
    <x v="0"/>
    <s v="Los Angeles"/>
    <x v="1"/>
    <n v="90049"/>
    <x v="1"/>
    <s v="OFF-PA-10000477"/>
    <x v="1"/>
    <x v="10"/>
    <s v="Xerox 22"/>
    <n v="19.440000000000001"/>
    <n v="3"/>
    <n v="0"/>
    <n v="9.3312000000000008"/>
  </r>
  <r>
    <n v="4487"/>
    <s v="CA-2013-109365"/>
    <x v="0"/>
    <x v="54"/>
    <d v="2013-11-09T00:00:00"/>
    <s v="Standard Class"/>
    <s v="XP-21865"/>
    <s v="Xylona Preis"/>
    <x v="0"/>
    <x v="0"/>
    <s v="Los Angeles"/>
    <x v="1"/>
    <n v="90049"/>
    <x v="1"/>
    <s v="OFF-PA-10004359"/>
    <x v="1"/>
    <x v="10"/>
    <s v="Multicolor Computer Printout Paper"/>
    <n v="314.54999999999995"/>
    <n v="3"/>
    <n v="0"/>
    <n v="150.98399999999998"/>
  </r>
  <r>
    <n v="4488"/>
    <s v="CA-2012-162621"/>
    <x v="1"/>
    <x v="577"/>
    <d v="2012-09-11T00:00:00"/>
    <s v="Standard Class"/>
    <s v="CA-12055"/>
    <s v="Cathy Armstrong"/>
    <x v="2"/>
    <x v="0"/>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x v="0"/>
    <s v="Houston"/>
    <x v="5"/>
    <n v="77036"/>
    <x v="2"/>
    <s v="OFF-SU-10003567"/>
    <x v="1"/>
    <x v="14"/>
    <s v="Stiletto Hand Letter Openers"/>
    <n v="69.12"/>
    <n v="9"/>
    <n v="0.2"/>
    <n v="-14.687999999999999"/>
  </r>
  <r>
    <n v="4490"/>
    <s v="CA-2012-162621"/>
    <x v="1"/>
    <x v="577"/>
    <d v="2012-09-11T00:00:00"/>
    <s v="Standard Class"/>
    <s v="CA-12055"/>
    <s v="Cathy Armstrong"/>
    <x v="2"/>
    <x v="0"/>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x v="0"/>
    <s v="Los Angeles"/>
    <x v="1"/>
    <n v="90032"/>
    <x v="1"/>
    <s v="FUR-TA-10001095"/>
    <x v="0"/>
    <x v="3"/>
    <s v="Chromcraft Round Conference Tables"/>
    <n v="418.29599999999994"/>
    <n v="3"/>
    <n v="0.2"/>
    <n v="5.2287000000000035"/>
  </r>
  <r>
    <n v="4492"/>
    <s v="CA-2011-150798"/>
    <x v="2"/>
    <x v="588"/>
    <d v="2011-12-03T00:00:00"/>
    <s v="Second Class"/>
    <s v="JK-15730"/>
    <s v="Joe Kamberova"/>
    <x v="0"/>
    <x v="0"/>
    <s v="Columbus"/>
    <x v="24"/>
    <n v="43229"/>
    <x v="3"/>
    <s v="TEC-CO-10001571"/>
    <x v="2"/>
    <x v="16"/>
    <s v="Sharp 1540cs Digital Laser Copier"/>
    <n v="659.98799999999994"/>
    <n v="2"/>
    <n v="0.4"/>
    <n v="109.99799999999999"/>
  </r>
  <r>
    <n v="4493"/>
    <s v="CA-2011-150798"/>
    <x v="2"/>
    <x v="588"/>
    <d v="2011-12-03T00:00:00"/>
    <s v="Second Class"/>
    <s v="JK-15730"/>
    <s v="Joe Kamberova"/>
    <x v="0"/>
    <x v="0"/>
    <s v="Columbus"/>
    <x v="24"/>
    <n v="43229"/>
    <x v="3"/>
    <s v="FUR-FU-10000221"/>
    <x v="0"/>
    <x v="5"/>
    <s v="Master Caster Door Stop, Brown"/>
    <n v="8.1280000000000001"/>
    <n v="2"/>
    <n v="0.2"/>
    <n v="1.4223999999999997"/>
  </r>
  <r>
    <n v="4494"/>
    <s v="CA-2011-150798"/>
    <x v="2"/>
    <x v="588"/>
    <d v="2011-12-03T00:00:00"/>
    <s v="Second Class"/>
    <s v="JK-15730"/>
    <s v="Joe Kamberova"/>
    <x v="0"/>
    <x v="0"/>
    <s v="Columbus"/>
    <x v="24"/>
    <n v="43229"/>
    <x v="3"/>
    <s v="OFF-PA-10001972"/>
    <x v="1"/>
    <x v="10"/>
    <s v="Xerox 214"/>
    <n v="36.288000000000011"/>
    <n v="7"/>
    <n v="0.2"/>
    <n v="12.700800000000001"/>
  </r>
  <r>
    <n v="4495"/>
    <s v="CA-2011-150798"/>
    <x v="2"/>
    <x v="588"/>
    <d v="2011-12-03T00:00:00"/>
    <s v="Second Class"/>
    <s v="JK-15730"/>
    <s v="Joe Kamberova"/>
    <x v="0"/>
    <x v="0"/>
    <s v="Columbus"/>
    <x v="24"/>
    <n v="43229"/>
    <x v="3"/>
    <s v="FUR-CH-10000015"/>
    <x v="0"/>
    <x v="1"/>
    <s v="Hon Multipurpose Stacking Arm Chairs"/>
    <n v="909.7199999999998"/>
    <n v="6"/>
    <n v="0.3"/>
    <n v="-51.983999999999924"/>
  </r>
  <r>
    <n v="4496"/>
    <s v="CA-2014-112753"/>
    <x v="3"/>
    <x v="978"/>
    <d v="2014-06-24T00:00:00"/>
    <s v="Standard Class"/>
    <s v="CC-12670"/>
    <s v="Craig Carreira"/>
    <x v="0"/>
    <x v="0"/>
    <s v="Los Angeles"/>
    <x v="1"/>
    <n v="90032"/>
    <x v="1"/>
    <s v="FUR-BO-10004015"/>
    <x v="0"/>
    <x v="0"/>
    <s v="Bush Andora Bookcase, Maple/Graphite Gray Finish"/>
    <n v="917.92349999999988"/>
    <n v="9"/>
    <n v="0.15"/>
    <n v="75.593699999999899"/>
  </r>
  <r>
    <n v="4497"/>
    <s v="CA-2014-112753"/>
    <x v="3"/>
    <x v="978"/>
    <d v="2014-06-24T00:00:00"/>
    <s v="Standard Class"/>
    <s v="CC-12670"/>
    <s v="Craig Carreira"/>
    <x v="0"/>
    <x v="0"/>
    <s v="Los Angeles"/>
    <x v="1"/>
    <n v="90032"/>
    <x v="1"/>
    <s v="OFF-PA-10002036"/>
    <x v="1"/>
    <x v="10"/>
    <s v="Xerox 1930"/>
    <n v="38.880000000000003"/>
    <n v="6"/>
    <n v="0"/>
    <n v="19.051200000000001"/>
  </r>
  <r>
    <n v="4498"/>
    <s v="CA-2014-155075"/>
    <x v="3"/>
    <x v="574"/>
    <d v="2014-12-10T00:00:00"/>
    <s v="Standard Class"/>
    <s v="GW-14605"/>
    <s v="Giulietta Weimer"/>
    <x v="0"/>
    <x v="0"/>
    <s v="Philadelphia"/>
    <x v="9"/>
    <n v="19140"/>
    <x v="3"/>
    <s v="OFF-BI-10003650"/>
    <x v="1"/>
    <x v="8"/>
    <s v="GBC DocuBind 300 Electric Binding Machine"/>
    <n v="631.17600000000016"/>
    <n v="4"/>
    <n v="0.7"/>
    <n v="-462.86239999999998"/>
  </r>
  <r>
    <n v="4499"/>
    <s v="CA-2011-103401"/>
    <x v="2"/>
    <x v="871"/>
    <d v="2011-11-26T00:00:00"/>
    <s v="Standard Class"/>
    <s v="GR-14560"/>
    <s v="Georgia Rosenberg"/>
    <x v="1"/>
    <x v="0"/>
    <s v="San Francisco"/>
    <x v="1"/>
    <n v="94110"/>
    <x v="1"/>
    <s v="OFF-PA-10003309"/>
    <x v="1"/>
    <x v="10"/>
    <s v="Xerox 211"/>
    <n v="12.96"/>
    <n v="2"/>
    <n v="0"/>
    <n v="6.2208000000000006"/>
  </r>
  <r>
    <n v="4500"/>
    <s v="CA-2013-124814"/>
    <x v="0"/>
    <x v="342"/>
    <d v="2013-04-17T00:00:00"/>
    <s v="Standard Class"/>
    <s v="FM-14215"/>
    <s v="Filia McAdams"/>
    <x v="1"/>
    <x v="0"/>
    <s v="Bakersfield"/>
    <x v="1"/>
    <n v="93309"/>
    <x v="1"/>
    <s v="OFF-PA-10002787"/>
    <x v="1"/>
    <x v="10"/>
    <s v="Xerox 227"/>
    <n v="12.96"/>
    <n v="2"/>
    <n v="0"/>
    <n v="6.2208000000000006"/>
  </r>
  <r>
    <n v="4501"/>
    <s v="CA-2013-124814"/>
    <x v="0"/>
    <x v="342"/>
    <d v="2013-04-17T00:00:00"/>
    <s v="Standard Class"/>
    <s v="FM-14215"/>
    <s v="Filia McAdams"/>
    <x v="1"/>
    <x v="0"/>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x v="0"/>
    <s v="Houston"/>
    <x v="5"/>
    <n v="77095"/>
    <x v="2"/>
    <s v="OFF-PA-10002005"/>
    <x v="1"/>
    <x v="10"/>
    <s v="Xerox 225"/>
    <n v="25.920000000000005"/>
    <n v="5"/>
    <n v="0.2"/>
    <n v="9.0719999999999992"/>
  </r>
  <r>
    <n v="4503"/>
    <s v="CA-2011-116757"/>
    <x v="2"/>
    <x v="479"/>
    <d v="2011-07-04T00:00:00"/>
    <s v="Standard Class"/>
    <s v="MS-17980"/>
    <s v="Michael Stewart"/>
    <x v="1"/>
    <x v="0"/>
    <s v="Houston"/>
    <x v="5"/>
    <n v="77095"/>
    <x v="2"/>
    <s v="OFF-FA-10002815"/>
    <x v="1"/>
    <x v="13"/>
    <s v="Staples"/>
    <n v="21.312000000000005"/>
    <n v="6"/>
    <n v="0.2"/>
    <n v="7.1928000000000001"/>
  </r>
  <r>
    <n v="4504"/>
    <s v="US-2011-138247"/>
    <x v="2"/>
    <x v="163"/>
    <d v="2011-12-29T00:00:00"/>
    <s v="Standard Class"/>
    <s v="BF-11170"/>
    <s v="Ben Ferrer"/>
    <x v="2"/>
    <x v="0"/>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x v="0"/>
    <s v="Los Angeles"/>
    <x v="1"/>
    <n v="90045"/>
    <x v="1"/>
    <s v="OFF-AP-10000828"/>
    <x v="1"/>
    <x v="9"/>
    <s v="Avanti 4.4 Cu. Ft. Refrigerator"/>
    <n v="361.96"/>
    <n v="2"/>
    <n v="0"/>
    <n v="101.34879999999998"/>
  </r>
  <r>
    <n v="4506"/>
    <s v="US-2011-138247"/>
    <x v="2"/>
    <x v="163"/>
    <d v="2011-12-29T00:00:00"/>
    <s v="Standard Class"/>
    <s v="BF-11170"/>
    <s v="Ben Ferrer"/>
    <x v="2"/>
    <x v="0"/>
    <s v="Los Angeles"/>
    <x v="1"/>
    <n v="90045"/>
    <x v="1"/>
    <s v="TEC-AC-10004708"/>
    <x v="2"/>
    <x v="11"/>
    <s v="Sony 32GB Class 10 Micro SDHC R40 Memory Card"/>
    <n v="62.849999999999994"/>
    <n v="3"/>
    <n v="0"/>
    <n v="13.198499999999999"/>
  </r>
  <r>
    <n v="4507"/>
    <s v="US-2011-138247"/>
    <x v="2"/>
    <x v="163"/>
    <d v="2011-12-29T00:00:00"/>
    <s v="Standard Class"/>
    <s v="BF-11170"/>
    <s v="Ben Ferrer"/>
    <x v="2"/>
    <x v="0"/>
    <s v="Los Angeles"/>
    <x v="1"/>
    <n v="90045"/>
    <x v="1"/>
    <s v="TEC-PH-10001530"/>
    <x v="2"/>
    <x v="7"/>
    <s v="Cisco Unified IP Phone 7945G VoIP phone"/>
    <n v="818.37600000000009"/>
    <n v="3"/>
    <n v="0.2"/>
    <n v="51.148499999999984"/>
  </r>
  <r>
    <n v="4508"/>
    <s v="US-2011-138247"/>
    <x v="2"/>
    <x v="163"/>
    <d v="2011-12-29T00:00:00"/>
    <s v="Standard Class"/>
    <s v="BF-11170"/>
    <s v="Ben Ferrer"/>
    <x v="2"/>
    <x v="0"/>
    <s v="Los Angeles"/>
    <x v="1"/>
    <n v="90045"/>
    <x v="1"/>
    <s v="OFF-ST-10002301"/>
    <x v="1"/>
    <x v="4"/>
    <s v="Tennsco Commercial Shelving"/>
    <n v="20.34"/>
    <n v="1"/>
    <n v="0"/>
    <n v="0.20339999999999847"/>
  </r>
  <r>
    <n v="4509"/>
    <s v="US-2011-138247"/>
    <x v="2"/>
    <x v="163"/>
    <d v="2011-12-29T00:00:00"/>
    <s v="Standard Class"/>
    <s v="BF-11170"/>
    <s v="Ben Ferrer"/>
    <x v="2"/>
    <x v="0"/>
    <s v="Los Angeles"/>
    <x v="1"/>
    <n v="90045"/>
    <x v="1"/>
    <s v="FUR-FU-10002554"/>
    <x v="0"/>
    <x v="5"/>
    <s v="Westinghouse Floor Lamp with Metal Mesh Shade, Black"/>
    <n v="23.99"/>
    <n v="1"/>
    <n v="0"/>
    <n v="5.5176999999999978"/>
  </r>
  <r>
    <n v="4510"/>
    <s v="CA-2014-167003"/>
    <x v="3"/>
    <x v="979"/>
    <d v="2014-05-30T00:00:00"/>
    <s v="Standard Class"/>
    <s v="VS-21820"/>
    <s v="Vivek Sundaresam"/>
    <x v="0"/>
    <x v="0"/>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x v="0"/>
    <s v="Springfield"/>
    <x v="25"/>
    <n v="65807"/>
    <x v="2"/>
    <s v="FUR-FU-10001085"/>
    <x v="0"/>
    <x v="5"/>
    <s v="3M Polarizing Light Filter Sleeves"/>
    <n v="37.299999999999997"/>
    <n v="2"/>
    <n v="0"/>
    <n v="17.157999999999998"/>
  </r>
  <r>
    <n v="4512"/>
    <s v="CA-2013-119935"/>
    <x v="0"/>
    <x v="338"/>
    <d v="2013-11-15T00:00:00"/>
    <s v="Standard Class"/>
    <s v="KM-16225"/>
    <s v="Kalyca Meade"/>
    <x v="1"/>
    <x v="0"/>
    <s v="Springfield"/>
    <x v="25"/>
    <n v="65807"/>
    <x v="2"/>
    <s v="OFF-BI-10001597"/>
    <x v="1"/>
    <x v="8"/>
    <s v="Wilson Jones Ledger-Size, Piano-Hinge Binder, 2&quot;, Blue"/>
    <n v="81.96"/>
    <n v="2"/>
    <n v="0"/>
    <n v="39.340799999999994"/>
  </r>
  <r>
    <n v="4513"/>
    <s v="CA-2013-118969"/>
    <x v="0"/>
    <x v="824"/>
    <d v="2013-10-04T00:00:00"/>
    <s v="First Class"/>
    <s v="LP-17095"/>
    <s v="Liz Preis"/>
    <x v="0"/>
    <x v="0"/>
    <s v="Phoenix"/>
    <x v="16"/>
    <n v="85023"/>
    <x v="1"/>
    <s v="OFF-BI-10002429"/>
    <x v="1"/>
    <x v="8"/>
    <s v="Premier Elliptical Ring Binder, Black"/>
    <n v="54.792000000000009"/>
    <n v="6"/>
    <n v="0.7"/>
    <n v="-40.180799999999991"/>
  </r>
  <r>
    <n v="4514"/>
    <s v="CA-2013-145240"/>
    <x v="0"/>
    <x v="47"/>
    <d v="2013-09-09T00:00:00"/>
    <s v="First Class"/>
    <s v="BG-11740"/>
    <s v="Bruce Geld"/>
    <x v="0"/>
    <x v="0"/>
    <s v="Houston"/>
    <x v="5"/>
    <n v="77070"/>
    <x v="2"/>
    <s v="OFF-ST-10001590"/>
    <x v="1"/>
    <x v="4"/>
    <s v="Tenex Personal Project File with Scoop Front Design, Black"/>
    <n v="10.784000000000001"/>
    <n v="1"/>
    <n v="0.2"/>
    <n v="0.8087999999999993"/>
  </r>
  <r>
    <n v="4515"/>
    <s v="CA-2013-120873"/>
    <x v="0"/>
    <x v="189"/>
    <d v="2013-11-02T00:00:00"/>
    <s v="Second Class"/>
    <s v="BW-11200"/>
    <s v="Ben Wallace"/>
    <x v="0"/>
    <x v="0"/>
    <s v="Hampton"/>
    <x v="17"/>
    <n v="23666"/>
    <x v="0"/>
    <s v="FUR-CH-10000847"/>
    <x v="0"/>
    <x v="1"/>
    <s v="Global Executive Mid-Back Manager's Chair"/>
    <n v="290.98"/>
    <n v="1"/>
    <n v="0"/>
    <n v="75.654799999999994"/>
  </r>
  <r>
    <n v="4516"/>
    <s v="US-2014-111920"/>
    <x v="3"/>
    <x v="760"/>
    <d v="2014-10-27T00:00:00"/>
    <s v="Standard Class"/>
    <s v="PS-18970"/>
    <s v="Paul Stevenson"/>
    <x v="2"/>
    <x v="0"/>
    <s v="Tulsa"/>
    <x v="26"/>
    <n v="74133"/>
    <x v="2"/>
    <s v="OFF-AR-10003179"/>
    <x v="1"/>
    <x v="6"/>
    <s v="Dixon Ticonderoga Core-Lock Colored Pencils"/>
    <n v="36.44"/>
    <n v="4"/>
    <n v="0"/>
    <n v="12.025199999999998"/>
  </r>
  <r>
    <n v="4517"/>
    <s v="US-2013-128678"/>
    <x v="0"/>
    <x v="306"/>
    <d v="2013-09-21T00:00:00"/>
    <s v="Standard Class"/>
    <s v="RB-19570"/>
    <s v="Rob Beeghly"/>
    <x v="0"/>
    <x v="0"/>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x v="0"/>
    <s v="Seattle"/>
    <x v="4"/>
    <n v="98105"/>
    <x v="1"/>
    <s v="OFF-BI-10002103"/>
    <x v="1"/>
    <x v="8"/>
    <s v="Cardinal Slant-D Ring Binder, Heavy Gauge Vinyl"/>
    <n v="48.664000000000001"/>
    <n v="7"/>
    <n v="0.2"/>
    <n v="15.815799999999999"/>
  </r>
  <r>
    <n v="4519"/>
    <s v="CA-2013-101385"/>
    <x v="0"/>
    <x v="477"/>
    <d v="2013-10-02T00:00:00"/>
    <s v="Standard Class"/>
    <s v="JW-16075"/>
    <s v="Julia West"/>
    <x v="0"/>
    <x v="0"/>
    <s v="San Francisco"/>
    <x v="1"/>
    <n v="94109"/>
    <x v="1"/>
    <s v="OFF-AR-10004441"/>
    <x v="1"/>
    <x v="6"/>
    <s v="BIC Brite Liner Highlighters"/>
    <n v="16.559999999999999"/>
    <n v="4"/>
    <n v="0"/>
    <n v="6.9551999999999996"/>
  </r>
  <r>
    <n v="4520"/>
    <s v="CA-2014-107167"/>
    <x v="3"/>
    <x v="193"/>
    <d v="2014-06-15T00:00:00"/>
    <s v="Standard Class"/>
    <s v="ND-18460"/>
    <s v="Neil Ducich"/>
    <x v="1"/>
    <x v="0"/>
    <s v="Jacksonville"/>
    <x v="2"/>
    <n v="32216"/>
    <x v="0"/>
    <s v="OFF-ST-10003805"/>
    <x v="1"/>
    <x v="4"/>
    <s v="24 Capacity Maxi Data Binder Racks, Pearl"/>
    <n v="1347.5200000000002"/>
    <n v="8"/>
    <n v="0.2"/>
    <n v="84.219999999999857"/>
  </r>
  <r>
    <n v="4521"/>
    <s v="CA-2011-109491"/>
    <x v="2"/>
    <x v="980"/>
    <d v="2011-02-27T00:00:00"/>
    <s v="Standard Class"/>
    <s v="LC-16930"/>
    <s v="Linda Cazamias"/>
    <x v="1"/>
    <x v="0"/>
    <s v="Richmond"/>
    <x v="14"/>
    <n v="47374"/>
    <x v="2"/>
    <s v="TEC-AC-10001284"/>
    <x v="2"/>
    <x v="11"/>
    <s v="Enermax Briskie RF Wireless Keyboard and Mouse Combo"/>
    <n v="62.31"/>
    <n v="3"/>
    <n v="0"/>
    <n v="22.4316"/>
  </r>
  <r>
    <n v="4522"/>
    <s v="CA-2011-109491"/>
    <x v="2"/>
    <x v="980"/>
    <d v="2011-02-27T00:00:00"/>
    <s v="Standard Class"/>
    <s v="LC-16930"/>
    <s v="Linda Cazamias"/>
    <x v="1"/>
    <x v="0"/>
    <s v="Richmond"/>
    <x v="14"/>
    <n v="47374"/>
    <x v="2"/>
    <s v="FUR-FU-10000221"/>
    <x v="0"/>
    <x v="5"/>
    <s v="Master Caster Door Stop, Brown"/>
    <n v="20.32"/>
    <n v="4"/>
    <n v="0"/>
    <n v="6.9087999999999994"/>
  </r>
  <r>
    <n v="4523"/>
    <s v="CA-2014-105445"/>
    <x v="3"/>
    <x v="297"/>
    <d v="2014-02-26T00:00:00"/>
    <s v="Second Class"/>
    <s v="BP-11095"/>
    <s v="Bart Pistole"/>
    <x v="1"/>
    <x v="0"/>
    <s v="Louisville"/>
    <x v="22"/>
    <n v="80027"/>
    <x v="1"/>
    <s v="OFF-FA-10001229"/>
    <x v="1"/>
    <x v="13"/>
    <s v="Staples"/>
    <n v="9.4320000000000004"/>
    <n v="3"/>
    <n v="0.2"/>
    <n v="3.065399999999999"/>
  </r>
  <r>
    <n v="4524"/>
    <s v="CA-2011-107454"/>
    <x v="2"/>
    <x v="981"/>
    <d v="2011-11-06T00:00:00"/>
    <s v="Standard Class"/>
    <s v="RD-19720"/>
    <s v="Roger Demir"/>
    <x v="0"/>
    <x v="0"/>
    <s v="New York City"/>
    <x v="15"/>
    <n v="10024"/>
    <x v="3"/>
    <s v="OFF-LA-10001569"/>
    <x v="1"/>
    <x v="2"/>
    <s v="Avery 499"/>
    <n v="34.86"/>
    <n v="7"/>
    <n v="0"/>
    <n v="16.035599999999999"/>
  </r>
  <r>
    <n v="4525"/>
    <s v="CA-2011-107454"/>
    <x v="2"/>
    <x v="981"/>
    <d v="2011-11-06T00:00:00"/>
    <s v="Standard Class"/>
    <s v="RD-19720"/>
    <s v="Roger Demir"/>
    <x v="0"/>
    <x v="0"/>
    <s v="New York City"/>
    <x v="15"/>
    <n v="10024"/>
    <x v="3"/>
    <s v="FUR-FU-10004018"/>
    <x v="0"/>
    <x v="5"/>
    <s v="Tensor Computer Mounted Lamp"/>
    <n v="89.34"/>
    <n v="6"/>
    <n v="0"/>
    <n v="24.121800000000004"/>
  </r>
  <r>
    <n v="4526"/>
    <s v="US-2014-105046"/>
    <x v="3"/>
    <x v="729"/>
    <d v="2014-07-24T00:00:00"/>
    <s v="Standard Class"/>
    <s v="BE-11335"/>
    <s v="Bill Eplett"/>
    <x v="2"/>
    <x v="0"/>
    <s v="Rome"/>
    <x v="15"/>
    <n v="13440"/>
    <x v="3"/>
    <s v="TEC-PH-10004536"/>
    <x v="2"/>
    <x v="7"/>
    <s v="Avaya 5420 Digital phone"/>
    <n v="269.98"/>
    <n v="2"/>
    <n v="0"/>
    <n v="67.495000000000005"/>
  </r>
  <r>
    <n v="4527"/>
    <s v="US-2014-105046"/>
    <x v="3"/>
    <x v="729"/>
    <d v="2014-07-24T00:00:00"/>
    <s v="Standard Class"/>
    <s v="BE-11335"/>
    <s v="Bill Eplett"/>
    <x v="2"/>
    <x v="0"/>
    <s v="Rome"/>
    <x v="15"/>
    <n v="13440"/>
    <x v="3"/>
    <s v="OFF-PA-10004353"/>
    <x v="1"/>
    <x v="10"/>
    <s v="Southworth 25% Cotton Premium Laser Paper and Envelopes"/>
    <n v="99.9"/>
    <n v="5"/>
    <n v="0"/>
    <n v="47.952000000000005"/>
  </r>
  <r>
    <n v="4528"/>
    <s v="US-2014-105046"/>
    <x v="3"/>
    <x v="729"/>
    <d v="2014-07-24T00:00:00"/>
    <s v="Standard Class"/>
    <s v="BE-11335"/>
    <s v="Bill Eplett"/>
    <x v="2"/>
    <x v="0"/>
    <s v="Rome"/>
    <x v="15"/>
    <n v="13440"/>
    <x v="3"/>
    <s v="FUR-FU-10004848"/>
    <x v="0"/>
    <x v="5"/>
    <s v="DAX Solid Wood Frames"/>
    <n v="39.08"/>
    <n v="4"/>
    <n v="0"/>
    <n v="14.459599999999998"/>
  </r>
  <r>
    <n v="4529"/>
    <s v="CA-2014-152856"/>
    <x v="3"/>
    <x v="565"/>
    <d v="2014-09-11T00:00:00"/>
    <s v="Second Class"/>
    <s v="RS-19765"/>
    <s v="Roland Schwarz"/>
    <x v="1"/>
    <x v="0"/>
    <s v="Marion"/>
    <x v="24"/>
    <n v="43302"/>
    <x v="3"/>
    <s v="TEC-AC-10004864"/>
    <x v="2"/>
    <x v="11"/>
    <s v="Memorex Micro Travel Drive 32 GB"/>
    <n v="116.83199999999999"/>
    <n v="4"/>
    <n v="0.2"/>
    <n v="33.589200000000005"/>
  </r>
  <r>
    <n v="4530"/>
    <s v="CA-2013-134691"/>
    <x v="0"/>
    <x v="696"/>
    <d v="2013-11-19T00:00:00"/>
    <s v="Standard Class"/>
    <s v="KC-16540"/>
    <s v="Kelly Collister"/>
    <x v="0"/>
    <x v="0"/>
    <s v="Houston"/>
    <x v="5"/>
    <n v="77041"/>
    <x v="2"/>
    <s v="OFF-BI-10002393"/>
    <x v="1"/>
    <x v="8"/>
    <s v="Binder Posts"/>
    <n v="2.2959999999999994"/>
    <n v="2"/>
    <n v="0.8"/>
    <n v="-3.9032000000000009"/>
  </r>
  <r>
    <n v="4531"/>
    <s v="CA-2013-118759"/>
    <x v="0"/>
    <x v="696"/>
    <d v="2013-11-18T00:00:00"/>
    <s v="First Class"/>
    <s v="MB-17305"/>
    <s v="Maria Bertelson"/>
    <x v="0"/>
    <x v="0"/>
    <s v="New York City"/>
    <x v="15"/>
    <n v="10009"/>
    <x v="3"/>
    <s v="FUR-CH-10002335"/>
    <x v="0"/>
    <x v="1"/>
    <s v="Hon GuestStacker Chair"/>
    <n v="408.00599999999997"/>
    <n v="2"/>
    <n v="0.1"/>
    <n v="72.534400000000005"/>
  </r>
  <r>
    <n v="4532"/>
    <s v="CA-2013-118759"/>
    <x v="0"/>
    <x v="696"/>
    <d v="2013-11-18T00:00:00"/>
    <s v="First Class"/>
    <s v="MB-17305"/>
    <s v="Maria Bertelson"/>
    <x v="0"/>
    <x v="0"/>
    <s v="New York City"/>
    <x v="15"/>
    <n v="10009"/>
    <x v="3"/>
    <s v="OFF-ST-10001590"/>
    <x v="1"/>
    <x v="4"/>
    <s v="Tenex Personal Project File with Scoop Front Design, Black"/>
    <n v="40.44"/>
    <n v="3"/>
    <n v="0"/>
    <n v="10.514399999999998"/>
  </r>
  <r>
    <n v="4533"/>
    <s v="CA-2011-140403"/>
    <x v="2"/>
    <x v="982"/>
    <d v="2011-10-10T00:00:00"/>
    <s v="Same Day"/>
    <s v="TN-21040"/>
    <s v="Tanja Norvell"/>
    <x v="2"/>
    <x v="0"/>
    <s v="Manteca"/>
    <x v="1"/>
    <n v="95336"/>
    <x v="1"/>
    <s v="FUR-CH-10002774"/>
    <x v="0"/>
    <x v="1"/>
    <s v="Global Deluxe Stacking Chair, Gray"/>
    <n v="122.352"/>
    <n v="3"/>
    <n v="0.2"/>
    <n v="13.764599999999994"/>
  </r>
  <r>
    <n v="4534"/>
    <s v="CA-2011-140403"/>
    <x v="2"/>
    <x v="982"/>
    <d v="2011-10-10T00:00:00"/>
    <s v="Same Day"/>
    <s v="TN-21040"/>
    <s v="Tanja Norvell"/>
    <x v="2"/>
    <x v="0"/>
    <s v="Manteca"/>
    <x v="1"/>
    <n v="95336"/>
    <x v="1"/>
    <s v="OFF-EN-10001219"/>
    <x v="1"/>
    <x v="12"/>
    <s v="#10- 4 1/8&quot; x 9 1/2&quot; Security-Tint Envelopes"/>
    <n v="15.28"/>
    <n v="2"/>
    <n v="0"/>
    <n v="7.4871999999999996"/>
  </r>
  <r>
    <n v="4535"/>
    <s v="CA-2012-163104"/>
    <x v="1"/>
    <x v="531"/>
    <d v="2012-03-26T00:00:00"/>
    <s v="Standard Class"/>
    <s v="MC-18130"/>
    <s v="Mike Caudle"/>
    <x v="1"/>
    <x v="0"/>
    <s v="Los Angeles"/>
    <x v="1"/>
    <n v="90004"/>
    <x v="1"/>
    <s v="OFF-PA-10001947"/>
    <x v="1"/>
    <x v="10"/>
    <s v="Xerox 1974"/>
    <n v="11.96"/>
    <n v="2"/>
    <n v="0"/>
    <n v="5.8604000000000003"/>
  </r>
  <r>
    <n v="4536"/>
    <s v="CA-2014-138464"/>
    <x v="3"/>
    <x v="141"/>
    <d v="2014-07-13T00:00:00"/>
    <s v="Standard Class"/>
    <s v="VF-21715"/>
    <s v="Vicky Freymann"/>
    <x v="2"/>
    <x v="0"/>
    <s v="Seattle"/>
    <x v="4"/>
    <n v="98115"/>
    <x v="1"/>
    <s v="FUR-FU-10003142"/>
    <x v="0"/>
    <x v="5"/>
    <s v="Master Big Foot Doorstop, Beige"/>
    <n v="15.84"/>
    <n v="3"/>
    <n v="0"/>
    <n v="4.9103999999999992"/>
  </r>
  <r>
    <n v="4537"/>
    <s v="CA-2014-138464"/>
    <x v="3"/>
    <x v="141"/>
    <d v="2014-07-13T00:00:00"/>
    <s v="Standard Class"/>
    <s v="VF-21715"/>
    <s v="Vicky Freymann"/>
    <x v="2"/>
    <x v="0"/>
    <s v="Seattle"/>
    <x v="4"/>
    <n v="98115"/>
    <x v="1"/>
    <s v="OFF-BI-10001543"/>
    <x v="1"/>
    <x v="8"/>
    <s v="GBC VeloBinder Manual Binding System"/>
    <n v="86.376000000000005"/>
    <n v="3"/>
    <n v="0.2"/>
    <n v="30.231600000000007"/>
  </r>
  <r>
    <n v="4538"/>
    <s v="CA-2014-138464"/>
    <x v="3"/>
    <x v="141"/>
    <d v="2014-07-13T00:00:00"/>
    <s v="Standard Class"/>
    <s v="VF-21715"/>
    <s v="Vicky Freymann"/>
    <x v="2"/>
    <x v="0"/>
    <s v="Seattle"/>
    <x v="4"/>
    <n v="98115"/>
    <x v="1"/>
    <s v="OFF-AR-10003560"/>
    <x v="1"/>
    <x v="6"/>
    <s v="Zebra Zazzle Fluorescent Highlighters"/>
    <n v="18.240000000000002"/>
    <n v="3"/>
    <n v="0"/>
    <n v="6.2015999999999991"/>
  </r>
  <r>
    <n v="4539"/>
    <s v="CA-2014-138464"/>
    <x v="3"/>
    <x v="141"/>
    <d v="2014-07-13T00:00:00"/>
    <s v="Standard Class"/>
    <s v="VF-21715"/>
    <s v="Vicky Freymann"/>
    <x v="2"/>
    <x v="0"/>
    <s v="Seattle"/>
    <x v="4"/>
    <n v="98115"/>
    <x v="1"/>
    <s v="OFF-AR-10004757"/>
    <x v="1"/>
    <x v="6"/>
    <s v="Crayola Colored Pencils"/>
    <n v="13.12"/>
    <n v="4"/>
    <n v="0"/>
    <n v="4.3295999999999992"/>
  </r>
  <r>
    <n v="4540"/>
    <s v="CA-2012-104129"/>
    <x v="1"/>
    <x v="914"/>
    <d v="2012-03-02T00:00:00"/>
    <s v="Standard Class"/>
    <s v="ES-14080"/>
    <s v="Erin Smith"/>
    <x v="1"/>
    <x v="0"/>
    <s v="Providence"/>
    <x v="34"/>
    <n v="2908"/>
    <x v="3"/>
    <s v="TEC-PH-10003800"/>
    <x v="2"/>
    <x v="7"/>
    <s v="i.Sound Portable Power - 8000 mAh"/>
    <n v="105.98"/>
    <n v="2"/>
    <n v="0"/>
    <n v="1.0597999999999956"/>
  </r>
  <r>
    <n v="4541"/>
    <s v="CA-2012-104129"/>
    <x v="1"/>
    <x v="914"/>
    <d v="2012-03-02T00:00:00"/>
    <s v="Standard Class"/>
    <s v="ES-14080"/>
    <s v="Erin Smith"/>
    <x v="1"/>
    <x v="0"/>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x v="0"/>
    <s v="Chicago"/>
    <x v="10"/>
    <n v="60653"/>
    <x v="2"/>
    <s v="OFF-BI-10000756"/>
    <x v="1"/>
    <x v="8"/>
    <s v="Storex DuraTech Recycled Plastic Frosted Binders"/>
    <n v="5.9359999999999991"/>
    <n v="7"/>
    <n v="0.8"/>
    <n v="-8.9040000000000035"/>
  </r>
  <r>
    <n v="4543"/>
    <s v="CA-2014-113474"/>
    <x v="3"/>
    <x v="983"/>
    <d v="2014-04-01T00:00:00"/>
    <s v="First Class"/>
    <s v="TM-21490"/>
    <s v="Tony Molinari"/>
    <x v="0"/>
    <x v="0"/>
    <s v="Oklahoma City"/>
    <x v="26"/>
    <n v="73120"/>
    <x v="2"/>
    <s v="OFF-EN-10004206"/>
    <x v="1"/>
    <x v="12"/>
    <s v="Multimedia Mailers"/>
    <n v="325.86"/>
    <n v="2"/>
    <n v="0"/>
    <n v="149.8956"/>
  </r>
  <r>
    <n v="4544"/>
    <s v="CA-2012-126557"/>
    <x v="1"/>
    <x v="984"/>
    <d v="2012-07-17T00:00:00"/>
    <s v="Second Class"/>
    <s v="RL-19615"/>
    <s v="Rob Lucas"/>
    <x v="0"/>
    <x v="0"/>
    <s v="Chicago"/>
    <x v="10"/>
    <n v="60610"/>
    <x v="2"/>
    <s v="FUR-CH-10004477"/>
    <x v="0"/>
    <x v="1"/>
    <s v="Global Push Button Manager's Chair, Indigo"/>
    <n v="383.60699999999997"/>
    <n v="9"/>
    <n v="0.3"/>
    <n v="-5.4801000000000215"/>
  </r>
  <r>
    <n v="4545"/>
    <s v="CA-2012-126557"/>
    <x v="1"/>
    <x v="984"/>
    <d v="2012-07-17T00:00:00"/>
    <s v="Second Class"/>
    <s v="RL-19615"/>
    <s v="Rob Lucas"/>
    <x v="0"/>
    <x v="0"/>
    <s v="Chicago"/>
    <x v="10"/>
    <n v="60610"/>
    <x v="2"/>
    <s v="TEC-PH-10003505"/>
    <x v="2"/>
    <x v="7"/>
    <s v="Geemarc AmpliPOWER60"/>
    <n v="148.47999999999999"/>
    <n v="2"/>
    <n v="0.2"/>
    <n v="16.703999999999986"/>
  </r>
  <r>
    <n v="4546"/>
    <s v="CA-2012-126557"/>
    <x v="1"/>
    <x v="984"/>
    <d v="2012-07-17T00:00:00"/>
    <s v="Second Class"/>
    <s v="RL-19615"/>
    <s v="Rob Lucas"/>
    <x v="0"/>
    <x v="0"/>
    <s v="Chicago"/>
    <x v="10"/>
    <n v="60610"/>
    <x v="2"/>
    <s v="TEC-PH-10000526"/>
    <x v="2"/>
    <x v="7"/>
    <s v="Vtech CS6719"/>
    <n v="537.54399999999998"/>
    <n v="7"/>
    <n v="0.2"/>
    <n v="53.754400000000004"/>
  </r>
  <r>
    <n v="4547"/>
    <s v="CA-2012-126557"/>
    <x v="1"/>
    <x v="984"/>
    <d v="2012-07-17T00:00:00"/>
    <s v="Second Class"/>
    <s v="RL-19615"/>
    <s v="Rob Lucas"/>
    <x v="0"/>
    <x v="0"/>
    <s v="Chicago"/>
    <x v="10"/>
    <n v="60610"/>
    <x v="2"/>
    <s v="OFF-BI-10003314"/>
    <x v="1"/>
    <x v="8"/>
    <s v="Tuff Stuff Recycled Round Ring Binders"/>
    <n v="1.9279999999999997"/>
    <n v="2"/>
    <n v="0.8"/>
    <n v="-2.9884000000000004"/>
  </r>
  <r>
    <n v="4548"/>
    <s v="CA-2012-126557"/>
    <x v="1"/>
    <x v="984"/>
    <d v="2012-07-17T00:00:00"/>
    <s v="Second Class"/>
    <s v="RL-19615"/>
    <s v="Rob Lucas"/>
    <x v="0"/>
    <x v="0"/>
    <s v="Chicago"/>
    <x v="10"/>
    <n v="60610"/>
    <x v="2"/>
    <s v="OFF-AR-10003190"/>
    <x v="1"/>
    <x v="6"/>
    <s v="Newell 32"/>
    <n v="6.911999999999999"/>
    <n v="3"/>
    <n v="0.2"/>
    <n v="0.69120000000000026"/>
  </r>
  <r>
    <n v="4549"/>
    <s v="CA-2012-126557"/>
    <x v="1"/>
    <x v="984"/>
    <d v="2012-07-17T00:00:00"/>
    <s v="Second Class"/>
    <s v="RL-19615"/>
    <s v="Rob Lucas"/>
    <x v="0"/>
    <x v="0"/>
    <s v="Chicago"/>
    <x v="10"/>
    <n v="60610"/>
    <x v="2"/>
    <s v="FUR-FU-10001861"/>
    <x v="0"/>
    <x v="5"/>
    <s v="Floodlight Indoor Halogen Bulbs, 1 Bulb per Pack, 60 Watts"/>
    <n v="7.76"/>
    <n v="1"/>
    <n v="0.6"/>
    <n v="-2.1340000000000003"/>
  </r>
  <r>
    <n v="4550"/>
    <s v="CA-2012-126557"/>
    <x v="1"/>
    <x v="984"/>
    <d v="2012-07-17T00:00:00"/>
    <s v="Second Class"/>
    <s v="RL-19615"/>
    <s v="Rob Lucas"/>
    <x v="0"/>
    <x v="0"/>
    <s v="Chicago"/>
    <x v="10"/>
    <n v="60610"/>
    <x v="2"/>
    <s v="TEC-PH-10003963"/>
    <x v="2"/>
    <x v="7"/>
    <s v="GE 2-Jack Phone Line Splitter"/>
    <n v="659.16800000000012"/>
    <n v="4"/>
    <n v="0.2"/>
    <n v="49.437599999999975"/>
  </r>
  <r>
    <n v="4551"/>
    <s v="US-2014-107636"/>
    <x v="3"/>
    <x v="504"/>
    <d v="2014-05-03T00:00:00"/>
    <s v="First Class"/>
    <s v="NM-18520"/>
    <s v="Neoma Murray"/>
    <x v="0"/>
    <x v="0"/>
    <s v="Manchester"/>
    <x v="29"/>
    <n v="6040"/>
    <x v="3"/>
    <s v="OFF-LA-10003388"/>
    <x v="1"/>
    <x v="2"/>
    <s v="Avery 5"/>
    <n v="5.76"/>
    <n v="2"/>
    <n v="0"/>
    <n v="2.8224"/>
  </r>
  <r>
    <n v="4552"/>
    <s v="US-2011-165862"/>
    <x v="2"/>
    <x v="985"/>
    <d v="2011-07-17T00:00:00"/>
    <s v="Standard Class"/>
    <s v="GK-14620"/>
    <s v="Grace Kelly"/>
    <x v="1"/>
    <x v="0"/>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x v="0"/>
    <s v="San Francisco"/>
    <x v="1"/>
    <n v="94122"/>
    <x v="1"/>
    <s v="FUR-CH-10004886"/>
    <x v="0"/>
    <x v="1"/>
    <s v="Bevis Steel Folding Chairs"/>
    <n v="230.28000000000003"/>
    <n v="3"/>
    <n v="0.2"/>
    <n v="23.027999999999992"/>
  </r>
  <r>
    <n v="4554"/>
    <s v="US-2011-106334"/>
    <x v="2"/>
    <x v="422"/>
    <d v="2012-01-02T00:00:00"/>
    <s v="Standard Class"/>
    <s v="JF-15490"/>
    <s v="Jeremy Farry"/>
    <x v="0"/>
    <x v="0"/>
    <s v="San Francisco"/>
    <x v="1"/>
    <n v="94122"/>
    <x v="1"/>
    <s v="OFF-PA-10003657"/>
    <x v="1"/>
    <x v="10"/>
    <s v="Xerox 1927"/>
    <n v="12.84"/>
    <n v="3"/>
    <n v="0"/>
    <n v="5.7779999999999987"/>
  </r>
  <r>
    <n v="4555"/>
    <s v="CA-2013-101448"/>
    <x v="0"/>
    <x v="535"/>
    <d v="2013-03-02T00:00:00"/>
    <s v="Second Class"/>
    <s v="EB-13930"/>
    <s v="Eric Barreto"/>
    <x v="0"/>
    <x v="0"/>
    <s v="La Crosse"/>
    <x v="6"/>
    <n v="54601"/>
    <x v="2"/>
    <s v="OFF-BI-10004738"/>
    <x v="1"/>
    <x v="8"/>
    <s v="Flexible Leather- Look Classic Collection Ring Binder"/>
    <n v="56.820000000000007"/>
    <n v="3"/>
    <n v="0"/>
    <n v="28.410000000000004"/>
  </r>
  <r>
    <n v="4556"/>
    <s v="CA-2012-130218"/>
    <x v="1"/>
    <x v="391"/>
    <d v="2012-03-26T00:00:00"/>
    <s v="First Class"/>
    <s v="SG-20470"/>
    <s v="Sheri Gordon"/>
    <x v="0"/>
    <x v="0"/>
    <s v="Florence"/>
    <x v="20"/>
    <n v="29501"/>
    <x v="0"/>
    <s v="OFF-FA-10003112"/>
    <x v="1"/>
    <x v="13"/>
    <s v="Staples"/>
    <n v="31.56"/>
    <n v="4"/>
    <n v="0"/>
    <n v="14.201999999999998"/>
  </r>
  <r>
    <n v="4557"/>
    <s v="CA-2012-130218"/>
    <x v="1"/>
    <x v="391"/>
    <d v="2012-03-26T00:00:00"/>
    <s v="First Class"/>
    <s v="SG-20470"/>
    <s v="Sheri Gordon"/>
    <x v="0"/>
    <x v="0"/>
    <s v="Florence"/>
    <x v="20"/>
    <n v="29501"/>
    <x v="0"/>
    <s v="OFF-ST-10002486"/>
    <x v="1"/>
    <x v="4"/>
    <s v="Eldon Shelf Savers Cubes and Bins"/>
    <n v="27.92"/>
    <n v="4"/>
    <n v="0"/>
    <n v="0.5583999999999989"/>
  </r>
  <r>
    <n v="4558"/>
    <s v="US-2014-117331"/>
    <x v="3"/>
    <x v="208"/>
    <d v="2014-10-29T00:00:00"/>
    <s v="Standard Class"/>
    <s v="ND-18370"/>
    <s v="Natalie DeCherney"/>
    <x v="0"/>
    <x v="0"/>
    <s v="Glendale"/>
    <x v="16"/>
    <n v="85301"/>
    <x v="1"/>
    <s v="OFF-BI-10003984"/>
    <x v="1"/>
    <x v="8"/>
    <s v="Lock-Up Easel 'Spel-Binder'"/>
    <n v="8.5590000000000011"/>
    <n v="1"/>
    <n v="0.7"/>
    <n v="-6.5618999999999996"/>
  </r>
  <r>
    <n v="4559"/>
    <s v="CA-2011-127383"/>
    <x v="2"/>
    <x v="520"/>
    <d v="2012-01-05T00:00:00"/>
    <s v="Standard Class"/>
    <s v="CM-11815"/>
    <s v="Candace McMahon"/>
    <x v="1"/>
    <x v="0"/>
    <s v="El Paso"/>
    <x v="5"/>
    <n v="79907"/>
    <x v="2"/>
    <s v="OFF-EN-10004773"/>
    <x v="1"/>
    <x v="12"/>
    <s v="Staples"/>
    <n v="49.568000000000005"/>
    <n v="2"/>
    <n v="0.2"/>
    <n v="17.968399999999995"/>
  </r>
  <r>
    <n v="4560"/>
    <s v="CA-2011-110219"/>
    <x v="2"/>
    <x v="952"/>
    <d v="2011-05-08T00:00:00"/>
    <s v="First Class"/>
    <s v="EB-13870"/>
    <s v="Emily Burns"/>
    <x v="0"/>
    <x v="0"/>
    <s v="San Antonio"/>
    <x v="5"/>
    <n v="78207"/>
    <x v="2"/>
    <s v="FUR-CH-10001146"/>
    <x v="0"/>
    <x v="1"/>
    <s v="Global Value Mid-Back Manager's Chair, Gray"/>
    <n v="127.869"/>
    <n v="3"/>
    <n v="0.3"/>
    <n v="-9.1335000000000122"/>
  </r>
  <r>
    <n v="4561"/>
    <s v="CA-2012-118871"/>
    <x v="1"/>
    <x v="784"/>
    <d v="2012-12-09T00:00:00"/>
    <s v="Second Class"/>
    <s v="HM-14860"/>
    <s v="Harry Marie"/>
    <x v="1"/>
    <x v="0"/>
    <s v="Los Angeles"/>
    <x v="1"/>
    <n v="90049"/>
    <x v="1"/>
    <s v="OFF-EN-10003296"/>
    <x v="1"/>
    <x v="12"/>
    <s v="Tyvek Side-Opening Peel &amp; Seel Expanding Envelopes"/>
    <n v="271.44"/>
    <n v="3"/>
    <n v="0"/>
    <n v="122.148"/>
  </r>
  <r>
    <n v="4562"/>
    <s v="CA-2012-118871"/>
    <x v="1"/>
    <x v="784"/>
    <d v="2012-12-09T00:00:00"/>
    <s v="Second Class"/>
    <s v="HM-14860"/>
    <s v="Harry Marie"/>
    <x v="1"/>
    <x v="0"/>
    <s v="Los Angeles"/>
    <x v="1"/>
    <n v="90049"/>
    <x v="1"/>
    <s v="TEC-PH-10000193"/>
    <x v="2"/>
    <x v="7"/>
    <s v="Jensen SMPS-640 - speaker phone"/>
    <n v="110.352"/>
    <n v="3"/>
    <n v="0.2"/>
    <n v="8.2763999999999953"/>
  </r>
  <r>
    <n v="4563"/>
    <s v="CA-2012-118871"/>
    <x v="1"/>
    <x v="784"/>
    <d v="2012-12-09T00:00:00"/>
    <s v="Second Class"/>
    <s v="HM-14860"/>
    <s v="Harry Marie"/>
    <x v="1"/>
    <x v="0"/>
    <s v="Los Angeles"/>
    <x v="1"/>
    <n v="90049"/>
    <x v="1"/>
    <s v="FUR-FU-10002111"/>
    <x v="0"/>
    <x v="5"/>
    <s v="Master Caster Door Stop, Large Brown"/>
    <n v="36.4"/>
    <n v="5"/>
    <n v="0"/>
    <n v="13.832000000000001"/>
  </r>
  <r>
    <n v="4564"/>
    <s v="CA-2014-129490"/>
    <x v="3"/>
    <x v="986"/>
    <d v="2014-10-01T00:00:00"/>
    <s v="Standard Class"/>
    <s v="SJ-20125"/>
    <s v="Sanjit Jacobs"/>
    <x v="2"/>
    <x v="0"/>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x v="0"/>
    <s v="Mesa"/>
    <x v="16"/>
    <n v="85204"/>
    <x v="1"/>
    <s v="OFF-ST-10004950"/>
    <x v="1"/>
    <x v="4"/>
    <s v="Acco Perma 3000 Stacking Storage Drawers"/>
    <n v="100.70400000000001"/>
    <n v="6"/>
    <n v="0.2"/>
    <n v="-1.2588000000000008"/>
  </r>
  <r>
    <n v="4566"/>
    <s v="US-2014-149510"/>
    <x v="3"/>
    <x v="734"/>
    <d v="2014-12-11T00:00:00"/>
    <s v="Standard Class"/>
    <s v="MC-17575"/>
    <s v="Matt Collins"/>
    <x v="0"/>
    <x v="0"/>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x v="0"/>
    <s v="Fayetteville"/>
    <x v="3"/>
    <n v="28314"/>
    <x v="0"/>
    <s v="OFF-BI-10004233"/>
    <x v="1"/>
    <x v="8"/>
    <s v="GBC Pre-Punched Binding Paper, Plastic, White, 8-1/2&quot; x 11&quot;"/>
    <n v="28.782000000000004"/>
    <n v="6"/>
    <n v="0.7"/>
    <n v="-21.1068"/>
  </r>
  <r>
    <n v="4568"/>
    <s v="US-2014-149510"/>
    <x v="3"/>
    <x v="734"/>
    <d v="2014-12-11T00:00:00"/>
    <s v="Standard Class"/>
    <s v="MC-17575"/>
    <s v="Matt Collins"/>
    <x v="0"/>
    <x v="0"/>
    <s v="Fayetteville"/>
    <x v="3"/>
    <n v="28314"/>
    <x v="0"/>
    <s v="OFF-PA-10001892"/>
    <x v="1"/>
    <x v="10"/>
    <s v="Rediform Wirebound &quot;Phone Memo&quot; Message Book, 11 x 5-3/4"/>
    <n v="24.448"/>
    <n v="4"/>
    <n v="0.2"/>
    <n v="8.8623999999999992"/>
  </r>
  <r>
    <n v="4569"/>
    <s v="CA-2012-111990"/>
    <x v="1"/>
    <x v="627"/>
    <d v="2012-11-13T00:00:00"/>
    <s v="Standard Class"/>
    <s v="DB-13660"/>
    <s v="Duane Benoit"/>
    <x v="0"/>
    <x v="0"/>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x v="0"/>
    <s v="San Jose"/>
    <x v="1"/>
    <n v="95123"/>
    <x v="1"/>
    <s v="FUR-FU-10004017"/>
    <x v="0"/>
    <x v="5"/>
    <s v="Executive Impressions 13&quot; Chairman Wall Clock"/>
    <n v="76.14"/>
    <n v="3"/>
    <n v="0"/>
    <n v="26.648999999999997"/>
  </r>
  <r>
    <n v="4571"/>
    <s v="US-2012-152128"/>
    <x v="1"/>
    <x v="442"/>
    <d v="2012-05-27T00:00:00"/>
    <s v="Second Class"/>
    <s v="NM-18445"/>
    <s v="Nathan Mautz"/>
    <x v="2"/>
    <x v="0"/>
    <s v="Wichita"/>
    <x v="41"/>
    <n v="67212"/>
    <x v="2"/>
    <s v="OFF-AR-10002445"/>
    <x v="1"/>
    <x v="6"/>
    <s v="SANFORD Major Accent Highlighters"/>
    <n v="21.240000000000002"/>
    <n v="3"/>
    <n v="0"/>
    <n v="8.071200000000001"/>
  </r>
  <r>
    <n v="4572"/>
    <s v="US-2012-152128"/>
    <x v="1"/>
    <x v="442"/>
    <d v="2012-05-27T00:00:00"/>
    <s v="Second Class"/>
    <s v="NM-18445"/>
    <s v="Nathan Mautz"/>
    <x v="2"/>
    <x v="0"/>
    <s v="Wichita"/>
    <x v="41"/>
    <n v="67212"/>
    <x v="2"/>
    <s v="OFF-BI-10001718"/>
    <x v="1"/>
    <x v="8"/>
    <s v="GBC DocuBind P50 Personal Binding Machine"/>
    <n v="127.96"/>
    <n v="2"/>
    <n v="0"/>
    <n v="60.141199999999998"/>
  </r>
  <r>
    <n v="4573"/>
    <s v="CA-2014-126662"/>
    <x v="3"/>
    <x v="729"/>
    <d v="2014-07-22T00:00:00"/>
    <s v="Standard Class"/>
    <s v="AB-10255"/>
    <s v="Alejandro Ballentine"/>
    <x v="2"/>
    <x v="0"/>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x v="0"/>
    <s v="Jackson"/>
    <x v="12"/>
    <n v="49201"/>
    <x v="2"/>
    <s v="TEC-PH-10002103"/>
    <x v="2"/>
    <x v="7"/>
    <s v="Jabra SPEAK 410"/>
    <n v="657.93"/>
    <n v="7"/>
    <n v="0"/>
    <n v="184.22039999999998"/>
  </r>
  <r>
    <n v="4575"/>
    <s v="CA-2013-139395"/>
    <x v="0"/>
    <x v="939"/>
    <d v="2013-12-19T00:00:00"/>
    <s v="Standard Class"/>
    <s v="MG-17650"/>
    <s v="Matthew Grinstein"/>
    <x v="2"/>
    <x v="0"/>
    <s v="Jackson"/>
    <x v="12"/>
    <n v="49201"/>
    <x v="2"/>
    <s v="FUR-FU-10003724"/>
    <x v="0"/>
    <x v="5"/>
    <s v="Westinghouse Clip-On Gooseneck Lamps"/>
    <n v="33.479999999999997"/>
    <n v="4"/>
    <n v="0"/>
    <n v="8.7047999999999988"/>
  </r>
  <r>
    <n v="4576"/>
    <s v="CA-2013-139395"/>
    <x v="0"/>
    <x v="939"/>
    <d v="2013-12-19T00:00:00"/>
    <s v="Standard Class"/>
    <s v="MG-17650"/>
    <s v="Matthew Grinstein"/>
    <x v="2"/>
    <x v="0"/>
    <s v="Jackson"/>
    <x v="12"/>
    <n v="49201"/>
    <x v="2"/>
    <s v="OFF-AR-10003732"/>
    <x v="1"/>
    <x v="6"/>
    <s v="Newell 333"/>
    <n v="13.899999999999999"/>
    <n v="5"/>
    <n v="0"/>
    <n v="3.6139999999999994"/>
  </r>
  <r>
    <n v="4577"/>
    <s v="CA-2013-139395"/>
    <x v="0"/>
    <x v="939"/>
    <d v="2013-12-19T00:00:00"/>
    <s v="Standard Class"/>
    <s v="MG-17650"/>
    <s v="Matthew Grinstein"/>
    <x v="2"/>
    <x v="0"/>
    <s v="Jackson"/>
    <x v="12"/>
    <n v="49201"/>
    <x v="2"/>
    <s v="OFF-ST-10000885"/>
    <x v="1"/>
    <x v="4"/>
    <s v="Fellowes Desktop Hanging File Manager"/>
    <n v="26.86"/>
    <n v="2"/>
    <n v="0"/>
    <n v="6.7149999999999999"/>
  </r>
  <r>
    <n v="4578"/>
    <s v="US-2011-121734"/>
    <x v="2"/>
    <x v="909"/>
    <d v="2011-04-16T00:00:00"/>
    <s v="Standard Class"/>
    <s v="SE-20110"/>
    <s v="Sanjit Engle"/>
    <x v="0"/>
    <x v="0"/>
    <s v="Lewiston"/>
    <x v="45"/>
    <n v="83501"/>
    <x v="1"/>
    <s v="OFF-BI-10004817"/>
    <x v="1"/>
    <x v="8"/>
    <s v="GBC Personal VeloBind Strips"/>
    <n v="9.5840000000000014"/>
    <n v="1"/>
    <n v="0.2"/>
    <n v="3.3543999999999996"/>
  </r>
  <r>
    <n v="4579"/>
    <s v="CA-2012-110947"/>
    <x v="1"/>
    <x v="988"/>
    <d v="2012-06-15T00:00:00"/>
    <s v="Standard Class"/>
    <s v="AG-10765"/>
    <s v="Anthony Garverick"/>
    <x v="2"/>
    <x v="0"/>
    <s v="Hampton"/>
    <x v="17"/>
    <n v="23666"/>
    <x v="0"/>
    <s v="OFF-BI-10001670"/>
    <x v="1"/>
    <x v="8"/>
    <s v="Vinyl Sectional Post Binders"/>
    <n v="113.10000000000001"/>
    <n v="3"/>
    <n v="0"/>
    <n v="56.550000000000004"/>
  </r>
  <r>
    <n v="4580"/>
    <s v="US-2011-150126"/>
    <x v="2"/>
    <x v="923"/>
    <d v="2011-08-02T00:00:00"/>
    <s v="Standard Class"/>
    <s v="AS-10045"/>
    <s v="Aaron Smayling"/>
    <x v="1"/>
    <x v="0"/>
    <s v="New York City"/>
    <x v="15"/>
    <n v="10035"/>
    <x v="3"/>
    <s v="OFF-PA-10002709"/>
    <x v="1"/>
    <x v="10"/>
    <s v="Xerox 1956"/>
    <n v="65.78"/>
    <n v="11"/>
    <n v="0"/>
    <n v="32.232199999999999"/>
  </r>
  <r>
    <n v="4581"/>
    <s v="CA-2012-164427"/>
    <x v="1"/>
    <x v="374"/>
    <d v="2012-08-06T00:00:00"/>
    <s v="Standard Class"/>
    <s v="AR-10405"/>
    <s v="Allen Rosenblatt"/>
    <x v="1"/>
    <x v="0"/>
    <s v="Hattiesburg"/>
    <x v="35"/>
    <n v="39401"/>
    <x v="0"/>
    <s v="TEC-AC-10004469"/>
    <x v="2"/>
    <x v="11"/>
    <s v="Microsoft Sculpt Comfort Mouse"/>
    <n v="239.70000000000002"/>
    <n v="6"/>
    <n v="0"/>
    <n v="105.46800000000002"/>
  </r>
  <r>
    <n v="4582"/>
    <s v="CA-2013-120250"/>
    <x v="0"/>
    <x v="251"/>
    <d v="2013-09-23T00:00:00"/>
    <s v="First Class"/>
    <s v="AP-10720"/>
    <s v="Anne Pryor"/>
    <x v="2"/>
    <x v="0"/>
    <s v="Philadelphia"/>
    <x v="9"/>
    <n v="19140"/>
    <x v="3"/>
    <s v="FUR-FU-10003424"/>
    <x v="0"/>
    <x v="5"/>
    <s v="Nu-Dell Oak Frame"/>
    <n v="25.632000000000001"/>
    <n v="3"/>
    <n v="0.2"/>
    <n v="3.8447999999999967"/>
  </r>
  <r>
    <n v="4583"/>
    <s v="CA-2013-121993"/>
    <x v="0"/>
    <x v="224"/>
    <d v="2013-06-13T00:00:00"/>
    <s v="First Class"/>
    <s v="JB-16000"/>
    <s v="Joy Bell-"/>
    <x v="0"/>
    <x v="0"/>
    <s v="Philadelphia"/>
    <x v="9"/>
    <n v="19140"/>
    <x v="3"/>
    <s v="OFF-LA-10003720"/>
    <x v="1"/>
    <x v="2"/>
    <s v="Avery 487"/>
    <n v="23.616"/>
    <n v="8"/>
    <n v="0.2"/>
    <n v="7.9703999999999997"/>
  </r>
  <r>
    <n v="4584"/>
    <s v="US-2013-100405"/>
    <x v="0"/>
    <x v="370"/>
    <d v="2013-08-29T00:00:00"/>
    <s v="Second Class"/>
    <s v="TS-21430"/>
    <s v="Tom Stivers"/>
    <x v="1"/>
    <x v="0"/>
    <s v="Los Angeles"/>
    <x v="1"/>
    <n v="90045"/>
    <x v="1"/>
    <s v="OFF-AR-10000390"/>
    <x v="1"/>
    <x v="6"/>
    <s v="Newell Chalk Holder"/>
    <n v="8.26"/>
    <n v="2"/>
    <n v="0"/>
    <n v="3.7995999999999999"/>
  </r>
  <r>
    <n v="4585"/>
    <s v="US-2014-163790"/>
    <x v="3"/>
    <x v="808"/>
    <d v="2014-11-05T00:00:00"/>
    <s v="Second Class"/>
    <s v="NL-18310"/>
    <s v="Nancy Lomonaco"/>
    <x v="2"/>
    <x v="0"/>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x v="0"/>
    <s v="Danville"/>
    <x v="1"/>
    <n v="94526"/>
    <x v="1"/>
    <s v="OFF-AR-10003469"/>
    <x v="1"/>
    <x v="6"/>
    <s v="Nontoxic Chalk"/>
    <n v="8.8000000000000007"/>
    <n v="5"/>
    <n v="0"/>
    <n v="4.2240000000000002"/>
  </r>
  <r>
    <n v="4587"/>
    <s v="US-2014-163790"/>
    <x v="3"/>
    <x v="808"/>
    <d v="2014-11-05T00:00:00"/>
    <s v="Second Class"/>
    <s v="NL-18310"/>
    <s v="Nancy Lomonaco"/>
    <x v="2"/>
    <x v="0"/>
    <s v="Danville"/>
    <x v="1"/>
    <n v="94526"/>
    <x v="1"/>
    <s v="OFF-BI-10003718"/>
    <x v="1"/>
    <x v="8"/>
    <s v="GBC Therma-A-Bind 250T Electric Binding System"/>
    <n v="590.35199999999998"/>
    <n v="6"/>
    <n v="0.2"/>
    <n v="206.62319999999997"/>
  </r>
  <r>
    <n v="4588"/>
    <s v="US-2014-163790"/>
    <x v="3"/>
    <x v="808"/>
    <d v="2014-11-05T00:00:00"/>
    <s v="Second Class"/>
    <s v="NL-18310"/>
    <s v="Nancy Lomonaco"/>
    <x v="2"/>
    <x v="0"/>
    <s v="Danville"/>
    <x v="1"/>
    <n v="94526"/>
    <x v="1"/>
    <s v="OFF-FA-10004838"/>
    <x v="1"/>
    <x v="13"/>
    <s v="Super Bands, 12/Pack"/>
    <n v="5.58"/>
    <n v="3"/>
    <n v="0"/>
    <n v="0.16740000000000022"/>
  </r>
  <r>
    <n v="4589"/>
    <s v="US-2014-163790"/>
    <x v="3"/>
    <x v="808"/>
    <d v="2014-11-05T00:00:00"/>
    <s v="Second Class"/>
    <s v="NL-18310"/>
    <s v="Nancy Lomonaco"/>
    <x v="2"/>
    <x v="0"/>
    <s v="Danville"/>
    <x v="1"/>
    <n v="94526"/>
    <x v="1"/>
    <s v="FUR-FU-10002508"/>
    <x v="0"/>
    <x v="5"/>
    <s v="Document Clip Frames"/>
    <n v="25.02"/>
    <n v="3"/>
    <n v="0"/>
    <n v="10.508400000000002"/>
  </r>
  <r>
    <n v="4590"/>
    <s v="US-2014-163790"/>
    <x v="3"/>
    <x v="808"/>
    <d v="2014-11-05T00:00:00"/>
    <s v="Second Class"/>
    <s v="NL-18310"/>
    <s v="Nancy Lomonaco"/>
    <x v="2"/>
    <x v="0"/>
    <s v="Danville"/>
    <x v="1"/>
    <n v="94526"/>
    <x v="1"/>
    <s v="OFF-ST-10001511"/>
    <x v="1"/>
    <x v="4"/>
    <s v="Space Solutions Commercial Steel Shelving"/>
    <n v="452.55000000000007"/>
    <n v="7"/>
    <n v="0"/>
    <n v="22.627499999999962"/>
  </r>
  <r>
    <n v="4591"/>
    <s v="CA-2013-129868"/>
    <x v="0"/>
    <x v="482"/>
    <d v="2014-01-01T00:00:00"/>
    <s v="Standard Class"/>
    <s v="MC-18130"/>
    <s v="Mike Caudle"/>
    <x v="1"/>
    <x v="0"/>
    <s v="Los Angeles"/>
    <x v="1"/>
    <n v="90004"/>
    <x v="1"/>
    <s v="OFF-SU-10000952"/>
    <x v="1"/>
    <x v="14"/>
    <s v="Fiskars Home &amp; Office Scissors"/>
    <n v="17.760000000000002"/>
    <n v="2"/>
    <n v="0"/>
    <n v="4.9728000000000012"/>
  </r>
  <r>
    <n v="4592"/>
    <s v="CA-2013-129868"/>
    <x v="0"/>
    <x v="482"/>
    <d v="2014-01-01T00:00:00"/>
    <s v="Standard Class"/>
    <s v="MC-18130"/>
    <s v="Mike Caudle"/>
    <x v="1"/>
    <x v="0"/>
    <s v="Los Angeles"/>
    <x v="1"/>
    <n v="90004"/>
    <x v="1"/>
    <s v="TEC-PH-10002275"/>
    <x v="2"/>
    <x v="7"/>
    <s v="Mitel 5320 IP Phone VoIP phone"/>
    <n v="302.38400000000001"/>
    <n v="2"/>
    <n v="0.2"/>
    <n v="30.238400000000013"/>
  </r>
  <r>
    <n v="4593"/>
    <s v="CA-2013-129868"/>
    <x v="0"/>
    <x v="482"/>
    <d v="2014-01-01T00:00:00"/>
    <s v="Standard Class"/>
    <s v="MC-18130"/>
    <s v="Mike Caudle"/>
    <x v="1"/>
    <x v="0"/>
    <s v="Los Angeles"/>
    <x v="1"/>
    <n v="90004"/>
    <x v="1"/>
    <s v="FUR-CH-10003535"/>
    <x v="0"/>
    <x v="1"/>
    <s v="Global Armless Task Chair, Royal Blue"/>
    <n v="146.352"/>
    <n v="3"/>
    <n v="0.2"/>
    <n v="-5.4882000000000062"/>
  </r>
  <r>
    <n v="4594"/>
    <s v="CA-2013-129868"/>
    <x v="0"/>
    <x v="482"/>
    <d v="2014-01-01T00:00:00"/>
    <s v="Standard Class"/>
    <s v="MC-18130"/>
    <s v="Mike Caudle"/>
    <x v="1"/>
    <x v="0"/>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x v="0"/>
    <s v="Los Angeles"/>
    <x v="1"/>
    <n v="90004"/>
    <x v="1"/>
    <s v="FUR-TA-10003473"/>
    <x v="0"/>
    <x v="3"/>
    <s v="Bretford Rectangular Conference Table Tops"/>
    <n v="902.71199999999999"/>
    <n v="3"/>
    <n v="0.2"/>
    <n v="33.851700000000051"/>
  </r>
  <r>
    <n v="4596"/>
    <s v="CA-2013-129868"/>
    <x v="0"/>
    <x v="482"/>
    <d v="2014-01-01T00:00:00"/>
    <s v="Standard Class"/>
    <s v="MC-18130"/>
    <s v="Mike Caudle"/>
    <x v="1"/>
    <x v="0"/>
    <s v="Los Angeles"/>
    <x v="1"/>
    <n v="90004"/>
    <x v="1"/>
    <s v="OFF-AR-10001897"/>
    <x v="1"/>
    <x v="6"/>
    <s v="Model L Table or Wall-Mount Pencil Sharpener"/>
    <n v="53.97"/>
    <n v="3"/>
    <n v="0"/>
    <n v="15.111600000000001"/>
  </r>
  <r>
    <n v="4597"/>
    <s v="CA-2013-140564"/>
    <x v="0"/>
    <x v="5"/>
    <d v="2013-12-11T00:00:00"/>
    <s v="Second Class"/>
    <s v="TC-21475"/>
    <s v="Tony Chapman"/>
    <x v="2"/>
    <x v="0"/>
    <s v="Washington"/>
    <x v="40"/>
    <n v="20016"/>
    <x v="3"/>
    <s v="OFF-AR-10000034"/>
    <x v="1"/>
    <x v="6"/>
    <s v="BIC Brite Liner Grip Highlighters, Assorted, 5/Pack"/>
    <n v="33.92"/>
    <n v="8"/>
    <n v="0"/>
    <n v="13.2288"/>
  </r>
  <r>
    <n v="4598"/>
    <s v="US-2014-169502"/>
    <x v="3"/>
    <x v="735"/>
    <d v="2014-09-02T00:00:00"/>
    <s v="Standard Class"/>
    <s v="MG-17650"/>
    <s v="Matthew Grinstein"/>
    <x v="2"/>
    <x v="0"/>
    <s v="Milwaukee"/>
    <x v="6"/>
    <n v="53209"/>
    <x v="2"/>
    <s v="OFF-SU-10004115"/>
    <x v="1"/>
    <x v="14"/>
    <s v="Acme Stainless Steel Office Snips"/>
    <n v="21.81"/>
    <n v="3"/>
    <n v="0"/>
    <n v="5.8887000000000009"/>
  </r>
  <r>
    <n v="4599"/>
    <s v="US-2014-169502"/>
    <x v="3"/>
    <x v="735"/>
    <d v="2014-09-02T00:00:00"/>
    <s v="Standard Class"/>
    <s v="MG-17650"/>
    <s v="Matthew Grinstein"/>
    <x v="2"/>
    <x v="0"/>
    <s v="Milwaukee"/>
    <x v="6"/>
    <n v="53209"/>
    <x v="2"/>
    <s v="OFF-AP-10001947"/>
    <x v="1"/>
    <x v="9"/>
    <s v="Acco 6 Outlet Guardian Premium Plus Surge Suppressor"/>
    <n v="91.6"/>
    <n v="5"/>
    <n v="0"/>
    <n v="26.563999999999997"/>
  </r>
  <r>
    <n v="4600"/>
    <s v="CA-2012-146948"/>
    <x v="1"/>
    <x v="747"/>
    <d v="2012-07-20T00:00:00"/>
    <s v="Standard Class"/>
    <s v="MG-17890"/>
    <s v="Michael Granlund"/>
    <x v="2"/>
    <x v="0"/>
    <s v="Baltimore"/>
    <x v="39"/>
    <n v="21215"/>
    <x v="3"/>
    <s v="FUR-CH-10004853"/>
    <x v="0"/>
    <x v="1"/>
    <s v="Global Manager's Adjustable Task Chair, Storm"/>
    <n v="150.97999999999999"/>
    <n v="1"/>
    <n v="0"/>
    <n v="43.784199999999984"/>
  </r>
  <r>
    <n v="4601"/>
    <s v="CA-2012-146948"/>
    <x v="1"/>
    <x v="747"/>
    <d v="2012-07-20T00:00:00"/>
    <s v="Standard Class"/>
    <s v="MG-17890"/>
    <s v="Michael Granlund"/>
    <x v="2"/>
    <x v="0"/>
    <s v="Baltimore"/>
    <x v="39"/>
    <n v="21215"/>
    <x v="3"/>
    <s v="OFF-EN-10000483"/>
    <x v="1"/>
    <x v="12"/>
    <s v="White Envelopes, White Envelopes with Clear Poly Window"/>
    <n v="137.25"/>
    <n v="9"/>
    <n v="0"/>
    <n v="63.134999999999991"/>
  </r>
  <r>
    <n v="4602"/>
    <s v="CA-2012-146948"/>
    <x v="1"/>
    <x v="747"/>
    <d v="2012-07-20T00:00:00"/>
    <s v="Standard Class"/>
    <s v="MG-17890"/>
    <s v="Michael Granlund"/>
    <x v="2"/>
    <x v="0"/>
    <s v="Baltimore"/>
    <x v="39"/>
    <n v="21215"/>
    <x v="3"/>
    <s v="OFF-FA-10001332"/>
    <x v="1"/>
    <x v="13"/>
    <s v="Acco Banker's Clasps, 5 3/4&quot;-Long"/>
    <n v="11.52"/>
    <n v="4"/>
    <n v="0"/>
    <n v="5.4143999999999997"/>
  </r>
  <r>
    <n v="4603"/>
    <s v="US-2012-113327"/>
    <x v="1"/>
    <x v="989"/>
    <d v="2012-05-29T00:00:00"/>
    <s v="Second Class"/>
    <s v="BF-11170"/>
    <s v="Ben Ferrer"/>
    <x v="2"/>
    <x v="0"/>
    <s v="Jacksonville"/>
    <x v="3"/>
    <n v="28540"/>
    <x v="0"/>
    <s v="OFF-PA-10003790"/>
    <x v="1"/>
    <x v="10"/>
    <s v="Xerox 1991"/>
    <n v="18.272000000000002"/>
    <n v="1"/>
    <n v="0.2"/>
    <n v="5.9383999999999988"/>
  </r>
  <r>
    <n v="4604"/>
    <s v="US-2012-113327"/>
    <x v="1"/>
    <x v="989"/>
    <d v="2012-05-29T00:00:00"/>
    <s v="Second Class"/>
    <s v="BF-11170"/>
    <s v="Ben Ferrer"/>
    <x v="2"/>
    <x v="0"/>
    <s v="Jacksonville"/>
    <x v="3"/>
    <n v="28540"/>
    <x v="0"/>
    <s v="OFF-PA-10003134"/>
    <x v="1"/>
    <x v="10"/>
    <s v="Xerox 1937"/>
    <n v="153.72800000000001"/>
    <n v="4"/>
    <n v="0.2"/>
    <n v="53.804799999999986"/>
  </r>
  <r>
    <n v="4605"/>
    <s v="US-2012-113327"/>
    <x v="1"/>
    <x v="989"/>
    <d v="2012-05-29T00:00:00"/>
    <s v="Second Class"/>
    <s v="BF-11170"/>
    <s v="Ben Ferrer"/>
    <x v="2"/>
    <x v="0"/>
    <s v="Jacksonville"/>
    <x v="3"/>
    <n v="28540"/>
    <x v="0"/>
    <s v="OFF-EN-10004459"/>
    <x v="1"/>
    <x v="12"/>
    <s v="Security-Tint Envelopes"/>
    <n v="12.224"/>
    <n v="2"/>
    <n v="0.2"/>
    <n v="4.4311999999999996"/>
  </r>
  <r>
    <n v="4606"/>
    <s v="US-2012-113327"/>
    <x v="1"/>
    <x v="989"/>
    <d v="2012-05-29T00:00:00"/>
    <s v="Second Class"/>
    <s v="BF-11170"/>
    <s v="Ben Ferrer"/>
    <x v="2"/>
    <x v="0"/>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x v="0"/>
    <s v="Rochester"/>
    <x v="15"/>
    <n v="14609"/>
    <x v="3"/>
    <s v="TEC-PH-10004093"/>
    <x v="2"/>
    <x v="7"/>
    <s v="Panasonic Kx-TS550"/>
    <n v="45.99"/>
    <n v="1"/>
    <n v="0"/>
    <n v="13.3371"/>
  </r>
  <r>
    <n v="4608"/>
    <s v="CA-2012-135020"/>
    <x v="1"/>
    <x v="71"/>
    <d v="2012-06-02T00:00:00"/>
    <s v="Standard Class"/>
    <s v="MS-17770"/>
    <s v="Maxwell Schwartz"/>
    <x v="0"/>
    <x v="0"/>
    <s v="Rochester"/>
    <x v="15"/>
    <n v="14609"/>
    <x v="3"/>
    <s v="OFF-ST-10001490"/>
    <x v="1"/>
    <x v="4"/>
    <s v="Hot File 7-Pocket, Floor Stand"/>
    <n v="535.41"/>
    <n v="3"/>
    <n v="0"/>
    <n v="160.62299999999993"/>
  </r>
  <r>
    <n v="4609"/>
    <s v="CA-2012-135020"/>
    <x v="1"/>
    <x v="71"/>
    <d v="2012-06-02T00:00:00"/>
    <s v="Standard Class"/>
    <s v="MS-17770"/>
    <s v="Maxwell Schwartz"/>
    <x v="0"/>
    <x v="0"/>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x v="0"/>
    <s v="Rochester"/>
    <x v="15"/>
    <n v="14609"/>
    <x v="3"/>
    <s v="OFF-PA-10004255"/>
    <x v="1"/>
    <x v="10"/>
    <s v="Xerox 219"/>
    <n v="45.36"/>
    <n v="7"/>
    <n v="0"/>
    <n v="21.772800000000004"/>
  </r>
  <r>
    <n v="4611"/>
    <s v="US-2014-141852"/>
    <x v="3"/>
    <x v="45"/>
    <d v="2014-11-15T00:00:00"/>
    <s v="Standard Class"/>
    <s v="JE-15745"/>
    <s v="Joel Eaton"/>
    <x v="0"/>
    <x v="0"/>
    <s v="Oceanside"/>
    <x v="1"/>
    <n v="92054"/>
    <x v="1"/>
    <s v="FUR-FU-10000023"/>
    <x v="0"/>
    <x v="5"/>
    <s v="Eldon Wave Desk Accessories"/>
    <n v="47.12"/>
    <n v="8"/>
    <n v="0"/>
    <n v="20.732800000000001"/>
  </r>
  <r>
    <n v="4612"/>
    <s v="CA-2013-109407"/>
    <x v="0"/>
    <x v="990"/>
    <d v="2013-01-26T00:00:00"/>
    <s v="Second Class"/>
    <s v="HG-14965"/>
    <s v="Henry Goldwyn"/>
    <x v="1"/>
    <x v="0"/>
    <s v="Gulfport"/>
    <x v="35"/>
    <n v="39503"/>
    <x v="0"/>
    <s v="OFF-BI-10000285"/>
    <x v="1"/>
    <x v="8"/>
    <s v="XtraLife ClearVue Slant-D Ring Binders by Cardinal"/>
    <n v="31.36"/>
    <n v="4"/>
    <n v="0"/>
    <n v="15.68"/>
  </r>
  <r>
    <n v="4613"/>
    <s v="US-2014-165953"/>
    <x v="3"/>
    <x v="413"/>
    <d v="2014-01-07T00:00:00"/>
    <s v="Standard Class"/>
    <s v="EP-13915"/>
    <s v="Emily Phan"/>
    <x v="0"/>
    <x v="0"/>
    <s v="Jacksonville"/>
    <x v="2"/>
    <n v="32216"/>
    <x v="0"/>
    <s v="OFF-AR-10000588"/>
    <x v="1"/>
    <x v="6"/>
    <s v="Newell 345"/>
    <n v="47.616"/>
    <n v="3"/>
    <n v="0.2"/>
    <n v="3.571200000000001"/>
  </r>
  <r>
    <n v="4614"/>
    <s v="US-2014-165953"/>
    <x v="3"/>
    <x v="413"/>
    <d v="2014-01-07T00:00:00"/>
    <s v="Standard Class"/>
    <s v="EP-13915"/>
    <s v="Emily Phan"/>
    <x v="0"/>
    <x v="0"/>
    <s v="Jacksonville"/>
    <x v="2"/>
    <n v="32216"/>
    <x v="0"/>
    <s v="OFF-PA-10002250"/>
    <x v="1"/>
    <x v="10"/>
    <s v="Things To Do Today Pad"/>
    <n v="23.480000000000004"/>
    <n v="5"/>
    <n v="0.2"/>
    <n v="8.218"/>
  </r>
  <r>
    <n v="4615"/>
    <s v="CA-2013-144540"/>
    <x v="0"/>
    <x v="64"/>
    <d v="2013-09-11T00:00:00"/>
    <s v="Standard Class"/>
    <s v="GH-14410"/>
    <s v="Gary Hansen"/>
    <x v="2"/>
    <x v="0"/>
    <s v="Houston"/>
    <x v="5"/>
    <n v="77070"/>
    <x v="2"/>
    <s v="OFF-AP-10002457"/>
    <x v="1"/>
    <x v="9"/>
    <s v="Eureka The Boss Plus 12-Amp Hard Box Upright Vacuum, Red"/>
    <n v="62.789999999999992"/>
    <n v="3"/>
    <n v="0.8"/>
    <n v="-166.39350000000002"/>
  </r>
  <r>
    <n v="4616"/>
    <s v="CA-2013-144540"/>
    <x v="0"/>
    <x v="64"/>
    <d v="2013-09-11T00:00:00"/>
    <s v="Standard Class"/>
    <s v="GH-14410"/>
    <s v="Gary Hansen"/>
    <x v="2"/>
    <x v="0"/>
    <s v="Houston"/>
    <x v="5"/>
    <n v="77070"/>
    <x v="2"/>
    <s v="OFF-FA-10002763"/>
    <x v="1"/>
    <x v="13"/>
    <s v="Advantus Map Pennant Flags and Round Head Tacks"/>
    <n v="28.44"/>
    <n v="9"/>
    <n v="0.2"/>
    <n v="4.2659999999999973"/>
  </r>
  <r>
    <n v="4617"/>
    <s v="CA-2012-159863"/>
    <x v="1"/>
    <x v="406"/>
    <d v="2012-09-07T00:00:00"/>
    <s v="Second Class"/>
    <s v="DS-13180"/>
    <s v="David Smith"/>
    <x v="1"/>
    <x v="0"/>
    <s v="Houston"/>
    <x v="5"/>
    <n v="77095"/>
    <x v="2"/>
    <s v="TEC-AC-10000109"/>
    <x v="2"/>
    <x v="11"/>
    <s v="Sony Micro Vault Click 16 GB USB 2.0 Flash Drive"/>
    <n v="134.376"/>
    <n v="3"/>
    <n v="0.2"/>
    <n v="6.7188000000000088"/>
  </r>
  <r>
    <n v="4618"/>
    <s v="CA-2012-117800"/>
    <x v="1"/>
    <x v="481"/>
    <d v="2012-09-26T00:00:00"/>
    <s v="Standard Class"/>
    <s v="TH-21550"/>
    <s v="Tracy Hopkins"/>
    <x v="2"/>
    <x v="0"/>
    <s v="Everett"/>
    <x v="31"/>
    <n v="2149"/>
    <x v="3"/>
    <s v="TEC-PH-10002415"/>
    <x v="2"/>
    <x v="7"/>
    <s v="Polycom VoiceStation 500 Conference phone"/>
    <n v="589.9"/>
    <n v="2"/>
    <n v="0"/>
    <n v="147.47500000000002"/>
  </r>
  <r>
    <n v="4619"/>
    <s v="CA-2012-117800"/>
    <x v="1"/>
    <x v="481"/>
    <d v="2012-09-26T00:00:00"/>
    <s v="Standard Class"/>
    <s v="TH-21550"/>
    <s v="Tracy Hopkins"/>
    <x v="2"/>
    <x v="0"/>
    <s v="Everett"/>
    <x v="31"/>
    <n v="2149"/>
    <x v="3"/>
    <s v="FUR-CH-10000785"/>
    <x v="0"/>
    <x v="1"/>
    <s v="Global Ergonomic Managers Chair"/>
    <n v="542.93999999999994"/>
    <n v="3"/>
    <n v="0"/>
    <n v="141.1644"/>
  </r>
  <r>
    <n v="4620"/>
    <s v="CA-2014-145219"/>
    <x v="3"/>
    <x v="165"/>
    <d v="2014-12-26T00:00:00"/>
    <s v="First Class"/>
    <s v="RM-19675"/>
    <s v="Robert Marley"/>
    <x v="2"/>
    <x v="0"/>
    <s v="Los Angeles"/>
    <x v="1"/>
    <n v="90049"/>
    <x v="1"/>
    <s v="TEC-CO-10001449"/>
    <x v="2"/>
    <x v="16"/>
    <s v="Hewlett Packard LaserJet 3310 Copier"/>
    <n v="2879.9520000000002"/>
    <n v="6"/>
    <n v="0.2"/>
    <n v="1007.9831999999999"/>
  </r>
  <r>
    <n v="4621"/>
    <s v="CA-2014-145219"/>
    <x v="3"/>
    <x v="165"/>
    <d v="2014-12-26T00:00:00"/>
    <s v="First Class"/>
    <s v="RM-19675"/>
    <s v="Robert Marley"/>
    <x v="2"/>
    <x v="0"/>
    <s v="Los Angeles"/>
    <x v="1"/>
    <n v="90049"/>
    <x v="1"/>
    <s v="OFF-BI-10001670"/>
    <x v="1"/>
    <x v="8"/>
    <s v="Vinyl Sectional Post Binders"/>
    <n v="90.480000000000018"/>
    <n v="3"/>
    <n v="0.2"/>
    <n v="33.93"/>
  </r>
  <r>
    <n v="4622"/>
    <s v="CA-2012-161214"/>
    <x v="1"/>
    <x v="348"/>
    <d v="2012-10-08T00:00:00"/>
    <s v="Second Class"/>
    <s v="SF-20965"/>
    <s v="Sylvia Foulston"/>
    <x v="1"/>
    <x v="0"/>
    <s v="Wilmington"/>
    <x v="13"/>
    <n v="19805"/>
    <x v="3"/>
    <s v="OFF-ST-10001328"/>
    <x v="1"/>
    <x v="4"/>
    <s v="Personal Filing Tote with Lid, Black/Gray"/>
    <n v="77.55"/>
    <n v="5"/>
    <n v="0"/>
    <n v="21.714000000000002"/>
  </r>
  <r>
    <n v="4623"/>
    <s v="CA-2014-147228"/>
    <x v="3"/>
    <x v="428"/>
    <d v="2014-09-15T00:00:00"/>
    <s v="Standard Class"/>
    <s v="SO-20335"/>
    <s v="Sean O'Donnell"/>
    <x v="0"/>
    <x v="0"/>
    <s v="Columbia"/>
    <x v="18"/>
    <n v="38401"/>
    <x v="0"/>
    <s v="OFF-SU-10001225"/>
    <x v="1"/>
    <x v="14"/>
    <s v="Staples"/>
    <n v="8.8320000000000007"/>
    <n v="3"/>
    <n v="0.2"/>
    <n v="-1.9872000000000005"/>
  </r>
  <r>
    <n v="4624"/>
    <s v="CA-2014-147228"/>
    <x v="3"/>
    <x v="428"/>
    <d v="2014-09-15T00:00:00"/>
    <s v="Standard Class"/>
    <s v="SO-20335"/>
    <s v="Sean O'Donnell"/>
    <x v="0"/>
    <x v="0"/>
    <s v="Columbia"/>
    <x v="18"/>
    <n v="38401"/>
    <x v="0"/>
    <s v="OFF-PA-10000357"/>
    <x v="1"/>
    <x v="10"/>
    <s v="Xerox 1888"/>
    <n v="177.536"/>
    <n v="4"/>
    <n v="0.2"/>
    <n v="62.137599999999992"/>
  </r>
  <r>
    <n v="4625"/>
    <s v="CA-2014-147228"/>
    <x v="3"/>
    <x v="428"/>
    <d v="2014-09-15T00:00:00"/>
    <s v="Standard Class"/>
    <s v="SO-20335"/>
    <s v="Sean O'Donnell"/>
    <x v="0"/>
    <x v="0"/>
    <s v="Columbia"/>
    <x v="18"/>
    <n v="38401"/>
    <x v="0"/>
    <s v="OFF-ST-10000046"/>
    <x v="1"/>
    <x v="4"/>
    <s v="Fellowes Super Stor/Drawer Files"/>
    <n v="258.48"/>
    <n v="2"/>
    <n v="0.2"/>
    <n v="-3.2309999999999945"/>
  </r>
  <r>
    <n v="4626"/>
    <s v="CA-2014-147228"/>
    <x v="3"/>
    <x v="428"/>
    <d v="2014-09-15T00:00:00"/>
    <s v="Standard Class"/>
    <s v="SO-20335"/>
    <s v="Sean O'Donnell"/>
    <x v="0"/>
    <x v="0"/>
    <s v="Columbia"/>
    <x v="18"/>
    <n v="38401"/>
    <x v="0"/>
    <s v="FUR-FU-10000023"/>
    <x v="0"/>
    <x v="5"/>
    <s v="Eldon Wave Desk Accessories"/>
    <n v="14.135999999999999"/>
    <n v="3"/>
    <n v="0.2"/>
    <n v="4.240800000000001"/>
  </r>
  <r>
    <n v="4627"/>
    <s v="CA-2013-101336"/>
    <x v="0"/>
    <x v="373"/>
    <d v="2013-11-19T00:00:00"/>
    <s v="Standard Class"/>
    <s v="CK-12760"/>
    <s v="Cyma Kinney"/>
    <x v="1"/>
    <x v="0"/>
    <s v="New York City"/>
    <x v="15"/>
    <n v="10011"/>
    <x v="3"/>
    <s v="OFF-ST-10003455"/>
    <x v="1"/>
    <x v="4"/>
    <s v="Tenex File Box, Personal Filing Tote with Lid, Black"/>
    <n v="77.55"/>
    <n v="5"/>
    <n v="0"/>
    <n v="20.163000000000004"/>
  </r>
  <r>
    <n v="4628"/>
    <s v="CA-2013-101336"/>
    <x v="0"/>
    <x v="373"/>
    <d v="2013-11-19T00:00:00"/>
    <s v="Standard Class"/>
    <s v="CK-12760"/>
    <s v="Cyma Kinney"/>
    <x v="1"/>
    <x v="0"/>
    <s v="New York City"/>
    <x v="15"/>
    <n v="10011"/>
    <x v="3"/>
    <s v="OFF-ST-10000876"/>
    <x v="1"/>
    <x v="4"/>
    <s v="Eldon Simplefile Box Office"/>
    <n v="24.88"/>
    <n v="2"/>
    <n v="0"/>
    <n v="6.9664000000000001"/>
  </r>
  <r>
    <n v="4629"/>
    <s v="CA-2013-101336"/>
    <x v="0"/>
    <x v="373"/>
    <d v="2013-11-19T00:00:00"/>
    <s v="Standard Class"/>
    <s v="CK-12760"/>
    <s v="Cyma Kinney"/>
    <x v="1"/>
    <x v="0"/>
    <s v="New York City"/>
    <x v="15"/>
    <n v="10011"/>
    <x v="3"/>
    <s v="OFF-AR-10003582"/>
    <x v="1"/>
    <x v="6"/>
    <s v="Boston Electric Pencil Sharpener, Model 1818, Charcoal Black"/>
    <n v="140.75"/>
    <n v="5"/>
    <n v="0"/>
    <n v="39.410000000000011"/>
  </r>
  <r>
    <n v="4630"/>
    <s v="CA-2013-101336"/>
    <x v="0"/>
    <x v="373"/>
    <d v="2013-11-19T00:00:00"/>
    <s v="Standard Class"/>
    <s v="CK-12760"/>
    <s v="Cyma Kinney"/>
    <x v="1"/>
    <x v="0"/>
    <s v="New York City"/>
    <x v="15"/>
    <n v="10011"/>
    <x v="3"/>
    <s v="OFF-ST-10004258"/>
    <x v="1"/>
    <x v="4"/>
    <s v="Portable Personal File Box"/>
    <n v="36.630000000000003"/>
    <n v="3"/>
    <n v="0"/>
    <n v="9.8901000000000039"/>
  </r>
  <r>
    <n v="4631"/>
    <s v="US-2012-126235"/>
    <x v="1"/>
    <x v="52"/>
    <d v="2012-10-15T00:00:00"/>
    <s v="Same Day"/>
    <s v="GA-14725"/>
    <s v="Guy Armstrong"/>
    <x v="0"/>
    <x v="0"/>
    <s v="Mount Pleasant"/>
    <x v="12"/>
    <n v="48858"/>
    <x v="2"/>
    <s v="FUR-FU-10000719"/>
    <x v="0"/>
    <x v="5"/>
    <s v="DAX Cubicle Frames, 8-1/2 x 11"/>
    <n v="17.14"/>
    <n v="2"/>
    <n v="0"/>
    <n v="6.1704000000000008"/>
  </r>
  <r>
    <n v="4632"/>
    <s v="CA-2014-168396"/>
    <x v="3"/>
    <x v="646"/>
    <d v="2014-08-09T00:00:00"/>
    <s v="Second Class"/>
    <s v="BD-11725"/>
    <s v="Bruce Degenhardt"/>
    <x v="0"/>
    <x v="0"/>
    <s v="San Francisco"/>
    <x v="1"/>
    <n v="94122"/>
    <x v="1"/>
    <s v="OFF-LA-10001297"/>
    <x v="1"/>
    <x v="2"/>
    <s v="Avery 473"/>
    <n v="51.75"/>
    <n v="5"/>
    <n v="0"/>
    <n v="24.84"/>
  </r>
  <r>
    <n v="4633"/>
    <s v="CA-2014-168396"/>
    <x v="3"/>
    <x v="646"/>
    <d v="2014-08-09T00:00:00"/>
    <s v="Second Class"/>
    <s v="BD-11725"/>
    <s v="Bruce Degenhardt"/>
    <x v="0"/>
    <x v="0"/>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x v="0"/>
    <s v="San Francisco"/>
    <x v="1"/>
    <n v="94122"/>
    <x v="1"/>
    <s v="FUR-BO-10003893"/>
    <x v="0"/>
    <x v="0"/>
    <s v="Sauder Camden County Collection Library"/>
    <n v="586.39800000000002"/>
    <n v="6"/>
    <n v="0.15"/>
    <n v="34.493999999999971"/>
  </r>
  <r>
    <n v="4635"/>
    <s v="CA-2012-130456"/>
    <x v="1"/>
    <x v="291"/>
    <d v="2012-08-26T00:00:00"/>
    <s v="Standard Class"/>
    <s v="DS-13180"/>
    <s v="David Smith"/>
    <x v="1"/>
    <x v="0"/>
    <s v="San Francisco"/>
    <x v="1"/>
    <n v="94122"/>
    <x v="1"/>
    <s v="OFF-ST-10000736"/>
    <x v="1"/>
    <x v="4"/>
    <s v="Carina Double Wide Media Storage Towers in Natural &amp; Black"/>
    <n v="80.98"/>
    <n v="1"/>
    <n v="0"/>
    <n v="3.2391999999999967"/>
  </r>
  <r>
    <n v="4636"/>
    <s v="CA-2014-116288"/>
    <x v="3"/>
    <x v="846"/>
    <d v="2014-03-18T00:00:00"/>
    <s v="Standard Class"/>
    <s v="BS-11380"/>
    <s v="Bill Stewart"/>
    <x v="1"/>
    <x v="0"/>
    <s v="San Francisco"/>
    <x v="1"/>
    <n v="94122"/>
    <x v="1"/>
    <s v="OFF-ST-10000736"/>
    <x v="1"/>
    <x v="4"/>
    <s v="Carina Double Wide Media Storage Towers in Natural &amp; Black"/>
    <n v="242.94"/>
    <n v="3"/>
    <n v="0"/>
    <n v="9.7175999999999902"/>
  </r>
  <r>
    <n v="4637"/>
    <s v="CA-2014-168228"/>
    <x v="3"/>
    <x v="842"/>
    <d v="2014-04-30T00:00:00"/>
    <s v="First Class"/>
    <s v="AP-10915"/>
    <s v="Arthur Prichep"/>
    <x v="0"/>
    <x v="0"/>
    <s v="Los Angeles"/>
    <x v="1"/>
    <n v="90045"/>
    <x v="1"/>
    <s v="OFF-AR-10003373"/>
    <x v="1"/>
    <x v="6"/>
    <s v="Boston School Pro Electric Pencil Sharpener, 1670"/>
    <n v="123.92"/>
    <n v="4"/>
    <n v="0"/>
    <n v="33.458399999999997"/>
  </r>
  <r>
    <n v="4638"/>
    <s v="CA-2014-168228"/>
    <x v="3"/>
    <x v="842"/>
    <d v="2014-04-30T00:00:00"/>
    <s v="First Class"/>
    <s v="AP-10915"/>
    <s v="Arthur Prichep"/>
    <x v="0"/>
    <x v="0"/>
    <s v="Los Angeles"/>
    <x v="1"/>
    <n v="90045"/>
    <x v="1"/>
    <s v="OFF-AR-10000390"/>
    <x v="1"/>
    <x v="6"/>
    <s v="Newell Chalk Holder"/>
    <n v="12.39"/>
    <n v="3"/>
    <n v="0"/>
    <n v="5.6993999999999998"/>
  </r>
  <r>
    <n v="4639"/>
    <s v="CA-2014-168228"/>
    <x v="3"/>
    <x v="842"/>
    <d v="2014-04-30T00:00:00"/>
    <s v="First Class"/>
    <s v="AP-10915"/>
    <s v="Arthur Prichep"/>
    <x v="0"/>
    <x v="0"/>
    <s v="Los Angeles"/>
    <x v="1"/>
    <n v="90045"/>
    <x v="1"/>
    <s v="OFF-AR-10001725"/>
    <x v="1"/>
    <x v="6"/>
    <s v="Boston Home &amp; Office Model 2000 Electric Pencil Sharpeners"/>
    <n v="47.3"/>
    <n v="2"/>
    <n v="0"/>
    <n v="12.298000000000002"/>
  </r>
  <r>
    <n v="4640"/>
    <s v="CA-2013-102162"/>
    <x v="0"/>
    <x v="108"/>
    <d v="2013-09-17T00:00:00"/>
    <s v="Standard Class"/>
    <s v="JF-15565"/>
    <s v="Jill Fjeld"/>
    <x v="0"/>
    <x v="0"/>
    <s v="Newport News"/>
    <x v="17"/>
    <n v="23602"/>
    <x v="0"/>
    <s v="TEC-CO-10001943"/>
    <x v="2"/>
    <x v="16"/>
    <s v="Canon PC-428 Personal Copier"/>
    <n v="1599.92"/>
    <n v="8"/>
    <n v="0"/>
    <n v="751.9624"/>
  </r>
  <r>
    <n v="4641"/>
    <s v="CA-2013-102162"/>
    <x v="0"/>
    <x v="108"/>
    <d v="2013-09-17T00:00:00"/>
    <s v="Standard Class"/>
    <s v="JF-15565"/>
    <s v="Jill Fjeld"/>
    <x v="0"/>
    <x v="0"/>
    <s v="Newport News"/>
    <x v="17"/>
    <n v="23602"/>
    <x v="0"/>
    <s v="OFF-EN-10002312"/>
    <x v="1"/>
    <x v="12"/>
    <s v="#10 Self-Seal White Envelopes"/>
    <n v="11.09"/>
    <n v="1"/>
    <n v="0"/>
    <n v="5.4340999999999999"/>
  </r>
  <r>
    <n v="4642"/>
    <s v="CA-2014-130141"/>
    <x v="3"/>
    <x v="760"/>
    <d v="2014-10-25T00:00:00"/>
    <s v="Second Class"/>
    <s v="HA-14905"/>
    <s v="Helen Abelman"/>
    <x v="0"/>
    <x v="0"/>
    <s v="Fort Collins"/>
    <x v="22"/>
    <n v="80525"/>
    <x v="1"/>
    <s v="OFF-BI-10000831"/>
    <x v="1"/>
    <x v="8"/>
    <s v="Storex Flexible Poly Binders with Double Pockets"/>
    <n v="3.1680000000000006"/>
    <n v="4"/>
    <n v="0.7"/>
    <n v="-2.5343999999999998"/>
  </r>
  <r>
    <n v="4643"/>
    <s v="CA-2014-130141"/>
    <x v="3"/>
    <x v="760"/>
    <d v="2014-10-25T00:00:00"/>
    <s v="Second Class"/>
    <s v="HA-14905"/>
    <s v="Helen Abelman"/>
    <x v="0"/>
    <x v="0"/>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x v="0"/>
    <s v="Seattle"/>
    <x v="4"/>
    <n v="98105"/>
    <x v="1"/>
    <s v="OFF-BI-10002003"/>
    <x v="1"/>
    <x v="8"/>
    <s v="Ibico Presentation Index for Binding Systems"/>
    <n v="6.3680000000000003"/>
    <n v="2"/>
    <n v="0.2"/>
    <n v="2.1492"/>
  </r>
  <r>
    <n v="4645"/>
    <s v="CA-2012-147501"/>
    <x v="1"/>
    <x v="991"/>
    <d v="2012-08-06T00:00:00"/>
    <s v="Standard Class"/>
    <s v="Co-12640"/>
    <s v="Corey-Lock"/>
    <x v="0"/>
    <x v="0"/>
    <s v="Seattle"/>
    <x v="4"/>
    <n v="98105"/>
    <x v="1"/>
    <s v="TEC-MA-10001972"/>
    <x v="2"/>
    <x v="15"/>
    <s v="Okidata C331dn Printer"/>
    <n v="558.4"/>
    <n v="2"/>
    <n v="0.2"/>
    <n v="41.880000000000024"/>
  </r>
  <r>
    <n v="4646"/>
    <s v="CA-2013-143910"/>
    <x v="0"/>
    <x v="399"/>
    <d v="2013-08-17T00:00:00"/>
    <s v="Standard Class"/>
    <s v="BC-11125"/>
    <s v="Becky Castell"/>
    <x v="2"/>
    <x v="0"/>
    <s v="New York City"/>
    <x v="15"/>
    <n v="10011"/>
    <x v="3"/>
    <s v="FUR-CH-10000225"/>
    <x v="0"/>
    <x v="1"/>
    <s v="Global Geo Office Task Chair, Gray"/>
    <n v="145.76400000000001"/>
    <n v="2"/>
    <n v="0.1"/>
    <n v="-8.0980000000000167"/>
  </r>
  <r>
    <n v="4647"/>
    <s v="CA-2011-146885"/>
    <x v="2"/>
    <x v="992"/>
    <d v="2011-06-05T00:00:00"/>
    <s v="Standard Class"/>
    <s v="EB-13840"/>
    <s v="Ellis Ballard"/>
    <x v="1"/>
    <x v="0"/>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x v="0"/>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x v="0"/>
    <s v="Seattle"/>
    <x v="4"/>
    <n v="98103"/>
    <x v="1"/>
    <s v="OFF-PA-10003228"/>
    <x v="1"/>
    <x v="10"/>
    <s v="Xerox 1917"/>
    <n v="440.18999999999994"/>
    <n v="9"/>
    <n v="0"/>
    <n v="206.88929999999996"/>
  </r>
  <r>
    <n v="4650"/>
    <s v="CA-2014-129357"/>
    <x v="3"/>
    <x v="304"/>
    <d v="2014-05-20T00:00:00"/>
    <s v="Standard Class"/>
    <s v="KB-16585"/>
    <s v="Ken Black"/>
    <x v="1"/>
    <x v="0"/>
    <s v="Seattle"/>
    <x v="4"/>
    <n v="98103"/>
    <x v="1"/>
    <s v="OFF-SU-10004498"/>
    <x v="1"/>
    <x v="14"/>
    <s v="Martin-Yale Premier Letter Opener"/>
    <n v="64.400000000000006"/>
    <n v="5"/>
    <n v="0"/>
    <n v="1.9320000000000004"/>
  </r>
  <r>
    <n v="4651"/>
    <s v="CA-2014-150987"/>
    <x v="3"/>
    <x v="798"/>
    <d v="2014-04-13T00:00:00"/>
    <s v="Standard Class"/>
    <s v="AH-10120"/>
    <s v="Adrian Hane"/>
    <x v="2"/>
    <x v="0"/>
    <s v="San Francisco"/>
    <x v="1"/>
    <n v="94110"/>
    <x v="1"/>
    <s v="OFF-PA-10001878"/>
    <x v="1"/>
    <x v="10"/>
    <s v="Xerox 1891"/>
    <n v="244.54999999999998"/>
    <n v="5"/>
    <n v="0"/>
    <n v="114.93849999999998"/>
  </r>
  <r>
    <n v="4652"/>
    <s v="CA-2014-150987"/>
    <x v="3"/>
    <x v="798"/>
    <d v="2014-04-13T00:00:00"/>
    <s v="Standard Class"/>
    <s v="AH-10120"/>
    <s v="Adrian Hane"/>
    <x v="2"/>
    <x v="0"/>
    <s v="San Francisco"/>
    <x v="1"/>
    <n v="94110"/>
    <x v="1"/>
    <s v="OFF-PA-10002923"/>
    <x v="1"/>
    <x v="10"/>
    <s v="Xerox 1942"/>
    <n v="195.76"/>
    <n v="4"/>
    <n v="0"/>
    <n v="97.88"/>
  </r>
  <r>
    <n v="4653"/>
    <s v="CA-2014-132647"/>
    <x v="3"/>
    <x v="922"/>
    <d v="2014-02-24T00:00:00"/>
    <s v="Standard Class"/>
    <s v="GH-14410"/>
    <s v="Gary Hansen"/>
    <x v="2"/>
    <x v="0"/>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x v="0"/>
    <s v="Perth Amboy"/>
    <x v="30"/>
    <n v="8861"/>
    <x v="3"/>
    <s v="OFF-ST-10003123"/>
    <x v="1"/>
    <x v="4"/>
    <s v="Fellowes Bases and Tops For Staxonsteel/High-Stak Systems"/>
    <n v="166.45"/>
    <n v="5"/>
    <n v="0"/>
    <n v="39.947999999999993"/>
  </r>
  <r>
    <n v="4655"/>
    <s v="CA-2014-159107"/>
    <x v="3"/>
    <x v="92"/>
    <d v="2014-06-27T00:00:00"/>
    <s v="Second Class"/>
    <s v="KT-16480"/>
    <s v="Kean Thornton"/>
    <x v="0"/>
    <x v="0"/>
    <s v="San Francisco"/>
    <x v="1"/>
    <n v="94110"/>
    <x v="1"/>
    <s v="OFF-FA-10001332"/>
    <x v="1"/>
    <x v="13"/>
    <s v="Acco Banker's Clasps, 5 3/4&quot;-Long"/>
    <n v="2.88"/>
    <n v="1"/>
    <n v="0"/>
    <n v="1.3535999999999999"/>
  </r>
  <r>
    <n v="4656"/>
    <s v="CA-2011-160738"/>
    <x v="2"/>
    <x v="952"/>
    <d v="2011-05-10T00:00:00"/>
    <s v="Standard Class"/>
    <s v="KH-16330"/>
    <s v="Katharine Harms"/>
    <x v="1"/>
    <x v="0"/>
    <s v="Freeport"/>
    <x v="10"/>
    <n v="61032"/>
    <x v="2"/>
    <s v="OFF-ST-10003442"/>
    <x v="1"/>
    <x v="4"/>
    <s v="Eldon Portable Mobile Manager"/>
    <n v="45.248000000000005"/>
    <n v="2"/>
    <n v="0.2"/>
    <n v="3.9591999999999992"/>
  </r>
  <r>
    <n v="4657"/>
    <s v="CA-2012-112130"/>
    <x v="1"/>
    <x v="910"/>
    <d v="2012-05-07T00:00:00"/>
    <s v="Standard Class"/>
    <s v="SV-20785"/>
    <s v="Stewart Visinsky"/>
    <x v="0"/>
    <x v="0"/>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x v="0"/>
    <s v="Philadelphia"/>
    <x v="9"/>
    <n v="19140"/>
    <x v="3"/>
    <s v="OFF-AP-10003266"/>
    <x v="1"/>
    <x v="9"/>
    <s v="Holmes Replacement Filter for HEPA Air Cleaner, Large Room"/>
    <n v="23.696000000000002"/>
    <n v="2"/>
    <n v="0.2"/>
    <n v="6.5164"/>
  </r>
  <r>
    <n v="4659"/>
    <s v="CA-2012-112130"/>
    <x v="1"/>
    <x v="910"/>
    <d v="2012-05-07T00:00:00"/>
    <s v="Standard Class"/>
    <s v="SV-20785"/>
    <s v="Stewart Visinsky"/>
    <x v="0"/>
    <x v="0"/>
    <s v="Philadelphia"/>
    <x v="9"/>
    <n v="19140"/>
    <x v="3"/>
    <s v="OFF-PA-10002230"/>
    <x v="1"/>
    <x v="10"/>
    <s v="Xerox 1897"/>
    <n v="7.9680000000000009"/>
    <n v="2"/>
    <n v="0.2"/>
    <n v="2.8884000000000007"/>
  </r>
  <r>
    <n v="4660"/>
    <s v="CA-2012-112130"/>
    <x v="1"/>
    <x v="910"/>
    <d v="2012-05-07T00:00:00"/>
    <s v="Standard Class"/>
    <s v="SV-20785"/>
    <s v="Stewart Visinsky"/>
    <x v="0"/>
    <x v="0"/>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x v="0"/>
    <s v="Philadelphia"/>
    <x v="9"/>
    <n v="19140"/>
    <x v="3"/>
    <s v="TEC-AC-10001542"/>
    <x v="2"/>
    <x v="11"/>
    <s v="SanDisk Cruzer 16 GB USB Flash Drive"/>
    <n v="27.552000000000003"/>
    <n v="3"/>
    <n v="0.2"/>
    <n v="-0.3444000000000047"/>
  </r>
  <r>
    <n v="4662"/>
    <s v="CA-2012-112130"/>
    <x v="1"/>
    <x v="910"/>
    <d v="2012-05-07T00:00:00"/>
    <s v="Standard Class"/>
    <s v="SV-20785"/>
    <s v="Stewart Visinsky"/>
    <x v="0"/>
    <x v="0"/>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x v="0"/>
    <s v="Philadelphia"/>
    <x v="9"/>
    <n v="19140"/>
    <x v="3"/>
    <s v="OFF-ST-10000563"/>
    <x v="1"/>
    <x v="4"/>
    <s v="Fellowes Bankers Box Stor/Drawer Steel Plus"/>
    <n v="76.75200000000001"/>
    <n v="3"/>
    <n v="0.2"/>
    <n v="-9.5940000000000012"/>
  </r>
  <r>
    <n v="4664"/>
    <s v="CA-2013-111409"/>
    <x v="0"/>
    <x v="31"/>
    <d v="2013-09-23T00:00:00"/>
    <s v="Standard Class"/>
    <s v="PO-18850"/>
    <s v="Patrick O'Brill"/>
    <x v="0"/>
    <x v="0"/>
    <s v="Jacksonville"/>
    <x v="2"/>
    <n v="32216"/>
    <x v="0"/>
    <s v="OFF-LA-10002787"/>
    <x v="1"/>
    <x v="2"/>
    <s v="Avery 480"/>
    <n v="3"/>
    <n v="1"/>
    <n v="0.2"/>
    <n v="1.0499999999999998"/>
  </r>
  <r>
    <n v="4665"/>
    <s v="CA-2013-116232"/>
    <x v="0"/>
    <x v="897"/>
    <d v="2013-09-27T00:00:00"/>
    <s v="Standard Class"/>
    <s v="AC-10450"/>
    <s v="Amy Cox"/>
    <x v="0"/>
    <x v="0"/>
    <s v="Pembroke Pines"/>
    <x v="2"/>
    <n v="33024"/>
    <x v="0"/>
    <s v="OFF-BI-10004022"/>
    <x v="1"/>
    <x v="8"/>
    <s v="Acco Suede Grain Vinyl Round Ring Binder"/>
    <n v="7.5060000000000002"/>
    <n v="9"/>
    <n v="0.7"/>
    <n v="-6.0047999999999977"/>
  </r>
  <r>
    <n v="4666"/>
    <s v="CA-2013-116232"/>
    <x v="0"/>
    <x v="897"/>
    <d v="2013-09-27T00:00:00"/>
    <s v="Standard Class"/>
    <s v="AC-10450"/>
    <s v="Amy Cox"/>
    <x v="0"/>
    <x v="0"/>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x v="0"/>
    <s v="Seattle"/>
    <x v="4"/>
    <n v="98115"/>
    <x v="1"/>
    <s v="FUR-FU-10000076"/>
    <x v="0"/>
    <x v="5"/>
    <s v="24-Hour Round Wall Clock"/>
    <n v="79.92"/>
    <n v="4"/>
    <n v="0"/>
    <n v="34.365600000000008"/>
  </r>
  <r>
    <n v="4668"/>
    <s v="CA-2013-116547"/>
    <x v="0"/>
    <x v="994"/>
    <d v="2013-01-17T00:00:00"/>
    <s v="Standard Class"/>
    <s v="KB-16585"/>
    <s v="Ken Black"/>
    <x v="1"/>
    <x v="0"/>
    <s v="Seattle"/>
    <x v="4"/>
    <n v="98115"/>
    <x v="1"/>
    <s v="TEC-AC-10002335"/>
    <x v="2"/>
    <x v="11"/>
    <s v="Logitech Media Keyboard K200"/>
    <n v="69.98"/>
    <n v="2"/>
    <n v="0"/>
    <n v="13.296199999999999"/>
  </r>
  <r>
    <n v="4669"/>
    <s v="US-2014-133200"/>
    <x v="3"/>
    <x v="636"/>
    <d v="2014-05-12T00:00:00"/>
    <s v="Standard Class"/>
    <s v="DB-13555"/>
    <s v="Dorothy Badders"/>
    <x v="1"/>
    <x v="0"/>
    <s v="Fort Worth"/>
    <x v="5"/>
    <n v="76106"/>
    <x v="2"/>
    <s v="OFF-BI-10002827"/>
    <x v="1"/>
    <x v="8"/>
    <s v="Avery Durable Poly Binders"/>
    <n v="11.059999999999999"/>
    <n v="10"/>
    <n v="0.8"/>
    <n v="-18.802"/>
  </r>
  <r>
    <n v="4670"/>
    <s v="US-2014-133200"/>
    <x v="3"/>
    <x v="636"/>
    <d v="2014-05-12T00:00:00"/>
    <s v="Standard Class"/>
    <s v="DB-13555"/>
    <s v="Dorothy Badders"/>
    <x v="1"/>
    <x v="0"/>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x v="0"/>
    <s v="Fort Worth"/>
    <x v="5"/>
    <n v="76106"/>
    <x v="2"/>
    <s v="OFF-ST-10001932"/>
    <x v="1"/>
    <x v="4"/>
    <s v="Fellowes Staxonsteel Drawer Files"/>
    <n v="772.68000000000006"/>
    <n v="5"/>
    <n v="0.2"/>
    <n v="-57.950999999999993"/>
  </r>
  <r>
    <n v="4672"/>
    <s v="CA-2013-133550"/>
    <x v="0"/>
    <x v="995"/>
    <d v="2013-08-07T00:00:00"/>
    <s v="Standard Class"/>
    <s v="KL-16645"/>
    <s v="Ken Lonsdale"/>
    <x v="0"/>
    <x v="0"/>
    <s v="Detroit"/>
    <x v="12"/>
    <n v="48205"/>
    <x v="2"/>
    <s v="OFF-AP-10001005"/>
    <x v="1"/>
    <x v="9"/>
    <s v="Honeywell Quietcare HEPA Air Cleaner"/>
    <n v="283.14000000000004"/>
    <n v="4"/>
    <n v="0.1"/>
    <n v="72.357999999999976"/>
  </r>
  <r>
    <n v="4673"/>
    <s v="CA-2013-133550"/>
    <x v="0"/>
    <x v="995"/>
    <d v="2013-08-07T00:00:00"/>
    <s v="Standard Class"/>
    <s v="KL-16645"/>
    <s v="Ken Lonsdale"/>
    <x v="0"/>
    <x v="0"/>
    <s v="Detroit"/>
    <x v="12"/>
    <n v="48205"/>
    <x v="2"/>
    <s v="TEC-PH-10004042"/>
    <x v="2"/>
    <x v="7"/>
    <s v="ClearOne Communications CHAT 70 OC Speaker Phone"/>
    <n v="635.96"/>
    <n v="4"/>
    <n v="0"/>
    <n v="165.34960000000001"/>
  </r>
  <r>
    <n v="4674"/>
    <s v="CA-2013-133550"/>
    <x v="0"/>
    <x v="995"/>
    <d v="2013-08-07T00:00:00"/>
    <s v="Standard Class"/>
    <s v="KL-16645"/>
    <s v="Ken Lonsdale"/>
    <x v="0"/>
    <x v="0"/>
    <s v="Detroit"/>
    <x v="12"/>
    <n v="48205"/>
    <x v="2"/>
    <s v="TEC-PH-10001079"/>
    <x v="2"/>
    <x v="7"/>
    <s v="Polycom SoundPoint Pro SE-225 Corded phone"/>
    <n v="118.99"/>
    <n v="1"/>
    <n v="0"/>
    <n v="33.3172"/>
  </r>
  <r>
    <n v="4675"/>
    <s v="CA-2013-133550"/>
    <x v="0"/>
    <x v="995"/>
    <d v="2013-08-07T00:00:00"/>
    <s v="Standard Class"/>
    <s v="KL-16645"/>
    <s v="Ken Lonsdale"/>
    <x v="0"/>
    <x v="0"/>
    <s v="Detroit"/>
    <x v="12"/>
    <n v="48205"/>
    <x v="2"/>
    <s v="FUR-FU-10002918"/>
    <x v="0"/>
    <x v="5"/>
    <s v="Eldon ClusterMat Chair Mat with Cordless Antistatic Protection"/>
    <n v="272.94"/>
    <n v="3"/>
    <n v="0"/>
    <n v="30.023400000000009"/>
  </r>
  <r>
    <n v="4676"/>
    <s v="CA-2014-139416"/>
    <x v="3"/>
    <x v="996"/>
    <d v="2014-03-30T00:00:00"/>
    <s v="Second Class"/>
    <s v="AG-10270"/>
    <s v="Alejandro Grove"/>
    <x v="0"/>
    <x v="0"/>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x v="0"/>
    <s v="Logan"/>
    <x v="7"/>
    <n v="84321"/>
    <x v="1"/>
    <s v="OFF-BI-10001617"/>
    <x v="1"/>
    <x v="8"/>
    <s v="GBC Wire Binding Combs"/>
    <n v="33.088000000000001"/>
    <n v="4"/>
    <n v="0.2"/>
    <n v="11.167199999999999"/>
  </r>
  <r>
    <n v="4678"/>
    <s v="CA-2011-114510"/>
    <x v="2"/>
    <x v="619"/>
    <d v="2011-03-19T00:00:00"/>
    <s v="Standard Class"/>
    <s v="JF-15295"/>
    <s v="Jason Fortune-"/>
    <x v="0"/>
    <x v="0"/>
    <s v="Logan"/>
    <x v="7"/>
    <n v="84321"/>
    <x v="1"/>
    <s v="OFF-ST-10000736"/>
    <x v="1"/>
    <x v="4"/>
    <s v="Carina Double Wide Media Storage Towers in Natural &amp; Black"/>
    <n v="80.98"/>
    <n v="1"/>
    <n v="0"/>
    <n v="3.2391999999999967"/>
  </r>
  <r>
    <n v="4679"/>
    <s v="CA-2011-114510"/>
    <x v="2"/>
    <x v="619"/>
    <d v="2011-03-19T00:00:00"/>
    <s v="Standard Class"/>
    <s v="JF-15295"/>
    <s v="Jason Fortune-"/>
    <x v="0"/>
    <x v="0"/>
    <s v="Logan"/>
    <x v="7"/>
    <n v="84321"/>
    <x v="1"/>
    <s v="TEC-AC-10004877"/>
    <x v="2"/>
    <x v="11"/>
    <s v="Imation 30456 USB Flash Drive 8GB"/>
    <n v="82.800000000000011"/>
    <n v="12"/>
    <n v="0"/>
    <n v="6.6239999999999952"/>
  </r>
  <r>
    <n v="4680"/>
    <s v="CA-2011-114510"/>
    <x v="2"/>
    <x v="619"/>
    <d v="2011-03-19T00:00:00"/>
    <s v="Standard Class"/>
    <s v="JF-15295"/>
    <s v="Jason Fortune-"/>
    <x v="0"/>
    <x v="0"/>
    <s v="Logan"/>
    <x v="7"/>
    <n v="84321"/>
    <x v="1"/>
    <s v="OFF-ST-10003221"/>
    <x v="1"/>
    <x v="4"/>
    <s v="Staples"/>
    <n v="21.36"/>
    <n v="2"/>
    <n v="0"/>
    <n v="5.7672000000000008"/>
  </r>
  <r>
    <n v="4681"/>
    <s v="CA-2011-114510"/>
    <x v="2"/>
    <x v="619"/>
    <d v="2011-03-19T00:00:00"/>
    <s v="Standard Class"/>
    <s v="JF-15295"/>
    <s v="Jason Fortune-"/>
    <x v="0"/>
    <x v="0"/>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x v="0"/>
    <s v="Auburn"/>
    <x v="15"/>
    <n v="13021"/>
    <x v="3"/>
    <s v="OFF-FA-10000936"/>
    <x v="1"/>
    <x v="13"/>
    <s v="Acco Hot Clips Clips to Go"/>
    <n v="29.61"/>
    <n v="9"/>
    <n v="0"/>
    <n v="13.324499999999999"/>
  </r>
  <r>
    <n v="4683"/>
    <s v="CA-2013-127698"/>
    <x v="0"/>
    <x v="49"/>
    <d v="2013-12-02T00:00:00"/>
    <s v="Same Day"/>
    <s v="MV-18190"/>
    <s v="Mike Vittorini"/>
    <x v="0"/>
    <x v="0"/>
    <s v="Raleigh"/>
    <x v="3"/>
    <n v="27604"/>
    <x v="0"/>
    <s v="TEC-PH-10003811"/>
    <x v="2"/>
    <x v="7"/>
    <s v="Jabra Supreme Plus Driver Edition Headset"/>
    <n v="863.928"/>
    <n v="9"/>
    <n v="0.2"/>
    <n v="86.392799999999994"/>
  </r>
  <r>
    <n v="4684"/>
    <s v="CA-2013-159912"/>
    <x v="0"/>
    <x v="48"/>
    <d v="2013-09-04T00:00:00"/>
    <s v="Standard Class"/>
    <s v="GB-14530"/>
    <s v="George Bell"/>
    <x v="1"/>
    <x v="0"/>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x v="0"/>
    <s v="Philadelphia"/>
    <x v="9"/>
    <n v="19120"/>
    <x v="3"/>
    <s v="FUR-BO-10002853"/>
    <x v="0"/>
    <x v="0"/>
    <s v="O'Sullivan 5-Shelf Heavy-Duty Bookcases"/>
    <n v="163.88"/>
    <n v="4"/>
    <n v="0.5"/>
    <n v="-81.94"/>
  </r>
  <r>
    <n v="4686"/>
    <s v="CA-2013-159912"/>
    <x v="0"/>
    <x v="48"/>
    <d v="2013-09-04T00:00:00"/>
    <s v="Standard Class"/>
    <s v="GB-14530"/>
    <s v="George Bell"/>
    <x v="1"/>
    <x v="0"/>
    <s v="Philadelphia"/>
    <x v="9"/>
    <n v="19120"/>
    <x v="3"/>
    <s v="OFF-BI-10002071"/>
    <x v="1"/>
    <x v="8"/>
    <s v="Fellowes Black Plastic Comb Bindings"/>
    <n v="3.4860000000000002"/>
    <n v="2"/>
    <n v="0.7"/>
    <n v="-2.7887999999999993"/>
  </r>
  <r>
    <n v="4687"/>
    <s v="CA-2013-159912"/>
    <x v="0"/>
    <x v="48"/>
    <d v="2013-09-04T00:00:00"/>
    <s v="Standard Class"/>
    <s v="GB-14530"/>
    <s v="George Bell"/>
    <x v="1"/>
    <x v="0"/>
    <s v="Philadelphia"/>
    <x v="9"/>
    <n v="19120"/>
    <x v="3"/>
    <s v="OFF-FA-10000053"/>
    <x v="1"/>
    <x v="13"/>
    <s v="Revere Boxed Rubber Bands by Revere"/>
    <n v="10.584"/>
    <n v="7"/>
    <n v="0.2"/>
    <n v="-2.3813999999999993"/>
  </r>
  <r>
    <n v="4688"/>
    <s v="CA-2013-101987"/>
    <x v="0"/>
    <x v="890"/>
    <d v="2013-07-01T00:00:00"/>
    <s v="Standard Class"/>
    <s v="HL-15040"/>
    <s v="Hunter Lopez"/>
    <x v="0"/>
    <x v="0"/>
    <s v="Richmond"/>
    <x v="14"/>
    <n v="47374"/>
    <x v="2"/>
    <s v="TEC-PH-10001305"/>
    <x v="2"/>
    <x v="7"/>
    <s v="Panasonic KX TS208W Corded phone"/>
    <n v="440.91"/>
    <n v="9"/>
    <n v="0"/>
    <n v="123.45480000000005"/>
  </r>
  <r>
    <n v="4689"/>
    <s v="US-2014-154851"/>
    <x v="3"/>
    <x v="983"/>
    <d v="2014-04-04T00:00:00"/>
    <s v="Standard Class"/>
    <s v="BP-11155"/>
    <s v="Becky Pak"/>
    <x v="0"/>
    <x v="0"/>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x v="0"/>
    <s v="Tucson"/>
    <x v="16"/>
    <n v="85705"/>
    <x v="1"/>
    <s v="FUR-FU-10001876"/>
    <x v="0"/>
    <x v="5"/>
    <s v="Computer Room Manger, 14&quot;"/>
    <n v="51.967999999999996"/>
    <n v="2"/>
    <n v="0.2"/>
    <n v="10.393599999999998"/>
  </r>
  <r>
    <n v="4691"/>
    <s v="CA-2011-138681"/>
    <x v="2"/>
    <x v="414"/>
    <d v="2011-12-22T00:00:00"/>
    <s v="First Class"/>
    <s v="CT-11995"/>
    <s v="Carol Triggs"/>
    <x v="0"/>
    <x v="0"/>
    <s v="Tucson"/>
    <x v="16"/>
    <n v="85705"/>
    <x v="1"/>
    <s v="TEC-AC-10003628"/>
    <x v="2"/>
    <x v="11"/>
    <s v="Logitech 910-002974 M325 Wireless Mouse for Web Scrolling"/>
    <n v="71.975999999999999"/>
    <n v="3"/>
    <n v="0.2"/>
    <n v="21.592800000000011"/>
  </r>
  <r>
    <n v="4692"/>
    <s v="CA-2011-138681"/>
    <x v="2"/>
    <x v="414"/>
    <d v="2011-12-22T00:00:00"/>
    <s v="First Class"/>
    <s v="CT-11995"/>
    <s v="Carol Triggs"/>
    <x v="0"/>
    <x v="0"/>
    <s v="Tucson"/>
    <x v="16"/>
    <n v="85705"/>
    <x v="1"/>
    <s v="FUR-CH-10004860"/>
    <x v="0"/>
    <x v="1"/>
    <s v="Global Low Back Tilter Chair"/>
    <n v="242.35200000000003"/>
    <n v="3"/>
    <n v="0.2"/>
    <n v="-42.411600000000035"/>
  </r>
  <r>
    <n v="4693"/>
    <s v="CA-2011-138681"/>
    <x v="2"/>
    <x v="414"/>
    <d v="2011-12-22T00:00:00"/>
    <s v="First Class"/>
    <s v="CT-11995"/>
    <s v="Carol Triggs"/>
    <x v="0"/>
    <x v="0"/>
    <s v="Tucson"/>
    <x v="16"/>
    <n v="85705"/>
    <x v="1"/>
    <s v="OFF-PA-10000357"/>
    <x v="1"/>
    <x v="10"/>
    <s v="Xerox 1888"/>
    <n v="221.92000000000002"/>
    <n v="5"/>
    <n v="0.2"/>
    <n v="77.671999999999983"/>
  </r>
  <r>
    <n v="4694"/>
    <s v="CA-2011-138681"/>
    <x v="2"/>
    <x v="414"/>
    <d v="2011-12-22T00:00:00"/>
    <s v="First Class"/>
    <s v="CT-11995"/>
    <s v="Carol Triggs"/>
    <x v="0"/>
    <x v="0"/>
    <s v="Tucson"/>
    <x v="16"/>
    <n v="85705"/>
    <x v="1"/>
    <s v="OFF-PA-10003270"/>
    <x v="1"/>
    <x v="10"/>
    <s v="Xerox 1954"/>
    <n v="8.4480000000000004"/>
    <n v="2"/>
    <n v="0.2"/>
    <n v="2.6399999999999997"/>
  </r>
  <r>
    <n v="4695"/>
    <s v="US-2012-138121"/>
    <x v="1"/>
    <x v="997"/>
    <d v="2012-12-17T00:00:00"/>
    <s v="Same Day"/>
    <s v="JL-15835"/>
    <s v="John Lee"/>
    <x v="0"/>
    <x v="0"/>
    <s v="Detroit"/>
    <x v="12"/>
    <n v="48205"/>
    <x v="2"/>
    <s v="OFF-BI-10000320"/>
    <x v="1"/>
    <x v="8"/>
    <s v="GBC Plastic Binding Combs"/>
    <n v="29.52"/>
    <n v="4"/>
    <n v="0"/>
    <n v="14.4648"/>
  </r>
  <r>
    <n v="4696"/>
    <s v="US-2012-138121"/>
    <x v="1"/>
    <x v="997"/>
    <d v="2012-12-17T00:00:00"/>
    <s v="Same Day"/>
    <s v="JL-15835"/>
    <s v="John Lee"/>
    <x v="0"/>
    <x v="0"/>
    <s v="Detroit"/>
    <x v="12"/>
    <n v="48205"/>
    <x v="2"/>
    <s v="FUR-CH-10003846"/>
    <x v="0"/>
    <x v="1"/>
    <s v="Hon Valutask Swivel Chairs"/>
    <n v="302.94"/>
    <n v="3"/>
    <n v="0"/>
    <n v="48.470400000000012"/>
  </r>
  <r>
    <n v="4697"/>
    <s v="US-2012-138121"/>
    <x v="1"/>
    <x v="997"/>
    <d v="2012-12-17T00:00:00"/>
    <s v="Same Day"/>
    <s v="JL-15835"/>
    <s v="John Lee"/>
    <x v="0"/>
    <x v="0"/>
    <s v="Detroit"/>
    <x v="12"/>
    <n v="48205"/>
    <x v="2"/>
    <s v="FUR-CH-10004875"/>
    <x v="0"/>
    <x v="1"/>
    <s v="Harbour Creations 67200 Series Stacking Chairs"/>
    <n v="142.36000000000001"/>
    <n v="2"/>
    <n v="0"/>
    <n v="38.437200000000004"/>
  </r>
  <r>
    <n v="4698"/>
    <s v="US-2012-138121"/>
    <x v="1"/>
    <x v="997"/>
    <d v="2012-12-17T00:00:00"/>
    <s v="Same Day"/>
    <s v="JL-15835"/>
    <s v="John Lee"/>
    <x v="0"/>
    <x v="0"/>
    <s v="Detroit"/>
    <x v="12"/>
    <n v="48205"/>
    <x v="2"/>
    <s v="FUR-CH-10003817"/>
    <x v="0"/>
    <x v="1"/>
    <s v="Global Value Steno Chair, Gray"/>
    <n v="546.66"/>
    <n v="9"/>
    <n v="0"/>
    <n v="136.66500000000002"/>
  </r>
  <r>
    <n v="4699"/>
    <s v="US-2012-138121"/>
    <x v="1"/>
    <x v="997"/>
    <d v="2012-12-17T00:00:00"/>
    <s v="Same Day"/>
    <s v="JL-15835"/>
    <s v="John Lee"/>
    <x v="0"/>
    <x v="0"/>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x v="0"/>
    <s v="Austin"/>
    <x v="5"/>
    <n v="78745"/>
    <x v="2"/>
    <s v="OFF-AR-10003481"/>
    <x v="1"/>
    <x v="6"/>
    <s v="Newell 348"/>
    <n v="5.2480000000000002"/>
    <n v="2"/>
    <n v="0.2"/>
    <n v="0.59039999999999915"/>
  </r>
  <r>
    <n v="4701"/>
    <s v="CA-2014-140298"/>
    <x v="3"/>
    <x v="943"/>
    <d v="2014-05-18T00:00:00"/>
    <s v="Standard Class"/>
    <s v="JK-16120"/>
    <s v="Julie Kriz"/>
    <x v="2"/>
    <x v="0"/>
    <s v="Austin"/>
    <x v="5"/>
    <n v="78745"/>
    <x v="2"/>
    <s v="OFF-ST-10004180"/>
    <x v="1"/>
    <x v="4"/>
    <s v="Safco Commercial Shelving"/>
    <n v="74.415999999999997"/>
    <n v="2"/>
    <n v="0.2"/>
    <n v="-14.883200000000002"/>
  </r>
  <r>
    <n v="4702"/>
    <s v="CA-2014-140298"/>
    <x v="3"/>
    <x v="943"/>
    <d v="2014-05-18T00:00:00"/>
    <s v="Standard Class"/>
    <s v="JK-16120"/>
    <s v="Julie Kriz"/>
    <x v="2"/>
    <x v="0"/>
    <s v="Austin"/>
    <x v="5"/>
    <n v="78745"/>
    <x v="2"/>
    <s v="OFF-PA-10003657"/>
    <x v="1"/>
    <x v="10"/>
    <s v="Xerox 1927"/>
    <n v="6.8480000000000008"/>
    <n v="2"/>
    <n v="0.2"/>
    <n v="2.1399999999999992"/>
  </r>
  <r>
    <n v="4703"/>
    <s v="CA-2014-140298"/>
    <x v="3"/>
    <x v="943"/>
    <d v="2014-05-18T00:00:00"/>
    <s v="Standard Class"/>
    <s v="JK-16120"/>
    <s v="Julie Kriz"/>
    <x v="2"/>
    <x v="0"/>
    <s v="Austin"/>
    <x v="5"/>
    <n v="78745"/>
    <x v="2"/>
    <s v="FUR-FU-10001967"/>
    <x v="0"/>
    <x v="5"/>
    <s v="Telescoping Adjustable Floor Lamp"/>
    <n v="7.9959999999999996"/>
    <n v="1"/>
    <n v="0.6"/>
    <n v="-6.9964999999999993"/>
  </r>
  <r>
    <n v="4704"/>
    <s v="CA-2013-166240"/>
    <x v="0"/>
    <x v="890"/>
    <d v="2013-06-29T00:00:00"/>
    <s v="Standard Class"/>
    <s v="DH-13075"/>
    <s v="Dave Hallsten"/>
    <x v="1"/>
    <x v="0"/>
    <s v="Houston"/>
    <x v="5"/>
    <n v="77095"/>
    <x v="2"/>
    <s v="OFF-AP-10002082"/>
    <x v="1"/>
    <x v="9"/>
    <s v="Holmes HEPA Air Purifier"/>
    <n v="8.711999999999998"/>
    <n v="2"/>
    <n v="0.8"/>
    <n v="-19.602000000000007"/>
  </r>
  <r>
    <n v="4705"/>
    <s v="CA-2013-158435"/>
    <x v="0"/>
    <x v="624"/>
    <d v="2013-05-19T00:00:00"/>
    <s v="First Class"/>
    <s v="AG-10900"/>
    <s v="Arthur Gainer"/>
    <x v="0"/>
    <x v="0"/>
    <s v="Waterbury"/>
    <x v="29"/>
    <n v="6708"/>
    <x v="3"/>
    <s v="OFF-SU-10000381"/>
    <x v="1"/>
    <x v="14"/>
    <s v="Acme Forged Steel Scissors with Black Enamel Handles"/>
    <n v="65.17"/>
    <n v="7"/>
    <n v="0"/>
    <n v="18.899299999999997"/>
  </r>
  <r>
    <n v="4706"/>
    <s v="CA-2013-158435"/>
    <x v="0"/>
    <x v="624"/>
    <d v="2013-05-19T00:00:00"/>
    <s v="First Class"/>
    <s v="AG-10900"/>
    <s v="Arthur Gainer"/>
    <x v="0"/>
    <x v="0"/>
    <s v="Waterbury"/>
    <x v="29"/>
    <n v="6708"/>
    <x v="3"/>
    <s v="OFF-LA-10002475"/>
    <x v="1"/>
    <x v="2"/>
    <s v="Avery 519"/>
    <n v="14.62"/>
    <n v="2"/>
    <n v="0"/>
    <n v="6.8713999999999995"/>
  </r>
  <r>
    <n v="4707"/>
    <s v="CA-2013-158435"/>
    <x v="0"/>
    <x v="624"/>
    <d v="2013-05-19T00:00:00"/>
    <s v="First Class"/>
    <s v="AG-10900"/>
    <s v="Arthur Gainer"/>
    <x v="0"/>
    <x v="0"/>
    <s v="Waterbury"/>
    <x v="29"/>
    <n v="6708"/>
    <x v="3"/>
    <s v="FUR-FU-10003975"/>
    <x v="0"/>
    <x v="5"/>
    <s v="Eldon Advantage Chair Mats for Low to Medium Pile Carpets"/>
    <n v="173.24"/>
    <n v="4"/>
    <n v="0"/>
    <n v="17.323999999999984"/>
  </r>
  <r>
    <n v="4708"/>
    <s v="CA-2014-138149"/>
    <x v="3"/>
    <x v="222"/>
    <d v="2014-07-01T00:00:00"/>
    <s v="First Class"/>
    <s v="WB-21850"/>
    <s v="William Brown"/>
    <x v="0"/>
    <x v="0"/>
    <s v="Los Angeles"/>
    <x v="1"/>
    <n v="90049"/>
    <x v="1"/>
    <s v="OFF-BI-10003091"/>
    <x v="1"/>
    <x v="8"/>
    <s v="GBC DocuBind TL200 Manual Binding Machine"/>
    <n v="895.92"/>
    <n v="5"/>
    <n v="0.2"/>
    <n v="302.37299999999993"/>
  </r>
  <r>
    <n v="4709"/>
    <s v="CA-2014-138149"/>
    <x v="3"/>
    <x v="222"/>
    <d v="2014-07-01T00:00:00"/>
    <s v="First Class"/>
    <s v="WB-21850"/>
    <s v="William Brown"/>
    <x v="0"/>
    <x v="0"/>
    <s v="Los Angeles"/>
    <x v="1"/>
    <n v="90049"/>
    <x v="1"/>
    <s v="OFF-ST-10002974"/>
    <x v="1"/>
    <x v="4"/>
    <s v="Trav-L-File Heavy-Duty Shuttle II, Black"/>
    <n v="130.71"/>
    <n v="3"/>
    <n v="0"/>
    <n v="39.212999999999994"/>
  </r>
  <r>
    <n v="4710"/>
    <s v="CA-2014-138149"/>
    <x v="3"/>
    <x v="222"/>
    <d v="2014-07-01T00:00:00"/>
    <s v="First Class"/>
    <s v="WB-21850"/>
    <s v="William Brown"/>
    <x v="0"/>
    <x v="0"/>
    <s v="Los Angeles"/>
    <x v="1"/>
    <n v="90049"/>
    <x v="1"/>
    <s v="OFF-AR-10000255"/>
    <x v="1"/>
    <x v="6"/>
    <s v="Newell 328"/>
    <n v="11.68"/>
    <n v="2"/>
    <n v="0"/>
    <n v="3.0367999999999995"/>
  </r>
  <r>
    <n v="4711"/>
    <s v="CA-2014-138149"/>
    <x v="3"/>
    <x v="222"/>
    <d v="2014-07-01T00:00:00"/>
    <s v="First Class"/>
    <s v="WB-21850"/>
    <s v="William Brown"/>
    <x v="0"/>
    <x v="0"/>
    <s v="Los Angeles"/>
    <x v="1"/>
    <n v="90049"/>
    <x v="1"/>
    <s v="TEC-AC-10001284"/>
    <x v="2"/>
    <x v="11"/>
    <s v="Enermax Briskie RF Wireless Keyboard and Mouse Combo"/>
    <n v="62.31"/>
    <n v="3"/>
    <n v="0"/>
    <n v="22.4316"/>
  </r>
  <r>
    <n v="4712"/>
    <s v="CA-2011-112403"/>
    <x v="2"/>
    <x v="691"/>
    <d v="2011-03-31T00:00:00"/>
    <s v="Same Day"/>
    <s v="JO-15280"/>
    <s v="Jas O'Carroll"/>
    <x v="0"/>
    <x v="0"/>
    <s v="Philadelphia"/>
    <x v="9"/>
    <n v="19120"/>
    <x v="3"/>
    <s v="OFF-BI-10003529"/>
    <x v="1"/>
    <x v="8"/>
    <s v="Avery Round Ring Poly Binders"/>
    <n v="0.85200000000000009"/>
    <n v="1"/>
    <n v="0.7"/>
    <n v="-0.59639999999999982"/>
  </r>
  <r>
    <n v="4713"/>
    <s v="CA-2011-108273"/>
    <x v="2"/>
    <x v="757"/>
    <d v="2011-12-21T00:00:00"/>
    <s v="Standard Class"/>
    <s v="EJ-13720"/>
    <s v="Ed Jacobs"/>
    <x v="0"/>
    <x v="0"/>
    <s v="Huntsville"/>
    <x v="5"/>
    <n v="77340"/>
    <x v="2"/>
    <s v="OFF-PA-10000029"/>
    <x v="1"/>
    <x v="10"/>
    <s v="Xerox 224"/>
    <n v="36.288000000000011"/>
    <n v="7"/>
    <n v="0.2"/>
    <n v="12.700800000000001"/>
  </r>
  <r>
    <n v="4714"/>
    <s v="CA-2011-108273"/>
    <x v="2"/>
    <x v="757"/>
    <d v="2011-12-21T00:00:00"/>
    <s v="Standard Class"/>
    <s v="EJ-13720"/>
    <s v="Ed Jacobs"/>
    <x v="0"/>
    <x v="0"/>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x v="0"/>
    <s v="Portland"/>
    <x v="21"/>
    <n v="97206"/>
    <x v="1"/>
    <s v="TEC-PH-10002200"/>
    <x v="2"/>
    <x v="7"/>
    <s v="Aastra 6757i CT Wireless VoIP phone"/>
    <n v="344.70400000000001"/>
    <n v="2"/>
    <n v="0.2"/>
    <n v="38.779199999999989"/>
  </r>
  <r>
    <n v="4716"/>
    <s v="US-2012-122910"/>
    <x v="1"/>
    <x v="793"/>
    <d v="2012-05-16T00:00:00"/>
    <s v="Standard Class"/>
    <s v="LT-16765"/>
    <s v="Larry Tron"/>
    <x v="0"/>
    <x v="0"/>
    <s v="Louisville"/>
    <x v="22"/>
    <n v="80027"/>
    <x v="1"/>
    <s v="TEC-PH-10000441"/>
    <x v="2"/>
    <x v="7"/>
    <s v="VTech DS6151"/>
    <n v="201.584"/>
    <n v="2"/>
    <n v="0.2"/>
    <n v="20.158400000000015"/>
  </r>
  <r>
    <n v="4717"/>
    <s v="CA-2014-143126"/>
    <x v="3"/>
    <x v="734"/>
    <d v="2014-12-08T00:00:00"/>
    <s v="Second Class"/>
    <s v="CM-12655"/>
    <s v="Corinna Mitchell"/>
    <x v="2"/>
    <x v="0"/>
    <s v="Seattle"/>
    <x v="4"/>
    <n v="98115"/>
    <x v="1"/>
    <s v="FUR-TA-10002958"/>
    <x v="0"/>
    <x v="3"/>
    <s v="Bevis Oval Conference Table, Walnut"/>
    <n v="521.96"/>
    <n v="2"/>
    <n v="0"/>
    <n v="88.733199999999954"/>
  </r>
  <r>
    <n v="4718"/>
    <s v="CA-2012-129042"/>
    <x v="1"/>
    <x v="295"/>
    <d v="2012-12-17T00:00:00"/>
    <s v="Standard Class"/>
    <s v="EM-13960"/>
    <s v="Eric Murdock"/>
    <x v="0"/>
    <x v="0"/>
    <s v="Baltimore"/>
    <x v="39"/>
    <n v="21215"/>
    <x v="3"/>
    <s v="OFF-AR-10001662"/>
    <x v="1"/>
    <x v="6"/>
    <s v="Rogers Handheld Barrel Pencil Sharpener"/>
    <n v="8.2200000000000006"/>
    <n v="3"/>
    <n v="0"/>
    <n v="2.2194000000000007"/>
  </r>
  <r>
    <n v="4719"/>
    <s v="CA-2012-109736"/>
    <x v="1"/>
    <x v="998"/>
    <d v="2012-10-11T00:00:00"/>
    <s v="First Class"/>
    <s v="DJ-13420"/>
    <s v="Denny Joy"/>
    <x v="1"/>
    <x v="0"/>
    <s v="San Francisco"/>
    <x v="1"/>
    <n v="94109"/>
    <x v="1"/>
    <s v="OFF-PA-10004101"/>
    <x v="1"/>
    <x v="10"/>
    <s v="Xerox 1894"/>
    <n v="45.36"/>
    <n v="7"/>
    <n v="0"/>
    <n v="21.772800000000004"/>
  </r>
  <r>
    <n v="4720"/>
    <s v="CA-2012-142601"/>
    <x v="1"/>
    <x v="24"/>
    <d v="2012-04-20T00:00:00"/>
    <s v="Second Class"/>
    <s v="DE-13255"/>
    <s v="Deanra Eno"/>
    <x v="2"/>
    <x v="0"/>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x v="0"/>
    <s v="Los Angeles"/>
    <x v="1"/>
    <n v="90004"/>
    <x v="1"/>
    <s v="OFF-PA-10000483"/>
    <x v="1"/>
    <x v="10"/>
    <s v="Xerox 19"/>
    <n v="61.96"/>
    <n v="2"/>
    <n v="0"/>
    <n v="27.881999999999998"/>
  </r>
  <r>
    <n v="4722"/>
    <s v="CA-2011-106229"/>
    <x v="2"/>
    <x v="159"/>
    <d v="2011-06-11T00:00:00"/>
    <s v="Second Class"/>
    <s v="NR-18550"/>
    <s v="Nick Radford"/>
    <x v="0"/>
    <x v="0"/>
    <s v="Aurora"/>
    <x v="10"/>
    <n v="60505"/>
    <x v="2"/>
    <s v="FUR-TA-10002041"/>
    <x v="0"/>
    <x v="3"/>
    <s v="Bevis Round Conference Table Top, X-Base"/>
    <n v="268.935"/>
    <n v="3"/>
    <n v="0.5"/>
    <n v="-209.76929999999999"/>
  </r>
  <r>
    <n v="4723"/>
    <s v="US-2014-135230"/>
    <x v="3"/>
    <x v="853"/>
    <d v="2014-09-08T00:00:00"/>
    <s v="Standard Class"/>
    <s v="CK-12325"/>
    <s v="Christine Kargatis"/>
    <x v="2"/>
    <x v="0"/>
    <s v="Seattle"/>
    <x v="4"/>
    <n v="98103"/>
    <x v="1"/>
    <s v="OFF-AR-10001166"/>
    <x v="1"/>
    <x v="6"/>
    <s v="Staples"/>
    <n v="7.58"/>
    <n v="1"/>
    <n v="0"/>
    <n v="2.9561999999999999"/>
  </r>
  <r>
    <n v="4724"/>
    <s v="CA-2013-159653"/>
    <x v="0"/>
    <x v="730"/>
    <d v="2013-05-23T00:00:00"/>
    <s v="Same Day"/>
    <s v="JF-15490"/>
    <s v="Jeremy Farry"/>
    <x v="0"/>
    <x v="0"/>
    <s v="Athens"/>
    <x v="32"/>
    <n v="30605"/>
    <x v="0"/>
    <s v="OFF-LA-10004345"/>
    <x v="1"/>
    <x v="2"/>
    <s v="Avery 493"/>
    <n v="14.73"/>
    <n v="3"/>
    <n v="0"/>
    <n v="7.2176999999999998"/>
  </r>
  <r>
    <n v="4725"/>
    <s v="CA-2013-131968"/>
    <x v="0"/>
    <x v="583"/>
    <d v="2013-11-16T00:00:00"/>
    <s v="Standard Class"/>
    <s v="LB-16795"/>
    <s v="Laurel Beltran"/>
    <x v="2"/>
    <x v="0"/>
    <s v="Apopka"/>
    <x v="2"/>
    <n v="32712"/>
    <x v="0"/>
    <s v="OFF-BI-10002852"/>
    <x v="1"/>
    <x v="8"/>
    <s v="Ibico Standard Transparent Covers"/>
    <n v="9.8880000000000017"/>
    <n v="2"/>
    <n v="0.7"/>
    <n v="-6.921599999999998"/>
  </r>
  <r>
    <n v="4726"/>
    <s v="CA-2013-131968"/>
    <x v="0"/>
    <x v="583"/>
    <d v="2013-11-16T00:00:00"/>
    <s v="Standard Class"/>
    <s v="LB-16795"/>
    <s v="Laurel Beltran"/>
    <x v="2"/>
    <x v="0"/>
    <s v="Apopka"/>
    <x v="2"/>
    <n v="32712"/>
    <x v="0"/>
    <s v="OFF-AP-10001058"/>
    <x v="1"/>
    <x v="9"/>
    <s v="Sanyo 2.5 Cubic Foot Mid-Size Office Refrigerators"/>
    <n v="671.5440000000001"/>
    <n v="3"/>
    <n v="0.2"/>
    <n v="50.36579999999995"/>
  </r>
  <r>
    <n v="4727"/>
    <s v="CA-2011-119151"/>
    <x v="2"/>
    <x v="641"/>
    <d v="2011-11-29T00:00:00"/>
    <s v="Second Class"/>
    <s v="MP-18175"/>
    <s v="Mike Pelletier"/>
    <x v="2"/>
    <x v="0"/>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x v="0"/>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x v="0"/>
    <s v="San Francisco"/>
    <x v="1"/>
    <n v="94110"/>
    <x v="1"/>
    <s v="OFF-BI-10003684"/>
    <x v="1"/>
    <x v="8"/>
    <s v="Wilson Jones Legal Size Ring Binders"/>
    <n v="123.14399999999999"/>
    <n v="7"/>
    <n v="0.2"/>
    <n v="46.178999999999988"/>
  </r>
  <r>
    <n v="4730"/>
    <s v="CA-2013-124681"/>
    <x v="0"/>
    <x v="427"/>
    <d v="2013-07-24T00:00:00"/>
    <s v="Second Class"/>
    <s v="SV-20935"/>
    <s v="Susan Vittorini"/>
    <x v="0"/>
    <x v="0"/>
    <s v="Dallas"/>
    <x v="5"/>
    <n v="75217"/>
    <x v="2"/>
    <s v="TEC-AC-10000487"/>
    <x v="2"/>
    <x v="11"/>
    <s v="SanDisk Cruzer 4 GB USB Flash Drive"/>
    <n v="15.576000000000001"/>
    <n v="3"/>
    <n v="0.2"/>
    <n v="3.3098999999999998"/>
  </r>
  <r>
    <n v="4731"/>
    <s v="US-2012-103996"/>
    <x v="1"/>
    <x v="368"/>
    <d v="2012-03-31T00:00:00"/>
    <s v="Second Class"/>
    <s v="RB-19435"/>
    <s v="Richard Bierner"/>
    <x v="0"/>
    <x v="0"/>
    <s v="San Diego"/>
    <x v="1"/>
    <n v="92105"/>
    <x v="1"/>
    <s v="OFF-PA-10001736"/>
    <x v="1"/>
    <x v="10"/>
    <s v="Xerox 1880"/>
    <n v="212.64"/>
    <n v="6"/>
    <n v="0"/>
    <n v="99.940799999999982"/>
  </r>
  <r>
    <n v="4732"/>
    <s v="US-2012-103996"/>
    <x v="1"/>
    <x v="368"/>
    <d v="2012-03-31T00:00:00"/>
    <s v="Second Class"/>
    <s v="RB-19435"/>
    <s v="Richard Bierner"/>
    <x v="0"/>
    <x v="0"/>
    <s v="San Diego"/>
    <x v="1"/>
    <n v="92105"/>
    <x v="1"/>
    <s v="OFF-PA-10001609"/>
    <x v="1"/>
    <x v="10"/>
    <s v="Tops Wirebound Message Log Books"/>
    <n v="9.870000000000001"/>
    <n v="3"/>
    <n v="0"/>
    <n v="4.5401999999999996"/>
  </r>
  <r>
    <n v="4733"/>
    <s v="US-2012-103996"/>
    <x v="1"/>
    <x v="368"/>
    <d v="2012-03-31T00:00:00"/>
    <s v="Second Class"/>
    <s v="RB-19435"/>
    <s v="Richard Bierner"/>
    <x v="0"/>
    <x v="0"/>
    <s v="San Diego"/>
    <x v="1"/>
    <n v="92105"/>
    <x v="1"/>
    <s v="TEC-AC-10003116"/>
    <x v="2"/>
    <x v="11"/>
    <s v="Memorex Froggy Flash Drive 8 GB"/>
    <n v="53.25"/>
    <n v="3"/>
    <n v="0"/>
    <n v="20.767499999999998"/>
  </r>
  <r>
    <n v="4734"/>
    <s v="US-2012-103996"/>
    <x v="1"/>
    <x v="368"/>
    <d v="2012-03-31T00:00:00"/>
    <s v="Second Class"/>
    <s v="RB-19435"/>
    <s v="Richard Bierner"/>
    <x v="0"/>
    <x v="0"/>
    <s v="San Diego"/>
    <x v="1"/>
    <n v="92105"/>
    <x v="1"/>
    <s v="FUR-FU-10004586"/>
    <x v="0"/>
    <x v="5"/>
    <s v="G.E. Longer-Life Indoor Recessed Floodlight Bulbs"/>
    <n v="19.919999999999998"/>
    <n v="3"/>
    <n v="0"/>
    <n v="9.5615999999999985"/>
  </r>
  <r>
    <n v="4735"/>
    <s v="CA-2013-120530"/>
    <x v="0"/>
    <x v="281"/>
    <d v="2013-04-13T00:00:00"/>
    <s v="Standard Class"/>
    <s v="Dl-13600"/>
    <s v="Dorris liebe"/>
    <x v="1"/>
    <x v="0"/>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x v="0"/>
    <s v="Lewiston"/>
    <x v="43"/>
    <n v="4240"/>
    <x v="3"/>
    <s v="OFF-BI-10004970"/>
    <x v="1"/>
    <x v="8"/>
    <s v="ACCOHIDE 3-Ring Binder, Blue, 1&quot;"/>
    <n v="8.26"/>
    <n v="2"/>
    <n v="0"/>
    <n v="3.8822000000000001"/>
  </r>
  <r>
    <n v="4737"/>
    <s v="CA-2012-155054"/>
    <x v="1"/>
    <x v="385"/>
    <d v="2012-06-19T00:00:00"/>
    <s v="Standard Class"/>
    <s v="PS-19045"/>
    <s v="Penelope Sewall"/>
    <x v="2"/>
    <x v="0"/>
    <s v="Lewiston"/>
    <x v="43"/>
    <n v="4240"/>
    <x v="3"/>
    <s v="OFF-BI-10002824"/>
    <x v="1"/>
    <x v="8"/>
    <s v="Recycled Easel Ring Binders"/>
    <n v="29.84"/>
    <n v="2"/>
    <n v="0"/>
    <n v="13.427999999999997"/>
  </r>
  <r>
    <n v="4738"/>
    <s v="CA-2012-155054"/>
    <x v="1"/>
    <x v="385"/>
    <d v="2012-06-19T00:00:00"/>
    <s v="Standard Class"/>
    <s v="PS-19045"/>
    <s v="Penelope Sewall"/>
    <x v="2"/>
    <x v="0"/>
    <s v="Lewiston"/>
    <x v="43"/>
    <n v="4240"/>
    <x v="3"/>
    <s v="TEC-AC-10003657"/>
    <x v="2"/>
    <x v="11"/>
    <s v="Lenovo 17-Key USB Numeric Keypad"/>
    <n v="67.98"/>
    <n v="2"/>
    <n v="0"/>
    <n v="14.955599999999997"/>
  </r>
  <r>
    <n v="4739"/>
    <s v="CA-2012-105725"/>
    <x v="1"/>
    <x v="954"/>
    <d v="2012-02-24T00:00:00"/>
    <s v="Standard Class"/>
    <s v="GT-14755"/>
    <s v="Guy Thornton"/>
    <x v="0"/>
    <x v="0"/>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x v="0"/>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x v="0"/>
    <s v="Seattle"/>
    <x v="4"/>
    <n v="98115"/>
    <x v="1"/>
    <s v="OFF-LA-10004853"/>
    <x v="1"/>
    <x v="2"/>
    <s v="Avery 483"/>
    <n v="9.9600000000000009"/>
    <n v="2"/>
    <n v="0"/>
    <n v="4.5815999999999999"/>
  </r>
  <r>
    <n v="4742"/>
    <s v="CA-2014-164364"/>
    <x v="3"/>
    <x v="105"/>
    <d v="2014-11-17T00:00:00"/>
    <s v="Standard Class"/>
    <s v="CS-12355"/>
    <s v="Christine Sundaresam"/>
    <x v="0"/>
    <x v="0"/>
    <s v="Seattle"/>
    <x v="4"/>
    <n v="98115"/>
    <x v="1"/>
    <s v="OFF-AR-10000315"/>
    <x v="1"/>
    <x v="6"/>
    <s v="Dixon Ticonderoga Maple Cedar Pencil, #2"/>
    <n v="9.2099999999999991"/>
    <n v="3"/>
    <n v="0"/>
    <n v="2.3025000000000002"/>
  </r>
  <r>
    <n v="4743"/>
    <s v="CA-2014-164364"/>
    <x v="3"/>
    <x v="105"/>
    <d v="2014-11-17T00:00:00"/>
    <s v="Standard Class"/>
    <s v="CS-12355"/>
    <s v="Christine Sundaresam"/>
    <x v="0"/>
    <x v="0"/>
    <s v="Seattle"/>
    <x v="4"/>
    <n v="98115"/>
    <x v="1"/>
    <s v="OFF-SU-10000381"/>
    <x v="1"/>
    <x v="14"/>
    <s v="Acme Forged Steel Scissors with Black Enamel Handles"/>
    <n v="27.93"/>
    <n v="3"/>
    <n v="0"/>
    <n v="8.0996999999999986"/>
  </r>
  <r>
    <n v="4744"/>
    <s v="CA-2014-168123"/>
    <x v="3"/>
    <x v="916"/>
    <d v="2014-03-06T00:00:00"/>
    <s v="Same Day"/>
    <s v="JD-16060"/>
    <s v="Julia Dunbar"/>
    <x v="0"/>
    <x v="0"/>
    <s v="Rochester"/>
    <x v="11"/>
    <n v="55901"/>
    <x v="2"/>
    <s v="OFF-FA-10002763"/>
    <x v="1"/>
    <x v="13"/>
    <s v="Advantus Map Pennant Flags and Round Head Tacks"/>
    <n v="7.9"/>
    <n v="2"/>
    <n v="0"/>
    <n v="2.5279999999999996"/>
  </r>
  <r>
    <n v="4745"/>
    <s v="CA-2014-168123"/>
    <x v="3"/>
    <x v="916"/>
    <d v="2014-03-06T00:00:00"/>
    <s v="Same Day"/>
    <s v="JD-16060"/>
    <s v="Julia Dunbar"/>
    <x v="0"/>
    <x v="0"/>
    <s v="Rochester"/>
    <x v="11"/>
    <n v="55901"/>
    <x v="2"/>
    <s v="OFF-ST-10000877"/>
    <x v="1"/>
    <x v="4"/>
    <s v="Recycled Steel Personal File for Standard File Folders"/>
    <n v="221.16"/>
    <n v="4"/>
    <n v="0"/>
    <n v="57.501599999999996"/>
  </r>
  <r>
    <n v="4746"/>
    <s v="CA-2014-168123"/>
    <x v="3"/>
    <x v="916"/>
    <d v="2014-03-06T00:00:00"/>
    <s v="Same Day"/>
    <s v="JD-16060"/>
    <s v="Julia Dunbar"/>
    <x v="0"/>
    <x v="0"/>
    <s v="Rochester"/>
    <x v="11"/>
    <n v="55901"/>
    <x v="2"/>
    <s v="OFF-BI-10001071"/>
    <x v="1"/>
    <x v="8"/>
    <s v="GBC ProClick Punch Binding System"/>
    <n v="127.96"/>
    <n v="2"/>
    <n v="0"/>
    <n v="62.700400000000002"/>
  </r>
  <r>
    <n v="4747"/>
    <s v="CA-2014-168123"/>
    <x v="3"/>
    <x v="916"/>
    <d v="2014-03-06T00:00:00"/>
    <s v="Same Day"/>
    <s v="JD-16060"/>
    <s v="Julia Dunbar"/>
    <x v="0"/>
    <x v="0"/>
    <s v="Rochester"/>
    <x v="11"/>
    <n v="55901"/>
    <x v="2"/>
    <s v="OFF-BI-10001097"/>
    <x v="1"/>
    <x v="8"/>
    <s v="Avery Hole Reinforcements"/>
    <n v="18.690000000000001"/>
    <n v="3"/>
    <n v="0"/>
    <n v="9.158100000000001"/>
  </r>
  <r>
    <n v="4748"/>
    <s v="CA-2013-120005"/>
    <x v="0"/>
    <x v="840"/>
    <d v="2013-03-04T00:00:00"/>
    <s v="Same Day"/>
    <s v="TS-21160"/>
    <s v="Theresa Swint"/>
    <x v="1"/>
    <x v="0"/>
    <s v="San Francisco"/>
    <x v="1"/>
    <n v="94110"/>
    <x v="1"/>
    <s v="OFF-SU-10004782"/>
    <x v="1"/>
    <x v="14"/>
    <s v="Elite 5&quot; Scissors"/>
    <n v="25.349999999999998"/>
    <n v="3"/>
    <n v="0"/>
    <n v="7.6049999999999978"/>
  </r>
  <r>
    <n v="4749"/>
    <s v="CA-2013-120005"/>
    <x v="0"/>
    <x v="840"/>
    <d v="2013-03-04T00:00:00"/>
    <s v="Same Day"/>
    <s v="TS-21160"/>
    <s v="Theresa Swint"/>
    <x v="1"/>
    <x v="0"/>
    <s v="San Francisco"/>
    <x v="1"/>
    <n v="94110"/>
    <x v="1"/>
    <s v="FUR-FU-10000672"/>
    <x v="0"/>
    <x v="5"/>
    <s v="Executive Impressions 10&quot; Spectator Wall Clock"/>
    <n v="35.28"/>
    <n v="3"/>
    <n v="0"/>
    <n v="11.995199999999997"/>
  </r>
  <r>
    <n v="4750"/>
    <s v="CA-2013-123526"/>
    <x v="0"/>
    <x v="435"/>
    <d v="2013-12-26T00:00:00"/>
    <s v="First Class"/>
    <s v="BV-11245"/>
    <s v="Benjamin Venier"/>
    <x v="1"/>
    <x v="0"/>
    <s v="Seattle"/>
    <x v="4"/>
    <n v="98103"/>
    <x v="1"/>
    <s v="OFF-PA-10002986"/>
    <x v="1"/>
    <x v="10"/>
    <s v="Xerox 1898"/>
    <n v="33.4"/>
    <n v="5"/>
    <n v="0"/>
    <n v="16.032"/>
  </r>
  <r>
    <n v="4751"/>
    <s v="CA-2013-127649"/>
    <x v="0"/>
    <x v="877"/>
    <d v="2013-10-10T00:00:00"/>
    <s v="First Class"/>
    <s v="DL-13495"/>
    <s v="Dionis Lloyd"/>
    <x v="1"/>
    <x v="0"/>
    <s v="Spokane"/>
    <x v="4"/>
    <n v="99207"/>
    <x v="1"/>
    <s v="TEC-MA-10001972"/>
    <x v="2"/>
    <x v="15"/>
    <s v="Okidata C331dn Printer"/>
    <n v="837.59999999999991"/>
    <n v="3"/>
    <n v="0.2"/>
    <n v="62.82000000000005"/>
  </r>
  <r>
    <n v="4752"/>
    <s v="CA-2013-159989"/>
    <x v="0"/>
    <x v="10"/>
    <d v="2013-12-14T00:00:00"/>
    <s v="Standard Class"/>
    <s v="EB-13870"/>
    <s v="Emily Burns"/>
    <x v="0"/>
    <x v="0"/>
    <s v="Franklin"/>
    <x v="18"/>
    <n v="37064"/>
    <x v="0"/>
    <s v="TEC-PH-10000169"/>
    <x v="2"/>
    <x v="7"/>
    <s v="ARKON Windshield Dashboard Air Vent Car Mount Holder"/>
    <n v="40.68"/>
    <n v="3"/>
    <n v="0.2"/>
    <n v="-9.153000000000004"/>
  </r>
  <r>
    <n v="4753"/>
    <s v="CA-2014-103499"/>
    <x v="3"/>
    <x v="225"/>
    <d v="2014-11-25T00:00:00"/>
    <s v="Standard Class"/>
    <s v="ES-14020"/>
    <s v="Erica Smith"/>
    <x v="0"/>
    <x v="0"/>
    <s v="Jackson"/>
    <x v="18"/>
    <n v="38301"/>
    <x v="0"/>
    <s v="FUR-CH-10001482"/>
    <x v="0"/>
    <x v="1"/>
    <s v="Office Star - Mesh Screen back chair with Vinyl seat"/>
    <n v="209.56799999999998"/>
    <n v="2"/>
    <n v="0.2"/>
    <n v="-23.576400000000007"/>
  </r>
  <r>
    <n v="4754"/>
    <s v="US-2012-167220"/>
    <x v="1"/>
    <x v="295"/>
    <d v="2012-12-16T00:00:00"/>
    <s v="Standard Class"/>
    <s v="JB-15925"/>
    <s v="Joni Blumstein"/>
    <x v="0"/>
    <x v="0"/>
    <s v="Austin"/>
    <x v="5"/>
    <n v="78745"/>
    <x v="2"/>
    <s v="TEC-AC-10002018"/>
    <x v="2"/>
    <x v="11"/>
    <s v="AmazonBasics 3-Button USB Wired Mouse"/>
    <n v="22.368000000000002"/>
    <n v="4"/>
    <n v="0.2"/>
    <n v="6.4308000000000014"/>
  </r>
  <r>
    <n v="4755"/>
    <s v="CA-2014-126354"/>
    <x v="3"/>
    <x v="447"/>
    <d v="2014-02-09T00:00:00"/>
    <s v="Standard Class"/>
    <s v="SC-20380"/>
    <s v="Shahid Collister"/>
    <x v="0"/>
    <x v="0"/>
    <s v="Pembroke Pines"/>
    <x v="2"/>
    <n v="33024"/>
    <x v="0"/>
    <s v="OFF-BI-10000301"/>
    <x v="1"/>
    <x v="8"/>
    <s v="GBC Instant Report Kit"/>
    <n v="3.8820000000000006"/>
    <n v="2"/>
    <n v="0.7"/>
    <n v="-2.5880000000000001"/>
  </r>
  <r>
    <n v="4756"/>
    <s v="CA-2014-126354"/>
    <x v="3"/>
    <x v="447"/>
    <d v="2014-02-09T00:00:00"/>
    <s v="Standard Class"/>
    <s v="SC-20380"/>
    <s v="Shahid Collister"/>
    <x v="0"/>
    <x v="0"/>
    <s v="Pembroke Pines"/>
    <x v="2"/>
    <n v="33024"/>
    <x v="0"/>
    <s v="OFF-PA-10004381"/>
    <x v="1"/>
    <x v="10"/>
    <s v="14-7/8 x 11 Blue Bar Computer Printout Paper"/>
    <n v="115.29600000000001"/>
    <n v="3"/>
    <n v="0.2"/>
    <n v="40.353599999999986"/>
  </r>
  <r>
    <n v="4757"/>
    <s v="CA-2014-169817"/>
    <x v="3"/>
    <x v="296"/>
    <d v="2014-09-26T00:00:00"/>
    <s v="Standard Class"/>
    <s v="EB-13870"/>
    <s v="Emily Burns"/>
    <x v="0"/>
    <x v="0"/>
    <s v="Philadelphia"/>
    <x v="9"/>
    <n v="19143"/>
    <x v="3"/>
    <s v="OFF-BI-10004141"/>
    <x v="1"/>
    <x v="8"/>
    <s v="Insertable Tab Indexes For Data Binders"/>
    <n v="1.9080000000000004"/>
    <n v="2"/>
    <n v="0.7"/>
    <n v="-1.5264000000000002"/>
  </r>
  <r>
    <n v="4758"/>
    <s v="US-2014-144582"/>
    <x v="3"/>
    <x v="504"/>
    <d v="2014-05-06T00:00:00"/>
    <s v="Standard Class"/>
    <s v="TC-21475"/>
    <s v="Tony Chapman"/>
    <x v="2"/>
    <x v="0"/>
    <s v="Danville"/>
    <x v="10"/>
    <n v="61832"/>
    <x v="2"/>
    <s v="OFF-BI-10001575"/>
    <x v="1"/>
    <x v="8"/>
    <s v="GBC Linen Binding Covers"/>
    <n v="43.371999999999993"/>
    <n v="7"/>
    <n v="0.8"/>
    <n v="-69.395200000000031"/>
  </r>
  <r>
    <n v="4759"/>
    <s v="CA-2011-121573"/>
    <x v="2"/>
    <x v="935"/>
    <d v="2011-11-07T00:00:00"/>
    <s v="Standard Class"/>
    <s v="SG-20605"/>
    <s v="Speros Goranitis"/>
    <x v="0"/>
    <x v="0"/>
    <s v="New York City"/>
    <x v="15"/>
    <n v="10009"/>
    <x v="3"/>
    <s v="TEC-PH-10000984"/>
    <x v="2"/>
    <x v="7"/>
    <s v="Panasonic KX-TG9471B"/>
    <n v="783.96"/>
    <n v="4"/>
    <n v="0"/>
    <n v="219.50880000000006"/>
  </r>
  <r>
    <n v="4760"/>
    <s v="CA-2011-121573"/>
    <x v="2"/>
    <x v="935"/>
    <d v="2011-11-07T00:00:00"/>
    <s v="Standard Class"/>
    <s v="SG-20605"/>
    <s v="Speros Goranitis"/>
    <x v="0"/>
    <x v="0"/>
    <s v="New York City"/>
    <x v="15"/>
    <n v="10009"/>
    <x v="3"/>
    <s v="OFF-BI-10000666"/>
    <x v="1"/>
    <x v="8"/>
    <s v="Surelock Post Binders"/>
    <n v="48.896000000000001"/>
    <n v="2"/>
    <n v="0.2"/>
    <n v="18.335999999999999"/>
  </r>
  <r>
    <n v="4761"/>
    <s v="CA-2011-121573"/>
    <x v="2"/>
    <x v="935"/>
    <d v="2011-11-07T00:00:00"/>
    <s v="Standard Class"/>
    <s v="SG-20605"/>
    <s v="Speros Goranitis"/>
    <x v="0"/>
    <x v="0"/>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x v="0"/>
    <s v="Columbus"/>
    <x v="24"/>
    <n v="43229"/>
    <x v="3"/>
    <s v="OFF-LA-10003720"/>
    <x v="1"/>
    <x v="2"/>
    <s v="Avery 487"/>
    <n v="5.9039999999999999"/>
    <n v="2"/>
    <n v="0.2"/>
    <n v="1.9925999999999999"/>
  </r>
  <r>
    <n v="4763"/>
    <s v="CA-2013-117660"/>
    <x v="0"/>
    <x v="945"/>
    <d v="2014-01-05T00:00:00"/>
    <s v="Standard Class"/>
    <s v="BM-11785"/>
    <s v="Bryan Mills"/>
    <x v="0"/>
    <x v="0"/>
    <s v="Columbus"/>
    <x v="24"/>
    <n v="43229"/>
    <x v="3"/>
    <s v="OFF-SU-10001664"/>
    <x v="1"/>
    <x v="14"/>
    <s v="Acme Office Executive Series Stainless Steel Trimmers"/>
    <n v="13.712000000000002"/>
    <n v="2"/>
    <n v="0.2"/>
    <n v="1.0284"/>
  </r>
  <r>
    <n v="4764"/>
    <s v="CA-2011-112851"/>
    <x v="2"/>
    <x v="328"/>
    <d v="2011-09-21T00:00:00"/>
    <s v="Standard Class"/>
    <s v="NR-18550"/>
    <s v="Nick Radford"/>
    <x v="0"/>
    <x v="0"/>
    <s v="Chula Vista"/>
    <x v="1"/>
    <n v="91911"/>
    <x v="1"/>
    <s v="OFF-EN-10001453"/>
    <x v="1"/>
    <x v="12"/>
    <s v="Tyvek Interoffice Envelopes, 9 1/2&quot; x 12 1/2&quot;, 100/Box"/>
    <n v="182.94"/>
    <n v="3"/>
    <n v="0"/>
    <n v="85.981799999999993"/>
  </r>
  <r>
    <n v="4765"/>
    <s v="CA-2014-123701"/>
    <x v="3"/>
    <x v="221"/>
    <d v="2014-11-28T00:00:00"/>
    <s v="First Class"/>
    <s v="PG-18820"/>
    <s v="Patrick Gardner"/>
    <x v="0"/>
    <x v="0"/>
    <s v="San Francisco"/>
    <x v="1"/>
    <n v="94110"/>
    <x v="1"/>
    <s v="OFF-AR-10001860"/>
    <x v="1"/>
    <x v="6"/>
    <s v="BIC Liqua Brite Liner"/>
    <n v="27.76"/>
    <n v="4"/>
    <n v="0"/>
    <n v="9.9936000000000007"/>
  </r>
  <r>
    <n v="4766"/>
    <s v="CA-2012-118227"/>
    <x v="1"/>
    <x v="999"/>
    <d v="2012-04-28T00:00:00"/>
    <s v="Standard Class"/>
    <s v="DB-13270"/>
    <s v="Deborah Brumfield"/>
    <x v="2"/>
    <x v="0"/>
    <s v="New York City"/>
    <x v="15"/>
    <n v="10009"/>
    <x v="3"/>
    <s v="OFF-AR-10001044"/>
    <x v="1"/>
    <x v="6"/>
    <s v="BOSTON Ranger #55 Pencil Sharpener, Black"/>
    <n v="25.99"/>
    <n v="1"/>
    <n v="0"/>
    <n v="7.5370999999999988"/>
  </r>
  <r>
    <n v="4767"/>
    <s v="CA-2012-123155"/>
    <x v="1"/>
    <x v="1000"/>
    <d v="2012-03-12T00:00:00"/>
    <s v="First Class"/>
    <s v="NS-18640"/>
    <s v="Noel Staavos"/>
    <x v="1"/>
    <x v="0"/>
    <s v="San Antonio"/>
    <x v="5"/>
    <n v="78207"/>
    <x v="2"/>
    <s v="TEC-AC-10002473"/>
    <x v="2"/>
    <x v="11"/>
    <s v="Maxell 4.7GB DVD-R"/>
    <n v="113.52000000000001"/>
    <n v="5"/>
    <n v="0.2"/>
    <n v="29.798999999999999"/>
  </r>
  <r>
    <n v="4768"/>
    <s v="CA-2012-123155"/>
    <x v="1"/>
    <x v="1000"/>
    <d v="2012-03-12T00:00:00"/>
    <s v="First Class"/>
    <s v="NS-18640"/>
    <s v="Noel Staavos"/>
    <x v="1"/>
    <x v="0"/>
    <s v="San Antonio"/>
    <x v="5"/>
    <n v="78207"/>
    <x v="2"/>
    <s v="TEC-PH-10001809"/>
    <x v="2"/>
    <x v="7"/>
    <s v="Panasonic KX T7736-B Digital phone"/>
    <n v="359.88"/>
    <n v="3"/>
    <n v="0.2"/>
    <n v="22.492499999999993"/>
  </r>
  <r>
    <n v="4769"/>
    <s v="CA-2014-158883"/>
    <x v="3"/>
    <x v="455"/>
    <d v="2014-06-04T00:00:00"/>
    <s v="Same Day"/>
    <s v="CS-11860"/>
    <s v="Cari Schnelling"/>
    <x v="0"/>
    <x v="0"/>
    <s v="Jacksonville"/>
    <x v="3"/>
    <n v="28540"/>
    <x v="0"/>
    <s v="OFF-PA-10004733"/>
    <x v="1"/>
    <x v="10"/>
    <s v="Things To Do Today Spiral Book"/>
    <n v="25.344000000000001"/>
    <n v="4"/>
    <n v="0.2"/>
    <n v="9.1871999999999989"/>
  </r>
  <r>
    <n v="4770"/>
    <s v="US-2013-114888"/>
    <x v="0"/>
    <x v="251"/>
    <d v="2013-09-25T00:00:00"/>
    <s v="Second Class"/>
    <s v="CC-12430"/>
    <s v="Chuck Clark"/>
    <x v="2"/>
    <x v="0"/>
    <s v="San Francisco"/>
    <x v="1"/>
    <n v="94109"/>
    <x v="1"/>
    <s v="OFF-BI-10003355"/>
    <x v="1"/>
    <x v="8"/>
    <s v="Cardinal Holdit Business Card Pockets"/>
    <n v="11.952000000000002"/>
    <n v="3"/>
    <n v="0.2"/>
    <n v="4.1832000000000003"/>
  </r>
  <r>
    <n v="4771"/>
    <s v="US-2013-114888"/>
    <x v="0"/>
    <x v="251"/>
    <d v="2013-09-25T00:00:00"/>
    <s v="Second Class"/>
    <s v="CC-12430"/>
    <s v="Chuck Clark"/>
    <x v="2"/>
    <x v="0"/>
    <s v="San Francisco"/>
    <x v="1"/>
    <n v="94109"/>
    <x v="1"/>
    <s v="OFF-SU-10001212"/>
    <x v="1"/>
    <x v="14"/>
    <s v="Kleencut Forged Office Shears by Acme United Corporation"/>
    <n v="6.24"/>
    <n v="3"/>
    <n v="0"/>
    <n v="1.8719999999999997"/>
  </r>
  <r>
    <n v="4772"/>
    <s v="US-2011-167262"/>
    <x v="2"/>
    <x v="656"/>
    <d v="2011-11-03T00:00:00"/>
    <s v="Second Class"/>
    <s v="AC-10450"/>
    <s v="Amy Cox"/>
    <x v="0"/>
    <x v="0"/>
    <s v="Avondale"/>
    <x v="16"/>
    <n v="85323"/>
    <x v="1"/>
    <s v="TEC-PH-10000486"/>
    <x v="2"/>
    <x v="7"/>
    <s v="Plantronics HL10 Handset Lifter"/>
    <n v="742.33600000000001"/>
    <n v="8"/>
    <n v="0.2"/>
    <n v="83.512799999999913"/>
  </r>
  <r>
    <n v="4773"/>
    <s v="CA-2014-119746"/>
    <x v="3"/>
    <x v="51"/>
    <d v="2014-11-28T00:00:00"/>
    <s v="Standard Class"/>
    <s v="CM-12385"/>
    <s v="Christopher Martinez"/>
    <x v="0"/>
    <x v="0"/>
    <s v="Chicago"/>
    <x v="10"/>
    <n v="60610"/>
    <x v="2"/>
    <s v="FUR-FU-10004909"/>
    <x v="0"/>
    <x v="5"/>
    <s v="Contemporary Wood/Metal Frame"/>
    <n v="6.4640000000000004"/>
    <n v="1"/>
    <n v="0.6"/>
    <n v="-4.0400000000000009"/>
  </r>
  <r>
    <n v="4774"/>
    <s v="CA-2014-119746"/>
    <x v="3"/>
    <x v="51"/>
    <d v="2014-11-28T00:00:00"/>
    <s v="Standard Class"/>
    <s v="CM-12385"/>
    <s v="Christopher Martinez"/>
    <x v="0"/>
    <x v="0"/>
    <s v="Chicago"/>
    <x v="10"/>
    <n v="60610"/>
    <x v="2"/>
    <s v="OFF-LA-10001613"/>
    <x v="1"/>
    <x v="2"/>
    <s v="Avery File Folder Labels"/>
    <n v="11.52"/>
    <n v="5"/>
    <n v="0.2"/>
    <n v="4.1760000000000002"/>
  </r>
  <r>
    <n v="4775"/>
    <s v="CA-2014-119746"/>
    <x v="3"/>
    <x v="51"/>
    <d v="2014-11-28T00:00:00"/>
    <s v="Standard Class"/>
    <s v="CM-12385"/>
    <s v="Christopher Martinez"/>
    <x v="0"/>
    <x v="0"/>
    <s v="Chicago"/>
    <x v="10"/>
    <n v="60610"/>
    <x v="2"/>
    <s v="TEC-PH-10004447"/>
    <x v="2"/>
    <x v="7"/>
    <s v="Toshiba IPT2010-SD IP Telephone"/>
    <n v="222.38400000000001"/>
    <n v="2"/>
    <n v="0.2"/>
    <n v="16.678799999999995"/>
  </r>
  <r>
    <n v="4776"/>
    <s v="CA-2014-108091"/>
    <x v="3"/>
    <x v="673"/>
    <d v="2014-11-22T00:00:00"/>
    <s v="Standard Class"/>
    <s v="EK-13795"/>
    <s v="Eileen Kiefer"/>
    <x v="2"/>
    <x v="0"/>
    <s v="Escondido"/>
    <x v="1"/>
    <n v="92025"/>
    <x v="1"/>
    <s v="OFF-AR-10000255"/>
    <x v="1"/>
    <x v="6"/>
    <s v="Newell 328"/>
    <n v="23.36"/>
    <n v="4"/>
    <n v="0"/>
    <n v="6.073599999999999"/>
  </r>
  <r>
    <n v="4777"/>
    <s v="CA-2013-101630"/>
    <x v="0"/>
    <x v="317"/>
    <d v="2013-02-23T00:00:00"/>
    <s v="Second Class"/>
    <s v="CK-12760"/>
    <s v="Cyma Kinney"/>
    <x v="1"/>
    <x v="0"/>
    <s v="Long Beach"/>
    <x v="15"/>
    <n v="11561"/>
    <x v="3"/>
    <s v="OFF-LA-10004425"/>
    <x v="1"/>
    <x v="2"/>
    <s v="Staples"/>
    <n v="8.67"/>
    <n v="3"/>
    <n v="0"/>
    <n v="4.0749000000000004"/>
  </r>
  <r>
    <n v="4778"/>
    <s v="CA-2013-101630"/>
    <x v="0"/>
    <x v="317"/>
    <d v="2013-02-23T00:00:00"/>
    <s v="Second Class"/>
    <s v="CK-12760"/>
    <s v="Cyma Kinney"/>
    <x v="1"/>
    <x v="0"/>
    <s v="Long Beach"/>
    <x v="15"/>
    <n v="11561"/>
    <x v="3"/>
    <s v="OFF-SU-10001664"/>
    <x v="1"/>
    <x v="14"/>
    <s v="Acme Office Executive Series Stainless Steel Trimmers"/>
    <n v="25.71"/>
    <n v="3"/>
    <n v="0"/>
    <n v="6.6846000000000005"/>
  </r>
  <r>
    <n v="4779"/>
    <s v="CA-2014-132346"/>
    <x v="3"/>
    <x v="659"/>
    <d v="2014-11-12T00:00:00"/>
    <s v="Standard Class"/>
    <s v="PK-19075"/>
    <s v="Pete Kriz"/>
    <x v="0"/>
    <x v="0"/>
    <s v="Newark"/>
    <x v="13"/>
    <n v="19711"/>
    <x v="3"/>
    <s v="OFF-AP-10000696"/>
    <x v="1"/>
    <x v="9"/>
    <s v="Holmes Odor Grabber"/>
    <n v="100.94"/>
    <n v="7"/>
    <n v="0"/>
    <n v="33.310199999999995"/>
  </r>
  <r>
    <n v="4780"/>
    <s v="CA-2011-150301"/>
    <x v="2"/>
    <x v="1001"/>
    <d v="2011-07-10T00:00:00"/>
    <s v="First Class"/>
    <s v="MH-18025"/>
    <s v="Michelle Huthwaite"/>
    <x v="0"/>
    <x v="0"/>
    <s v="Buffalo"/>
    <x v="15"/>
    <n v="14215"/>
    <x v="3"/>
    <s v="FUR-CH-10002647"/>
    <x v="0"/>
    <x v="1"/>
    <s v="Situations Contoured Folding Chairs, 4/Set"/>
    <n v="63.882000000000005"/>
    <n v="1"/>
    <n v="0.1"/>
    <n v="10.647000000000004"/>
  </r>
  <r>
    <n v="4781"/>
    <s v="CA-2011-159310"/>
    <x v="2"/>
    <x v="845"/>
    <d v="2011-11-12T00:00:00"/>
    <s v="Standard Class"/>
    <s v="SC-20725"/>
    <s v="Steven Cartwright"/>
    <x v="0"/>
    <x v="0"/>
    <s v="Houston"/>
    <x v="5"/>
    <n v="77070"/>
    <x v="2"/>
    <s v="FUR-CH-10002758"/>
    <x v="0"/>
    <x v="1"/>
    <s v="Hon Deluxe Fabric Upholstered Stacking Chairs, Squared Back"/>
    <n v="683.14399999999989"/>
    <n v="4"/>
    <n v="0.3"/>
    <n v="0"/>
  </r>
  <r>
    <n v="4782"/>
    <s v="CA-2011-159310"/>
    <x v="2"/>
    <x v="845"/>
    <d v="2011-11-12T00:00:00"/>
    <s v="Standard Class"/>
    <s v="SC-20725"/>
    <s v="Steven Cartwright"/>
    <x v="0"/>
    <x v="0"/>
    <s v="Houston"/>
    <x v="5"/>
    <n v="77070"/>
    <x v="2"/>
    <s v="OFF-BI-10000201"/>
    <x v="1"/>
    <x v="8"/>
    <s v="Avery Triangle Shaped Sheet Lifters, Black, 2/Pack"/>
    <n v="1.4759999999999995"/>
    <n v="3"/>
    <n v="0.8"/>
    <n v="-2.214"/>
  </r>
  <r>
    <n v="4783"/>
    <s v="CA-2011-159310"/>
    <x v="2"/>
    <x v="845"/>
    <d v="2011-11-12T00:00:00"/>
    <s v="Standard Class"/>
    <s v="SC-20725"/>
    <s v="Steven Cartwright"/>
    <x v="0"/>
    <x v="0"/>
    <s v="Houston"/>
    <x v="5"/>
    <n v="77070"/>
    <x v="2"/>
    <s v="OFF-SU-10004115"/>
    <x v="1"/>
    <x v="14"/>
    <s v="Acme Stainless Steel Office Snips"/>
    <n v="40.711999999999996"/>
    <n v="7"/>
    <n v="0.2"/>
    <n v="3.5623000000000022"/>
  </r>
  <r>
    <n v="4784"/>
    <s v="US-2014-147984"/>
    <x v="3"/>
    <x v="480"/>
    <d v="2014-02-02T00:00:00"/>
    <s v="Standard Class"/>
    <s v="GB-14575"/>
    <s v="Giulietta Baptist"/>
    <x v="0"/>
    <x v="0"/>
    <s v="Wichita"/>
    <x v="41"/>
    <n v="67212"/>
    <x v="2"/>
    <s v="OFF-PA-10000806"/>
    <x v="1"/>
    <x v="10"/>
    <s v="Xerox 1934"/>
    <n v="279.89999999999998"/>
    <n v="5"/>
    <n v="0"/>
    <n v="137.15100000000001"/>
  </r>
  <r>
    <n v="4785"/>
    <s v="CA-2012-104346"/>
    <x v="1"/>
    <x v="555"/>
    <d v="2012-12-16T00:00:00"/>
    <s v="Standard Class"/>
    <s v="IM-15070"/>
    <s v="Irene Maddox"/>
    <x v="0"/>
    <x v="0"/>
    <s v="Colorado Springs"/>
    <x v="22"/>
    <n v="80906"/>
    <x v="1"/>
    <s v="OFF-AR-10001473"/>
    <x v="1"/>
    <x v="6"/>
    <s v="Newell 313"/>
    <n v="13.120000000000001"/>
    <n v="5"/>
    <n v="0.2"/>
    <n v="1.1480000000000006"/>
  </r>
  <r>
    <n v="4786"/>
    <s v="CA-2012-104346"/>
    <x v="1"/>
    <x v="555"/>
    <d v="2012-12-16T00:00:00"/>
    <s v="Standard Class"/>
    <s v="IM-15070"/>
    <s v="Irene Maddox"/>
    <x v="0"/>
    <x v="0"/>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x v="0"/>
    <s v="Colorado Springs"/>
    <x v="22"/>
    <n v="80906"/>
    <x v="1"/>
    <s v="OFF-AR-10001545"/>
    <x v="1"/>
    <x v="6"/>
    <s v="Newell 326"/>
    <n v="4.2240000000000002"/>
    <n v="3"/>
    <n v="0.2"/>
    <n v="0.47519999999999984"/>
  </r>
  <r>
    <n v="4788"/>
    <s v="CA-2012-104346"/>
    <x v="1"/>
    <x v="555"/>
    <d v="2012-12-16T00:00:00"/>
    <s v="Standard Class"/>
    <s v="IM-15070"/>
    <s v="Irene Maddox"/>
    <x v="0"/>
    <x v="0"/>
    <s v="Colorado Springs"/>
    <x v="22"/>
    <n v="80906"/>
    <x v="1"/>
    <s v="TEC-AC-10004396"/>
    <x v="2"/>
    <x v="11"/>
    <s v="Logitech Keyboard K120"/>
    <n v="58.08"/>
    <n v="4"/>
    <n v="0.2"/>
    <n v="-6.5339999999999954"/>
  </r>
  <r>
    <n v="4789"/>
    <s v="CA-2012-104346"/>
    <x v="1"/>
    <x v="555"/>
    <d v="2012-12-16T00:00:00"/>
    <s v="Standard Class"/>
    <s v="IM-15070"/>
    <s v="Irene Maddox"/>
    <x v="0"/>
    <x v="0"/>
    <s v="Colorado Springs"/>
    <x v="22"/>
    <n v="80906"/>
    <x v="1"/>
    <s v="FUR-FU-10002456"/>
    <x v="0"/>
    <x v="5"/>
    <s v="Master Caster Door Stop, Large Neon Orange"/>
    <n v="52.416000000000004"/>
    <n v="9"/>
    <n v="0.2"/>
    <n v="15.069600000000007"/>
  </r>
  <r>
    <n v="4790"/>
    <s v="CA-2012-104346"/>
    <x v="1"/>
    <x v="555"/>
    <d v="2012-12-16T00:00:00"/>
    <s v="Standard Class"/>
    <s v="IM-15070"/>
    <s v="Irene Maddox"/>
    <x v="0"/>
    <x v="0"/>
    <s v="Colorado Springs"/>
    <x v="22"/>
    <n v="80906"/>
    <x v="1"/>
    <s v="FUR-FU-10001473"/>
    <x v="0"/>
    <x v="5"/>
    <s v="DAX Wood Document Frame"/>
    <n v="54.920000000000009"/>
    <n v="5"/>
    <n v="0.2"/>
    <n v="10.983999999999996"/>
  </r>
  <r>
    <n v="4791"/>
    <s v="CA-2012-104346"/>
    <x v="1"/>
    <x v="555"/>
    <d v="2012-12-16T00:00:00"/>
    <s v="Standard Class"/>
    <s v="IM-15070"/>
    <s v="Irene Maddox"/>
    <x v="0"/>
    <x v="0"/>
    <s v="Colorado Springs"/>
    <x v="22"/>
    <n v="80906"/>
    <x v="1"/>
    <s v="FUR-TA-10000849"/>
    <x v="0"/>
    <x v="3"/>
    <s v="Bevis Rectangular Conference Tables"/>
    <n v="364.95"/>
    <n v="5"/>
    <n v="0.5"/>
    <n v="-248.16599999999994"/>
  </r>
  <r>
    <n v="4792"/>
    <s v="CA-2012-104346"/>
    <x v="1"/>
    <x v="555"/>
    <d v="2012-12-16T00:00:00"/>
    <s v="Standard Class"/>
    <s v="IM-15070"/>
    <s v="Irene Maddox"/>
    <x v="0"/>
    <x v="0"/>
    <s v="Colorado Springs"/>
    <x v="22"/>
    <n v="80906"/>
    <x v="1"/>
    <s v="OFF-PA-10001166"/>
    <x v="1"/>
    <x v="10"/>
    <s v="Xerox 1932"/>
    <n v="85.055999999999997"/>
    <n v="3"/>
    <n v="0.2"/>
    <n v="28.706399999999991"/>
  </r>
  <r>
    <n v="4793"/>
    <s v="CA-2012-104346"/>
    <x v="1"/>
    <x v="555"/>
    <d v="2012-12-16T00:00:00"/>
    <s v="Standard Class"/>
    <s v="IM-15070"/>
    <s v="Irene Maddox"/>
    <x v="0"/>
    <x v="0"/>
    <s v="Colorado Springs"/>
    <x v="22"/>
    <n v="80906"/>
    <x v="1"/>
    <s v="OFF-PA-10003256"/>
    <x v="1"/>
    <x v="10"/>
    <s v="Avery Personal Creations Heavyweight Cards"/>
    <n v="27.695999999999998"/>
    <n v="3"/>
    <n v="0.2"/>
    <n v="9.6935999999999964"/>
  </r>
  <r>
    <n v="4794"/>
    <s v="US-2012-141684"/>
    <x v="1"/>
    <x v="685"/>
    <d v="2012-07-04T00:00:00"/>
    <s v="Standard Class"/>
    <s v="MM-18055"/>
    <s v="Michelle Moray"/>
    <x v="0"/>
    <x v="0"/>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x v="0"/>
    <s v="Los Angeles"/>
    <x v="1"/>
    <n v="90036"/>
    <x v="1"/>
    <s v="FUR-FU-10001215"/>
    <x v="0"/>
    <x v="5"/>
    <s v="Howard Miller 11-1/2&quot; Diameter Brentwood Wall Clock"/>
    <n v="43.13"/>
    <n v="1"/>
    <n v="0"/>
    <n v="18.114600000000003"/>
  </r>
  <r>
    <n v="4796"/>
    <s v="CA-2012-120516"/>
    <x v="1"/>
    <x v="863"/>
    <d v="2012-08-17T00:00:00"/>
    <s v="Standard Class"/>
    <s v="CK-12595"/>
    <s v="Clytie Kelty"/>
    <x v="0"/>
    <x v="0"/>
    <s v="Marietta"/>
    <x v="32"/>
    <n v="30062"/>
    <x v="0"/>
    <s v="OFF-BI-10004187"/>
    <x v="1"/>
    <x v="8"/>
    <s v="Staples"/>
    <n v="5.64"/>
    <n v="3"/>
    <n v="0"/>
    <n v="2.7071999999999994"/>
  </r>
  <r>
    <n v="4797"/>
    <s v="US-2013-148901"/>
    <x v="0"/>
    <x v="675"/>
    <d v="2013-05-20T00:00:00"/>
    <s v="Standard Class"/>
    <s v="MK-17905"/>
    <s v="Michael Kennedy"/>
    <x v="1"/>
    <x v="0"/>
    <s v="Jacksonville"/>
    <x v="2"/>
    <n v="32216"/>
    <x v="0"/>
    <s v="OFF-BI-10001718"/>
    <x v="1"/>
    <x v="8"/>
    <s v="GBC DocuBind P50 Personal Binding Machine"/>
    <n v="57.582000000000008"/>
    <n v="3"/>
    <n v="0.7"/>
    <n v="-44.146199999999979"/>
  </r>
  <r>
    <n v="4798"/>
    <s v="US-2013-148901"/>
    <x v="0"/>
    <x v="675"/>
    <d v="2013-05-20T00:00:00"/>
    <s v="Standard Class"/>
    <s v="MK-17905"/>
    <s v="Michael Kennedy"/>
    <x v="1"/>
    <x v="0"/>
    <s v="Jacksonville"/>
    <x v="2"/>
    <n v="32216"/>
    <x v="0"/>
    <s v="OFF-PA-10004983"/>
    <x v="1"/>
    <x v="10"/>
    <s v="Xerox 23"/>
    <n v="31.104000000000006"/>
    <n v="6"/>
    <n v="0.2"/>
    <n v="10.8864"/>
  </r>
  <r>
    <n v="4799"/>
    <s v="US-2013-148901"/>
    <x v="0"/>
    <x v="675"/>
    <d v="2013-05-20T00:00:00"/>
    <s v="Standard Class"/>
    <s v="MK-17905"/>
    <s v="Michael Kennedy"/>
    <x v="1"/>
    <x v="0"/>
    <s v="Jacksonville"/>
    <x v="2"/>
    <n v="32216"/>
    <x v="0"/>
    <s v="FUR-FU-10002396"/>
    <x v="0"/>
    <x v="5"/>
    <s v="DAX Copper Panel Document Frame, 5 x 7 Size"/>
    <n v="30.192"/>
    <n v="3"/>
    <n v="0.2"/>
    <n v="8.3028000000000031"/>
  </r>
  <r>
    <n v="4800"/>
    <s v="US-2013-148901"/>
    <x v="0"/>
    <x v="675"/>
    <d v="2013-05-20T00:00:00"/>
    <s v="Standard Class"/>
    <s v="MK-17905"/>
    <s v="Michael Kennedy"/>
    <x v="1"/>
    <x v="0"/>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x v="0"/>
    <s v="Jacksonville"/>
    <x v="2"/>
    <n v="32216"/>
    <x v="0"/>
    <s v="OFF-AR-10002467"/>
    <x v="1"/>
    <x v="6"/>
    <s v="Dixon Ticonderoga Pencils"/>
    <n v="4.7679999999999998"/>
    <n v="2"/>
    <n v="0.2"/>
    <n v="0.41720000000000046"/>
  </r>
  <r>
    <n v="4802"/>
    <s v="US-2013-148901"/>
    <x v="0"/>
    <x v="675"/>
    <d v="2013-05-20T00:00:00"/>
    <s v="Standard Class"/>
    <s v="MK-17905"/>
    <s v="Michael Kennedy"/>
    <x v="1"/>
    <x v="0"/>
    <s v="Jacksonville"/>
    <x v="2"/>
    <n v="32216"/>
    <x v="0"/>
    <s v="OFF-BI-10004002"/>
    <x v="1"/>
    <x v="8"/>
    <s v="Wilson Jones International Size A4 Ring Binders"/>
    <n v="10.380000000000003"/>
    <n v="2"/>
    <n v="0.7"/>
    <n v="-7.6119999999999983"/>
  </r>
  <r>
    <n v="4803"/>
    <s v="US-2013-148901"/>
    <x v="0"/>
    <x v="675"/>
    <d v="2013-05-20T00:00:00"/>
    <s v="Standard Class"/>
    <s v="MK-17905"/>
    <s v="Michael Kennedy"/>
    <x v="1"/>
    <x v="0"/>
    <s v="Jacksonville"/>
    <x v="2"/>
    <n v="32216"/>
    <x v="0"/>
    <s v="OFF-BI-10002309"/>
    <x v="1"/>
    <x v="8"/>
    <s v="Avery Heavy-Duty EZD  Binder With Locking Rings"/>
    <n v="13.392000000000003"/>
    <n v="8"/>
    <n v="0.7"/>
    <n v="-9.8207999999999984"/>
  </r>
  <r>
    <n v="4804"/>
    <s v="CA-2014-136364"/>
    <x v="3"/>
    <x v="1002"/>
    <d v="2014-07-18T00:00:00"/>
    <s v="Second Class"/>
    <s v="MH-17455"/>
    <s v="Mark Hamilton"/>
    <x v="0"/>
    <x v="0"/>
    <s v="Philadelphia"/>
    <x v="9"/>
    <n v="19140"/>
    <x v="3"/>
    <s v="TEC-PH-10003885"/>
    <x v="2"/>
    <x v="7"/>
    <s v="Cisco SPA508G"/>
    <n v="39.593999999999994"/>
    <n v="1"/>
    <n v="0.4"/>
    <n v="-7.2589000000000041"/>
  </r>
  <r>
    <n v="4805"/>
    <s v="CA-2014-136364"/>
    <x v="3"/>
    <x v="1002"/>
    <d v="2014-07-18T00:00:00"/>
    <s v="Second Class"/>
    <s v="MH-17455"/>
    <s v="Mark Hamilton"/>
    <x v="0"/>
    <x v="0"/>
    <s v="Philadelphia"/>
    <x v="9"/>
    <n v="19140"/>
    <x v="3"/>
    <s v="FUR-FU-10002501"/>
    <x v="0"/>
    <x v="5"/>
    <s v="Nu-Dell Executive Frame"/>
    <n v="91.00800000000001"/>
    <n v="9"/>
    <n v="0.2"/>
    <n v="19.339199999999998"/>
  </r>
  <r>
    <n v="4806"/>
    <s v="CA-2012-137708"/>
    <x v="1"/>
    <x v="6"/>
    <d v="2012-11-25T00:00:00"/>
    <s v="Second Class"/>
    <s v="NG-18430"/>
    <s v="Nathan Gelder"/>
    <x v="0"/>
    <x v="0"/>
    <s v="Los Angeles"/>
    <x v="1"/>
    <n v="90008"/>
    <x v="1"/>
    <s v="OFF-PA-10000176"/>
    <x v="1"/>
    <x v="10"/>
    <s v="Xerox 1887"/>
    <n v="37.94"/>
    <n v="2"/>
    <n v="0"/>
    <n v="18.211199999999998"/>
  </r>
  <r>
    <n v="4807"/>
    <s v="CA-2012-137708"/>
    <x v="1"/>
    <x v="6"/>
    <d v="2012-11-25T00:00:00"/>
    <s v="Second Class"/>
    <s v="NG-18430"/>
    <s v="Nathan Gelder"/>
    <x v="0"/>
    <x v="0"/>
    <s v="Los Angeles"/>
    <x v="1"/>
    <n v="90008"/>
    <x v="1"/>
    <s v="OFF-PA-10000327"/>
    <x v="1"/>
    <x v="10"/>
    <s v="Xerox 1971"/>
    <n v="42.800000000000004"/>
    <n v="10"/>
    <n v="0"/>
    <n v="19.259999999999998"/>
  </r>
  <r>
    <n v="4808"/>
    <s v="CA-2012-137708"/>
    <x v="1"/>
    <x v="6"/>
    <d v="2012-11-25T00:00:00"/>
    <s v="Second Class"/>
    <s v="NG-18430"/>
    <s v="Nathan Gelder"/>
    <x v="0"/>
    <x v="0"/>
    <s v="Los Angeles"/>
    <x v="1"/>
    <n v="90008"/>
    <x v="1"/>
    <s v="OFF-ST-10004634"/>
    <x v="1"/>
    <x v="4"/>
    <s v="Personal Folder Holder, Ebony"/>
    <n v="33.630000000000003"/>
    <n v="3"/>
    <n v="0"/>
    <n v="10.088999999999999"/>
  </r>
  <r>
    <n v="4809"/>
    <s v="CA-2011-149055"/>
    <x v="2"/>
    <x v="533"/>
    <d v="2011-11-28T00:00:00"/>
    <s v="Standard Class"/>
    <s v="PB-19210"/>
    <s v="Phillip Breyer"/>
    <x v="1"/>
    <x v="0"/>
    <s v="Philadelphia"/>
    <x v="9"/>
    <n v="19134"/>
    <x v="3"/>
    <s v="OFF-EN-10003040"/>
    <x v="1"/>
    <x v="12"/>
    <s v="Quality Park Security Envelopes"/>
    <n v="62.808000000000007"/>
    <n v="3"/>
    <n v="0.2"/>
    <n v="21.197700000000001"/>
  </r>
  <r>
    <n v="4810"/>
    <s v="CA-2012-151589"/>
    <x v="1"/>
    <x v="17"/>
    <d v="2012-12-30T00:00:00"/>
    <s v="First Class"/>
    <s v="RE-19450"/>
    <s v="Richard Eichhorn"/>
    <x v="0"/>
    <x v="0"/>
    <s v="Eau Claire"/>
    <x v="6"/>
    <n v="54703"/>
    <x v="2"/>
    <s v="OFF-PA-10003228"/>
    <x v="1"/>
    <x v="10"/>
    <s v="Xerox 1917"/>
    <n v="195.64"/>
    <n v="4"/>
    <n v="0"/>
    <n v="91.950799999999987"/>
  </r>
  <r>
    <n v="4811"/>
    <s v="CA-2012-151589"/>
    <x v="1"/>
    <x v="17"/>
    <d v="2012-12-30T00:00:00"/>
    <s v="First Class"/>
    <s v="RE-19450"/>
    <s v="Richard Eichhorn"/>
    <x v="0"/>
    <x v="0"/>
    <s v="Eau Claire"/>
    <x v="6"/>
    <n v="54703"/>
    <x v="2"/>
    <s v="TEC-PH-10004345"/>
    <x v="2"/>
    <x v="7"/>
    <s v="Cisco SPA 502G IP Phone"/>
    <n v="239.9"/>
    <n v="2"/>
    <n v="0"/>
    <n v="71.97"/>
  </r>
  <r>
    <n v="4812"/>
    <s v="CA-2013-121370"/>
    <x v="0"/>
    <x v="696"/>
    <d v="2013-11-20T00:00:00"/>
    <s v="Second Class"/>
    <s v="EB-14110"/>
    <s v="Eugene Barchas"/>
    <x v="0"/>
    <x v="0"/>
    <s v="Philadelphia"/>
    <x v="9"/>
    <n v="19134"/>
    <x v="3"/>
    <s v="FUR-CH-10000785"/>
    <x v="0"/>
    <x v="1"/>
    <s v="Global Ergonomic Managers Chair"/>
    <n v="380.05799999999994"/>
    <n v="3"/>
    <n v="0.3"/>
    <n v="-21.717600000000004"/>
  </r>
  <r>
    <n v="4813"/>
    <s v="CA-2013-121370"/>
    <x v="0"/>
    <x v="696"/>
    <d v="2013-11-20T00:00:00"/>
    <s v="Second Class"/>
    <s v="EB-14110"/>
    <s v="Eugene Barchas"/>
    <x v="0"/>
    <x v="0"/>
    <s v="Philadelphia"/>
    <x v="9"/>
    <n v="19134"/>
    <x v="3"/>
    <s v="TEC-CO-10004115"/>
    <x v="2"/>
    <x v="16"/>
    <s v="Sharp AL-1530CS Digital Copier"/>
    <n v="1199.9759999999999"/>
    <n v="4"/>
    <n v="0.4"/>
    <n v="179.99639999999999"/>
  </r>
  <r>
    <n v="4814"/>
    <s v="CA-2013-121370"/>
    <x v="0"/>
    <x v="696"/>
    <d v="2013-11-20T00:00:00"/>
    <s v="Second Class"/>
    <s v="EB-14110"/>
    <s v="Eugene Barchas"/>
    <x v="0"/>
    <x v="0"/>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x v="0"/>
    <s v="Los Angeles"/>
    <x v="1"/>
    <n v="90004"/>
    <x v="1"/>
    <s v="OFF-PA-10002751"/>
    <x v="1"/>
    <x v="10"/>
    <s v="Xerox 1920"/>
    <n v="17.940000000000001"/>
    <n v="3"/>
    <n v="0"/>
    <n v="8.0730000000000004"/>
  </r>
  <r>
    <n v="4816"/>
    <s v="CA-2011-139598"/>
    <x v="2"/>
    <x v="58"/>
    <d v="2011-12-31T00:00:00"/>
    <s v="Standard Class"/>
    <s v="MG-17695"/>
    <s v="Maureen Gnade"/>
    <x v="0"/>
    <x v="0"/>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x v="0"/>
    <s v="Philadelphia"/>
    <x v="9"/>
    <n v="19134"/>
    <x v="3"/>
    <s v="OFF-AP-10002998"/>
    <x v="1"/>
    <x v="9"/>
    <s v="Holmes 99% HEPA Air Purifier"/>
    <n v="34.655999999999999"/>
    <n v="2"/>
    <n v="0.2"/>
    <n v="5.6315999999999971"/>
  </r>
  <r>
    <n v="4818"/>
    <s v="CA-2011-139598"/>
    <x v="2"/>
    <x v="58"/>
    <d v="2011-12-31T00:00:00"/>
    <s v="Standard Class"/>
    <s v="MG-17695"/>
    <s v="Maureen Gnade"/>
    <x v="0"/>
    <x v="0"/>
    <s v="Philadelphia"/>
    <x v="9"/>
    <n v="19134"/>
    <x v="3"/>
    <s v="OFF-AP-10003287"/>
    <x v="1"/>
    <x v="9"/>
    <s v="Tripp Lite TLP810NET Broadband Surge for Modem/Fax"/>
    <n v="81.552000000000007"/>
    <n v="2"/>
    <n v="0.2"/>
    <n v="8.1551999999999971"/>
  </r>
  <r>
    <n v="4819"/>
    <s v="CA-2011-139598"/>
    <x v="2"/>
    <x v="58"/>
    <d v="2011-12-31T00:00:00"/>
    <s v="Standard Class"/>
    <s v="MG-17695"/>
    <s v="Maureen Gnade"/>
    <x v="0"/>
    <x v="0"/>
    <s v="Philadelphia"/>
    <x v="9"/>
    <n v="19134"/>
    <x v="3"/>
    <s v="OFF-ST-10001370"/>
    <x v="1"/>
    <x v="4"/>
    <s v="Sensible Storage WireTech Storage Systems"/>
    <n v="227.13600000000002"/>
    <n v="4"/>
    <n v="0.2"/>
    <n v="-42.588000000000036"/>
  </r>
  <r>
    <n v="4820"/>
    <s v="CA-2014-117436"/>
    <x v="3"/>
    <x v="110"/>
    <d v="2014-06-15T00:00:00"/>
    <s v="Standard Class"/>
    <s v="LW-17125"/>
    <s v="Liz Willingham"/>
    <x v="0"/>
    <x v="0"/>
    <s v="Norwich"/>
    <x v="29"/>
    <n v="6360"/>
    <x v="3"/>
    <s v="OFF-BI-10004040"/>
    <x v="1"/>
    <x v="8"/>
    <s v="Wilson Jones Impact Binders"/>
    <n v="10.36"/>
    <n v="2"/>
    <n v="0"/>
    <n v="5.0763999999999996"/>
  </r>
  <r>
    <n v="4821"/>
    <s v="CA-2012-140025"/>
    <x v="1"/>
    <x v="1003"/>
    <d v="2012-04-11T00:00:00"/>
    <s v="Standard Class"/>
    <s v="PF-19120"/>
    <s v="Peter Fuller"/>
    <x v="0"/>
    <x v="0"/>
    <s v="San Antonio"/>
    <x v="5"/>
    <n v="78207"/>
    <x v="2"/>
    <s v="OFF-AP-10002651"/>
    <x v="1"/>
    <x v="9"/>
    <s v="Hoover Upright Vacuum With Dirt Cup"/>
    <n v="463.24799999999988"/>
    <n v="8"/>
    <n v="0.8"/>
    <n v="-1181.2824000000003"/>
  </r>
  <r>
    <n v="4822"/>
    <s v="CA-2012-140025"/>
    <x v="1"/>
    <x v="1003"/>
    <d v="2012-04-11T00:00:00"/>
    <s v="Standard Class"/>
    <s v="PF-19120"/>
    <s v="Peter Fuller"/>
    <x v="0"/>
    <x v="0"/>
    <s v="San Antonio"/>
    <x v="5"/>
    <n v="78207"/>
    <x v="2"/>
    <s v="TEC-AC-10002402"/>
    <x v="2"/>
    <x v="11"/>
    <s v="Razer Kraken PRO Over Ear PC and Music Headset"/>
    <n v="383.952"/>
    <n v="6"/>
    <n v="0.2"/>
    <n v="47.993999999999971"/>
  </r>
  <r>
    <n v="4823"/>
    <s v="CA-2013-134222"/>
    <x v="0"/>
    <x v="212"/>
    <d v="2013-07-12T00:00:00"/>
    <s v="Same Day"/>
    <s v="NZ-18565"/>
    <s v="Nick Zandusky"/>
    <x v="2"/>
    <x v="0"/>
    <s v="Yuma"/>
    <x v="16"/>
    <n v="85364"/>
    <x v="1"/>
    <s v="OFF-BI-10001658"/>
    <x v="1"/>
    <x v="8"/>
    <s v="GBC Standard Therm-A-Bind Covers"/>
    <n v="44.856000000000009"/>
    <n v="6"/>
    <n v="0.7"/>
    <n v="-35.884799999999984"/>
  </r>
  <r>
    <n v="4824"/>
    <s v="CA-2013-140018"/>
    <x v="0"/>
    <x v="831"/>
    <d v="2013-11-27T00:00:00"/>
    <s v="Standard Class"/>
    <s v="CK-12205"/>
    <s v="Chloris Kastensmidt"/>
    <x v="0"/>
    <x v="0"/>
    <s v="Columbus"/>
    <x v="24"/>
    <n v="43229"/>
    <x v="3"/>
    <s v="TEC-MA-10000752"/>
    <x v="2"/>
    <x v="15"/>
    <s v="Texas Instrument TI-15 Fraction Calculator"/>
    <n v="30.345000000000006"/>
    <n v="7"/>
    <n v="0.7"/>
    <n v="-24.275999999999996"/>
  </r>
  <r>
    <n v="4825"/>
    <s v="CA-2013-140018"/>
    <x v="0"/>
    <x v="831"/>
    <d v="2013-11-27T00:00:00"/>
    <s v="Standard Class"/>
    <s v="CK-12205"/>
    <s v="Chloris Kastensmidt"/>
    <x v="0"/>
    <x v="0"/>
    <s v="Columbus"/>
    <x v="24"/>
    <n v="43229"/>
    <x v="3"/>
    <s v="FUR-CH-10003817"/>
    <x v="0"/>
    <x v="1"/>
    <s v="Global Value Steno Chair, Gray"/>
    <n v="127.554"/>
    <n v="3"/>
    <n v="0.3"/>
    <n v="-9.1109999999999971"/>
  </r>
  <r>
    <n v="4826"/>
    <s v="CA-2013-140018"/>
    <x v="0"/>
    <x v="831"/>
    <d v="2013-11-27T00:00:00"/>
    <s v="Standard Class"/>
    <s v="CK-12205"/>
    <s v="Chloris Kastensmidt"/>
    <x v="0"/>
    <x v="0"/>
    <s v="Columbus"/>
    <x v="24"/>
    <n v="43229"/>
    <x v="3"/>
    <s v="FUR-FU-10001876"/>
    <x v="0"/>
    <x v="5"/>
    <s v="Computer Room Manger, 14&quot;"/>
    <n v="77.951999999999998"/>
    <n v="3"/>
    <n v="0.2"/>
    <n v="15.590399999999995"/>
  </r>
  <r>
    <n v="4827"/>
    <s v="US-2014-136707"/>
    <x v="3"/>
    <x v="105"/>
    <d v="2014-11-16T00:00:00"/>
    <s v="First Class"/>
    <s v="JE-15610"/>
    <s v="Jim Epp"/>
    <x v="1"/>
    <x v="0"/>
    <s v="Los Angeles"/>
    <x v="1"/>
    <n v="90036"/>
    <x v="1"/>
    <s v="OFF-BI-10003460"/>
    <x v="1"/>
    <x v="8"/>
    <s v="Acco 3-Hole Punch"/>
    <n v="14.016"/>
    <n v="4"/>
    <n v="0.2"/>
    <n v="4.9055999999999997"/>
  </r>
  <r>
    <n v="4828"/>
    <s v="CA-2011-152562"/>
    <x v="2"/>
    <x v="301"/>
    <d v="2011-11-08T00:00:00"/>
    <s v="Standard Class"/>
    <s v="JO-15145"/>
    <s v="Jack O'Briant"/>
    <x v="1"/>
    <x v="0"/>
    <s v="Richmond"/>
    <x v="0"/>
    <n v="40475"/>
    <x v="0"/>
    <s v="OFF-ST-10000464"/>
    <x v="1"/>
    <x v="4"/>
    <s v="Multi-Use Personal File Cart and Caster Set, Three Stacking Bins"/>
    <n v="69.52"/>
    <n v="2"/>
    <n v="0"/>
    <n v="19.465600000000002"/>
  </r>
  <r>
    <n v="4829"/>
    <s v="CA-2011-152562"/>
    <x v="2"/>
    <x v="301"/>
    <d v="2011-11-08T00:00:00"/>
    <s v="Standard Class"/>
    <s v="JO-15145"/>
    <s v="Jack O'Briant"/>
    <x v="1"/>
    <x v="0"/>
    <s v="Richmond"/>
    <x v="0"/>
    <n v="40475"/>
    <x v="0"/>
    <s v="OFF-AR-10001919"/>
    <x v="1"/>
    <x v="6"/>
    <s v="OIC #2 Pencils, Medium Soft"/>
    <n v="5.64"/>
    <n v="3"/>
    <n v="0"/>
    <n v="1.6355999999999997"/>
  </r>
  <r>
    <n v="4830"/>
    <s v="CA-2013-152408"/>
    <x v="0"/>
    <x v="666"/>
    <d v="2013-05-22T00:00:00"/>
    <s v="Standard Class"/>
    <s v="TT-21220"/>
    <s v="Thomas Thornton"/>
    <x v="0"/>
    <x v="0"/>
    <s v="New York City"/>
    <x v="15"/>
    <n v="10035"/>
    <x v="3"/>
    <s v="OFF-BI-10002393"/>
    <x v="1"/>
    <x v="8"/>
    <s v="Binder Posts"/>
    <n v="13.776000000000002"/>
    <n v="3"/>
    <n v="0.2"/>
    <n v="4.4771999999999998"/>
  </r>
  <r>
    <n v="4831"/>
    <s v="CA-2011-120278"/>
    <x v="2"/>
    <x v="845"/>
    <d v="2011-11-12T00:00:00"/>
    <s v="Standard Class"/>
    <s v="MS-17365"/>
    <s v="Maribeth Schnelling"/>
    <x v="0"/>
    <x v="0"/>
    <s v="Wausau"/>
    <x v="6"/>
    <n v="54401"/>
    <x v="2"/>
    <s v="OFF-AP-10001293"/>
    <x v="1"/>
    <x v="9"/>
    <s v="Belkin 8 Outlet Surge Protector"/>
    <n v="245.88"/>
    <n v="6"/>
    <n v="0"/>
    <n v="68.846399999999988"/>
  </r>
  <r>
    <n v="4832"/>
    <s v="CA-2011-120278"/>
    <x v="2"/>
    <x v="845"/>
    <d v="2011-11-12T00:00:00"/>
    <s v="Standard Class"/>
    <s v="MS-17365"/>
    <s v="Maribeth Schnelling"/>
    <x v="0"/>
    <x v="0"/>
    <s v="Wausau"/>
    <x v="6"/>
    <n v="54401"/>
    <x v="2"/>
    <s v="OFF-ST-10004258"/>
    <x v="1"/>
    <x v="4"/>
    <s v="Portable Personal File Box"/>
    <n v="36.630000000000003"/>
    <n v="3"/>
    <n v="0"/>
    <n v="9.8901000000000039"/>
  </r>
  <r>
    <n v="4833"/>
    <s v="CA-2011-120278"/>
    <x v="2"/>
    <x v="845"/>
    <d v="2011-11-12T00:00:00"/>
    <s v="Standard Class"/>
    <s v="MS-17365"/>
    <s v="Maribeth Schnelling"/>
    <x v="0"/>
    <x v="0"/>
    <s v="Wausau"/>
    <x v="6"/>
    <n v="54401"/>
    <x v="2"/>
    <s v="OFF-ST-10002214"/>
    <x v="1"/>
    <x v="4"/>
    <s v="X-Rack File for Hanging Folders"/>
    <n v="22.58"/>
    <n v="2"/>
    <n v="0"/>
    <n v="5.8707999999999991"/>
  </r>
  <r>
    <n v="4834"/>
    <s v="CA-2011-120278"/>
    <x v="2"/>
    <x v="845"/>
    <d v="2011-11-12T00:00:00"/>
    <s v="Standard Class"/>
    <s v="MS-17365"/>
    <s v="Maribeth Schnelling"/>
    <x v="0"/>
    <x v="0"/>
    <s v="Wausau"/>
    <x v="6"/>
    <n v="54401"/>
    <x v="2"/>
    <s v="OFF-BI-10004970"/>
    <x v="1"/>
    <x v="8"/>
    <s v="ACCOHIDE 3-Ring Binder, Blue, 1&quot;"/>
    <n v="12.39"/>
    <n v="3"/>
    <n v="0"/>
    <n v="5.8232999999999997"/>
  </r>
  <r>
    <n v="4835"/>
    <s v="CA-2014-167661"/>
    <x v="3"/>
    <x v="361"/>
    <d v="2014-10-11T00:00:00"/>
    <s v="Standard Class"/>
    <s v="MP-18175"/>
    <s v="Mike Pelletier"/>
    <x v="2"/>
    <x v="0"/>
    <s v="San Francisco"/>
    <x v="1"/>
    <n v="94110"/>
    <x v="1"/>
    <s v="OFF-BI-10002571"/>
    <x v="1"/>
    <x v="8"/>
    <s v="Avery Framed View Binder, EZD Ring (Locking), Navy, 1 1/2&quot;"/>
    <n v="39.92"/>
    <n v="5"/>
    <n v="0.2"/>
    <n v="13.472999999999999"/>
  </r>
  <r>
    <n v="4836"/>
    <s v="CA-2014-167661"/>
    <x v="3"/>
    <x v="361"/>
    <d v="2014-10-11T00:00:00"/>
    <s v="Standard Class"/>
    <s v="MP-18175"/>
    <s v="Mike Pelletier"/>
    <x v="2"/>
    <x v="0"/>
    <s v="San Francisco"/>
    <x v="1"/>
    <n v="94110"/>
    <x v="1"/>
    <s v="OFF-PA-10002581"/>
    <x v="1"/>
    <x v="10"/>
    <s v="Xerox 1951"/>
    <n v="61.96"/>
    <n v="2"/>
    <n v="0"/>
    <n v="27.881999999999998"/>
  </r>
  <r>
    <n v="4837"/>
    <s v="CA-2014-167661"/>
    <x v="3"/>
    <x v="361"/>
    <d v="2014-10-11T00:00:00"/>
    <s v="Standard Class"/>
    <s v="MP-18175"/>
    <s v="Mike Pelletier"/>
    <x v="2"/>
    <x v="0"/>
    <s v="San Francisco"/>
    <x v="1"/>
    <n v="94110"/>
    <x v="1"/>
    <s v="OFF-BI-10001097"/>
    <x v="1"/>
    <x v="8"/>
    <s v="Avery Hole Reinforcements"/>
    <n v="19.936000000000003"/>
    <n v="4"/>
    <n v="0.2"/>
    <n v="7.2267999999999999"/>
  </r>
  <r>
    <n v="4838"/>
    <s v="CA-2014-106831"/>
    <x v="3"/>
    <x v="702"/>
    <d v="2014-06-04T00:00:00"/>
    <s v="First Class"/>
    <s v="FH-14350"/>
    <s v="Fred Harton"/>
    <x v="0"/>
    <x v="0"/>
    <s v="Dublin"/>
    <x v="24"/>
    <n v="43017"/>
    <x v="3"/>
    <s v="OFF-BI-10003429"/>
    <x v="1"/>
    <x v="8"/>
    <s v="Cardinal HOLDit! Binder Insert Strips,Extra Strips"/>
    <n v="3.7980000000000005"/>
    <n v="2"/>
    <n v="0.7"/>
    <n v="-2.6585999999999999"/>
  </r>
  <r>
    <n v="4839"/>
    <s v="CA-2014-106831"/>
    <x v="3"/>
    <x v="702"/>
    <d v="2014-06-04T00:00:00"/>
    <s v="First Class"/>
    <s v="FH-14350"/>
    <s v="Fred Harton"/>
    <x v="0"/>
    <x v="0"/>
    <s v="Dublin"/>
    <x v="24"/>
    <n v="43017"/>
    <x v="3"/>
    <s v="OFF-PA-10000682"/>
    <x v="1"/>
    <x v="10"/>
    <s v="Xerox 1924"/>
    <n v="27.744000000000003"/>
    <n v="6"/>
    <n v="0.2"/>
    <n v="10.057200000000002"/>
  </r>
  <r>
    <n v="4840"/>
    <s v="CA-2014-106831"/>
    <x v="3"/>
    <x v="702"/>
    <d v="2014-06-04T00:00:00"/>
    <s v="First Class"/>
    <s v="FH-14350"/>
    <s v="Fred Harton"/>
    <x v="0"/>
    <x v="0"/>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x v="0"/>
    <s v="Henderson"/>
    <x v="0"/>
    <n v="42420"/>
    <x v="0"/>
    <s v="FUR-FU-10000629"/>
    <x v="0"/>
    <x v="5"/>
    <s v="9-3/4 Diameter Round Wall Clock"/>
    <n v="27.58"/>
    <n v="2"/>
    <n v="0"/>
    <n v="11.583600000000001"/>
  </r>
  <r>
    <n v="4842"/>
    <s v="CA-2013-136049"/>
    <x v="0"/>
    <x v="443"/>
    <d v="2013-12-29T00:00:00"/>
    <s v="Standard Class"/>
    <s v="NM-18520"/>
    <s v="Neoma Murray"/>
    <x v="0"/>
    <x v="0"/>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x v="0"/>
    <s v="Memphis"/>
    <x v="18"/>
    <n v="38109"/>
    <x v="0"/>
    <s v="OFF-ST-10001418"/>
    <x v="1"/>
    <x v="4"/>
    <s v="Carina Media Storage Towers in Natural &amp; Black"/>
    <n v="243.92"/>
    <n v="5"/>
    <n v="0.2"/>
    <n v="-54.881999999999998"/>
  </r>
  <r>
    <n v="4844"/>
    <s v="US-2013-139388"/>
    <x v="0"/>
    <x v="77"/>
    <d v="2013-11-10T00:00:00"/>
    <s v="First Class"/>
    <s v="CC-12475"/>
    <s v="Cindy Chapman"/>
    <x v="0"/>
    <x v="0"/>
    <s v="Lakewood"/>
    <x v="30"/>
    <n v="8701"/>
    <x v="3"/>
    <s v="OFF-FA-10004968"/>
    <x v="1"/>
    <x v="13"/>
    <s v="Rubber Band Ball"/>
    <n v="14.96"/>
    <n v="4"/>
    <n v="0"/>
    <n v="0.2992000000000008"/>
  </r>
  <r>
    <n v="4845"/>
    <s v="US-2011-128685"/>
    <x v="2"/>
    <x v="527"/>
    <d v="2011-04-05T00:00:00"/>
    <s v="First Class"/>
    <s v="MZ-17515"/>
    <s v="Mary Zewe"/>
    <x v="1"/>
    <x v="0"/>
    <s v="Los Angeles"/>
    <x v="1"/>
    <n v="90008"/>
    <x v="1"/>
    <s v="OFF-BI-10004140"/>
    <x v="1"/>
    <x v="8"/>
    <s v="Avery Non-Stick Binders"/>
    <n v="7.1840000000000011"/>
    <n v="2"/>
    <n v="0.2"/>
    <n v="2.2449999999999992"/>
  </r>
  <r>
    <n v="4846"/>
    <s v="CA-2012-124044"/>
    <x v="1"/>
    <x v="862"/>
    <d v="2012-07-26T00:00:00"/>
    <s v="Second Class"/>
    <s v="MS-17830"/>
    <s v="Melanie Seite"/>
    <x v="0"/>
    <x v="0"/>
    <s v="Rochester"/>
    <x v="15"/>
    <n v="14609"/>
    <x v="3"/>
    <s v="OFF-BI-10003460"/>
    <x v="1"/>
    <x v="8"/>
    <s v="Acco 3-Hole Punch"/>
    <n v="10.512"/>
    <n v="3"/>
    <n v="0.2"/>
    <n v="3.6791999999999998"/>
  </r>
  <r>
    <n v="4847"/>
    <s v="CA-2011-164469"/>
    <x v="2"/>
    <x v="402"/>
    <d v="2011-06-27T00:00:00"/>
    <s v="Second Class"/>
    <s v="GK-14620"/>
    <s v="Grace Kelly"/>
    <x v="1"/>
    <x v="0"/>
    <s v="Salem"/>
    <x v="21"/>
    <n v="97301"/>
    <x v="1"/>
    <s v="TEC-PH-10002115"/>
    <x v="2"/>
    <x v="7"/>
    <s v="Plantronics 81402"/>
    <n v="263.96000000000004"/>
    <n v="5"/>
    <n v="0.2"/>
    <n v="19.796999999999997"/>
  </r>
  <r>
    <n v="4848"/>
    <s v="CA-2011-164469"/>
    <x v="2"/>
    <x v="402"/>
    <d v="2011-06-27T00:00:00"/>
    <s v="Second Class"/>
    <s v="GK-14620"/>
    <s v="Grace Kelly"/>
    <x v="1"/>
    <x v="0"/>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x v="0"/>
    <s v="Salem"/>
    <x v="21"/>
    <n v="97301"/>
    <x v="1"/>
    <s v="OFF-AR-10000475"/>
    <x v="1"/>
    <x v="6"/>
    <s v="Hunt BOSTON Vista Battery-Operated Pencil Sharpener, Black"/>
    <n v="9.3280000000000012"/>
    <n v="1"/>
    <n v="0.2"/>
    <n v="0.8162000000000007"/>
  </r>
  <r>
    <n v="4850"/>
    <s v="CA-2011-107818"/>
    <x v="2"/>
    <x v="78"/>
    <d v="2011-09-14T00:00:00"/>
    <s v="Standard Class"/>
    <s v="MC-17275"/>
    <s v="Marc Crier"/>
    <x v="0"/>
    <x v="0"/>
    <s v="Pasco"/>
    <x v="4"/>
    <n v="99301"/>
    <x v="1"/>
    <s v="OFF-AR-10003045"/>
    <x v="1"/>
    <x v="6"/>
    <s v="Prang Colored Pencils"/>
    <n v="5.88"/>
    <n v="2"/>
    <n v="0"/>
    <n v="2.6459999999999999"/>
  </r>
  <r>
    <n v="4851"/>
    <s v="CA-2011-107818"/>
    <x v="2"/>
    <x v="78"/>
    <d v="2011-09-14T00:00:00"/>
    <s v="Standard Class"/>
    <s v="MC-17275"/>
    <s v="Marc Crier"/>
    <x v="0"/>
    <x v="0"/>
    <s v="Pasco"/>
    <x v="4"/>
    <n v="99301"/>
    <x v="1"/>
    <s v="FUR-CH-10000454"/>
    <x v="0"/>
    <x v="1"/>
    <s v="Hon Deluxe Fabric Upholstered Stacking Chairs, Rounded Back"/>
    <n v="975.92"/>
    <n v="5"/>
    <n v="0.2"/>
    <n v="121.98999999999992"/>
  </r>
  <r>
    <n v="4852"/>
    <s v="CA-2011-107818"/>
    <x v="2"/>
    <x v="78"/>
    <d v="2011-09-14T00:00:00"/>
    <s v="Standard Class"/>
    <s v="MC-17275"/>
    <s v="Marc Crier"/>
    <x v="0"/>
    <x v="0"/>
    <s v="Pasco"/>
    <x v="4"/>
    <n v="99301"/>
    <x v="1"/>
    <s v="OFF-AR-10000380"/>
    <x v="1"/>
    <x v="6"/>
    <s v="Hunt PowerHouse Electric Pencil Sharpener, Blue"/>
    <n v="303.83999999999997"/>
    <n v="8"/>
    <n v="0"/>
    <n v="91.151999999999958"/>
  </r>
  <r>
    <n v="4853"/>
    <s v="CA-2011-107818"/>
    <x v="2"/>
    <x v="78"/>
    <d v="2011-09-14T00:00:00"/>
    <s v="Standard Class"/>
    <s v="MC-17275"/>
    <s v="Marc Crier"/>
    <x v="0"/>
    <x v="0"/>
    <s v="Pasco"/>
    <x v="4"/>
    <n v="99301"/>
    <x v="1"/>
    <s v="OFF-ST-10000736"/>
    <x v="1"/>
    <x v="4"/>
    <s v="Carina Double Wide Media Storage Towers in Natural &amp; Black"/>
    <n v="485.88"/>
    <n v="6"/>
    <n v="0"/>
    <n v="19.43519999999998"/>
  </r>
  <r>
    <n v="4854"/>
    <s v="CA-2011-113320"/>
    <x v="2"/>
    <x v="432"/>
    <d v="2011-12-15T00:00:00"/>
    <s v="Second Class"/>
    <s v="LH-17155"/>
    <s v="Logan Haushalter"/>
    <x v="0"/>
    <x v="0"/>
    <s v="Oakland"/>
    <x v="1"/>
    <n v="94601"/>
    <x v="1"/>
    <s v="FUR-FU-10004270"/>
    <x v="0"/>
    <x v="5"/>
    <s v="Eldon Image Series Desk Accessories, Burgundy"/>
    <n v="12.54"/>
    <n v="3"/>
    <n v="0"/>
    <n v="4.5144000000000002"/>
  </r>
  <r>
    <n v="4855"/>
    <s v="CA-2011-113320"/>
    <x v="2"/>
    <x v="432"/>
    <d v="2011-12-15T00:00:00"/>
    <s v="Second Class"/>
    <s v="LH-17155"/>
    <s v="Logan Haushalter"/>
    <x v="0"/>
    <x v="0"/>
    <s v="Oakland"/>
    <x v="1"/>
    <n v="94601"/>
    <x v="1"/>
    <s v="OFF-ST-10000617"/>
    <x v="1"/>
    <x v="4"/>
    <s v="Woodgrain Magazine Files by Perma"/>
    <n v="8.94"/>
    <n v="3"/>
    <n v="0"/>
    <n v="0.62579999999999902"/>
  </r>
  <r>
    <n v="4856"/>
    <s v="CA-2011-113320"/>
    <x v="2"/>
    <x v="432"/>
    <d v="2011-12-15T00:00:00"/>
    <s v="Second Class"/>
    <s v="LH-17155"/>
    <s v="Logan Haushalter"/>
    <x v="0"/>
    <x v="0"/>
    <s v="Oakland"/>
    <x v="1"/>
    <n v="94601"/>
    <x v="1"/>
    <s v="FUR-FU-10001706"/>
    <x v="0"/>
    <x v="5"/>
    <s v="Longer-Life Soft White Bulbs"/>
    <n v="9.24"/>
    <n v="3"/>
    <n v="0"/>
    <n v="4.4352"/>
  </r>
  <r>
    <n v="4857"/>
    <s v="CA-2012-137526"/>
    <x v="1"/>
    <x v="1004"/>
    <d v="2012-01-17T00:00:00"/>
    <s v="Standard Class"/>
    <s v="PB-19150"/>
    <s v="Philip Brown"/>
    <x v="0"/>
    <x v="0"/>
    <s v="Los Angeles"/>
    <x v="1"/>
    <n v="90004"/>
    <x v="1"/>
    <s v="OFF-BI-10003364"/>
    <x v="1"/>
    <x v="8"/>
    <s v="Binding Machine Supplies"/>
    <n v="70.00800000000001"/>
    <n v="3"/>
    <n v="0.2"/>
    <n v="24.502800000000001"/>
  </r>
  <r>
    <n v="4858"/>
    <s v="CA-2012-137526"/>
    <x v="1"/>
    <x v="1004"/>
    <d v="2012-01-17T00:00:00"/>
    <s v="Standard Class"/>
    <s v="PB-19150"/>
    <s v="Philip Brown"/>
    <x v="0"/>
    <x v="0"/>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x v="0"/>
    <s v="Los Angeles"/>
    <x v="1"/>
    <n v="90004"/>
    <x v="1"/>
    <s v="FUR-FU-10004845"/>
    <x v="0"/>
    <x v="5"/>
    <s v="Deflect-o EconoMat Nonstudded, No Bevel Mat"/>
    <n v="464.84999999999997"/>
    <n v="9"/>
    <n v="0"/>
    <n v="92.969999999999985"/>
  </r>
  <r>
    <n v="4860"/>
    <s v="CA-2014-136063"/>
    <x v="3"/>
    <x v="934"/>
    <d v="2014-12-20T00:00:00"/>
    <s v="Standard Class"/>
    <s v="SS-20140"/>
    <s v="Saphhira Shifley"/>
    <x v="1"/>
    <x v="0"/>
    <s v="Oak Park"/>
    <x v="10"/>
    <n v="60302"/>
    <x v="2"/>
    <s v="OFF-AR-10000823"/>
    <x v="1"/>
    <x v="6"/>
    <s v="Newell 307"/>
    <n v="10.192000000000002"/>
    <n v="7"/>
    <n v="0.2"/>
    <n v="1.0192000000000001"/>
  </r>
  <r>
    <n v="4861"/>
    <s v="CA-2013-101546"/>
    <x v="0"/>
    <x v="122"/>
    <d v="2013-12-25T00:00:00"/>
    <s v="Standard Class"/>
    <s v="GK-14620"/>
    <s v="Grace Kelly"/>
    <x v="1"/>
    <x v="0"/>
    <s v="Morristown"/>
    <x v="30"/>
    <n v="7960"/>
    <x v="3"/>
    <s v="OFF-BI-10001359"/>
    <x v="1"/>
    <x v="8"/>
    <s v="GBC DocuBind TL300 Electric Binding System"/>
    <n v="1793.98"/>
    <n v="2"/>
    <n v="0"/>
    <n v="843.17059999999992"/>
  </r>
  <r>
    <n v="4862"/>
    <s v="CA-2011-138940"/>
    <x v="2"/>
    <x v="909"/>
    <d v="2011-04-16T00:00:00"/>
    <s v="Second Class"/>
    <s v="GM-14455"/>
    <s v="Gary Mitchum"/>
    <x v="2"/>
    <x v="0"/>
    <s v="Austin"/>
    <x v="5"/>
    <n v="78745"/>
    <x v="2"/>
    <s v="TEC-PH-10001835"/>
    <x v="2"/>
    <x v="7"/>
    <s v="Jawbone JAMBOX Wireless Bluetooth Speaker"/>
    <n v="758.35200000000009"/>
    <n v="6"/>
    <n v="0.2"/>
    <n v="265.42320000000001"/>
  </r>
  <r>
    <n v="4863"/>
    <s v="CA-2013-125164"/>
    <x v="0"/>
    <x v="338"/>
    <d v="2013-11-15T00:00:00"/>
    <s v="Standard Class"/>
    <s v="SH-19975"/>
    <s v="Sally Hughsby"/>
    <x v="1"/>
    <x v="0"/>
    <s v="New York City"/>
    <x v="15"/>
    <n v="10011"/>
    <x v="3"/>
    <s v="OFF-BI-10001191"/>
    <x v="1"/>
    <x v="8"/>
    <s v="Canvas Sectional Post Binders"/>
    <n v="20.368000000000002"/>
    <n v="1"/>
    <n v="0.2"/>
    <n v="7.3834"/>
  </r>
  <r>
    <n v="4864"/>
    <s v="CA-2013-125164"/>
    <x v="0"/>
    <x v="338"/>
    <d v="2013-11-15T00:00:00"/>
    <s v="Standard Class"/>
    <s v="SH-19975"/>
    <s v="Sally Hughsby"/>
    <x v="1"/>
    <x v="0"/>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x v="0"/>
    <s v="New York City"/>
    <x v="15"/>
    <n v="10024"/>
    <x v="3"/>
    <s v="TEC-PH-10001425"/>
    <x v="2"/>
    <x v="7"/>
    <s v="Mophie Juice Pack Helium for iPhone"/>
    <n v="239.96999999999997"/>
    <n v="3"/>
    <n v="0"/>
    <n v="67.191599999999994"/>
  </r>
  <r>
    <n v="4866"/>
    <s v="CA-2014-122490"/>
    <x v="3"/>
    <x v="38"/>
    <d v="2014-11-19T00:00:00"/>
    <s v="Standard Class"/>
    <s v="TT-21070"/>
    <s v="Ted Trevino"/>
    <x v="0"/>
    <x v="0"/>
    <s v="Seattle"/>
    <x v="4"/>
    <n v="98103"/>
    <x v="1"/>
    <s v="FUR-CH-10001215"/>
    <x v="0"/>
    <x v="1"/>
    <s v="Global Troy Executive Leather Low-Back Tilter"/>
    <n v="2404.7040000000002"/>
    <n v="6"/>
    <n v="0.2"/>
    <n v="150.29399999999998"/>
  </r>
  <r>
    <n v="4867"/>
    <s v="CA-2014-122490"/>
    <x v="3"/>
    <x v="38"/>
    <d v="2014-11-19T00:00:00"/>
    <s v="Standard Class"/>
    <s v="TT-21070"/>
    <s v="Ted Trevino"/>
    <x v="0"/>
    <x v="0"/>
    <s v="Seattle"/>
    <x v="4"/>
    <n v="98103"/>
    <x v="1"/>
    <s v="OFF-BI-10001718"/>
    <x v="1"/>
    <x v="8"/>
    <s v="GBC DocuBind P50 Personal Binding Machine"/>
    <n v="563.024"/>
    <n v="11"/>
    <n v="0.2"/>
    <n v="190.02059999999997"/>
  </r>
  <r>
    <n v="4868"/>
    <s v="CA-2014-122490"/>
    <x v="3"/>
    <x v="38"/>
    <d v="2014-11-19T00:00:00"/>
    <s v="Standard Class"/>
    <s v="TT-21070"/>
    <s v="Ted Trevino"/>
    <x v="0"/>
    <x v="0"/>
    <s v="Seattle"/>
    <x v="4"/>
    <n v="98103"/>
    <x v="1"/>
    <s v="OFF-ST-10000991"/>
    <x v="1"/>
    <x v="4"/>
    <s v="Space Solutions HD Industrial Steel Shelving."/>
    <n v="344.90999999999997"/>
    <n v="3"/>
    <n v="0"/>
    <n v="10.347300000000004"/>
  </r>
  <r>
    <n v="4869"/>
    <s v="CA-2014-122490"/>
    <x v="3"/>
    <x v="38"/>
    <d v="2014-11-19T00:00:00"/>
    <s v="Standard Class"/>
    <s v="TT-21070"/>
    <s v="Ted Trevino"/>
    <x v="0"/>
    <x v="0"/>
    <s v="Seattle"/>
    <x v="4"/>
    <n v="98103"/>
    <x v="1"/>
    <s v="OFF-LA-10001613"/>
    <x v="1"/>
    <x v="2"/>
    <s v="Avery File Folder Labels"/>
    <n v="8.64"/>
    <n v="3"/>
    <n v="0"/>
    <n v="4.2336"/>
  </r>
  <r>
    <n v="4870"/>
    <s v="CA-2014-131366"/>
    <x v="3"/>
    <x v="221"/>
    <d v="2014-11-30T00:00:00"/>
    <s v="Standard Class"/>
    <s v="SC-20440"/>
    <s v="Shaun Chance"/>
    <x v="1"/>
    <x v="0"/>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x v="0"/>
    <s v="Lancaster"/>
    <x v="9"/>
    <n v="17602"/>
    <x v="3"/>
    <s v="OFF-PA-10000675"/>
    <x v="1"/>
    <x v="10"/>
    <s v="Xerox 1919"/>
    <n v="229.54400000000001"/>
    <n v="7"/>
    <n v="0.2"/>
    <n v="83.209699999999998"/>
  </r>
  <r>
    <n v="4872"/>
    <s v="CA-2014-164042"/>
    <x v="3"/>
    <x v="979"/>
    <d v="2014-05-28T00:00:00"/>
    <s v="Standard Class"/>
    <s v="KL-16645"/>
    <s v="Ken Lonsdale"/>
    <x v="0"/>
    <x v="0"/>
    <s v="Houston"/>
    <x v="5"/>
    <n v="77095"/>
    <x v="2"/>
    <s v="OFF-FA-10000840"/>
    <x v="1"/>
    <x v="13"/>
    <s v="OIC Thumb-Tacks"/>
    <n v="1.8239999999999998"/>
    <n v="2"/>
    <n v="0.2"/>
    <n v="0.61559999999999993"/>
  </r>
  <r>
    <n v="4873"/>
    <s v="CA-2014-164042"/>
    <x v="3"/>
    <x v="979"/>
    <d v="2014-05-28T00:00:00"/>
    <s v="Standard Class"/>
    <s v="KL-16645"/>
    <s v="Ken Lonsdale"/>
    <x v="0"/>
    <x v="0"/>
    <s v="Houston"/>
    <x v="5"/>
    <n v="77095"/>
    <x v="2"/>
    <s v="OFF-AP-10001947"/>
    <x v="1"/>
    <x v="9"/>
    <s v="Acco 6 Outlet Guardian Premium Plus Surge Suppressor"/>
    <n v="18.319999999999997"/>
    <n v="5"/>
    <n v="0.8"/>
    <n v="-46.716000000000008"/>
  </r>
  <r>
    <n v="4874"/>
    <s v="CA-2014-164042"/>
    <x v="3"/>
    <x v="979"/>
    <d v="2014-05-28T00:00:00"/>
    <s v="Standard Class"/>
    <s v="KL-16645"/>
    <s v="Ken Lonsdale"/>
    <x v="0"/>
    <x v="0"/>
    <s v="Houston"/>
    <x v="5"/>
    <n v="77095"/>
    <x v="2"/>
    <s v="OFF-ST-10002301"/>
    <x v="1"/>
    <x v="4"/>
    <s v="Tennsco Commercial Shelving"/>
    <n v="48.816000000000003"/>
    <n v="3"/>
    <n v="0.2"/>
    <n v="-11.593800000000005"/>
  </r>
  <r>
    <n v="4875"/>
    <s v="CA-2014-164042"/>
    <x v="3"/>
    <x v="979"/>
    <d v="2014-05-28T00:00:00"/>
    <s v="Standard Class"/>
    <s v="KL-16645"/>
    <s v="Ken Lonsdale"/>
    <x v="0"/>
    <x v="0"/>
    <s v="Houston"/>
    <x v="5"/>
    <n v="77095"/>
    <x v="2"/>
    <s v="OFF-BI-10001922"/>
    <x v="1"/>
    <x v="8"/>
    <s v="Storex Dura Pro Binders"/>
    <n v="1.1879999999999997"/>
    <n v="1"/>
    <n v="0.8"/>
    <n v="-1.9602000000000008"/>
  </r>
  <r>
    <n v="4876"/>
    <s v="CA-2011-132864"/>
    <x v="2"/>
    <x v="266"/>
    <d v="2011-12-07T00:00:00"/>
    <s v="Standard Class"/>
    <s v="KN-16390"/>
    <s v="Katherine Nockton"/>
    <x v="1"/>
    <x v="0"/>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x v="0"/>
    <s v="Durham"/>
    <x v="3"/>
    <n v="27707"/>
    <x v="0"/>
    <s v="OFF-ST-10000532"/>
    <x v="1"/>
    <x v="4"/>
    <s v="Advantus Rolling Drawer Organizers"/>
    <n v="61.567999999999998"/>
    <n v="2"/>
    <n v="0.2"/>
    <n v="4.6175999999999995"/>
  </r>
  <r>
    <n v="4878"/>
    <s v="US-2011-155817"/>
    <x v="2"/>
    <x v="462"/>
    <d v="2011-10-09T00:00:00"/>
    <s v="Standard Class"/>
    <s v="SL-20155"/>
    <s v="Sara Luxemburg"/>
    <x v="2"/>
    <x v="0"/>
    <s v="Durham"/>
    <x v="3"/>
    <n v="27707"/>
    <x v="0"/>
    <s v="OFF-AR-10002335"/>
    <x v="1"/>
    <x v="6"/>
    <s v="DIXON Oriole Pencils"/>
    <n v="6.1920000000000002"/>
    <n v="3"/>
    <n v="0.2"/>
    <n v="0.46440000000000037"/>
  </r>
  <r>
    <n v="4879"/>
    <s v="US-2013-131891"/>
    <x v="0"/>
    <x v="875"/>
    <d v="2013-08-01T00:00:00"/>
    <s v="First Class"/>
    <s v="PW-19240"/>
    <s v="Pierre Wener"/>
    <x v="0"/>
    <x v="0"/>
    <s v="Pensacola"/>
    <x v="2"/>
    <n v="32503"/>
    <x v="0"/>
    <s v="OFF-BI-10000201"/>
    <x v="1"/>
    <x v="8"/>
    <s v="Avery Triangle Shaped Sheet Lifters, Black, 2/Pack"/>
    <n v="2.2140000000000004"/>
    <n v="3"/>
    <n v="0.7"/>
    <n v="-1.4760000000000004"/>
  </r>
  <r>
    <n v="4880"/>
    <s v="CA-2014-143567"/>
    <x v="3"/>
    <x v="808"/>
    <d v="2014-11-06T00:00:00"/>
    <s v="Second Class"/>
    <s v="TB-21175"/>
    <s v="Thomas Boland"/>
    <x v="1"/>
    <x v="0"/>
    <s v="Henderson"/>
    <x v="0"/>
    <n v="42420"/>
    <x v="0"/>
    <s v="OFF-EN-10004846"/>
    <x v="1"/>
    <x v="12"/>
    <s v="Letter or Legal Size Expandable Poly String Tie Envelopes"/>
    <n v="5.32"/>
    <n v="2"/>
    <n v="0"/>
    <n v="2.6068000000000002"/>
  </r>
  <r>
    <n v="4881"/>
    <s v="CA-2014-143567"/>
    <x v="3"/>
    <x v="808"/>
    <d v="2014-11-06T00:00:00"/>
    <s v="Second Class"/>
    <s v="TB-21175"/>
    <s v="Thomas Boland"/>
    <x v="1"/>
    <x v="0"/>
    <s v="Henderson"/>
    <x v="0"/>
    <n v="42420"/>
    <x v="0"/>
    <s v="FUR-CH-10000454"/>
    <x v="0"/>
    <x v="1"/>
    <s v="Hon Deluxe Fabric Upholstered Stacking Chairs, Rounded Back"/>
    <n v="975.92"/>
    <n v="4"/>
    <n v="0"/>
    <n v="292.77599999999995"/>
  </r>
  <r>
    <n v="4882"/>
    <s v="CA-2014-143567"/>
    <x v="3"/>
    <x v="808"/>
    <d v="2014-11-06T00:00:00"/>
    <s v="Second Class"/>
    <s v="TB-21175"/>
    <s v="Thomas Boland"/>
    <x v="1"/>
    <x v="0"/>
    <s v="Henderson"/>
    <x v="0"/>
    <n v="42420"/>
    <x v="0"/>
    <s v="TEC-AC-10004145"/>
    <x v="2"/>
    <x v="11"/>
    <s v="Logitech diNovo Edge Keyboard"/>
    <n v="2249.91"/>
    <n v="9"/>
    <n v="0"/>
    <n v="517.47930000000008"/>
  </r>
  <r>
    <n v="4883"/>
    <s v="CA-2014-143567"/>
    <x v="3"/>
    <x v="808"/>
    <d v="2014-11-06T00:00:00"/>
    <s v="Second Class"/>
    <s v="TB-21175"/>
    <s v="Thomas Boland"/>
    <x v="1"/>
    <x v="0"/>
    <s v="Henderson"/>
    <x v="0"/>
    <n v="42420"/>
    <x v="0"/>
    <s v="OFF-ST-10001580"/>
    <x v="1"/>
    <x v="4"/>
    <s v="Super Decoflex Portable Personal File"/>
    <n v="59.92"/>
    <n v="4"/>
    <n v="0"/>
    <n v="16.7776"/>
  </r>
  <r>
    <n v="4884"/>
    <s v="CA-2014-104080"/>
    <x v="3"/>
    <x v="144"/>
    <d v="2014-03-16T00:00:00"/>
    <s v="Standard Class"/>
    <s v="AH-10210"/>
    <s v="Alan Hwang"/>
    <x v="0"/>
    <x v="0"/>
    <s v="Anaheim"/>
    <x v="1"/>
    <n v="92804"/>
    <x v="1"/>
    <s v="OFF-BI-10003876"/>
    <x v="1"/>
    <x v="8"/>
    <s v="Green Canvas Binder for 8-1/2&quot; x 14&quot; Sheets"/>
    <n v="171.20000000000002"/>
    <n v="5"/>
    <n v="0.2"/>
    <n v="64.199999999999989"/>
  </r>
  <r>
    <n v="4885"/>
    <s v="CA-2014-104080"/>
    <x v="3"/>
    <x v="144"/>
    <d v="2014-03-16T00:00:00"/>
    <s v="Standard Class"/>
    <s v="AH-10210"/>
    <s v="Alan Hwang"/>
    <x v="0"/>
    <x v="0"/>
    <s v="Anaheim"/>
    <x v="1"/>
    <n v="92804"/>
    <x v="1"/>
    <s v="OFF-AR-10001972"/>
    <x v="1"/>
    <x v="6"/>
    <s v="Newell 323"/>
    <n v="3.36"/>
    <n v="2"/>
    <n v="0"/>
    <n v="0.87360000000000015"/>
  </r>
  <r>
    <n v="4886"/>
    <s v="CA-2011-151379"/>
    <x v="2"/>
    <x v="757"/>
    <d v="2011-12-20T00:00:00"/>
    <s v="Standard Class"/>
    <s v="SC-20695"/>
    <s v="Steve Chapman"/>
    <x v="1"/>
    <x v="0"/>
    <s v="Detroit"/>
    <x v="12"/>
    <n v="48227"/>
    <x v="2"/>
    <s v="OFF-PA-10000595"/>
    <x v="1"/>
    <x v="10"/>
    <s v="Xerox 1929"/>
    <n v="114.2"/>
    <n v="5"/>
    <n v="0"/>
    <n v="52.531999999999996"/>
  </r>
  <r>
    <n v="4887"/>
    <s v="CA-2013-163167"/>
    <x v="0"/>
    <x v="85"/>
    <d v="2013-12-02T00:00:00"/>
    <s v="Second Class"/>
    <s v="RF-19345"/>
    <s v="Randy Ferguson"/>
    <x v="1"/>
    <x v="0"/>
    <s v="Marietta"/>
    <x v="32"/>
    <n v="30062"/>
    <x v="0"/>
    <s v="FUR-CH-10004477"/>
    <x v="0"/>
    <x v="1"/>
    <s v="Global Push Button Manager's Chair, Indigo"/>
    <n v="182.67000000000002"/>
    <n v="3"/>
    <n v="0"/>
    <n v="52.974299999999992"/>
  </r>
  <r>
    <n v="4888"/>
    <s v="CA-2013-163167"/>
    <x v="0"/>
    <x v="85"/>
    <d v="2013-12-02T00:00:00"/>
    <s v="Second Class"/>
    <s v="RF-19345"/>
    <s v="Randy Ferguson"/>
    <x v="1"/>
    <x v="0"/>
    <s v="Marietta"/>
    <x v="32"/>
    <n v="30062"/>
    <x v="0"/>
    <s v="TEC-AC-10003441"/>
    <x v="2"/>
    <x v="11"/>
    <s v="Kingston Digital DataTraveler 32GB USB 2.0"/>
    <n v="101.69999999999999"/>
    <n v="6"/>
    <n v="0"/>
    <n v="6.1019999999999968"/>
  </r>
  <r>
    <n v="4889"/>
    <s v="CA-2013-163167"/>
    <x v="0"/>
    <x v="85"/>
    <d v="2013-12-02T00:00:00"/>
    <s v="Second Class"/>
    <s v="RF-19345"/>
    <s v="Randy Ferguson"/>
    <x v="1"/>
    <x v="0"/>
    <s v="Marietta"/>
    <x v="32"/>
    <n v="30062"/>
    <x v="0"/>
    <s v="OFF-ST-10004459"/>
    <x v="1"/>
    <x v="4"/>
    <s v="Tennsco Single-Tier Lockers"/>
    <n v="1126.02"/>
    <n v="3"/>
    <n v="0"/>
    <n v="56.300999999999988"/>
  </r>
  <r>
    <n v="4890"/>
    <s v="CA-2013-163167"/>
    <x v="0"/>
    <x v="85"/>
    <d v="2013-12-02T00:00:00"/>
    <s v="Second Class"/>
    <s v="RF-19345"/>
    <s v="Randy Ferguson"/>
    <x v="1"/>
    <x v="0"/>
    <s v="Marietta"/>
    <x v="32"/>
    <n v="30062"/>
    <x v="0"/>
    <s v="OFF-ST-10003805"/>
    <x v="1"/>
    <x v="4"/>
    <s v="24 Capacity Maxi Data Binder Racks, Pearl"/>
    <n v="1263.3000000000002"/>
    <n v="6"/>
    <n v="0"/>
    <n v="315.82499999999993"/>
  </r>
  <r>
    <n v="4891"/>
    <s v="CA-2013-135776"/>
    <x v="0"/>
    <x v="443"/>
    <d v="2013-12-31T00:00:00"/>
    <s v="Standard Class"/>
    <s v="EH-13765"/>
    <s v="Edward Hooks"/>
    <x v="1"/>
    <x v="0"/>
    <s v="Seattle"/>
    <x v="4"/>
    <n v="98103"/>
    <x v="1"/>
    <s v="OFF-AR-10001246"/>
    <x v="1"/>
    <x v="6"/>
    <s v="Newell 317"/>
    <n v="8.82"/>
    <n v="3"/>
    <n v="0"/>
    <n v="2.5577999999999994"/>
  </r>
  <r>
    <n v="4892"/>
    <s v="CA-2013-135776"/>
    <x v="0"/>
    <x v="443"/>
    <d v="2013-12-31T00:00:00"/>
    <s v="Standard Class"/>
    <s v="EH-13765"/>
    <s v="Edward Hooks"/>
    <x v="1"/>
    <x v="0"/>
    <s v="Seattle"/>
    <x v="4"/>
    <n v="98103"/>
    <x v="1"/>
    <s v="OFF-PA-10001295"/>
    <x v="1"/>
    <x v="10"/>
    <s v="Computer Printout Paper with Letter-Trim Perforations"/>
    <n v="37.94"/>
    <n v="2"/>
    <n v="0"/>
    <n v="18.211199999999998"/>
  </r>
  <r>
    <n v="4893"/>
    <s v="CA-2013-135776"/>
    <x v="0"/>
    <x v="443"/>
    <d v="2013-12-31T00:00:00"/>
    <s v="Standard Class"/>
    <s v="EH-13765"/>
    <s v="Edward Hooks"/>
    <x v="1"/>
    <x v="0"/>
    <s v="Seattle"/>
    <x v="4"/>
    <n v="98103"/>
    <x v="1"/>
    <s v="OFF-AR-10001231"/>
    <x v="1"/>
    <x v="6"/>
    <s v="Sanford EarthWrite Recycled Pencils, Medium Soft, #2"/>
    <n v="4.2"/>
    <n v="2"/>
    <n v="0"/>
    <n v="1.1760000000000002"/>
  </r>
  <r>
    <n v="4894"/>
    <s v="CA-2013-135776"/>
    <x v="0"/>
    <x v="443"/>
    <d v="2013-12-31T00:00:00"/>
    <s v="Standard Class"/>
    <s v="EH-13765"/>
    <s v="Edward Hooks"/>
    <x v="1"/>
    <x v="0"/>
    <s v="Seattle"/>
    <x v="4"/>
    <n v="98103"/>
    <x v="1"/>
    <s v="OFF-ST-10002743"/>
    <x v="1"/>
    <x v="4"/>
    <s v="SAFCO Boltless Steel Shelving"/>
    <n v="227.28"/>
    <n v="2"/>
    <n v="0"/>
    <n v="2.2727999999999895"/>
  </r>
  <r>
    <n v="4895"/>
    <s v="CA-2013-135776"/>
    <x v="0"/>
    <x v="443"/>
    <d v="2013-12-31T00:00:00"/>
    <s v="Standard Class"/>
    <s v="EH-13765"/>
    <s v="Edward Hooks"/>
    <x v="1"/>
    <x v="0"/>
    <s v="Seattle"/>
    <x v="4"/>
    <n v="98103"/>
    <x v="1"/>
    <s v="OFF-PA-10004327"/>
    <x v="1"/>
    <x v="10"/>
    <s v="Xerox 1911"/>
    <n v="47.9"/>
    <n v="1"/>
    <n v="0"/>
    <n v="22.991999999999997"/>
  </r>
  <r>
    <n v="4896"/>
    <s v="CA-2013-135776"/>
    <x v="0"/>
    <x v="443"/>
    <d v="2013-12-31T00:00:00"/>
    <s v="Standard Class"/>
    <s v="EH-13765"/>
    <s v="Edward Hooks"/>
    <x v="1"/>
    <x v="0"/>
    <s v="Seattle"/>
    <x v="4"/>
    <n v="98103"/>
    <x v="1"/>
    <s v="OFF-EN-10004773"/>
    <x v="1"/>
    <x v="12"/>
    <s v="Staples"/>
    <n v="61.96"/>
    <n v="2"/>
    <n v="0"/>
    <n v="30.360399999999998"/>
  </r>
  <r>
    <n v="4897"/>
    <s v="CA-2013-135776"/>
    <x v="0"/>
    <x v="443"/>
    <d v="2013-12-31T00:00:00"/>
    <s v="Standard Class"/>
    <s v="EH-13765"/>
    <s v="Edward Hooks"/>
    <x v="1"/>
    <x v="0"/>
    <s v="Seattle"/>
    <x v="4"/>
    <n v="98103"/>
    <x v="1"/>
    <s v="OFF-ST-10003470"/>
    <x v="1"/>
    <x v="4"/>
    <s v="Tennsco Snap-Together Open Shelving Units, Starter Sets and Add-On Units"/>
    <n v="1117.92"/>
    <n v="4"/>
    <n v="0"/>
    <n v="55.895999999999958"/>
  </r>
  <r>
    <n v="4898"/>
    <s v="US-2011-122021"/>
    <x v="2"/>
    <x v="771"/>
    <d v="2011-10-17T00:00:00"/>
    <s v="First Class"/>
    <s v="AC-10660"/>
    <s v="Anna Chung"/>
    <x v="0"/>
    <x v="0"/>
    <s v="Parma"/>
    <x v="24"/>
    <n v="44134"/>
    <x v="3"/>
    <s v="FUR-CH-10003761"/>
    <x v="0"/>
    <x v="1"/>
    <s v="Global Italian Leather Office Chair"/>
    <n v="183.37199999999999"/>
    <n v="2"/>
    <n v="0.3"/>
    <n v="-7.8588000000000022"/>
  </r>
  <r>
    <n v="4899"/>
    <s v="US-2011-122021"/>
    <x v="2"/>
    <x v="771"/>
    <d v="2011-10-17T00:00:00"/>
    <s v="First Class"/>
    <s v="AC-10660"/>
    <s v="Anna Chung"/>
    <x v="0"/>
    <x v="0"/>
    <s v="Parma"/>
    <x v="24"/>
    <n v="44134"/>
    <x v="3"/>
    <s v="OFF-PA-10002230"/>
    <x v="1"/>
    <x v="10"/>
    <s v="Xerox 1897"/>
    <n v="7.9680000000000009"/>
    <n v="2"/>
    <n v="0.2"/>
    <n v="2.8884000000000007"/>
  </r>
  <r>
    <n v="4900"/>
    <s v="CA-2013-130484"/>
    <x v="0"/>
    <x v="250"/>
    <d v="2013-08-28T00:00:00"/>
    <s v="Standard Class"/>
    <s v="SG-20470"/>
    <s v="Sheri Gordon"/>
    <x v="0"/>
    <x v="0"/>
    <s v="Gresham"/>
    <x v="21"/>
    <n v="97030"/>
    <x v="1"/>
    <s v="OFF-BI-10000088"/>
    <x v="1"/>
    <x v="8"/>
    <s v="GBC Imprintable Covers"/>
    <n v="26.352000000000004"/>
    <n v="8"/>
    <n v="0.7"/>
    <n v="-18.446399999999997"/>
  </r>
  <r>
    <n v="4901"/>
    <s v="CA-2014-120936"/>
    <x v="3"/>
    <x v="94"/>
    <d v="2014-12-22T00:00:00"/>
    <s v="Standard Class"/>
    <s v="CA-12310"/>
    <s v="Christine Abelman"/>
    <x v="1"/>
    <x v="0"/>
    <s v="Anaheim"/>
    <x v="1"/>
    <n v="92804"/>
    <x v="1"/>
    <s v="OFF-ST-10001526"/>
    <x v="1"/>
    <x v="4"/>
    <s v="Iceberg Mobile Mega Data/Printer Cart "/>
    <n v="481.32"/>
    <n v="4"/>
    <n v="0"/>
    <n v="125.14319999999998"/>
  </r>
  <r>
    <n v="4902"/>
    <s v="CA-2014-120936"/>
    <x v="3"/>
    <x v="94"/>
    <d v="2014-12-22T00:00:00"/>
    <s v="Standard Class"/>
    <s v="CA-12310"/>
    <s v="Christine Abelman"/>
    <x v="1"/>
    <x v="0"/>
    <s v="Anaheim"/>
    <x v="1"/>
    <n v="92804"/>
    <x v="1"/>
    <s v="OFF-SU-10002557"/>
    <x v="1"/>
    <x v="14"/>
    <s v="Fiskars Spring-Action Scissors"/>
    <n v="13.98"/>
    <n v="1"/>
    <n v="0"/>
    <n v="3.6348000000000003"/>
  </r>
  <r>
    <n v="4903"/>
    <s v="CA-2014-110884"/>
    <x v="3"/>
    <x v="469"/>
    <d v="2014-03-13T00:00:00"/>
    <s v="Standard Class"/>
    <s v="SH-20395"/>
    <s v="Shahid Hopkins"/>
    <x v="0"/>
    <x v="0"/>
    <s v="New York City"/>
    <x v="15"/>
    <n v="10035"/>
    <x v="3"/>
    <s v="OFF-BI-10003669"/>
    <x v="1"/>
    <x v="8"/>
    <s v="3M Organizer Strips"/>
    <n v="25.92"/>
    <n v="6"/>
    <n v="0.2"/>
    <n v="9.0719999999999992"/>
  </r>
  <r>
    <n v="4904"/>
    <s v="CA-2014-110884"/>
    <x v="3"/>
    <x v="469"/>
    <d v="2014-03-13T00:00:00"/>
    <s v="Standard Class"/>
    <s v="SH-20395"/>
    <s v="Shahid Hopkins"/>
    <x v="0"/>
    <x v="0"/>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x v="0"/>
    <s v="Houston"/>
    <x v="5"/>
    <n v="77070"/>
    <x v="2"/>
    <s v="FUR-CH-10003746"/>
    <x v="0"/>
    <x v="1"/>
    <s v="Hon 4070 Series Pagoda Round Back Stacking Chairs"/>
    <n v="674.05799999999999"/>
    <n v="3"/>
    <n v="0.3"/>
    <n v="-19.258800000000008"/>
  </r>
  <r>
    <n v="4906"/>
    <s v="US-2011-146353"/>
    <x v="2"/>
    <x v="1005"/>
    <d v="2011-10-16T00:00:00"/>
    <s v="Second Class"/>
    <s v="JE-15610"/>
    <s v="Jim Epp"/>
    <x v="1"/>
    <x v="0"/>
    <s v="Concord"/>
    <x v="38"/>
    <n v="3301"/>
    <x v="3"/>
    <s v="OFF-BI-10003476"/>
    <x v="1"/>
    <x v="8"/>
    <s v="Avery Metallic Poly Binders"/>
    <n v="22.92"/>
    <n v="4"/>
    <n v="0"/>
    <n v="11.0016"/>
  </r>
  <r>
    <n v="4907"/>
    <s v="US-2011-146353"/>
    <x v="2"/>
    <x v="1005"/>
    <d v="2011-10-16T00:00:00"/>
    <s v="Second Class"/>
    <s v="JE-15610"/>
    <s v="Jim Epp"/>
    <x v="1"/>
    <x v="0"/>
    <s v="Concord"/>
    <x v="38"/>
    <n v="3301"/>
    <x v="3"/>
    <s v="OFF-ST-10001469"/>
    <x v="1"/>
    <x v="4"/>
    <s v="Fellowes Bankers Box Recycled Super Stor/Drawer"/>
    <n v="269.89999999999998"/>
    <n v="5"/>
    <n v="0"/>
    <n v="16.193999999999988"/>
  </r>
  <r>
    <n v="4908"/>
    <s v="CA-2011-133809"/>
    <x v="2"/>
    <x v="728"/>
    <d v="2011-11-23T00:00:00"/>
    <s v="Second Class"/>
    <s v="MS-17530"/>
    <s v="MaryBeth Skach"/>
    <x v="0"/>
    <x v="0"/>
    <s v="Fairfield"/>
    <x v="24"/>
    <n v="45014"/>
    <x v="3"/>
    <s v="OFF-BI-10001757"/>
    <x v="1"/>
    <x v="8"/>
    <s v="Pressboard Hanging Data Binders for Unburst Sheets"/>
    <n v="11.808000000000002"/>
    <n v="8"/>
    <n v="0.7"/>
    <n v="-8.659200000000002"/>
  </r>
  <r>
    <n v="4909"/>
    <s v="CA-2011-133809"/>
    <x v="2"/>
    <x v="728"/>
    <d v="2011-11-23T00:00:00"/>
    <s v="Second Class"/>
    <s v="MS-17530"/>
    <s v="MaryBeth Skach"/>
    <x v="0"/>
    <x v="0"/>
    <s v="Fairfield"/>
    <x v="24"/>
    <n v="45014"/>
    <x v="3"/>
    <s v="TEC-PH-10004875"/>
    <x v="2"/>
    <x v="7"/>
    <s v="PNY Rapid USB Car Charger - Black"/>
    <n v="9.5879999999999992"/>
    <n v="2"/>
    <n v="0.4"/>
    <n v="-2.0773999999999999"/>
  </r>
  <r>
    <n v="4910"/>
    <s v="CA-2014-127306"/>
    <x v="3"/>
    <x v="424"/>
    <d v="2014-01-19T00:00:00"/>
    <s v="Standard Class"/>
    <s v="BH-11710"/>
    <s v="Brosina Hoffman"/>
    <x v="0"/>
    <x v="0"/>
    <s v="Johnson City"/>
    <x v="18"/>
    <n v="37604"/>
    <x v="0"/>
    <s v="OFF-EN-10001219"/>
    <x v="1"/>
    <x v="12"/>
    <s v="#10- 4 1/8&quot; x 9 1/2&quot; Security-Tint Envelopes"/>
    <n v="18.335999999999999"/>
    <n v="3"/>
    <n v="0.2"/>
    <n v="6.6467999999999989"/>
  </r>
  <r>
    <n v="4911"/>
    <s v="CA-2014-127306"/>
    <x v="3"/>
    <x v="424"/>
    <d v="2014-01-19T00:00:00"/>
    <s v="Standard Class"/>
    <s v="BH-11710"/>
    <s v="Brosina Hoffman"/>
    <x v="0"/>
    <x v="0"/>
    <s v="Johnson City"/>
    <x v="18"/>
    <n v="37604"/>
    <x v="0"/>
    <s v="OFF-PA-10000019"/>
    <x v="1"/>
    <x v="10"/>
    <s v="Xerox 1931"/>
    <n v="36.288000000000011"/>
    <n v="7"/>
    <n v="0.2"/>
    <n v="12.700800000000001"/>
  </r>
  <r>
    <n v="4912"/>
    <s v="CA-2014-127306"/>
    <x v="3"/>
    <x v="424"/>
    <d v="2014-01-19T00:00:00"/>
    <s v="Standard Class"/>
    <s v="BH-11710"/>
    <s v="Brosina Hoffman"/>
    <x v="0"/>
    <x v="0"/>
    <s v="Johnson City"/>
    <x v="18"/>
    <n v="37604"/>
    <x v="0"/>
    <s v="TEC-PH-10001924"/>
    <x v="2"/>
    <x v="7"/>
    <s v="iHome FM Clock Radio with Lightning Dock"/>
    <n v="111.98399999999999"/>
    <n v="2"/>
    <n v="0.2"/>
    <n v="6.9990000000000059"/>
  </r>
  <r>
    <n v="4913"/>
    <s v="CA-2014-127306"/>
    <x v="3"/>
    <x v="424"/>
    <d v="2014-01-19T00:00:00"/>
    <s v="Standard Class"/>
    <s v="BH-11710"/>
    <s v="Brosina Hoffman"/>
    <x v="0"/>
    <x v="0"/>
    <s v="Johnson City"/>
    <x v="18"/>
    <n v="37604"/>
    <x v="0"/>
    <s v="OFF-BI-10002003"/>
    <x v="1"/>
    <x v="8"/>
    <s v="Ibico Presentation Index for Binding Systems"/>
    <n v="5.9700000000000006"/>
    <n v="5"/>
    <n v="0.7"/>
    <n v="-4.577"/>
  </r>
  <r>
    <n v="4914"/>
    <s v="CA-2014-127306"/>
    <x v="3"/>
    <x v="424"/>
    <d v="2014-01-19T00:00:00"/>
    <s v="Standard Class"/>
    <s v="BH-11710"/>
    <s v="Brosina Hoffman"/>
    <x v="0"/>
    <x v="0"/>
    <s v="Johnson City"/>
    <x v="18"/>
    <n v="37604"/>
    <x v="0"/>
    <s v="OFF-BI-10003727"/>
    <x v="1"/>
    <x v="8"/>
    <s v="Avery Durable Slant Ring Binders With Label Holder"/>
    <n v="2.508"/>
    <n v="2"/>
    <n v="0.7"/>
    <n v="-1.8391999999999999"/>
  </r>
  <r>
    <n v="4915"/>
    <s v="CA-2012-161830"/>
    <x v="1"/>
    <x v="496"/>
    <d v="2012-09-26T00:00:00"/>
    <s v="Second Class"/>
    <s v="ME-17725"/>
    <s v="Max Engle"/>
    <x v="0"/>
    <x v="0"/>
    <s v="Seattle"/>
    <x v="4"/>
    <n v="98105"/>
    <x v="1"/>
    <s v="OFF-AR-10004042"/>
    <x v="1"/>
    <x v="6"/>
    <s v="BOSTON Model 1800 Electric Pencil Sharpeners, Putty/Woodgrain"/>
    <n v="35.96"/>
    <n v="2"/>
    <n v="0"/>
    <n v="10.428399999999996"/>
  </r>
  <r>
    <n v="4916"/>
    <s v="CA-2012-161830"/>
    <x v="1"/>
    <x v="496"/>
    <d v="2012-09-26T00:00:00"/>
    <s v="Second Class"/>
    <s v="ME-17725"/>
    <s v="Max Engle"/>
    <x v="0"/>
    <x v="0"/>
    <s v="Seattle"/>
    <x v="4"/>
    <n v="98105"/>
    <x v="1"/>
    <s v="OFF-BI-10001097"/>
    <x v="1"/>
    <x v="8"/>
    <s v="Avery Hole Reinforcements"/>
    <n v="14.952000000000002"/>
    <n v="3"/>
    <n v="0.2"/>
    <n v="5.4201000000000006"/>
  </r>
  <r>
    <n v="4917"/>
    <s v="CA-2014-163125"/>
    <x v="3"/>
    <x v="449"/>
    <d v="2014-10-12T00:00:00"/>
    <s v="Second Class"/>
    <s v="MB-17305"/>
    <s v="Maria Bertelson"/>
    <x v="0"/>
    <x v="0"/>
    <s v="League City"/>
    <x v="5"/>
    <n v="77573"/>
    <x v="2"/>
    <s v="OFF-AR-10004344"/>
    <x v="1"/>
    <x v="6"/>
    <s v="Bulldog Vacuum Base Pencil Sharpener"/>
    <n v="67.144000000000005"/>
    <n v="7"/>
    <n v="0.2"/>
    <n v="5.8750999999999962"/>
  </r>
  <r>
    <n v="4918"/>
    <s v="CA-2014-163125"/>
    <x v="3"/>
    <x v="449"/>
    <d v="2014-10-12T00:00:00"/>
    <s v="Second Class"/>
    <s v="MB-17305"/>
    <s v="Maria Bertelson"/>
    <x v="0"/>
    <x v="0"/>
    <s v="League City"/>
    <x v="5"/>
    <n v="77573"/>
    <x v="2"/>
    <s v="FUR-CH-10001802"/>
    <x v="0"/>
    <x v="1"/>
    <s v="Hon Every-Day Chair Series Swivel Task Chairs"/>
    <n v="254.05799999999999"/>
    <n v="3"/>
    <n v="0.3"/>
    <n v="-32.664599999999993"/>
  </r>
  <r>
    <n v="4919"/>
    <s v="CA-2013-160304"/>
    <x v="0"/>
    <x v="1006"/>
    <d v="2013-01-07T00:00:00"/>
    <s v="Standard Class"/>
    <s v="BM-11575"/>
    <s v="Brendan Murry"/>
    <x v="1"/>
    <x v="0"/>
    <s v="Gaithersburg"/>
    <x v="39"/>
    <n v="20877"/>
    <x v="3"/>
    <s v="FUR-BO-10004709"/>
    <x v="0"/>
    <x v="0"/>
    <s v="Bush Westfield Collection Bookcases, Medium Cherry Finish"/>
    <n v="173.94"/>
    <n v="3"/>
    <n v="0"/>
    <n v="38.266800000000003"/>
  </r>
  <r>
    <n v="4920"/>
    <s v="CA-2013-160304"/>
    <x v="0"/>
    <x v="1006"/>
    <d v="2013-01-07T00:00:00"/>
    <s v="Standard Class"/>
    <s v="BM-11575"/>
    <s v="Brendan Murry"/>
    <x v="1"/>
    <x v="0"/>
    <s v="Gaithersburg"/>
    <x v="39"/>
    <n v="20877"/>
    <x v="3"/>
    <s v="TEC-PH-10000455"/>
    <x v="2"/>
    <x v="7"/>
    <s v="GE 30522EE2"/>
    <n v="231.98"/>
    <n v="2"/>
    <n v="0"/>
    <n v="67.274199999999979"/>
  </r>
  <r>
    <n v="4921"/>
    <s v="CA-2014-101728"/>
    <x v="3"/>
    <x v="971"/>
    <d v="2014-08-24T00:00:00"/>
    <s v="Standard Class"/>
    <s v="SC-20575"/>
    <s v="Sonia Cooley"/>
    <x v="0"/>
    <x v="0"/>
    <s v="Chicago"/>
    <x v="10"/>
    <n v="60653"/>
    <x v="2"/>
    <s v="OFF-BI-10002393"/>
    <x v="1"/>
    <x v="8"/>
    <s v="Binder Posts"/>
    <n v="2.2959999999999994"/>
    <n v="2"/>
    <n v="0.8"/>
    <n v="-3.9032000000000009"/>
  </r>
  <r>
    <n v="4922"/>
    <s v="CA-2014-114055"/>
    <x v="3"/>
    <x v="53"/>
    <d v="2014-12-30T00:00:00"/>
    <s v="Second Class"/>
    <s v="MH-18115"/>
    <s v="Mick Hernandez"/>
    <x v="2"/>
    <x v="0"/>
    <s v="Huntsville"/>
    <x v="19"/>
    <n v="35810"/>
    <x v="0"/>
    <s v="OFF-PA-10004381"/>
    <x v="1"/>
    <x v="10"/>
    <s v="14-7/8 x 11 Blue Bar Computer Printout Paper"/>
    <n v="96.08"/>
    <n v="2"/>
    <n v="0"/>
    <n v="46.118399999999994"/>
  </r>
  <r>
    <n v="4923"/>
    <s v="CA-2014-114055"/>
    <x v="3"/>
    <x v="53"/>
    <d v="2014-12-30T00:00:00"/>
    <s v="Second Class"/>
    <s v="MH-18115"/>
    <s v="Mick Hernandez"/>
    <x v="2"/>
    <x v="0"/>
    <s v="Huntsville"/>
    <x v="19"/>
    <n v="35810"/>
    <x v="0"/>
    <s v="OFF-FA-10003059"/>
    <x v="1"/>
    <x v="13"/>
    <s v="Assorted Color Push Pins"/>
    <n v="3.62"/>
    <n v="2"/>
    <n v="0"/>
    <n v="1.1945999999999999"/>
  </r>
  <r>
    <n v="4924"/>
    <s v="CA-2014-114055"/>
    <x v="3"/>
    <x v="53"/>
    <d v="2014-12-30T00:00:00"/>
    <s v="Second Class"/>
    <s v="MH-18115"/>
    <s v="Mick Hernandez"/>
    <x v="2"/>
    <x v="0"/>
    <s v="Huntsville"/>
    <x v="19"/>
    <n v="35810"/>
    <x v="0"/>
    <s v="OFF-PA-10000994"/>
    <x v="1"/>
    <x v="10"/>
    <s v="Xerox 1915"/>
    <n v="629.09999999999991"/>
    <n v="6"/>
    <n v="0"/>
    <n v="301.96799999999996"/>
  </r>
  <r>
    <n v="4925"/>
    <s v="CA-2014-114055"/>
    <x v="3"/>
    <x v="53"/>
    <d v="2014-12-30T00:00:00"/>
    <s v="Second Class"/>
    <s v="MH-18115"/>
    <s v="Mick Hernandez"/>
    <x v="2"/>
    <x v="0"/>
    <s v="Huntsville"/>
    <x v="19"/>
    <n v="35810"/>
    <x v="0"/>
    <s v="TEC-PH-10002890"/>
    <x v="2"/>
    <x v="7"/>
    <s v="AT&amp;T 17929 Lendline Telephone"/>
    <n v="90.48"/>
    <n v="2"/>
    <n v="0"/>
    <n v="23.524799999999999"/>
  </r>
  <r>
    <n v="4926"/>
    <s v="CA-2014-126438"/>
    <x v="3"/>
    <x v="18"/>
    <d v="2014-09-14T00:00:00"/>
    <s v="First Class"/>
    <s v="AR-10345"/>
    <s v="Alex Russell"/>
    <x v="1"/>
    <x v="0"/>
    <s v="Lawrence"/>
    <x v="31"/>
    <n v="1841"/>
    <x v="3"/>
    <s v="OFF-AR-10003338"/>
    <x v="1"/>
    <x v="6"/>
    <s v="Eberhard Faber 3 1/2&quot; Golf Pencils"/>
    <n v="14.88"/>
    <n v="2"/>
    <n v="0"/>
    <n v="3.7200000000000006"/>
  </r>
  <r>
    <n v="4927"/>
    <s v="CA-2014-117653"/>
    <x v="3"/>
    <x v="15"/>
    <d v="2014-10-24T00:00:00"/>
    <s v="Standard Class"/>
    <s v="MO-17500"/>
    <s v="Mary O'Rourke"/>
    <x v="0"/>
    <x v="0"/>
    <s v="Chicago"/>
    <x v="10"/>
    <n v="60623"/>
    <x v="2"/>
    <s v="FUR-TA-10003008"/>
    <x v="0"/>
    <x v="3"/>
    <s v="Lesro Round Back Collection Coffee Table, End Table"/>
    <n v="91.275000000000006"/>
    <n v="1"/>
    <n v="0.5"/>
    <n v="-67.543499999999995"/>
  </r>
  <r>
    <n v="4928"/>
    <s v="CA-2014-143245"/>
    <x v="3"/>
    <x v="96"/>
    <d v="2014-12-07T00:00:00"/>
    <s v="Standard Class"/>
    <s v="AD-10180"/>
    <s v="Alan Dominguez"/>
    <x v="2"/>
    <x v="0"/>
    <s v="Fairfield"/>
    <x v="29"/>
    <n v="6824"/>
    <x v="3"/>
    <s v="OFF-PA-10001972"/>
    <x v="1"/>
    <x v="10"/>
    <s v="Xerox 214"/>
    <n v="19.440000000000001"/>
    <n v="3"/>
    <n v="0"/>
    <n v="9.3312000000000008"/>
  </r>
  <r>
    <n v="4929"/>
    <s v="CA-2014-143245"/>
    <x v="3"/>
    <x v="96"/>
    <d v="2014-12-07T00:00:00"/>
    <s v="Standard Class"/>
    <s v="AD-10180"/>
    <s v="Alan Dominguez"/>
    <x v="2"/>
    <x v="0"/>
    <s v="Fairfield"/>
    <x v="29"/>
    <n v="6824"/>
    <x v="3"/>
    <s v="FUR-CH-10000155"/>
    <x v="0"/>
    <x v="1"/>
    <s v="Global Comet Stacking Armless Chair"/>
    <n v="897.15000000000009"/>
    <n v="3"/>
    <n v="0"/>
    <n v="251.20200000000003"/>
  </r>
  <r>
    <n v="4930"/>
    <s v="US-2011-138828"/>
    <x v="2"/>
    <x v="814"/>
    <d v="2011-09-03T00:00:00"/>
    <s v="First Class"/>
    <s v="KD-16345"/>
    <s v="Katherine Ducich"/>
    <x v="0"/>
    <x v="0"/>
    <s v="New York City"/>
    <x v="15"/>
    <n v="10009"/>
    <x v="3"/>
    <s v="OFF-AR-10000658"/>
    <x v="1"/>
    <x v="6"/>
    <s v="Newell 324"/>
    <n v="57.75"/>
    <n v="5"/>
    <n v="0"/>
    <n v="16.170000000000002"/>
  </r>
  <r>
    <n v="4931"/>
    <s v="US-2011-138828"/>
    <x v="2"/>
    <x v="814"/>
    <d v="2011-09-03T00:00:00"/>
    <s v="First Class"/>
    <s v="KD-16345"/>
    <s v="Katherine Ducich"/>
    <x v="0"/>
    <x v="0"/>
    <s v="New York City"/>
    <x v="15"/>
    <n v="10009"/>
    <x v="3"/>
    <s v="OFF-PA-10000349"/>
    <x v="1"/>
    <x v="10"/>
    <s v="Staples"/>
    <n v="14.940000000000001"/>
    <n v="3"/>
    <n v="0"/>
    <n v="7.0218000000000007"/>
  </r>
  <r>
    <n v="4932"/>
    <s v="CA-2014-143651"/>
    <x v="3"/>
    <x v="613"/>
    <d v="2014-03-31T00:00:00"/>
    <s v="Standard Class"/>
    <s v="FM-14215"/>
    <s v="Filia McAdams"/>
    <x v="1"/>
    <x v="0"/>
    <s v="Seattle"/>
    <x v="4"/>
    <n v="98103"/>
    <x v="1"/>
    <s v="OFF-AR-10001446"/>
    <x v="1"/>
    <x v="6"/>
    <s v="Newell 309"/>
    <n v="23.1"/>
    <n v="2"/>
    <n v="0"/>
    <n v="6.93"/>
  </r>
  <r>
    <n v="4933"/>
    <s v="CA-2012-106978"/>
    <x v="1"/>
    <x v="694"/>
    <d v="2012-10-04T00:00:00"/>
    <s v="Standard Class"/>
    <s v="ZC-21910"/>
    <s v="Zuschuss Carroll"/>
    <x v="0"/>
    <x v="0"/>
    <s v="Aurora"/>
    <x v="22"/>
    <n v="80013"/>
    <x v="1"/>
    <s v="OFF-EN-10004483"/>
    <x v="1"/>
    <x v="12"/>
    <s v="#10 White Business Envelopes,4 1/8 x 9 1/2"/>
    <n v="12.536000000000001"/>
    <n v="1"/>
    <n v="0.2"/>
    <n v="4.2308999999999983"/>
  </r>
  <r>
    <n v="4934"/>
    <s v="CA-2012-106978"/>
    <x v="1"/>
    <x v="694"/>
    <d v="2012-10-04T00:00:00"/>
    <s v="Standard Class"/>
    <s v="ZC-21910"/>
    <s v="Zuschuss Carroll"/>
    <x v="0"/>
    <x v="0"/>
    <s v="Aurora"/>
    <x v="22"/>
    <n v="80013"/>
    <x v="1"/>
    <s v="OFF-BI-10002012"/>
    <x v="1"/>
    <x v="8"/>
    <s v="Wilson Jones Easy Flow II Sheet Lifters"/>
    <n v="1.0800000000000003"/>
    <n v="2"/>
    <n v="0.7"/>
    <n v="-0.79200000000000004"/>
  </r>
  <r>
    <n v="4935"/>
    <s v="CA-2012-106978"/>
    <x v="1"/>
    <x v="694"/>
    <d v="2012-10-04T00:00:00"/>
    <s v="Standard Class"/>
    <s v="ZC-21910"/>
    <s v="Zuschuss Carroll"/>
    <x v="0"/>
    <x v="0"/>
    <s v="Aurora"/>
    <x v="22"/>
    <n v="80013"/>
    <x v="1"/>
    <s v="OFF-FA-10003021"/>
    <x v="1"/>
    <x v="13"/>
    <s v="Staples"/>
    <n v="4.5120000000000005"/>
    <n v="3"/>
    <n v="0.2"/>
    <n v="0.84599999999999964"/>
  </r>
  <r>
    <n v="4936"/>
    <s v="CA-2012-155124"/>
    <x v="1"/>
    <x v="1007"/>
    <d v="2012-03-21T00:00:00"/>
    <s v="Standard Class"/>
    <s v="KS-16300"/>
    <s v="Karen Seio"/>
    <x v="1"/>
    <x v="0"/>
    <s v="Lehi"/>
    <x v="7"/>
    <n v="84043"/>
    <x v="1"/>
    <s v="TEC-PH-10003356"/>
    <x v="2"/>
    <x v="7"/>
    <s v="SmartStand Mobile Device Holder, Assorted Colors"/>
    <n v="16.776000000000003"/>
    <n v="3"/>
    <n v="0.2"/>
    <n v="1.6776"/>
  </r>
  <r>
    <n v="4937"/>
    <s v="CA-2014-150931"/>
    <x v="3"/>
    <x v="1008"/>
    <d v="2014-01-14T00:00:00"/>
    <s v="Standard Class"/>
    <s v="DP-13390"/>
    <s v="Dennis Pardue"/>
    <x v="2"/>
    <x v="0"/>
    <s v="Tuscaloosa"/>
    <x v="19"/>
    <n v="35401"/>
    <x v="0"/>
    <s v="OFF-BI-10004728"/>
    <x v="1"/>
    <x v="8"/>
    <s v="Wilson Jones Turn Tabs Binder Tool for Ring Binders"/>
    <n v="33.74"/>
    <n v="7"/>
    <n v="0"/>
    <n v="15.5204"/>
  </r>
  <r>
    <n v="4938"/>
    <s v="CA-2011-157147"/>
    <x v="2"/>
    <x v="286"/>
    <d v="2011-01-19T00:00:00"/>
    <s v="Standard Class"/>
    <s v="BD-11605"/>
    <s v="Brian Dahlen"/>
    <x v="0"/>
    <x v="0"/>
    <s v="San Francisco"/>
    <x v="1"/>
    <n v="94109"/>
    <x v="1"/>
    <s v="OFF-ST-10000078"/>
    <x v="1"/>
    <x v="4"/>
    <s v="Tennsco 6- and 18-Compartment Lockers"/>
    <n v="1325.8500000000001"/>
    <n v="5"/>
    <n v="0"/>
    <n v="238.65299999999991"/>
  </r>
  <r>
    <n v="4939"/>
    <s v="CA-2011-157147"/>
    <x v="2"/>
    <x v="286"/>
    <d v="2011-01-19T00:00:00"/>
    <s v="Standard Class"/>
    <s v="BD-11605"/>
    <s v="Brian Dahlen"/>
    <x v="0"/>
    <x v="0"/>
    <s v="San Francisco"/>
    <x v="1"/>
    <n v="94109"/>
    <x v="1"/>
    <s v="FUR-BO-10003034"/>
    <x v="0"/>
    <x v="0"/>
    <s v="O'Sullivan Elevations Bookcase, Cherry Finish"/>
    <n v="333.99899999999997"/>
    <n v="3"/>
    <n v="0.15"/>
    <n v="3.9294000000000082"/>
  </r>
  <r>
    <n v="4940"/>
    <s v="CA-2011-157147"/>
    <x v="2"/>
    <x v="286"/>
    <d v="2011-01-19T00:00:00"/>
    <s v="Standard Class"/>
    <s v="BD-11605"/>
    <s v="Brian Dahlen"/>
    <x v="0"/>
    <x v="0"/>
    <s v="San Francisco"/>
    <x v="1"/>
    <n v="94109"/>
    <x v="1"/>
    <s v="OFF-AR-10003514"/>
    <x v="1"/>
    <x v="6"/>
    <s v="4009 Highlighters by Sanford"/>
    <n v="19.899999999999999"/>
    <n v="5"/>
    <n v="0"/>
    <n v="6.5669999999999984"/>
  </r>
  <r>
    <n v="4941"/>
    <s v="CA-2012-156482"/>
    <x v="1"/>
    <x v="525"/>
    <d v="2012-02-13T00:00:00"/>
    <s v="Standard Class"/>
    <s v="IL-15100"/>
    <s v="Ivan Liston"/>
    <x v="0"/>
    <x v="0"/>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x v="0"/>
    <s v="Wilmington"/>
    <x v="13"/>
    <n v="19805"/>
    <x v="3"/>
    <s v="FUR-BO-10002598"/>
    <x v="0"/>
    <x v="0"/>
    <s v="Hon Metal Bookcases, Putty"/>
    <n v="283.92"/>
    <n v="4"/>
    <n v="0"/>
    <n v="82.336799999999982"/>
  </r>
  <r>
    <n v="4943"/>
    <s v="CA-2012-156482"/>
    <x v="1"/>
    <x v="525"/>
    <d v="2012-02-13T00:00:00"/>
    <s v="Standard Class"/>
    <s v="IL-15100"/>
    <s v="Ivan Liston"/>
    <x v="0"/>
    <x v="0"/>
    <s v="Wilmington"/>
    <x v="13"/>
    <n v="19805"/>
    <x v="3"/>
    <s v="OFF-AR-10001022"/>
    <x v="1"/>
    <x v="6"/>
    <s v="SANFORD Liquid Accent Tank-Style Highlighters"/>
    <n v="5.68"/>
    <n v="2"/>
    <n v="0"/>
    <n v="1.7607999999999997"/>
  </r>
  <r>
    <n v="4944"/>
    <s v="CA-2014-106782"/>
    <x v="3"/>
    <x v="202"/>
    <d v="2014-12-28T00:00:00"/>
    <s v="Standard Class"/>
    <s v="LP-17095"/>
    <s v="Liz Preis"/>
    <x v="0"/>
    <x v="0"/>
    <s v="Lafayette"/>
    <x v="14"/>
    <n v="47905"/>
    <x v="2"/>
    <s v="OFF-ST-10004459"/>
    <x v="1"/>
    <x v="4"/>
    <s v="Tennsco Single-Tier Lockers"/>
    <n v="375.34"/>
    <n v="1"/>
    <n v="0"/>
    <n v="18.766999999999996"/>
  </r>
  <r>
    <n v="4945"/>
    <s v="CA-2013-151372"/>
    <x v="0"/>
    <x v="64"/>
    <d v="2013-09-07T00:00:00"/>
    <s v="First Class"/>
    <s v="JH-15985"/>
    <s v="Joseph Holt"/>
    <x v="0"/>
    <x v="0"/>
    <s v="Redondo Beach"/>
    <x v="1"/>
    <n v="90278"/>
    <x v="1"/>
    <s v="OFF-PA-10004381"/>
    <x v="1"/>
    <x v="10"/>
    <s v="14-7/8 x 11 Blue Bar Computer Printout Paper"/>
    <n v="96.08"/>
    <n v="2"/>
    <n v="0"/>
    <n v="46.118399999999994"/>
  </r>
  <r>
    <n v="4946"/>
    <s v="CA-2013-151372"/>
    <x v="0"/>
    <x v="64"/>
    <d v="2013-09-07T00:00:00"/>
    <s v="First Class"/>
    <s v="JH-15985"/>
    <s v="Joseph Holt"/>
    <x v="0"/>
    <x v="0"/>
    <s v="Redondo Beach"/>
    <x v="1"/>
    <n v="90278"/>
    <x v="1"/>
    <s v="OFF-BI-10000050"/>
    <x v="1"/>
    <x v="8"/>
    <s v="Angle-D Binders with Locking Rings, Label Holders"/>
    <n v="11.68"/>
    <n v="2"/>
    <n v="0.2"/>
    <n v="3.9419999999999993"/>
  </r>
  <r>
    <n v="4947"/>
    <s v="CA-2013-151372"/>
    <x v="0"/>
    <x v="64"/>
    <d v="2013-09-07T00:00:00"/>
    <s v="First Class"/>
    <s v="JH-15985"/>
    <s v="Joseph Holt"/>
    <x v="0"/>
    <x v="0"/>
    <s v="Redondo Beach"/>
    <x v="1"/>
    <n v="90278"/>
    <x v="1"/>
    <s v="OFF-FA-10000304"/>
    <x v="1"/>
    <x v="13"/>
    <s v="Advantus Push Pins"/>
    <n v="4.3600000000000003"/>
    <n v="2"/>
    <n v="0"/>
    <n v="1.7876000000000003"/>
  </r>
  <r>
    <n v="4948"/>
    <s v="CA-2011-102085"/>
    <x v="2"/>
    <x v="777"/>
    <d v="2011-10-09T00:00:00"/>
    <s v="Standard Class"/>
    <s v="JD-16015"/>
    <s v="Joy Daniels"/>
    <x v="0"/>
    <x v="0"/>
    <s v="Seattle"/>
    <x v="4"/>
    <n v="98115"/>
    <x v="1"/>
    <s v="OFF-LA-10002475"/>
    <x v="1"/>
    <x v="2"/>
    <s v="Avery 519"/>
    <n v="29.24"/>
    <n v="4"/>
    <n v="0"/>
    <n v="13.742799999999999"/>
  </r>
  <r>
    <n v="4949"/>
    <s v="CA-2014-107125"/>
    <x v="3"/>
    <x v="344"/>
    <d v="2014-12-03T00:00:00"/>
    <s v="Standard Class"/>
    <s v="BD-11320"/>
    <s v="Bill Donatelli"/>
    <x v="0"/>
    <x v="0"/>
    <s v="Los Angeles"/>
    <x v="1"/>
    <n v="90045"/>
    <x v="1"/>
    <s v="OFF-BI-10001989"/>
    <x v="1"/>
    <x v="8"/>
    <s v="Premium Transparent Presentation Covers by GBC"/>
    <n v="117.48800000000001"/>
    <n v="7"/>
    <n v="0.2"/>
    <n v="41.120799999999988"/>
  </r>
  <r>
    <n v="4950"/>
    <s v="CA-2014-107125"/>
    <x v="3"/>
    <x v="344"/>
    <d v="2014-12-03T00:00:00"/>
    <s v="Standard Class"/>
    <s v="BD-11320"/>
    <s v="Bill Donatelli"/>
    <x v="0"/>
    <x v="0"/>
    <s v="Los Angeles"/>
    <x v="1"/>
    <n v="90045"/>
    <x v="1"/>
    <s v="FUR-FU-10000732"/>
    <x v="0"/>
    <x v="5"/>
    <s v="Eldon 200 Class Desk Accessories"/>
    <n v="18.84"/>
    <n v="3"/>
    <n v="0"/>
    <n v="6.0287999999999995"/>
  </r>
  <r>
    <n v="4951"/>
    <s v="CA-2013-125815"/>
    <x v="0"/>
    <x v="99"/>
    <d v="2013-11-02T00:00:00"/>
    <s v="Second Class"/>
    <s v="DL-13330"/>
    <s v="Denise Leinenbach"/>
    <x v="0"/>
    <x v="0"/>
    <s v="New York City"/>
    <x v="15"/>
    <n v="10009"/>
    <x v="3"/>
    <s v="OFF-AR-10004441"/>
    <x v="1"/>
    <x v="6"/>
    <s v="BIC Brite Liner Highlighters"/>
    <n v="12.419999999999998"/>
    <n v="3"/>
    <n v="0"/>
    <n v="5.2164000000000001"/>
  </r>
  <r>
    <n v="4952"/>
    <s v="CA-2012-144190"/>
    <x v="1"/>
    <x v="988"/>
    <d v="2012-06-13T00:00:00"/>
    <s v="Standard Class"/>
    <s v="NC-18415"/>
    <s v="Nathan Cano"/>
    <x v="0"/>
    <x v="0"/>
    <s v="Royal Oak"/>
    <x v="12"/>
    <n v="48073"/>
    <x v="2"/>
    <s v="OFF-PA-10000304"/>
    <x v="1"/>
    <x v="10"/>
    <s v="Xerox 1995"/>
    <n v="12.96"/>
    <n v="2"/>
    <n v="0"/>
    <n v="6.2208000000000006"/>
  </r>
  <r>
    <n v="4953"/>
    <s v="CA-2014-117926"/>
    <x v="3"/>
    <x v="166"/>
    <d v="2014-12-13T00:00:00"/>
    <s v="Second Class"/>
    <s v="AS-10225"/>
    <s v="Alan Schoenberger"/>
    <x v="1"/>
    <x v="0"/>
    <s v="San Francisco"/>
    <x v="1"/>
    <n v="94109"/>
    <x v="1"/>
    <s v="OFF-AP-10002670"/>
    <x v="1"/>
    <x v="9"/>
    <s v="Belkin 8-Outlet Premiere SurgeMaster II Surge Protectors"/>
    <n v="69.48"/>
    <n v="1"/>
    <n v="0"/>
    <n v="20.843999999999994"/>
  </r>
  <r>
    <n v="4954"/>
    <s v="CA-2012-153906"/>
    <x v="1"/>
    <x v="199"/>
    <d v="2012-03-20T00:00:00"/>
    <s v="Standard Class"/>
    <s v="MS-17980"/>
    <s v="Michael Stewart"/>
    <x v="1"/>
    <x v="0"/>
    <s v="New York City"/>
    <x v="15"/>
    <n v="10009"/>
    <x v="3"/>
    <s v="TEC-PH-10001527"/>
    <x v="2"/>
    <x v="7"/>
    <s v="Plantronics MX500i Earset"/>
    <n v="85.9"/>
    <n v="2"/>
    <n v="0"/>
    <n v="2.5769999999999982"/>
  </r>
  <r>
    <n v="4955"/>
    <s v="CA-2011-160262"/>
    <x v="2"/>
    <x v="3"/>
    <d v="2011-06-13T00:00:00"/>
    <s v="Second Class"/>
    <s v="TS-21205"/>
    <s v="Thomas Seio"/>
    <x v="1"/>
    <x v="0"/>
    <s v="North Las Vegas"/>
    <x v="33"/>
    <n v="89031"/>
    <x v="1"/>
    <s v="OFF-AR-10002335"/>
    <x v="1"/>
    <x v="6"/>
    <s v="DIXON Oriole Pencils"/>
    <n v="18.060000000000002"/>
    <n v="7"/>
    <n v="0"/>
    <n v="4.6956000000000007"/>
  </r>
  <r>
    <n v="4956"/>
    <s v="CA-2011-160262"/>
    <x v="2"/>
    <x v="3"/>
    <d v="2011-06-13T00:00:00"/>
    <s v="Second Class"/>
    <s v="TS-21205"/>
    <s v="Thomas Seio"/>
    <x v="1"/>
    <x v="0"/>
    <s v="North Las Vegas"/>
    <x v="33"/>
    <n v="89031"/>
    <x v="1"/>
    <s v="OFF-PA-10003641"/>
    <x v="1"/>
    <x v="10"/>
    <s v="Xerox 1909"/>
    <n v="79.14"/>
    <n v="3"/>
    <n v="0"/>
    <n v="36.404399999999995"/>
  </r>
  <r>
    <n v="4957"/>
    <s v="CA-2011-160262"/>
    <x v="2"/>
    <x v="3"/>
    <d v="2011-06-13T00:00:00"/>
    <s v="Second Class"/>
    <s v="TS-21205"/>
    <s v="Thomas Seio"/>
    <x v="1"/>
    <x v="0"/>
    <s v="North Las Vegas"/>
    <x v="33"/>
    <n v="89031"/>
    <x v="1"/>
    <s v="FUR-FU-10002685"/>
    <x v="0"/>
    <x v="5"/>
    <s v="Executive Impressions 13-1/2&quot; Indoor/Outdoor Wall Clock"/>
    <n v="37.4"/>
    <n v="2"/>
    <n v="0"/>
    <n v="14.212"/>
  </r>
  <r>
    <n v="4958"/>
    <s v="CA-2012-127607"/>
    <x v="1"/>
    <x v="305"/>
    <d v="2012-03-26T00:00:00"/>
    <s v="Standard Class"/>
    <s v="JK-15730"/>
    <s v="Joe Kamberova"/>
    <x v="0"/>
    <x v="0"/>
    <s v="Carrollton"/>
    <x v="5"/>
    <n v="75007"/>
    <x v="2"/>
    <s v="OFF-BI-10001308"/>
    <x v="1"/>
    <x v="8"/>
    <s v="GBC Standard Plastic Binding Systems' Combs"/>
    <n v="2.5119999999999996"/>
    <n v="2"/>
    <n v="0.8"/>
    <n v="-4.3960000000000026"/>
  </r>
  <r>
    <n v="4959"/>
    <s v="CA-2012-127607"/>
    <x v="1"/>
    <x v="305"/>
    <d v="2012-03-26T00:00:00"/>
    <s v="Standard Class"/>
    <s v="JK-15730"/>
    <s v="Joe Kamberova"/>
    <x v="0"/>
    <x v="0"/>
    <s v="Carrollton"/>
    <x v="5"/>
    <n v="75007"/>
    <x v="2"/>
    <s v="OFF-FA-10003485"/>
    <x v="1"/>
    <x v="13"/>
    <s v="Staples"/>
    <n v="18.864000000000001"/>
    <n v="9"/>
    <n v="0.2"/>
    <n v="6.1307999999999998"/>
  </r>
  <r>
    <n v="4960"/>
    <s v="CA-2013-166226"/>
    <x v="0"/>
    <x v="741"/>
    <d v="2013-11-23T00:00:00"/>
    <s v="Standard Class"/>
    <s v="TC-21535"/>
    <s v="Tracy Collins"/>
    <x v="2"/>
    <x v="0"/>
    <s v="Los Angeles"/>
    <x v="1"/>
    <n v="90008"/>
    <x v="1"/>
    <s v="TEC-PH-10003357"/>
    <x v="2"/>
    <x v="7"/>
    <s v="Grandstream GXP2100 Mainstream Business Phone"/>
    <n v="61.192"/>
    <n v="1"/>
    <n v="0.2"/>
    <n v="6.1192000000000011"/>
  </r>
  <r>
    <n v="4961"/>
    <s v="CA-2013-166226"/>
    <x v="0"/>
    <x v="741"/>
    <d v="2013-11-23T00:00:00"/>
    <s v="Standard Class"/>
    <s v="TC-21535"/>
    <s v="Tracy Collins"/>
    <x v="2"/>
    <x v="0"/>
    <s v="Los Angeles"/>
    <x v="1"/>
    <n v="90008"/>
    <x v="1"/>
    <s v="OFF-AP-10002867"/>
    <x v="1"/>
    <x v="9"/>
    <s v="Fellowes Command Center 5-outlet power strip"/>
    <n v="67.84"/>
    <n v="1"/>
    <n v="0"/>
    <n v="18.316800000000001"/>
  </r>
  <r>
    <n v="4962"/>
    <s v="CA-2011-156587"/>
    <x v="2"/>
    <x v="1009"/>
    <d v="2011-03-08T00:00:00"/>
    <s v="First Class"/>
    <s v="AB-10015"/>
    <s v="Aaron Bergman"/>
    <x v="0"/>
    <x v="0"/>
    <s v="Seattle"/>
    <x v="4"/>
    <n v="98103"/>
    <x v="1"/>
    <s v="FUR-CH-10004477"/>
    <x v="0"/>
    <x v="1"/>
    <s v="Global Push Button Manager's Chair, Indigo"/>
    <n v="48.712000000000003"/>
    <n v="1"/>
    <n v="0.2"/>
    <n v="5.4800999999999966"/>
  </r>
  <r>
    <n v="4963"/>
    <s v="CA-2011-156587"/>
    <x v="2"/>
    <x v="1009"/>
    <d v="2011-03-08T00:00:00"/>
    <s v="First Class"/>
    <s v="AB-10015"/>
    <s v="Aaron Bergman"/>
    <x v="0"/>
    <x v="0"/>
    <s v="Seattle"/>
    <x v="4"/>
    <n v="98103"/>
    <x v="1"/>
    <s v="OFF-AR-10001427"/>
    <x v="1"/>
    <x v="6"/>
    <s v="Newell 330"/>
    <n v="17.940000000000001"/>
    <n v="3"/>
    <n v="0"/>
    <n v="4.6644000000000005"/>
  </r>
  <r>
    <n v="4964"/>
    <s v="CA-2011-156587"/>
    <x v="2"/>
    <x v="1009"/>
    <d v="2011-03-08T00:00:00"/>
    <s v="First Class"/>
    <s v="AB-10015"/>
    <s v="Aaron Bergman"/>
    <x v="0"/>
    <x v="0"/>
    <s v="Seattle"/>
    <x v="4"/>
    <n v="98103"/>
    <x v="1"/>
    <s v="OFF-ST-10002344"/>
    <x v="1"/>
    <x v="4"/>
    <s v="Carina 42&quot;Hx23 3/4&quot;W Media Storage Unit"/>
    <n v="242.94"/>
    <n v="3"/>
    <n v="0"/>
    <n v="4.8588000000000164"/>
  </r>
  <r>
    <n v="4965"/>
    <s v="CA-2013-141180"/>
    <x v="0"/>
    <x v="666"/>
    <d v="2013-05-20T00:00:00"/>
    <s v="Second Class"/>
    <s v="DP-13000"/>
    <s v="Darren Powers"/>
    <x v="0"/>
    <x v="0"/>
    <s v="Fort Lauderdale"/>
    <x v="2"/>
    <n v="33311"/>
    <x v="0"/>
    <s v="OFF-BI-10000301"/>
    <x v="1"/>
    <x v="8"/>
    <s v="GBC Instant Report Kit"/>
    <n v="7.7640000000000011"/>
    <n v="4"/>
    <n v="0.7"/>
    <n v="-5.1760000000000002"/>
  </r>
  <r>
    <n v="4966"/>
    <s v="CA-2012-109708"/>
    <x v="1"/>
    <x v="442"/>
    <d v="2012-05-28T00:00:00"/>
    <s v="Second Class"/>
    <s v="CY-12745"/>
    <s v="Craig Yedwab"/>
    <x v="1"/>
    <x v="0"/>
    <s v="Columbia"/>
    <x v="18"/>
    <n v="38401"/>
    <x v="0"/>
    <s v="TEC-PH-10001944"/>
    <x v="2"/>
    <x v="7"/>
    <s v="Wi-Ex zBoost YX540 Cellular Phone Signal Booster"/>
    <n v="467.03999999999996"/>
    <n v="4"/>
    <n v="0.2"/>
    <n v="58.379999999999939"/>
  </r>
  <r>
    <n v="4967"/>
    <s v="CA-2012-122406"/>
    <x v="1"/>
    <x v="991"/>
    <d v="2012-08-05T00:00:00"/>
    <s v="Second Class"/>
    <s v="BE-11455"/>
    <s v="Brad Eason"/>
    <x v="2"/>
    <x v="0"/>
    <s v="Providence"/>
    <x v="34"/>
    <n v="2908"/>
    <x v="3"/>
    <s v="TEC-PH-10001527"/>
    <x v="2"/>
    <x v="7"/>
    <s v="Plantronics MX500i Earset"/>
    <n v="128.85000000000002"/>
    <n v="3"/>
    <n v="0"/>
    <n v="3.8654999999999973"/>
  </r>
  <r>
    <n v="4968"/>
    <s v="CA-2012-122406"/>
    <x v="1"/>
    <x v="991"/>
    <d v="2012-08-05T00:00:00"/>
    <s v="Second Class"/>
    <s v="BE-11455"/>
    <s v="Brad Eason"/>
    <x v="2"/>
    <x v="0"/>
    <s v="Providence"/>
    <x v="34"/>
    <n v="2908"/>
    <x v="3"/>
    <s v="OFF-PA-10001307"/>
    <x v="1"/>
    <x v="10"/>
    <s v="Important Message Pads, 50 4-1/4 x 5-1/2 Forms per Pad"/>
    <n v="8.4"/>
    <n v="2"/>
    <n v="0"/>
    <n v="4.1159999999999997"/>
  </r>
  <r>
    <n v="4969"/>
    <s v="CA-2012-122406"/>
    <x v="1"/>
    <x v="991"/>
    <d v="2012-08-05T00:00:00"/>
    <s v="Second Class"/>
    <s v="BE-11455"/>
    <s v="Brad Eason"/>
    <x v="2"/>
    <x v="0"/>
    <s v="Providence"/>
    <x v="34"/>
    <n v="2908"/>
    <x v="3"/>
    <s v="TEC-AC-10004571"/>
    <x v="2"/>
    <x v="11"/>
    <s v="Logitech G700s Rechargeable Gaming Mouse"/>
    <n v="199.98"/>
    <n v="2"/>
    <n v="0"/>
    <n v="83.991600000000005"/>
  </r>
  <r>
    <n v="4970"/>
    <s v="CA-2012-122406"/>
    <x v="1"/>
    <x v="991"/>
    <d v="2012-08-05T00:00:00"/>
    <s v="Second Class"/>
    <s v="BE-11455"/>
    <s v="Brad Eason"/>
    <x v="2"/>
    <x v="0"/>
    <s v="Providence"/>
    <x v="34"/>
    <n v="2908"/>
    <x v="3"/>
    <s v="FUR-CH-10001973"/>
    <x v="0"/>
    <x v="1"/>
    <s v="Office Star Flex Back Scooter Chair with White Frame"/>
    <n v="110.98"/>
    <n v="1"/>
    <n v="0"/>
    <n v="15.537199999999999"/>
  </r>
  <r>
    <n v="4971"/>
    <s v="US-2013-153815"/>
    <x v="0"/>
    <x v="61"/>
    <d v="2013-11-10T00:00:00"/>
    <s v="First Class"/>
    <s v="KL-16555"/>
    <s v="Kelly Lampkin"/>
    <x v="1"/>
    <x v="0"/>
    <s v="Jacksonville"/>
    <x v="2"/>
    <n v="32216"/>
    <x v="0"/>
    <s v="FUR-CH-10000513"/>
    <x v="0"/>
    <x v="1"/>
    <s v="High-Back Leather Manager's Chair"/>
    <n v="207.98400000000004"/>
    <n v="2"/>
    <n v="0.2"/>
    <n v="-28.597800000000007"/>
  </r>
  <r>
    <n v="4972"/>
    <s v="US-2013-153815"/>
    <x v="0"/>
    <x v="61"/>
    <d v="2013-11-10T00:00:00"/>
    <s v="First Class"/>
    <s v="KL-16555"/>
    <s v="Kelly Lampkin"/>
    <x v="1"/>
    <x v="0"/>
    <s v="Jacksonville"/>
    <x v="2"/>
    <n v="32216"/>
    <x v="0"/>
    <s v="OFF-PA-10002421"/>
    <x v="1"/>
    <x v="10"/>
    <s v="Embossed Ink Jet Note Cards"/>
    <n v="36.112000000000002"/>
    <n v="2"/>
    <n v="0.2"/>
    <n v="12.639200000000001"/>
  </r>
  <r>
    <n v="4973"/>
    <s v="US-2013-153815"/>
    <x v="0"/>
    <x v="61"/>
    <d v="2013-11-10T00:00:00"/>
    <s v="First Class"/>
    <s v="KL-16555"/>
    <s v="Kelly Lampkin"/>
    <x v="1"/>
    <x v="0"/>
    <s v="Jacksonville"/>
    <x v="2"/>
    <n v="32216"/>
    <x v="0"/>
    <s v="FUR-FU-10004090"/>
    <x v="0"/>
    <x v="5"/>
    <s v="Executive Impressions 14&quot; Contract Wall Clock"/>
    <n v="35.568000000000005"/>
    <n v="2"/>
    <n v="0.2"/>
    <n v="5.7797999999999963"/>
  </r>
  <r>
    <n v="4974"/>
    <s v="US-2013-153815"/>
    <x v="0"/>
    <x v="61"/>
    <d v="2013-11-10T00:00:00"/>
    <s v="First Class"/>
    <s v="KL-16555"/>
    <s v="Kelly Lampkin"/>
    <x v="1"/>
    <x v="0"/>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x v="0"/>
    <s v="Oceanside"/>
    <x v="1"/>
    <n v="92054"/>
    <x v="1"/>
    <s v="OFF-PA-10002246"/>
    <x v="1"/>
    <x v="10"/>
    <s v="Wirebound Four 2-3/4 x 5 Forms per Page, 400 Sets per Book"/>
    <n v="12.9"/>
    <n v="2"/>
    <n v="0"/>
    <n v="6.3209999999999997"/>
  </r>
  <r>
    <n v="4976"/>
    <s v="CA-2012-142202"/>
    <x v="1"/>
    <x v="227"/>
    <d v="2012-09-23T00:00:00"/>
    <s v="Second Class"/>
    <s v="JR-16210"/>
    <s v="Justin Ritter"/>
    <x v="1"/>
    <x v="0"/>
    <s v="Jacksonville"/>
    <x v="2"/>
    <n v="32216"/>
    <x v="0"/>
    <s v="TEC-AC-10003198"/>
    <x v="2"/>
    <x v="11"/>
    <s v="Enermax Acrylux Wireless Keyboard"/>
    <n v="717.12000000000012"/>
    <n v="9"/>
    <n v="0.2"/>
    <n v="152.38799999999992"/>
  </r>
  <r>
    <n v="4977"/>
    <s v="CA-2012-165050"/>
    <x v="1"/>
    <x v="214"/>
    <d v="2012-12-09T00:00:00"/>
    <s v="First Class"/>
    <s v="AH-10210"/>
    <s v="Alan Hwang"/>
    <x v="0"/>
    <x v="0"/>
    <s v="New York City"/>
    <x v="15"/>
    <n v="10024"/>
    <x v="3"/>
    <s v="OFF-BI-10001031"/>
    <x v="1"/>
    <x v="8"/>
    <s v="Pressboard Data Binders by Wilson Jones"/>
    <n v="21.36"/>
    <n v="5"/>
    <n v="0.2"/>
    <n v="7.2089999999999996"/>
  </r>
  <r>
    <n v="4978"/>
    <s v="CA-2012-165050"/>
    <x v="1"/>
    <x v="214"/>
    <d v="2012-12-09T00:00:00"/>
    <s v="First Class"/>
    <s v="AH-10210"/>
    <s v="Alan Hwang"/>
    <x v="0"/>
    <x v="0"/>
    <s v="New York City"/>
    <x v="15"/>
    <n v="10024"/>
    <x v="3"/>
    <s v="OFF-BI-10003727"/>
    <x v="1"/>
    <x v="8"/>
    <s v="Avery Durable Slant Ring Binders With Label Holder"/>
    <n v="6.6879999999999997"/>
    <n v="2"/>
    <n v="0.2"/>
    <n v="2.3407999999999998"/>
  </r>
  <r>
    <n v="4979"/>
    <s v="CA-2012-165050"/>
    <x v="1"/>
    <x v="214"/>
    <d v="2012-12-09T00:00:00"/>
    <s v="First Class"/>
    <s v="AH-10210"/>
    <s v="Alan Hwang"/>
    <x v="0"/>
    <x v="0"/>
    <s v="New York City"/>
    <x v="15"/>
    <n v="10024"/>
    <x v="3"/>
    <s v="TEC-PH-10001336"/>
    <x v="2"/>
    <x v="7"/>
    <s v="Digium D40 VoIP phone"/>
    <n v="773.94"/>
    <n v="6"/>
    <n v="0"/>
    <n v="224.4426"/>
  </r>
  <r>
    <n v="4980"/>
    <s v="US-2013-131114"/>
    <x v="0"/>
    <x v="10"/>
    <d v="2013-12-14T00:00:00"/>
    <s v="Second Class"/>
    <s v="RW-19630"/>
    <s v="Rob Williams"/>
    <x v="1"/>
    <x v="0"/>
    <s v="Chicago"/>
    <x v="10"/>
    <n v="60610"/>
    <x v="2"/>
    <s v="OFF-SU-10001664"/>
    <x v="1"/>
    <x v="14"/>
    <s v="Acme Office Executive Series Stainless Steel Trimmers"/>
    <n v="20.568000000000001"/>
    <n v="3"/>
    <n v="0.2"/>
    <n v="1.5426000000000002"/>
  </r>
  <r>
    <n v="4981"/>
    <s v="US-2013-131114"/>
    <x v="0"/>
    <x v="10"/>
    <d v="2013-12-14T00:00:00"/>
    <s v="Second Class"/>
    <s v="RW-19630"/>
    <s v="Rob Williams"/>
    <x v="1"/>
    <x v="0"/>
    <s v="Chicago"/>
    <x v="10"/>
    <n v="60610"/>
    <x v="2"/>
    <s v="OFF-AP-10003971"/>
    <x v="1"/>
    <x v="9"/>
    <s v="Belkin 6 Outlet Metallic Surge Strip"/>
    <n v="4.355999999999999"/>
    <n v="2"/>
    <n v="0.8"/>
    <n v="-11.761200000000002"/>
  </r>
  <r>
    <n v="4982"/>
    <s v="US-2013-131114"/>
    <x v="0"/>
    <x v="10"/>
    <d v="2013-12-14T00:00:00"/>
    <s v="Second Class"/>
    <s v="RW-19630"/>
    <s v="Rob Williams"/>
    <x v="1"/>
    <x v="0"/>
    <s v="Chicago"/>
    <x v="10"/>
    <n v="60610"/>
    <x v="2"/>
    <s v="TEC-AC-10000199"/>
    <x v="2"/>
    <x v="11"/>
    <s v="Kingston Digital DataTraveler 8GB USB 2.0"/>
    <n v="19.040000000000003"/>
    <n v="4"/>
    <n v="0.2"/>
    <n v="-1.4279999999999999"/>
  </r>
  <r>
    <n v="4983"/>
    <s v="CA-2011-160066"/>
    <x v="2"/>
    <x v="912"/>
    <d v="2011-11-22T00:00:00"/>
    <s v="Standard Class"/>
    <s v="AH-10075"/>
    <s v="Adam Hart"/>
    <x v="1"/>
    <x v="0"/>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x v="0"/>
    <s v="San Diego"/>
    <x v="1"/>
    <n v="92105"/>
    <x v="1"/>
    <s v="OFF-ST-10003442"/>
    <x v="1"/>
    <x v="4"/>
    <s v="Eldon Portable Mobile Manager"/>
    <n v="84.84"/>
    <n v="3"/>
    <n v="0"/>
    <n v="22.9068"/>
  </r>
  <r>
    <n v="4985"/>
    <s v="CA-2012-160696"/>
    <x v="1"/>
    <x v="684"/>
    <d v="2012-09-10T00:00:00"/>
    <s v="Standard Class"/>
    <s v="CK-12760"/>
    <s v="Cyma Kinney"/>
    <x v="1"/>
    <x v="0"/>
    <s v="Nashville"/>
    <x v="18"/>
    <n v="37211"/>
    <x v="0"/>
    <s v="OFF-FA-10003059"/>
    <x v="1"/>
    <x v="13"/>
    <s v="Assorted Color Push Pins"/>
    <n v="7.2400000000000011"/>
    <n v="5"/>
    <n v="0.2"/>
    <n v="1.1764999999999992"/>
  </r>
  <r>
    <n v="4986"/>
    <s v="CA-2011-125171"/>
    <x v="2"/>
    <x v="1010"/>
    <d v="2011-09-03T00:00:00"/>
    <s v="Same Day"/>
    <s v="AG-10390"/>
    <s v="Allen Goldenen"/>
    <x v="0"/>
    <x v="0"/>
    <s v="New York City"/>
    <x v="15"/>
    <n v="10009"/>
    <x v="3"/>
    <s v="OFF-LA-10001175"/>
    <x v="1"/>
    <x v="2"/>
    <s v="Avery 514"/>
    <n v="14.399999999999999"/>
    <n v="5"/>
    <n v="0"/>
    <n v="7.056"/>
  </r>
  <r>
    <n v="4987"/>
    <s v="CA-2013-149279"/>
    <x v="0"/>
    <x v="423"/>
    <d v="2013-04-29T00:00:00"/>
    <s v="Standard Class"/>
    <s v="CL-12700"/>
    <s v="Craig Leslie"/>
    <x v="2"/>
    <x v="0"/>
    <s v="Colorado Springs"/>
    <x v="22"/>
    <n v="80906"/>
    <x v="1"/>
    <s v="OFF-PA-10003441"/>
    <x v="1"/>
    <x v="10"/>
    <s v="Xerox 226"/>
    <n v="15.552000000000003"/>
    <n v="3"/>
    <n v="0.2"/>
    <n v="5.4432"/>
  </r>
  <r>
    <n v="4988"/>
    <s v="CA-2013-149279"/>
    <x v="0"/>
    <x v="423"/>
    <d v="2013-04-29T00:00:00"/>
    <s v="Standard Class"/>
    <s v="CL-12700"/>
    <s v="Craig Leslie"/>
    <x v="2"/>
    <x v="0"/>
    <s v="Colorado Springs"/>
    <x v="22"/>
    <n v="80906"/>
    <x v="1"/>
    <s v="FUR-CH-10004287"/>
    <x v="0"/>
    <x v="1"/>
    <s v="SAFCO Arco Folding Chair"/>
    <n v="1325.76"/>
    <n v="6"/>
    <n v="0.2"/>
    <n v="149.14799999999991"/>
  </r>
  <r>
    <n v="4989"/>
    <s v="CA-2013-149279"/>
    <x v="0"/>
    <x v="423"/>
    <d v="2013-04-29T00:00:00"/>
    <s v="Standard Class"/>
    <s v="CL-12700"/>
    <s v="Craig Leslie"/>
    <x v="2"/>
    <x v="0"/>
    <s v="Colorado Springs"/>
    <x v="22"/>
    <n v="80906"/>
    <x v="1"/>
    <s v="OFF-BI-10004040"/>
    <x v="1"/>
    <x v="8"/>
    <s v="Wilson Jones Impact Binders"/>
    <n v="3.1080000000000001"/>
    <n v="2"/>
    <n v="0.7"/>
    <n v="-2.1755999999999993"/>
  </r>
  <r>
    <n v="4990"/>
    <s v="CA-2014-107321"/>
    <x v="3"/>
    <x v="515"/>
    <d v="2014-09-05T00:00:00"/>
    <s v="Standard Class"/>
    <s v="AW-10930"/>
    <s v="Arthur Wiediger"/>
    <x v="2"/>
    <x v="0"/>
    <s v="San Francisco"/>
    <x v="1"/>
    <n v="94110"/>
    <x v="1"/>
    <s v="OFF-BI-10004022"/>
    <x v="1"/>
    <x v="8"/>
    <s v="Acco Suede Grain Vinyl Round Ring Binder"/>
    <n v="6.6719999999999988"/>
    <n v="3"/>
    <n v="0.2"/>
    <n v="2.1683999999999997"/>
  </r>
  <r>
    <n v="4991"/>
    <s v="CA-2014-107321"/>
    <x v="3"/>
    <x v="515"/>
    <d v="2014-09-05T00:00:00"/>
    <s v="Standard Class"/>
    <s v="AW-10930"/>
    <s v="Arthur Wiediger"/>
    <x v="2"/>
    <x v="0"/>
    <s v="San Francisco"/>
    <x v="1"/>
    <n v="94110"/>
    <x v="1"/>
    <s v="TEC-PH-10002200"/>
    <x v="2"/>
    <x v="7"/>
    <s v="Aastra 6757i CT Wireless VoIP phone"/>
    <n v="689.40800000000002"/>
    <n v="4"/>
    <n v="0.2"/>
    <n v="77.558399999999978"/>
  </r>
  <r>
    <n v="4992"/>
    <s v="US-2014-122714"/>
    <x v="3"/>
    <x v="226"/>
    <d v="2014-12-14T00:00:00"/>
    <s v="Standard Class"/>
    <s v="HG-14965"/>
    <s v="Henry Goldwyn"/>
    <x v="1"/>
    <x v="0"/>
    <s v="Chicago"/>
    <x v="10"/>
    <n v="60653"/>
    <x v="2"/>
    <s v="OFF-BI-10001120"/>
    <x v="1"/>
    <x v="8"/>
    <s v="Ibico EPK-21 Electric Binding System"/>
    <n v="1889.9899999999998"/>
    <n v="5"/>
    <n v="0.8"/>
    <n v="-2929.4845000000005"/>
  </r>
  <r>
    <n v="4993"/>
    <s v="CA-2012-153038"/>
    <x v="1"/>
    <x v="217"/>
    <d v="2012-12-25T00:00:00"/>
    <s v="Standard Class"/>
    <s v="RB-19645"/>
    <s v="Robert Barroso"/>
    <x v="1"/>
    <x v="0"/>
    <s v="Memphis"/>
    <x v="18"/>
    <n v="38109"/>
    <x v="0"/>
    <s v="OFF-EN-10000461"/>
    <x v="1"/>
    <x v="12"/>
    <s v="#10- 4 1/8&quot; x 9 1/2&quot; Recycled Envelopes"/>
    <n v="55.936000000000007"/>
    <n v="8"/>
    <n v="0.2"/>
    <n v="18.878399999999999"/>
  </r>
  <r>
    <n v="4994"/>
    <s v="CA-2012-153038"/>
    <x v="1"/>
    <x v="217"/>
    <d v="2012-12-25T00:00:00"/>
    <s v="Standard Class"/>
    <s v="RB-19645"/>
    <s v="Robert Barroso"/>
    <x v="1"/>
    <x v="0"/>
    <s v="Memphis"/>
    <x v="18"/>
    <n v="38109"/>
    <x v="0"/>
    <s v="OFF-LA-10004008"/>
    <x v="1"/>
    <x v="2"/>
    <s v="Avery 507"/>
    <n v="18.431999999999999"/>
    <n v="8"/>
    <n v="0.2"/>
    <n v="5.9903999999999984"/>
  </r>
  <r>
    <n v="4995"/>
    <s v="CA-2012-153038"/>
    <x v="1"/>
    <x v="217"/>
    <d v="2012-12-25T00:00:00"/>
    <s v="Standard Class"/>
    <s v="RB-19645"/>
    <s v="Robert Barroso"/>
    <x v="1"/>
    <x v="0"/>
    <s v="Memphis"/>
    <x v="18"/>
    <n v="38109"/>
    <x v="0"/>
    <s v="FUR-FU-10000221"/>
    <x v="0"/>
    <x v="5"/>
    <s v="Master Caster Door Stop, Brown"/>
    <n v="20.32"/>
    <n v="5"/>
    <n v="0.2"/>
    <n v="3.5559999999999992"/>
  </r>
  <r>
    <n v="4996"/>
    <s v="CA-2011-132227"/>
    <x v="2"/>
    <x v="130"/>
    <d v="2011-11-10T00:00:00"/>
    <s v="Standard Class"/>
    <s v="SZ-20035"/>
    <s v="Sam Zeldin"/>
    <x v="2"/>
    <x v="0"/>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x v="0"/>
    <s v="Raleigh"/>
    <x v="3"/>
    <n v="27604"/>
    <x v="0"/>
    <s v="OFF-AP-10000390"/>
    <x v="1"/>
    <x v="9"/>
    <s v="Euro Pro Shark Stick Mini Vacuum"/>
    <n v="48.783999999999999"/>
    <n v="1"/>
    <n v="0.2"/>
    <n v="3.6587999999999976"/>
  </r>
  <r>
    <n v="4998"/>
    <s v="CA-2014-155824"/>
    <x v="3"/>
    <x v="434"/>
    <d v="2014-03-16T00:00:00"/>
    <s v="Standard Class"/>
    <s v="KS-16300"/>
    <s v="Karen Seio"/>
    <x v="1"/>
    <x v="0"/>
    <s v="Raleigh"/>
    <x v="3"/>
    <n v="27604"/>
    <x v="0"/>
    <s v="OFF-BI-10000014"/>
    <x v="1"/>
    <x v="8"/>
    <s v="Heavy-Duty E-Z-D Binders"/>
    <n v="13.092000000000002"/>
    <n v="4"/>
    <n v="0.7"/>
    <n v="-10.037199999999999"/>
  </r>
  <r>
    <n v="4999"/>
    <s v="CA-2013-129238"/>
    <x v="0"/>
    <x v="1011"/>
    <d v="2013-02-04T00:00:00"/>
    <s v="Standard Class"/>
    <s v="SC-20050"/>
    <s v="Sample Company A"/>
    <x v="2"/>
    <x v="0"/>
    <s v="Los Angeles"/>
    <x v="1"/>
    <n v="90045"/>
    <x v="1"/>
    <s v="TEC-PH-10004120"/>
    <x v="2"/>
    <x v="7"/>
    <s v="AT&amp;T 1080 Phone"/>
    <n v="109.59200000000001"/>
    <n v="1"/>
    <n v="0.2"/>
    <n v="8.2194000000000003"/>
  </r>
  <r>
    <n v="5000"/>
    <s v="CA-2013-129238"/>
    <x v="0"/>
    <x v="1011"/>
    <d v="2013-02-04T00:00:00"/>
    <s v="Standard Class"/>
    <s v="SC-20050"/>
    <s v="Sample Company A"/>
    <x v="2"/>
    <x v="0"/>
    <s v="Los Angeles"/>
    <x v="1"/>
    <n v="90045"/>
    <x v="1"/>
    <s v="OFF-PA-10002764"/>
    <x v="1"/>
    <x v="10"/>
    <s v="Staples"/>
    <n v="56.7"/>
    <n v="5"/>
    <n v="0"/>
    <n v="27.782999999999998"/>
  </r>
  <r>
    <n v="5001"/>
    <s v="CA-2014-159688"/>
    <x v="3"/>
    <x v="917"/>
    <d v="2014-05-13T00:00:00"/>
    <s v="Standard Class"/>
    <s v="AB-10060"/>
    <s v="Adam Bellavance"/>
    <x v="2"/>
    <x v="0"/>
    <s v="Los Angeles"/>
    <x v="1"/>
    <n v="90004"/>
    <x v="1"/>
    <s v="TEC-AC-10000736"/>
    <x v="2"/>
    <x v="11"/>
    <s v="Logitech G600 MMO Gaming Mouse"/>
    <n v="79.989999999999995"/>
    <n v="1"/>
    <n v="0"/>
    <n v="28.796399999999998"/>
  </r>
  <r>
    <n v="5002"/>
    <s v="CA-2013-136126"/>
    <x v="0"/>
    <x v="1012"/>
    <d v="2013-05-25T00:00:00"/>
    <s v="Same Day"/>
    <s v="EH-14125"/>
    <s v="Eugene Hildebrand"/>
    <x v="2"/>
    <x v="0"/>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x v="0"/>
    <s v="Newport News"/>
    <x v="17"/>
    <n v="23602"/>
    <x v="0"/>
    <s v="OFF-PA-10004327"/>
    <x v="1"/>
    <x v="10"/>
    <s v="Xerox 1911"/>
    <n v="191.6"/>
    <n v="4"/>
    <n v="0"/>
    <n v="91.967999999999989"/>
  </r>
  <r>
    <n v="5004"/>
    <s v="CA-2013-155033"/>
    <x v="0"/>
    <x v="877"/>
    <d v="2013-10-13T00:00:00"/>
    <s v="Standard Class"/>
    <s v="CC-12475"/>
    <s v="Cindy Chapman"/>
    <x v="0"/>
    <x v="0"/>
    <s v="Los Angeles"/>
    <x v="1"/>
    <n v="90032"/>
    <x v="1"/>
    <s v="OFF-PA-10000143"/>
    <x v="1"/>
    <x v="10"/>
    <s v="Astroparche Fine Business Paper"/>
    <n v="10.56"/>
    <n v="2"/>
    <n v="0"/>
    <n v="5.0688000000000004"/>
  </r>
  <r>
    <n v="5005"/>
    <s v="CA-2011-156006"/>
    <x v="2"/>
    <x v="1013"/>
    <d v="2011-05-02T00:00:00"/>
    <s v="Second Class"/>
    <s v="TM-21010"/>
    <s v="Tamara Manning"/>
    <x v="0"/>
    <x v="0"/>
    <s v="Jackson"/>
    <x v="35"/>
    <n v="39212"/>
    <x v="0"/>
    <s v="TEC-AC-10002550"/>
    <x v="2"/>
    <x v="11"/>
    <s v="Maxell 4.7GB DVD-RW 3/Pack"/>
    <n v="47.79"/>
    <n v="3"/>
    <n v="0"/>
    <n v="16.2486"/>
  </r>
  <r>
    <n v="5006"/>
    <s v="CA-2012-158659"/>
    <x v="1"/>
    <x v="113"/>
    <d v="2012-11-14T00:00:00"/>
    <s v="Second Class"/>
    <s v="SC-20695"/>
    <s v="Steve Chapman"/>
    <x v="1"/>
    <x v="0"/>
    <s v="Richmond"/>
    <x v="14"/>
    <n v="47374"/>
    <x v="2"/>
    <s v="OFF-ST-10003306"/>
    <x v="1"/>
    <x v="4"/>
    <s v="Letter Size Cart"/>
    <n v="714.30000000000007"/>
    <n v="5"/>
    <n v="0"/>
    <n v="207.14699999999993"/>
  </r>
  <r>
    <n v="5007"/>
    <s v="CA-2012-169796"/>
    <x v="1"/>
    <x v="529"/>
    <d v="2012-11-14T00:00:00"/>
    <s v="Standard Class"/>
    <s v="Dp-13240"/>
    <s v="Dean percer"/>
    <x v="2"/>
    <x v="0"/>
    <s v="New York City"/>
    <x v="15"/>
    <n v="10035"/>
    <x v="3"/>
    <s v="TEC-MA-10000045"/>
    <x v="2"/>
    <x v="15"/>
    <s v="Zebra ZM400 Thermal Label Printer"/>
    <n v="2321.9"/>
    <n v="2"/>
    <n v="0"/>
    <n v="1114.5119999999999"/>
  </r>
  <r>
    <n v="5008"/>
    <s v="CA-2012-169796"/>
    <x v="1"/>
    <x v="529"/>
    <d v="2012-11-14T00:00:00"/>
    <s v="Standard Class"/>
    <s v="Dp-13240"/>
    <s v="Dean percer"/>
    <x v="2"/>
    <x v="0"/>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x v="0"/>
    <s v="Philadelphia"/>
    <x v="9"/>
    <n v="19134"/>
    <x v="3"/>
    <s v="OFF-BI-10004781"/>
    <x v="1"/>
    <x v="8"/>
    <s v="GBC Wire Binding Strips"/>
    <n v="9.5220000000000002"/>
    <n v="1"/>
    <n v="0.7"/>
    <n v="-6.9827999999999975"/>
  </r>
  <r>
    <n v="5010"/>
    <s v="CA-2012-102876"/>
    <x v="1"/>
    <x v="67"/>
    <d v="2012-09-14T00:00:00"/>
    <s v="Standard Class"/>
    <s v="LR-17035"/>
    <s v="Lisa Ryan"/>
    <x v="1"/>
    <x v="0"/>
    <s v="Philadelphia"/>
    <x v="9"/>
    <n v="19134"/>
    <x v="3"/>
    <s v="TEC-PH-10002680"/>
    <x v="2"/>
    <x v="7"/>
    <s v="Samsung Galaxy Note 3"/>
    <n v="791.96399999999994"/>
    <n v="6"/>
    <n v="0.4"/>
    <n v="-131.9940000000002"/>
  </r>
  <r>
    <n v="5011"/>
    <s v="CA-2012-102876"/>
    <x v="1"/>
    <x v="67"/>
    <d v="2012-09-14T00:00:00"/>
    <s v="Standard Class"/>
    <s v="LR-17035"/>
    <s v="Lisa Ryan"/>
    <x v="1"/>
    <x v="0"/>
    <s v="Philadelphia"/>
    <x v="9"/>
    <n v="19134"/>
    <x v="3"/>
    <s v="OFF-BI-10000848"/>
    <x v="1"/>
    <x v="8"/>
    <s v="Angle-D Ring Binders"/>
    <n v="4.9230000000000009"/>
    <n v="3"/>
    <n v="0.7"/>
    <n v="-3.9383999999999997"/>
  </r>
  <r>
    <n v="5012"/>
    <s v="US-2014-139647"/>
    <x v="3"/>
    <x v="943"/>
    <d v="2014-05-14T00:00:00"/>
    <s v="First Class"/>
    <s v="TS-21370"/>
    <s v="Todd Sumrall"/>
    <x v="1"/>
    <x v="0"/>
    <s v="Phoenix"/>
    <x v="16"/>
    <n v="85023"/>
    <x v="1"/>
    <s v="FUR-BO-10004467"/>
    <x v="0"/>
    <x v="0"/>
    <s v="Bestar Classic Bookcase"/>
    <n v="209.97900000000001"/>
    <n v="7"/>
    <n v="0.7"/>
    <n v="-356.96429999999998"/>
  </r>
  <r>
    <n v="5013"/>
    <s v="US-2014-160465"/>
    <x v="3"/>
    <x v="246"/>
    <d v="2014-07-27T00:00:00"/>
    <s v="Standard Class"/>
    <s v="SW-20350"/>
    <s v="Sean Wendt"/>
    <x v="2"/>
    <x v="0"/>
    <s v="Cleveland"/>
    <x v="24"/>
    <n v="44105"/>
    <x v="3"/>
    <s v="OFF-BI-10001670"/>
    <x v="1"/>
    <x v="8"/>
    <s v="Vinyl Sectional Post Binders"/>
    <n v="33.930000000000007"/>
    <n v="3"/>
    <n v="0.7"/>
    <n v="-22.619999999999997"/>
  </r>
  <r>
    <n v="5014"/>
    <s v="US-2014-160465"/>
    <x v="3"/>
    <x v="246"/>
    <d v="2014-07-27T00:00:00"/>
    <s v="Standard Class"/>
    <s v="SW-20350"/>
    <s v="Sean Wendt"/>
    <x v="2"/>
    <x v="0"/>
    <s v="Cleveland"/>
    <x v="24"/>
    <n v="44105"/>
    <x v="3"/>
    <s v="OFF-ST-10000136"/>
    <x v="1"/>
    <x v="4"/>
    <s v="Letter Size File"/>
    <n v="222.32000000000005"/>
    <n v="7"/>
    <n v="0.2"/>
    <n v="25.010999999999967"/>
  </r>
  <r>
    <n v="5015"/>
    <s v="US-2014-160465"/>
    <x v="3"/>
    <x v="246"/>
    <d v="2014-07-27T00:00:00"/>
    <s v="Standard Class"/>
    <s v="SW-20350"/>
    <s v="Sean Wendt"/>
    <x v="2"/>
    <x v="0"/>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x v="0"/>
    <s v="Toledo"/>
    <x v="24"/>
    <n v="43615"/>
    <x v="3"/>
    <s v="FUR-FU-10002960"/>
    <x v="0"/>
    <x v="5"/>
    <s v="Eldon 200 Class Desk Accessories, Burgundy"/>
    <n v="35.168000000000006"/>
    <n v="7"/>
    <n v="0.2"/>
    <n v="9.6712000000000025"/>
  </r>
  <r>
    <n v="5017"/>
    <s v="CA-2011-153850"/>
    <x v="2"/>
    <x v="156"/>
    <d v="2011-11-29T00:00:00"/>
    <s v="Standard Class"/>
    <s v="TH-21100"/>
    <s v="Thea Hendricks"/>
    <x v="0"/>
    <x v="0"/>
    <s v="Toledo"/>
    <x v="24"/>
    <n v="43615"/>
    <x v="3"/>
    <s v="TEC-PH-10002584"/>
    <x v="2"/>
    <x v="7"/>
    <s v="Samsung Galaxy S4"/>
    <n v="1502.376"/>
    <n v="4"/>
    <n v="0.4"/>
    <n v="-250.39600000000019"/>
  </r>
  <r>
    <n v="5018"/>
    <s v="CA-2011-127558"/>
    <x v="2"/>
    <x v="647"/>
    <d v="2011-11-18T00:00:00"/>
    <s v="First Class"/>
    <s v="SS-20410"/>
    <s v="Shahid Shariari"/>
    <x v="0"/>
    <x v="0"/>
    <s v="Los Angeles"/>
    <x v="1"/>
    <n v="90008"/>
    <x v="1"/>
    <s v="FUR-FU-10002505"/>
    <x v="0"/>
    <x v="5"/>
    <s v="Eldon 100 Class Desk Accessories"/>
    <n v="10.11"/>
    <n v="3"/>
    <n v="0"/>
    <n v="3.2351999999999994"/>
  </r>
  <r>
    <n v="5019"/>
    <s v="CA-2011-127558"/>
    <x v="2"/>
    <x v="647"/>
    <d v="2011-11-18T00:00:00"/>
    <s v="First Class"/>
    <s v="SS-20410"/>
    <s v="Shahid Shariari"/>
    <x v="0"/>
    <x v="0"/>
    <s v="Los Angeles"/>
    <x v="1"/>
    <n v="90008"/>
    <x v="1"/>
    <s v="TEC-AC-10003832"/>
    <x v="2"/>
    <x v="11"/>
    <s v="Logitech P710e Mobile Speakerphone"/>
    <n v="772.47"/>
    <n v="3"/>
    <n v="0"/>
    <n v="146.76929999999993"/>
  </r>
  <r>
    <n v="5020"/>
    <s v="CA-2011-127558"/>
    <x v="2"/>
    <x v="647"/>
    <d v="2011-11-18T00:00:00"/>
    <s v="First Class"/>
    <s v="SS-20410"/>
    <s v="Shahid Shariari"/>
    <x v="0"/>
    <x v="0"/>
    <s v="Los Angeles"/>
    <x v="1"/>
    <n v="90008"/>
    <x v="1"/>
    <s v="OFF-SU-10002537"/>
    <x v="1"/>
    <x v="14"/>
    <s v="Acme Box Cutter Scissors"/>
    <n v="20.46"/>
    <n v="2"/>
    <n v="0"/>
    <n v="5.3196000000000012"/>
  </r>
  <r>
    <n v="5021"/>
    <s v="CA-2014-136511"/>
    <x v="3"/>
    <x v="721"/>
    <d v="2014-03-26T00:00:00"/>
    <s v="Second Class"/>
    <s v="MZ-17515"/>
    <s v="Mary Zewe"/>
    <x v="1"/>
    <x v="0"/>
    <s v="New York City"/>
    <x v="15"/>
    <n v="10011"/>
    <x v="3"/>
    <s v="OFF-SU-10003505"/>
    <x v="1"/>
    <x v="14"/>
    <s v="Premier Electric Letter Opener"/>
    <n v="347.58"/>
    <n v="3"/>
    <n v="0"/>
    <n v="17.378999999999976"/>
  </r>
  <r>
    <n v="5022"/>
    <s v="CA-2013-133795"/>
    <x v="0"/>
    <x v="122"/>
    <d v="2013-12-25T00:00:00"/>
    <s v="Standard Class"/>
    <s v="JE-15475"/>
    <s v="Jeremy Ellison"/>
    <x v="0"/>
    <x v="0"/>
    <s v="San Diego"/>
    <x v="1"/>
    <n v="92037"/>
    <x v="1"/>
    <s v="TEC-AC-10001465"/>
    <x v="2"/>
    <x v="11"/>
    <s v="SanDisk Cruzer 64 GB USB Flash Drive"/>
    <n v="72.64"/>
    <n v="2"/>
    <n v="0"/>
    <n v="21.791999999999994"/>
  </r>
  <r>
    <n v="5023"/>
    <s v="CA-2013-133795"/>
    <x v="0"/>
    <x v="122"/>
    <d v="2013-12-25T00:00:00"/>
    <s v="Standard Class"/>
    <s v="JE-15475"/>
    <s v="Jeremy Ellison"/>
    <x v="0"/>
    <x v="0"/>
    <s v="San Diego"/>
    <x v="1"/>
    <n v="92037"/>
    <x v="1"/>
    <s v="TEC-AC-10003832"/>
    <x v="2"/>
    <x v="11"/>
    <s v="Logitech P710e Mobile Speakerphone"/>
    <n v="772.47"/>
    <n v="3"/>
    <n v="0"/>
    <n v="146.76929999999993"/>
  </r>
  <r>
    <n v="5024"/>
    <s v="CA-2013-133795"/>
    <x v="0"/>
    <x v="122"/>
    <d v="2013-12-25T00:00:00"/>
    <s v="Standard Class"/>
    <s v="JE-15475"/>
    <s v="Jeremy Ellison"/>
    <x v="0"/>
    <x v="0"/>
    <s v="San Diego"/>
    <x v="1"/>
    <n v="92037"/>
    <x v="1"/>
    <s v="FUR-FU-10003731"/>
    <x v="0"/>
    <x v="5"/>
    <s v="Eldon Expressions Wood and Plastic Desk Accessories, Oak"/>
    <n v="39.92"/>
    <n v="4"/>
    <n v="0"/>
    <n v="11.177600000000002"/>
  </r>
  <r>
    <n v="5025"/>
    <s v="US-2014-130953"/>
    <x v="3"/>
    <x v="570"/>
    <d v="2014-08-04T00:00:00"/>
    <s v="Standard Class"/>
    <s v="RF-19735"/>
    <s v="Roland Fjeld"/>
    <x v="0"/>
    <x v="0"/>
    <s v="Oklahoma City"/>
    <x v="26"/>
    <n v="73120"/>
    <x v="2"/>
    <s v="OFF-BI-10004828"/>
    <x v="1"/>
    <x v="8"/>
    <s v="GBC Poly Designer Binding Covers"/>
    <n v="33.479999999999997"/>
    <n v="2"/>
    <n v="0"/>
    <n v="16.405199999999997"/>
  </r>
  <r>
    <n v="5026"/>
    <s v="US-2014-130953"/>
    <x v="3"/>
    <x v="570"/>
    <d v="2014-08-04T00:00:00"/>
    <s v="Standard Class"/>
    <s v="RF-19735"/>
    <s v="Roland Fjeld"/>
    <x v="0"/>
    <x v="0"/>
    <s v="Oklahoma City"/>
    <x v="26"/>
    <n v="73120"/>
    <x v="2"/>
    <s v="TEC-PH-10003012"/>
    <x v="2"/>
    <x v="7"/>
    <s v="Nortel Meridian M3904 Professional Digital phone"/>
    <n v="461.97"/>
    <n v="3"/>
    <n v="0"/>
    <n v="133.97129999999996"/>
  </r>
  <r>
    <n v="5027"/>
    <s v="US-2014-130953"/>
    <x v="3"/>
    <x v="570"/>
    <d v="2014-08-04T00:00:00"/>
    <s v="Standard Class"/>
    <s v="RF-19735"/>
    <s v="Roland Fjeld"/>
    <x v="0"/>
    <x v="0"/>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x v="0"/>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x v="0"/>
    <s v="Chicago"/>
    <x v="10"/>
    <n v="60653"/>
    <x v="2"/>
    <s v="TEC-AC-10001606"/>
    <x v="2"/>
    <x v="11"/>
    <s v="Logitech Wireless Performance Mouse MX for PC and Mac"/>
    <n v="239.976"/>
    <n v="3"/>
    <n v="0.2"/>
    <n v="53.994600000000005"/>
  </r>
  <r>
    <n v="5030"/>
    <s v="CA-2014-139304"/>
    <x v="3"/>
    <x v="926"/>
    <d v="2014-02-03T00:00:00"/>
    <s v="Standard Class"/>
    <s v="VG-21790"/>
    <s v="Vivek Gonzalez"/>
    <x v="0"/>
    <x v="0"/>
    <s v="San Francisco"/>
    <x v="1"/>
    <n v="94109"/>
    <x v="1"/>
    <s v="OFF-AR-10001216"/>
    <x v="1"/>
    <x v="6"/>
    <s v="Newell 339"/>
    <n v="8.34"/>
    <n v="3"/>
    <n v="0"/>
    <n v="2.1683999999999997"/>
  </r>
  <r>
    <n v="5031"/>
    <s v="CA-2014-139304"/>
    <x v="3"/>
    <x v="926"/>
    <d v="2014-02-03T00:00:00"/>
    <s v="Standard Class"/>
    <s v="VG-21790"/>
    <s v="Vivek Gonzalez"/>
    <x v="0"/>
    <x v="0"/>
    <s v="San Francisco"/>
    <x v="1"/>
    <n v="94109"/>
    <x v="1"/>
    <s v="OFF-SU-10001664"/>
    <x v="1"/>
    <x v="14"/>
    <s v="Acme Office Executive Series Stainless Steel Trimmers"/>
    <n v="8.57"/>
    <n v="1"/>
    <n v="0"/>
    <n v="2.2282000000000002"/>
  </r>
  <r>
    <n v="5032"/>
    <s v="CA-2014-139304"/>
    <x v="3"/>
    <x v="926"/>
    <d v="2014-02-03T00:00:00"/>
    <s v="Standard Class"/>
    <s v="VG-21790"/>
    <s v="Vivek Gonzalez"/>
    <x v="0"/>
    <x v="0"/>
    <s v="San Francisco"/>
    <x v="1"/>
    <n v="94109"/>
    <x v="1"/>
    <s v="OFF-BI-10002498"/>
    <x v="1"/>
    <x v="8"/>
    <s v="Clear Mylar Reinforcing Strips"/>
    <n v="119.61600000000001"/>
    <n v="8"/>
    <n v="0.2"/>
    <n v="40.370399999999997"/>
  </r>
  <r>
    <n v="5033"/>
    <s v="CA-2013-155166"/>
    <x v="0"/>
    <x v="482"/>
    <d v="2014-01-03T00:00:00"/>
    <s v="Standard Class"/>
    <s v="BB-11545"/>
    <s v="Brenda Bowman"/>
    <x v="1"/>
    <x v="0"/>
    <s v="Vineland"/>
    <x v="30"/>
    <n v="8360"/>
    <x v="3"/>
    <s v="FUR-CH-10003968"/>
    <x v="0"/>
    <x v="1"/>
    <s v="Novimex Turbo Task Chair"/>
    <n v="212.94"/>
    <n v="3"/>
    <n v="0"/>
    <n v="25.552800000000005"/>
  </r>
  <r>
    <n v="5034"/>
    <s v="CA-2013-155166"/>
    <x v="0"/>
    <x v="482"/>
    <d v="2014-01-03T00:00:00"/>
    <s v="Standard Class"/>
    <s v="BB-11545"/>
    <s v="Brenda Bowman"/>
    <x v="1"/>
    <x v="0"/>
    <s v="Vineland"/>
    <x v="30"/>
    <n v="8360"/>
    <x v="3"/>
    <s v="OFF-AP-10002765"/>
    <x v="1"/>
    <x v="9"/>
    <s v="Fellowes Advanced Computer Series Surge Protectors"/>
    <n v="26.49"/>
    <n v="1"/>
    <n v="0"/>
    <n v="7.4172000000000011"/>
  </r>
  <r>
    <n v="5035"/>
    <s v="CA-2012-103954"/>
    <x v="1"/>
    <x v="101"/>
    <d v="2012-08-13T00:00:00"/>
    <s v="Second Class"/>
    <s v="HR-14770"/>
    <s v="Hallie Redmond"/>
    <x v="2"/>
    <x v="0"/>
    <s v="Milwaukee"/>
    <x v="6"/>
    <n v="53209"/>
    <x v="2"/>
    <s v="FUR-BO-10004690"/>
    <x v="0"/>
    <x v="0"/>
    <s v="O'Sullivan Cherrywood Estates Traditional Barrister Bookcase"/>
    <n v="687.4"/>
    <n v="5"/>
    <n v="0"/>
    <n v="48.117999999999981"/>
  </r>
  <r>
    <n v="5036"/>
    <s v="CA-2011-169803"/>
    <x v="2"/>
    <x v="322"/>
    <d v="2011-04-12T00:00:00"/>
    <s v="Standard Class"/>
    <s v="SC-20260"/>
    <s v="Scott Cohen"/>
    <x v="1"/>
    <x v="0"/>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x v="0"/>
    <s v="Seattle"/>
    <x v="4"/>
    <n v="98115"/>
    <x v="1"/>
    <s v="TEC-AC-10003441"/>
    <x v="2"/>
    <x v="11"/>
    <s v="Kingston Digital DataTraveler 32GB USB 2.0"/>
    <n v="33.9"/>
    <n v="2"/>
    <n v="0"/>
    <n v="2.0339999999999989"/>
  </r>
  <r>
    <n v="5038"/>
    <s v="CA-2014-141719"/>
    <x v="3"/>
    <x v="701"/>
    <d v="2014-11-22T00:00:00"/>
    <s v="Second Class"/>
    <s v="EG-13900"/>
    <s v="Emily Grady"/>
    <x v="0"/>
    <x v="0"/>
    <s v="Naperville"/>
    <x v="10"/>
    <n v="60540"/>
    <x v="2"/>
    <s v="TEC-AC-10003610"/>
    <x v="2"/>
    <x v="11"/>
    <s v="Logitech Illuminated - Keyboard"/>
    <n v="239.96000000000004"/>
    <n v="5"/>
    <n v="0.2"/>
    <n v="83.98599999999999"/>
  </r>
  <r>
    <n v="5039"/>
    <s v="CA-2012-136469"/>
    <x v="1"/>
    <x v="655"/>
    <d v="2012-07-12T00:00:00"/>
    <s v="First Class"/>
    <s v="TS-21370"/>
    <s v="Todd Sumrall"/>
    <x v="1"/>
    <x v="0"/>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x v="0"/>
    <s v="Wilmington"/>
    <x v="13"/>
    <n v="19805"/>
    <x v="3"/>
    <s v="TEC-PH-10001817"/>
    <x v="2"/>
    <x v="7"/>
    <s v="Wilson Electronics DB Pro Signal Booster"/>
    <n v="716"/>
    <n v="2"/>
    <n v="0"/>
    <n v="193.32000000000005"/>
  </r>
  <r>
    <n v="5041"/>
    <s v="CA-2012-136469"/>
    <x v="1"/>
    <x v="655"/>
    <d v="2012-07-12T00:00:00"/>
    <s v="First Class"/>
    <s v="TS-21370"/>
    <s v="Todd Sumrall"/>
    <x v="1"/>
    <x v="0"/>
    <s v="Wilmington"/>
    <x v="13"/>
    <n v="19805"/>
    <x v="3"/>
    <s v="OFF-BI-10004492"/>
    <x v="1"/>
    <x v="8"/>
    <s v="Tuf-Vin Binders"/>
    <n v="221.06"/>
    <n v="7"/>
    <n v="0"/>
    <n v="103.89819999999997"/>
  </r>
  <r>
    <n v="5042"/>
    <s v="CA-2013-158694"/>
    <x v="0"/>
    <x v="338"/>
    <d v="2013-11-14T00:00:00"/>
    <s v="Second Class"/>
    <s v="AI-10855"/>
    <s v="Arianne Irving"/>
    <x v="0"/>
    <x v="0"/>
    <s v="Los Angeles"/>
    <x v="1"/>
    <n v="90036"/>
    <x v="1"/>
    <s v="OFF-PA-10002421"/>
    <x v="1"/>
    <x v="10"/>
    <s v="Embossed Ink Jet Note Cards"/>
    <n v="67.710000000000008"/>
    <n v="3"/>
    <n v="0"/>
    <n v="32.500799999999998"/>
  </r>
  <r>
    <n v="5043"/>
    <s v="CA-2013-158694"/>
    <x v="0"/>
    <x v="338"/>
    <d v="2013-11-14T00:00:00"/>
    <s v="Second Class"/>
    <s v="AI-10855"/>
    <s v="Arianne Irving"/>
    <x v="0"/>
    <x v="0"/>
    <s v="Los Angeles"/>
    <x v="1"/>
    <n v="90036"/>
    <x v="1"/>
    <s v="OFF-AP-10000055"/>
    <x v="1"/>
    <x v="9"/>
    <s v="Belkin F9S820V06 8 Outlet Surge"/>
    <n v="129.91999999999999"/>
    <n v="4"/>
    <n v="0"/>
    <n v="38.975999999999985"/>
  </r>
  <r>
    <n v="5044"/>
    <s v="CA-2013-158694"/>
    <x v="0"/>
    <x v="338"/>
    <d v="2013-11-14T00:00:00"/>
    <s v="Second Class"/>
    <s v="AI-10855"/>
    <s v="Arianne Irving"/>
    <x v="0"/>
    <x v="0"/>
    <s v="Los Angeles"/>
    <x v="1"/>
    <n v="90036"/>
    <x v="1"/>
    <s v="FUR-FU-10000965"/>
    <x v="0"/>
    <x v="5"/>
    <s v="Howard Miller 11-1/2&quot; Diameter Ridgewood Wall Clock"/>
    <n v="467.46"/>
    <n v="9"/>
    <n v="0"/>
    <n v="191.65860000000001"/>
  </r>
  <r>
    <n v="5045"/>
    <s v="CA-2013-158694"/>
    <x v="0"/>
    <x v="338"/>
    <d v="2013-11-14T00:00:00"/>
    <s v="Second Class"/>
    <s v="AI-10855"/>
    <s v="Arianne Irving"/>
    <x v="0"/>
    <x v="0"/>
    <s v="Los Angeles"/>
    <x v="1"/>
    <n v="90036"/>
    <x v="1"/>
    <s v="OFF-PA-10001363"/>
    <x v="1"/>
    <x v="10"/>
    <s v="Xerox 1933"/>
    <n v="61.4"/>
    <n v="5"/>
    <n v="0"/>
    <n v="28.857999999999997"/>
  </r>
  <r>
    <n v="5046"/>
    <s v="CA-2013-158694"/>
    <x v="0"/>
    <x v="338"/>
    <d v="2013-11-14T00:00:00"/>
    <s v="Second Class"/>
    <s v="AI-10855"/>
    <s v="Arianne Irving"/>
    <x v="0"/>
    <x v="0"/>
    <s v="Los Angeles"/>
    <x v="1"/>
    <n v="90036"/>
    <x v="1"/>
    <s v="OFF-ST-10001496"/>
    <x v="1"/>
    <x v="4"/>
    <s v="Standard Rollaway File with Lock"/>
    <n v="720.76"/>
    <n v="4"/>
    <n v="0"/>
    <n v="187.39760000000001"/>
  </r>
  <r>
    <n v="5047"/>
    <s v="CA-2013-158694"/>
    <x v="0"/>
    <x v="338"/>
    <d v="2013-11-14T00:00:00"/>
    <s v="Second Class"/>
    <s v="AI-10855"/>
    <s v="Arianne Irving"/>
    <x v="0"/>
    <x v="0"/>
    <s v="Los Angeles"/>
    <x v="1"/>
    <n v="90036"/>
    <x v="1"/>
    <s v="OFF-BI-10004656"/>
    <x v="1"/>
    <x v="8"/>
    <s v="Peel &amp; Stick Add-On Corner Pockets"/>
    <n v="5.1840000000000011"/>
    <n v="3"/>
    <n v="0.2"/>
    <n v="1.8143999999999996"/>
  </r>
  <r>
    <n v="5048"/>
    <s v="CA-2013-158694"/>
    <x v="0"/>
    <x v="338"/>
    <d v="2013-11-14T00:00:00"/>
    <s v="Second Class"/>
    <s v="AI-10855"/>
    <s v="Arianne Irving"/>
    <x v="0"/>
    <x v="0"/>
    <s v="Los Angeles"/>
    <x v="1"/>
    <n v="90036"/>
    <x v="1"/>
    <s v="OFF-AR-10001227"/>
    <x v="1"/>
    <x v="6"/>
    <s v="Newell 338"/>
    <n v="14.7"/>
    <n v="5"/>
    <n v="0"/>
    <n v="3.9690000000000003"/>
  </r>
  <r>
    <n v="5049"/>
    <s v="US-2011-104759"/>
    <x v="2"/>
    <x v="691"/>
    <d v="2011-04-04T00:00:00"/>
    <s v="Standard Class"/>
    <s v="DD-13570"/>
    <s v="Dorothy Dickinson"/>
    <x v="0"/>
    <x v="0"/>
    <s v="Chicago"/>
    <x v="10"/>
    <n v="60610"/>
    <x v="2"/>
    <s v="OFF-BI-10002071"/>
    <x v="1"/>
    <x v="8"/>
    <s v="Fellowes Black Plastic Comb Bindings"/>
    <n v="8.1339999999999986"/>
    <n v="7"/>
    <n v="0.8"/>
    <n v="-13.827800000000003"/>
  </r>
  <r>
    <n v="5050"/>
    <s v="US-2011-104759"/>
    <x v="2"/>
    <x v="691"/>
    <d v="2011-04-04T00:00:00"/>
    <s v="Standard Class"/>
    <s v="DD-13570"/>
    <s v="Dorothy Dickinson"/>
    <x v="0"/>
    <x v="0"/>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x v="0"/>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x v="0"/>
    <s v="Philadelphia"/>
    <x v="9"/>
    <n v="19140"/>
    <x v="3"/>
    <s v="OFF-EN-10000483"/>
    <x v="1"/>
    <x v="12"/>
    <s v="White Envelopes, White Envelopes with Clear Poly Window"/>
    <n v="24.400000000000002"/>
    <n v="2"/>
    <n v="0.2"/>
    <n v="7.9299999999999971"/>
  </r>
  <r>
    <n v="5053"/>
    <s v="US-2014-120607"/>
    <x v="3"/>
    <x v="240"/>
    <d v="2014-05-20T00:00:00"/>
    <s v="Same Day"/>
    <s v="JC-15775"/>
    <s v="John Castell"/>
    <x v="0"/>
    <x v="0"/>
    <s v="Atlanta"/>
    <x v="32"/>
    <n v="30318"/>
    <x v="0"/>
    <s v="OFF-PA-10003129"/>
    <x v="1"/>
    <x v="10"/>
    <s v="Tops White Computer Printout Paper"/>
    <n v="195.64"/>
    <n v="4"/>
    <n v="0"/>
    <n v="91.950799999999987"/>
  </r>
  <r>
    <n v="5054"/>
    <s v="CA-2012-141243"/>
    <x v="1"/>
    <x v="928"/>
    <d v="2012-01-08T00:00:00"/>
    <s v="Second Class"/>
    <s v="AH-10465"/>
    <s v="Amy Hunt"/>
    <x v="0"/>
    <x v="0"/>
    <s v="Dallas"/>
    <x v="5"/>
    <n v="75217"/>
    <x v="2"/>
    <s v="TEC-AC-10003198"/>
    <x v="2"/>
    <x v="11"/>
    <s v="Enermax Acrylux Wireless Keyboard"/>
    <n v="398.40000000000003"/>
    <n v="5"/>
    <n v="0.2"/>
    <n v="84.659999999999982"/>
  </r>
  <r>
    <n v="5055"/>
    <s v="CA-2012-141243"/>
    <x v="1"/>
    <x v="928"/>
    <d v="2012-01-08T00:00:00"/>
    <s v="Second Class"/>
    <s v="AH-10465"/>
    <s v="Amy Hunt"/>
    <x v="0"/>
    <x v="0"/>
    <s v="Dallas"/>
    <x v="5"/>
    <n v="75217"/>
    <x v="2"/>
    <s v="OFF-AR-10001246"/>
    <x v="1"/>
    <x v="6"/>
    <s v="Newell 317"/>
    <n v="7.0559999999999992"/>
    <n v="3"/>
    <n v="0.2"/>
    <n v="0.79379999999999962"/>
  </r>
  <r>
    <n v="5056"/>
    <s v="CA-2012-141243"/>
    <x v="1"/>
    <x v="928"/>
    <d v="2012-01-08T00:00:00"/>
    <s v="Second Class"/>
    <s v="AH-10465"/>
    <s v="Amy Hunt"/>
    <x v="0"/>
    <x v="0"/>
    <s v="Dallas"/>
    <x v="5"/>
    <n v="75217"/>
    <x v="2"/>
    <s v="FUR-BO-10003272"/>
    <x v="0"/>
    <x v="0"/>
    <s v="O'Sullivan Living Dimensions 5-Shelf Bookcases"/>
    <n v="1352.3975999999998"/>
    <n v="9"/>
    <n v="0.32"/>
    <n v="-437.5404000000002"/>
  </r>
  <r>
    <n v="5057"/>
    <s v="CA-2012-162166"/>
    <x v="1"/>
    <x v="1014"/>
    <d v="2012-09-11T00:00:00"/>
    <s v="First Class"/>
    <s v="NM-18520"/>
    <s v="Neoma Murray"/>
    <x v="0"/>
    <x v="0"/>
    <s v="Moreno Valley"/>
    <x v="1"/>
    <n v="92553"/>
    <x v="1"/>
    <s v="OFF-PA-10002606"/>
    <x v="1"/>
    <x v="10"/>
    <s v="Xerox 1928"/>
    <n v="26.400000000000002"/>
    <n v="5"/>
    <n v="0"/>
    <n v="11.879999999999999"/>
  </r>
  <r>
    <n v="5058"/>
    <s v="CA-2012-162166"/>
    <x v="1"/>
    <x v="1014"/>
    <d v="2012-09-11T00:00:00"/>
    <s v="First Class"/>
    <s v="NM-18520"/>
    <s v="Neoma Murray"/>
    <x v="0"/>
    <x v="0"/>
    <s v="Moreno Valley"/>
    <x v="1"/>
    <n v="92553"/>
    <x v="1"/>
    <s v="OFF-ST-10002486"/>
    <x v="1"/>
    <x v="4"/>
    <s v="Eldon Shelf Savers Cubes and Bins"/>
    <n v="41.88"/>
    <n v="6"/>
    <n v="0"/>
    <n v="0.83759999999999835"/>
  </r>
  <r>
    <n v="5059"/>
    <s v="CA-2013-120796"/>
    <x v="0"/>
    <x v="1015"/>
    <d v="2013-04-08T00:00:00"/>
    <s v="Standard Class"/>
    <s v="CS-11950"/>
    <s v="Carlos Soltero"/>
    <x v="0"/>
    <x v="0"/>
    <s v="Philadelphia"/>
    <x v="9"/>
    <n v="19140"/>
    <x v="3"/>
    <s v="OFF-BI-10004330"/>
    <x v="1"/>
    <x v="8"/>
    <s v="GBC Velobind Prepunched Cover Sets, Regency Series"/>
    <n v="99.846000000000004"/>
    <n v="9"/>
    <n v="0.7"/>
    <n v="-83.204999999999984"/>
  </r>
  <r>
    <n v="5060"/>
    <s v="CA-2013-109722"/>
    <x v="0"/>
    <x v="5"/>
    <d v="2013-12-08T00:00:00"/>
    <s v="Second Class"/>
    <s v="TP-21130"/>
    <s v="Theone Pippenger"/>
    <x v="0"/>
    <x v="0"/>
    <s v="Georgetown"/>
    <x v="0"/>
    <n v="40324"/>
    <x v="0"/>
    <s v="TEC-PH-10000560"/>
    <x v="2"/>
    <x v="7"/>
    <s v="Samsung Galaxy S III - 16GB - pebble blue (T-Mobile)"/>
    <n v="699.98"/>
    <n v="2"/>
    <n v="0"/>
    <n v="195.99440000000004"/>
  </r>
  <r>
    <n v="5061"/>
    <s v="CA-2013-109722"/>
    <x v="0"/>
    <x v="5"/>
    <d v="2013-12-08T00:00:00"/>
    <s v="Second Class"/>
    <s v="TP-21130"/>
    <s v="Theone Pippenger"/>
    <x v="0"/>
    <x v="0"/>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x v="0"/>
    <s v="Minneapolis"/>
    <x v="11"/>
    <n v="55407"/>
    <x v="2"/>
    <s v="OFF-BI-10003684"/>
    <x v="1"/>
    <x v="8"/>
    <s v="Wilson Jones Legal Size Ring Binders"/>
    <n v="43.98"/>
    <n v="2"/>
    <n v="0"/>
    <n v="21.99"/>
  </r>
  <r>
    <n v="5063"/>
    <s v="CA-2012-136798"/>
    <x v="1"/>
    <x v="412"/>
    <d v="2012-05-12T00:00:00"/>
    <s v="Standard Class"/>
    <s v="DL-12925"/>
    <s v="Daniel Lacy"/>
    <x v="0"/>
    <x v="0"/>
    <s v="Minneapolis"/>
    <x v="11"/>
    <n v="55407"/>
    <x v="2"/>
    <s v="TEC-PH-10000441"/>
    <x v="2"/>
    <x v="7"/>
    <s v="VTech DS6151"/>
    <n v="377.96999999999997"/>
    <n v="3"/>
    <n v="0"/>
    <n v="105.83160000000002"/>
  </r>
  <r>
    <n v="5064"/>
    <s v="CA-2012-136798"/>
    <x v="1"/>
    <x v="412"/>
    <d v="2012-05-12T00:00:00"/>
    <s v="Standard Class"/>
    <s v="DL-12925"/>
    <s v="Daniel Lacy"/>
    <x v="0"/>
    <x v="0"/>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x v="0"/>
    <s v="Wilmington"/>
    <x v="13"/>
    <n v="19805"/>
    <x v="3"/>
    <s v="TEC-PH-10004977"/>
    <x v="2"/>
    <x v="7"/>
    <s v="GE 30524EE4"/>
    <n v="391.98"/>
    <n v="2"/>
    <n v="0"/>
    <n v="113.67419999999998"/>
  </r>
  <r>
    <n v="5066"/>
    <s v="CA-2014-142090"/>
    <x v="3"/>
    <x v="329"/>
    <d v="2014-12-08T00:00:00"/>
    <s v="Standard Class"/>
    <s v="SC-20380"/>
    <s v="Shahid Collister"/>
    <x v="0"/>
    <x v="0"/>
    <s v="Burlington"/>
    <x v="3"/>
    <n v="27217"/>
    <x v="0"/>
    <s v="TEC-AC-10002001"/>
    <x v="2"/>
    <x v="11"/>
    <s v="Logitech Wireless Gaming Headset G930"/>
    <n v="383.97600000000006"/>
    <n v="3"/>
    <n v="0.2"/>
    <n v="81.59490000000001"/>
  </r>
  <r>
    <n v="5067"/>
    <s v="CA-2014-142090"/>
    <x v="3"/>
    <x v="329"/>
    <d v="2014-12-08T00:00:00"/>
    <s v="Standard Class"/>
    <s v="SC-20380"/>
    <s v="Shahid Collister"/>
    <x v="0"/>
    <x v="0"/>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x v="0"/>
    <s v="Los Angeles"/>
    <x v="1"/>
    <n v="90008"/>
    <x v="1"/>
    <s v="OFF-AR-10003504"/>
    <x v="1"/>
    <x v="6"/>
    <s v="Newell 347"/>
    <n v="21.400000000000002"/>
    <n v="5"/>
    <n v="0"/>
    <n v="6.2059999999999977"/>
  </r>
  <r>
    <n v="5069"/>
    <s v="CA-2011-124478"/>
    <x v="2"/>
    <x v="233"/>
    <d v="2011-08-12T00:00:00"/>
    <s v="Standard Class"/>
    <s v="MA-17560"/>
    <s v="Matt Abelman"/>
    <x v="2"/>
    <x v="0"/>
    <s v="Trenton"/>
    <x v="12"/>
    <n v="48183"/>
    <x v="2"/>
    <s v="TEC-CO-10001571"/>
    <x v="2"/>
    <x v="16"/>
    <s v="Sharp 1540cs Digital Laser Copier"/>
    <n v="549.99"/>
    <n v="1"/>
    <n v="0"/>
    <n v="274.995"/>
  </r>
  <r>
    <n v="5070"/>
    <s v="CA-2011-124478"/>
    <x v="2"/>
    <x v="233"/>
    <d v="2011-08-12T00:00:00"/>
    <s v="Standard Class"/>
    <s v="MA-17560"/>
    <s v="Matt Abelman"/>
    <x v="2"/>
    <x v="0"/>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x v="0"/>
    <s v="Trenton"/>
    <x v="12"/>
    <n v="48183"/>
    <x v="2"/>
    <s v="OFF-EN-10002500"/>
    <x v="1"/>
    <x v="12"/>
    <s v="Globe Weis Peel &amp; Seel First Class Envelopes"/>
    <n v="38.339999999999996"/>
    <n v="3"/>
    <n v="0"/>
    <n v="17.253"/>
  </r>
  <r>
    <n v="5072"/>
    <s v="CA-2011-124478"/>
    <x v="2"/>
    <x v="233"/>
    <d v="2011-08-12T00:00:00"/>
    <s v="Standard Class"/>
    <s v="MA-17560"/>
    <s v="Matt Abelman"/>
    <x v="2"/>
    <x v="0"/>
    <s v="Trenton"/>
    <x v="12"/>
    <n v="48183"/>
    <x v="2"/>
    <s v="FUR-FU-10002088"/>
    <x v="0"/>
    <x v="5"/>
    <s v="Nu-Dell Float Frame 11 x 14 1/2"/>
    <n v="53.88"/>
    <n v="6"/>
    <n v="0"/>
    <n v="22.629600000000003"/>
  </r>
  <r>
    <n v="5073"/>
    <s v="CA-2011-124478"/>
    <x v="2"/>
    <x v="233"/>
    <d v="2011-08-12T00:00:00"/>
    <s v="Standard Class"/>
    <s v="MA-17560"/>
    <s v="Matt Abelman"/>
    <x v="2"/>
    <x v="0"/>
    <s v="Trenton"/>
    <x v="12"/>
    <n v="48183"/>
    <x v="2"/>
    <s v="TEC-PH-10001128"/>
    <x v="2"/>
    <x v="7"/>
    <s v="Motorola Droid Maxx"/>
    <n v="299.98"/>
    <n v="2"/>
    <n v="0"/>
    <n v="83.994400000000013"/>
  </r>
  <r>
    <n v="5074"/>
    <s v="CA-2012-145485"/>
    <x v="1"/>
    <x v="599"/>
    <d v="2012-11-05T00:00:00"/>
    <s v="Same Day"/>
    <s v="JM-16195"/>
    <s v="Justin MacKendrick"/>
    <x v="0"/>
    <x v="0"/>
    <s v="San Francisco"/>
    <x v="1"/>
    <n v="94109"/>
    <x v="1"/>
    <s v="OFF-ST-10000649"/>
    <x v="1"/>
    <x v="4"/>
    <s v="Hanging Personal Folder File"/>
    <n v="62.8"/>
    <n v="4"/>
    <n v="0"/>
    <n v="15.700000000000003"/>
  </r>
  <r>
    <n v="5075"/>
    <s v="CA-2014-151071"/>
    <x v="3"/>
    <x v="1016"/>
    <d v="2014-04-30T00:00:00"/>
    <s v="Second Class"/>
    <s v="MB-18085"/>
    <s v="Mick Brown"/>
    <x v="0"/>
    <x v="0"/>
    <s v="Los Angeles"/>
    <x v="1"/>
    <n v="90049"/>
    <x v="1"/>
    <s v="OFF-BI-10002103"/>
    <x v="1"/>
    <x v="8"/>
    <s v="Cardinal Slant-D Ring Binder, Heavy Gauge Vinyl"/>
    <n v="13.904"/>
    <n v="2"/>
    <n v="0.2"/>
    <n v="4.5187999999999997"/>
  </r>
  <r>
    <n v="5076"/>
    <s v="CA-2011-134572"/>
    <x v="2"/>
    <x v="1017"/>
    <d v="2011-04-22T00:00:00"/>
    <s v="Second Class"/>
    <s v="SV-20365"/>
    <s v="Seth Vernon"/>
    <x v="0"/>
    <x v="0"/>
    <s v="Houston"/>
    <x v="5"/>
    <n v="77070"/>
    <x v="2"/>
    <s v="FUR-TA-10001705"/>
    <x v="0"/>
    <x v="3"/>
    <s v="Bush Advantage Collection Round Conference Table"/>
    <n v="744.09999999999991"/>
    <n v="5"/>
    <n v="0.3"/>
    <n v="-95.670000000000044"/>
  </r>
  <r>
    <n v="5077"/>
    <s v="CA-2011-134572"/>
    <x v="2"/>
    <x v="1017"/>
    <d v="2011-04-22T00:00:00"/>
    <s v="Second Class"/>
    <s v="SV-20365"/>
    <s v="Seth Vernon"/>
    <x v="0"/>
    <x v="0"/>
    <s v="Houston"/>
    <x v="5"/>
    <n v="77070"/>
    <x v="2"/>
    <s v="OFF-ST-10004634"/>
    <x v="1"/>
    <x v="4"/>
    <s v="Personal Folder Holder, Ebony"/>
    <n v="44.840000000000011"/>
    <n v="5"/>
    <n v="0.2"/>
    <n v="5.6049999999999951"/>
  </r>
  <r>
    <n v="5078"/>
    <s v="CA-2011-134572"/>
    <x v="2"/>
    <x v="1017"/>
    <d v="2011-04-22T00:00:00"/>
    <s v="Second Class"/>
    <s v="SV-20365"/>
    <s v="Seth Vernon"/>
    <x v="0"/>
    <x v="0"/>
    <s v="Houston"/>
    <x v="5"/>
    <n v="77070"/>
    <x v="2"/>
    <s v="FUR-TA-10004442"/>
    <x v="0"/>
    <x v="3"/>
    <s v="Riverside Furniture Stanwyck Manor Table Series"/>
    <n v="401.59000000000003"/>
    <n v="2"/>
    <n v="0.3"/>
    <n v="-131.95100000000002"/>
  </r>
  <r>
    <n v="5079"/>
    <s v="CA-2014-143217"/>
    <x v="3"/>
    <x v="343"/>
    <d v="2014-11-18T00:00:00"/>
    <s v="Standard Class"/>
    <s v="CG-12040"/>
    <s v="Catherine Glotzbach"/>
    <x v="2"/>
    <x v="0"/>
    <s v="Milwaukee"/>
    <x v="6"/>
    <n v="53209"/>
    <x v="2"/>
    <s v="OFF-BI-10002949"/>
    <x v="1"/>
    <x v="8"/>
    <s v="Prestige Round Ring Binders"/>
    <n v="18.240000000000002"/>
    <n v="3"/>
    <n v="0"/>
    <n v="8.5727999999999991"/>
  </r>
  <r>
    <n v="5080"/>
    <s v="US-2014-133312"/>
    <x v="3"/>
    <x v="920"/>
    <d v="2014-11-30T00:00:00"/>
    <s v="Standard Class"/>
    <s v="BD-11500"/>
    <s v="Bradley Drucker"/>
    <x v="0"/>
    <x v="0"/>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x v="0"/>
    <s v="San Francisco"/>
    <x v="1"/>
    <n v="94122"/>
    <x v="1"/>
    <s v="OFF-ST-10001325"/>
    <x v="1"/>
    <x v="4"/>
    <s v="Sterilite Officeware Hinged File Box"/>
    <n v="10.48"/>
    <n v="1"/>
    <n v="0"/>
    <n v="2.8296000000000001"/>
  </r>
  <r>
    <n v="5082"/>
    <s v="US-2012-137533"/>
    <x v="1"/>
    <x v="217"/>
    <d v="2012-12-18T00:00:00"/>
    <s v="Same Day"/>
    <s v="JK-15640"/>
    <s v="Jim Kriz"/>
    <x v="2"/>
    <x v="0"/>
    <s v="Cleveland"/>
    <x v="24"/>
    <n v="44105"/>
    <x v="3"/>
    <s v="OFF-PA-10003441"/>
    <x v="1"/>
    <x v="10"/>
    <s v="Xerox 226"/>
    <n v="20.736000000000004"/>
    <n v="4"/>
    <n v="0.2"/>
    <n v="7.2576000000000001"/>
  </r>
  <r>
    <n v="5083"/>
    <s v="CA-2013-155138"/>
    <x v="0"/>
    <x v="162"/>
    <d v="2013-09-13T00:00:00"/>
    <s v="Standard Class"/>
    <s v="JM-15580"/>
    <s v="Jill Matthias"/>
    <x v="0"/>
    <x v="0"/>
    <s v="Monroe"/>
    <x v="3"/>
    <n v="28110"/>
    <x v="0"/>
    <s v="TEC-AC-10004209"/>
    <x v="2"/>
    <x v="11"/>
    <s v="Memorex Froggy Flash Drive 4 GB"/>
    <n v="35.167999999999999"/>
    <n v="4"/>
    <n v="0.2"/>
    <n v="8.3524000000000012"/>
  </r>
  <r>
    <n v="5084"/>
    <s v="CA-2013-155138"/>
    <x v="0"/>
    <x v="162"/>
    <d v="2013-09-13T00:00:00"/>
    <s v="Standard Class"/>
    <s v="JM-15580"/>
    <s v="Jill Matthias"/>
    <x v="0"/>
    <x v="0"/>
    <s v="Monroe"/>
    <x v="3"/>
    <n v="28110"/>
    <x v="0"/>
    <s v="OFF-PA-10000501"/>
    <x v="1"/>
    <x v="10"/>
    <s v="Petty Cash Envelope"/>
    <n v="64.704000000000008"/>
    <n v="3"/>
    <n v="0.2"/>
    <n v="23.455199999999998"/>
  </r>
  <r>
    <n v="5085"/>
    <s v="CA-2013-108350"/>
    <x v="0"/>
    <x v="112"/>
    <d v="2013-06-10T00:00:00"/>
    <s v="Second Class"/>
    <s v="SC-20230"/>
    <s v="Scot Coram"/>
    <x v="1"/>
    <x v="0"/>
    <s v="Lowell"/>
    <x v="31"/>
    <n v="1852"/>
    <x v="3"/>
    <s v="OFF-PA-10003656"/>
    <x v="1"/>
    <x v="10"/>
    <s v="Xerox 1935"/>
    <n v="105.52"/>
    <n v="4"/>
    <n v="0"/>
    <n v="48.539199999999994"/>
  </r>
  <r>
    <n v="5086"/>
    <s v="CA-2012-144302"/>
    <x v="1"/>
    <x v="974"/>
    <d v="2012-06-23T00:00:00"/>
    <s v="Standard Class"/>
    <s v="ME-17320"/>
    <s v="Maria Etezadi"/>
    <x v="2"/>
    <x v="0"/>
    <s v="Dallas"/>
    <x v="5"/>
    <n v="75081"/>
    <x v="2"/>
    <s v="OFF-BI-10001107"/>
    <x v="1"/>
    <x v="8"/>
    <s v="GBC White Gloss Covers, Plain Front"/>
    <n v="5.7919999999999989"/>
    <n v="2"/>
    <n v="0.8"/>
    <n v="-9.5568000000000026"/>
  </r>
  <r>
    <n v="5087"/>
    <s v="CA-2012-109001"/>
    <x v="1"/>
    <x v="616"/>
    <d v="2012-03-09T00:00:00"/>
    <s v="Standard Class"/>
    <s v="KN-16390"/>
    <s v="Katherine Nockton"/>
    <x v="1"/>
    <x v="0"/>
    <s v="Philadelphia"/>
    <x v="9"/>
    <n v="19120"/>
    <x v="3"/>
    <s v="TEC-PH-10000562"/>
    <x v="2"/>
    <x v="7"/>
    <s v="Samsung Convoy 3"/>
    <n v="466.15799999999996"/>
    <n v="7"/>
    <n v="0.4"/>
    <n v="-93.231599999999958"/>
  </r>
  <r>
    <n v="5088"/>
    <s v="CA-2012-109001"/>
    <x v="1"/>
    <x v="616"/>
    <d v="2012-03-09T00:00:00"/>
    <s v="Standard Class"/>
    <s v="KN-16390"/>
    <s v="Katherine Nockton"/>
    <x v="1"/>
    <x v="0"/>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x v="0"/>
    <s v="Philadelphia"/>
    <x v="9"/>
    <n v="19120"/>
    <x v="3"/>
    <s v="OFF-BI-10003529"/>
    <x v="1"/>
    <x v="8"/>
    <s v="Avery Round Ring Poly Binders"/>
    <n v="2.556"/>
    <n v="3"/>
    <n v="0.7"/>
    <n v="-1.7892000000000001"/>
  </r>
  <r>
    <n v="5090"/>
    <s v="CA-2014-132738"/>
    <x v="3"/>
    <x v="1018"/>
    <d v="2014-08-08T00:00:00"/>
    <s v="First Class"/>
    <s v="HM-14860"/>
    <s v="Harry Marie"/>
    <x v="1"/>
    <x v="0"/>
    <s v="Loveland"/>
    <x v="22"/>
    <n v="80538"/>
    <x v="1"/>
    <s v="OFF-PA-10001752"/>
    <x v="1"/>
    <x v="10"/>
    <s v="Hammermill CopyPlus Copy Paper (20Lb. and 84 Bright)"/>
    <n v="7.9680000000000009"/>
    <n v="2"/>
    <n v="0.2"/>
    <n v="2.8884000000000007"/>
  </r>
  <r>
    <n v="5091"/>
    <s v="CA-2014-132738"/>
    <x v="3"/>
    <x v="1018"/>
    <d v="2014-08-08T00:00:00"/>
    <s v="First Class"/>
    <s v="HM-14860"/>
    <s v="Harry Marie"/>
    <x v="1"/>
    <x v="0"/>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x v="0"/>
    <s v="Loveland"/>
    <x v="22"/>
    <n v="80538"/>
    <x v="1"/>
    <s v="OFF-FA-10003472"/>
    <x v="1"/>
    <x v="13"/>
    <s v="Bagged Rubber Bands"/>
    <n v="3.024"/>
    <n v="3"/>
    <n v="0.2"/>
    <n v="-0.6048"/>
  </r>
  <r>
    <n v="5093"/>
    <s v="CA-2012-119102"/>
    <x v="1"/>
    <x v="293"/>
    <d v="2012-05-27T00:00:00"/>
    <s v="Standard Class"/>
    <s v="KH-16690"/>
    <s v="Kristen Hastings"/>
    <x v="1"/>
    <x v="0"/>
    <s v="Woonsocket"/>
    <x v="34"/>
    <n v="2895"/>
    <x v="3"/>
    <s v="OFF-ST-10004507"/>
    <x v="1"/>
    <x v="4"/>
    <s v="Advantus Rolling Storage Box"/>
    <n v="51.449999999999996"/>
    <n v="3"/>
    <n v="0"/>
    <n v="13.891499999999999"/>
  </r>
  <r>
    <n v="5094"/>
    <s v="US-2011-140452"/>
    <x v="2"/>
    <x v="776"/>
    <d v="2011-12-10T00:00:00"/>
    <s v="Standard Class"/>
    <s v="BK-11260"/>
    <s v="Berenike Kampe"/>
    <x v="0"/>
    <x v="0"/>
    <s v="Chicago"/>
    <x v="10"/>
    <n v="60610"/>
    <x v="2"/>
    <s v="OFF-AP-10004036"/>
    <x v="1"/>
    <x v="9"/>
    <s v="Bionaire 99.97% HEPA Air Cleaner"/>
    <n v="14.015999999999996"/>
    <n v="4"/>
    <n v="0.8"/>
    <n v="-31.536000000000001"/>
  </r>
  <r>
    <n v="5095"/>
    <s v="US-2011-140452"/>
    <x v="2"/>
    <x v="776"/>
    <d v="2011-12-10T00:00:00"/>
    <s v="Standard Class"/>
    <s v="BK-11260"/>
    <s v="Berenike Kampe"/>
    <x v="0"/>
    <x v="0"/>
    <s v="Chicago"/>
    <x v="10"/>
    <n v="60610"/>
    <x v="2"/>
    <s v="FUR-TA-10004086"/>
    <x v="0"/>
    <x v="3"/>
    <s v="KI Adjustable-Height Table"/>
    <n v="214.95000000000002"/>
    <n v="5"/>
    <n v="0.5"/>
    <n v="-120.37200000000003"/>
  </r>
  <r>
    <n v="5096"/>
    <s v="US-2011-140452"/>
    <x v="2"/>
    <x v="776"/>
    <d v="2011-12-10T00:00:00"/>
    <s v="Standard Class"/>
    <s v="BK-11260"/>
    <s v="Berenike Kampe"/>
    <x v="0"/>
    <x v="0"/>
    <s v="Chicago"/>
    <x v="10"/>
    <n v="60610"/>
    <x v="2"/>
    <s v="TEC-PH-10000307"/>
    <x v="2"/>
    <x v="7"/>
    <s v="Shocksock Galaxy S4 Armband"/>
    <n v="35.04"/>
    <n v="4"/>
    <n v="0.2"/>
    <n v="-7.0080000000000044"/>
  </r>
  <r>
    <n v="5097"/>
    <s v="US-2011-140452"/>
    <x v="2"/>
    <x v="776"/>
    <d v="2011-12-10T00:00:00"/>
    <s v="Standard Class"/>
    <s v="BK-11260"/>
    <s v="Berenike Kampe"/>
    <x v="0"/>
    <x v="0"/>
    <s v="Chicago"/>
    <x v="10"/>
    <n v="60610"/>
    <x v="2"/>
    <s v="FUR-FU-10002088"/>
    <x v="0"/>
    <x v="5"/>
    <s v="Nu-Dell Float Frame 11 x 14 1/2"/>
    <n v="10.776000000000002"/>
    <n v="3"/>
    <n v="0.6"/>
    <n v="-4.8491999999999997"/>
  </r>
  <r>
    <n v="5098"/>
    <s v="US-2011-140452"/>
    <x v="2"/>
    <x v="776"/>
    <d v="2011-12-10T00:00:00"/>
    <s v="Standard Class"/>
    <s v="BK-11260"/>
    <s v="Berenike Kampe"/>
    <x v="0"/>
    <x v="0"/>
    <s v="Chicago"/>
    <x v="10"/>
    <n v="60610"/>
    <x v="2"/>
    <s v="OFF-BI-10004965"/>
    <x v="1"/>
    <x v="8"/>
    <s v="Ibico Covers for Plastic or Wire Binding Elements"/>
    <n v="4.5999999999999988"/>
    <n v="2"/>
    <n v="0.8"/>
    <n v="-8.0500000000000025"/>
  </r>
  <r>
    <n v="5099"/>
    <s v="US-2011-140452"/>
    <x v="2"/>
    <x v="776"/>
    <d v="2011-12-10T00:00:00"/>
    <s v="Standard Class"/>
    <s v="BK-11260"/>
    <s v="Berenike Kampe"/>
    <x v="0"/>
    <x v="0"/>
    <s v="Chicago"/>
    <x v="10"/>
    <n v="60610"/>
    <x v="2"/>
    <s v="OFF-ST-10002485"/>
    <x v="1"/>
    <x v="4"/>
    <s v="Rogers Deluxe File Chest"/>
    <n v="35.167999999999999"/>
    <n v="2"/>
    <n v="0.2"/>
    <n v="-8.3524000000000012"/>
  </r>
  <r>
    <n v="5100"/>
    <s v="CA-2012-141936"/>
    <x v="1"/>
    <x v="976"/>
    <d v="2012-08-12T00:00:00"/>
    <s v="Standard Class"/>
    <s v="PN-18775"/>
    <s v="Parhena Norris"/>
    <x v="2"/>
    <x v="0"/>
    <s v="Bakersfield"/>
    <x v="1"/>
    <n v="93309"/>
    <x v="1"/>
    <s v="OFF-BI-10002194"/>
    <x v="1"/>
    <x v="8"/>
    <s v="Cardinal Hold-It CD Pocket"/>
    <n v="19.152000000000001"/>
    <n v="3"/>
    <n v="0.2"/>
    <n v="6.4638000000000009"/>
  </r>
  <r>
    <n v="5101"/>
    <s v="CA-2011-158442"/>
    <x v="2"/>
    <x v="461"/>
    <d v="2011-03-17T00:00:00"/>
    <s v="Same Day"/>
    <s v="AZ-10750"/>
    <s v="Annie Zypern"/>
    <x v="0"/>
    <x v="0"/>
    <s v="Dallas"/>
    <x v="5"/>
    <n v="75217"/>
    <x v="2"/>
    <s v="OFF-AR-10003732"/>
    <x v="1"/>
    <x v="6"/>
    <s v="Newell 333"/>
    <n v="4.4479999999999995"/>
    <n v="2"/>
    <n v="0.2"/>
    <n v="0.3335999999999999"/>
  </r>
  <r>
    <n v="5102"/>
    <s v="CA-2011-158442"/>
    <x v="2"/>
    <x v="461"/>
    <d v="2011-03-17T00:00:00"/>
    <s v="Same Day"/>
    <s v="AZ-10750"/>
    <s v="Annie Zypern"/>
    <x v="0"/>
    <x v="0"/>
    <s v="Dallas"/>
    <x v="5"/>
    <n v="75217"/>
    <x v="2"/>
    <s v="OFF-PA-10002195"/>
    <x v="1"/>
    <x v="10"/>
    <s v="Xerox 1966"/>
    <n v="5.1840000000000011"/>
    <n v="1"/>
    <n v="0.2"/>
    <n v="1.8792"/>
  </r>
  <r>
    <n v="5103"/>
    <s v="CA-2011-158442"/>
    <x v="2"/>
    <x v="461"/>
    <d v="2011-03-17T00:00:00"/>
    <s v="Same Day"/>
    <s v="AZ-10750"/>
    <s v="Annie Zypern"/>
    <x v="0"/>
    <x v="0"/>
    <s v="Dallas"/>
    <x v="5"/>
    <n v="75217"/>
    <x v="2"/>
    <s v="OFF-PA-10002365"/>
    <x v="1"/>
    <x v="10"/>
    <s v="Xerox 1967"/>
    <n v="15.552000000000003"/>
    <n v="3"/>
    <n v="0.2"/>
    <n v="5.4432"/>
  </r>
  <r>
    <n v="5104"/>
    <s v="CA-2012-167374"/>
    <x v="1"/>
    <x v="514"/>
    <d v="2012-03-30T00:00:00"/>
    <s v="Second Class"/>
    <s v="GM-14500"/>
    <s v="Gene McClure"/>
    <x v="0"/>
    <x v="0"/>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x v="0"/>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x v="0"/>
    <s v="Deltona"/>
    <x v="2"/>
    <n v="32725"/>
    <x v="0"/>
    <s v="FUR-CH-10002439"/>
    <x v="0"/>
    <x v="1"/>
    <s v="Iceberg Nesting Folding Chair, 19w x 6d x 43h"/>
    <n v="186.304"/>
    <n v="4"/>
    <n v="0.2"/>
    <n v="13.972799999999999"/>
  </r>
  <r>
    <n v="5107"/>
    <s v="CA-2012-147102"/>
    <x v="1"/>
    <x v="444"/>
    <d v="2012-09-26T00:00:00"/>
    <s v="Standard Class"/>
    <s v="NH-18610"/>
    <s v="Nicole Hansen"/>
    <x v="1"/>
    <x v="0"/>
    <s v="Columbus"/>
    <x v="32"/>
    <n v="31907"/>
    <x v="0"/>
    <s v="TEC-AC-10000682"/>
    <x v="2"/>
    <x v="11"/>
    <s v="Kensington K72356US Mouse-in-a-Box USB Desktop Mouse"/>
    <n v="66.36"/>
    <n v="4"/>
    <n v="0"/>
    <n v="23.225999999999999"/>
  </r>
  <r>
    <n v="5108"/>
    <s v="CA-2014-132213"/>
    <x v="3"/>
    <x v="1016"/>
    <d v="2014-04-27T00:00:00"/>
    <s v="First Class"/>
    <s v="PN-18775"/>
    <s v="Parhena Norris"/>
    <x v="2"/>
    <x v="0"/>
    <s v="Nashville"/>
    <x v="18"/>
    <n v="37211"/>
    <x v="0"/>
    <s v="OFF-AR-10004078"/>
    <x v="1"/>
    <x v="6"/>
    <s v="Newell 312"/>
    <n v="42.047999999999995"/>
    <n v="9"/>
    <n v="0.2"/>
    <n v="5.2559999999999985"/>
  </r>
  <r>
    <n v="5109"/>
    <s v="CA-2014-132213"/>
    <x v="3"/>
    <x v="1016"/>
    <d v="2014-04-27T00:00:00"/>
    <s v="First Class"/>
    <s v="PN-18775"/>
    <s v="Parhena Norris"/>
    <x v="2"/>
    <x v="0"/>
    <s v="Nashville"/>
    <x v="18"/>
    <n v="37211"/>
    <x v="0"/>
    <s v="OFF-AR-10001958"/>
    <x v="1"/>
    <x v="6"/>
    <s v="Stanley Bostitch Contemporary Electric Pencil Sharpeners"/>
    <n v="67.92"/>
    <n v="5"/>
    <n v="0.2"/>
    <n v="6.7920000000000016"/>
  </r>
  <r>
    <n v="5110"/>
    <s v="CA-2011-138450"/>
    <x v="2"/>
    <x v="638"/>
    <d v="2011-10-22T00:00:00"/>
    <s v="Standard Class"/>
    <s v="EH-13765"/>
    <s v="Edward Hooks"/>
    <x v="1"/>
    <x v="0"/>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x v="0"/>
    <s v="Philadelphia"/>
    <x v="9"/>
    <n v="19134"/>
    <x v="3"/>
    <s v="OFF-ST-10003479"/>
    <x v="1"/>
    <x v="4"/>
    <s v="Eldon Base for stackable storage shelf, platinum"/>
    <n v="186.91200000000001"/>
    <n v="6"/>
    <n v="0.2"/>
    <n v="-35.046000000000028"/>
  </r>
  <r>
    <n v="5112"/>
    <s v="CA-2011-138450"/>
    <x v="2"/>
    <x v="638"/>
    <d v="2011-10-22T00:00:00"/>
    <s v="Standard Class"/>
    <s v="EH-13765"/>
    <s v="Edward Hooks"/>
    <x v="1"/>
    <x v="0"/>
    <s v="Philadelphia"/>
    <x v="9"/>
    <n v="19134"/>
    <x v="3"/>
    <s v="OFF-PA-10003016"/>
    <x v="1"/>
    <x v="10"/>
    <s v="Adams &quot;While You Were Out&quot; Message Pads"/>
    <n v="10.048000000000002"/>
    <n v="4"/>
    <n v="0.2"/>
    <n v="3.1399999999999988"/>
  </r>
  <r>
    <n v="5113"/>
    <s v="CA-2012-153073"/>
    <x v="1"/>
    <x v="50"/>
    <d v="2012-11-13T00:00:00"/>
    <s v="Same Day"/>
    <s v="HA-14905"/>
    <s v="Helen Abelman"/>
    <x v="0"/>
    <x v="0"/>
    <s v="Chicago"/>
    <x v="10"/>
    <n v="60610"/>
    <x v="2"/>
    <s v="FUR-FU-10001025"/>
    <x v="0"/>
    <x v="5"/>
    <s v="Eldon Imàge Series Desk Accessories, Clear"/>
    <n v="17.496000000000002"/>
    <n v="9"/>
    <n v="0.6"/>
    <n v="-7.4357999999999969"/>
  </r>
  <r>
    <n v="5114"/>
    <s v="CA-2013-147970"/>
    <x v="0"/>
    <x v="1011"/>
    <d v="2013-02-02T00:00:00"/>
    <s v="Second Class"/>
    <s v="AB-10150"/>
    <s v="Aimee Bixby"/>
    <x v="0"/>
    <x v="0"/>
    <s v="Dallas"/>
    <x v="5"/>
    <n v="75220"/>
    <x v="2"/>
    <s v="OFF-PA-10003936"/>
    <x v="1"/>
    <x v="10"/>
    <s v="Xerox 1994"/>
    <n v="15.552000000000003"/>
    <n v="3"/>
    <n v="0.2"/>
    <n v="5.4432"/>
  </r>
  <r>
    <n v="5115"/>
    <s v="CA-2013-150658"/>
    <x v="0"/>
    <x v="1019"/>
    <d v="2013-11-23T00:00:00"/>
    <s v="Standard Class"/>
    <s v="MS-17365"/>
    <s v="Maribeth Schnelling"/>
    <x v="0"/>
    <x v="0"/>
    <s v="Carlsbad"/>
    <x v="27"/>
    <n v="88220"/>
    <x v="1"/>
    <s v="OFF-BI-10004140"/>
    <x v="1"/>
    <x v="8"/>
    <s v="Avery Non-Stick Binders"/>
    <n v="10.776000000000002"/>
    <n v="3"/>
    <n v="0.2"/>
    <n v="3.3674999999999984"/>
  </r>
  <r>
    <n v="5116"/>
    <s v="CA-2014-125640"/>
    <x v="3"/>
    <x v="800"/>
    <d v="2014-07-30T00:00:00"/>
    <s v="Standard Class"/>
    <s v="DD-13570"/>
    <s v="Dorothy Dickinson"/>
    <x v="0"/>
    <x v="0"/>
    <s v="Philadelphia"/>
    <x v="9"/>
    <n v="19134"/>
    <x v="3"/>
    <s v="OFF-LA-10004178"/>
    <x v="1"/>
    <x v="2"/>
    <s v="Avery 491"/>
    <n v="3.3040000000000003"/>
    <n v="1"/>
    <n v="0.2"/>
    <n v="1.0737999999999999"/>
  </r>
  <r>
    <n v="5117"/>
    <s v="CA-2014-154137"/>
    <x v="3"/>
    <x v="343"/>
    <d v="2014-11-18T00:00:00"/>
    <s v="Standard Class"/>
    <s v="MT-17815"/>
    <s v="Meg Tillman"/>
    <x v="0"/>
    <x v="0"/>
    <s v="New York City"/>
    <x v="15"/>
    <n v="10009"/>
    <x v="3"/>
    <s v="OFF-ST-10003324"/>
    <x v="1"/>
    <x v="4"/>
    <s v="Belkin OmniView SE Rackmount Kit"/>
    <n v="35.479999999999997"/>
    <n v="1"/>
    <n v="0"/>
    <n v="0"/>
  </r>
  <r>
    <n v="5118"/>
    <s v="CA-2012-127173"/>
    <x v="1"/>
    <x v="120"/>
    <d v="2012-10-03T00:00:00"/>
    <s v="Standard Class"/>
    <s v="GM-14500"/>
    <s v="Gene McClure"/>
    <x v="0"/>
    <x v="0"/>
    <s v="Oceanside"/>
    <x v="15"/>
    <n v="11572"/>
    <x v="3"/>
    <s v="OFF-FA-10004854"/>
    <x v="1"/>
    <x v="13"/>
    <s v="Vinyl Coated Wire Paper Clips in Organizer Box, 800/Box"/>
    <n v="34.44"/>
    <n v="3"/>
    <n v="0"/>
    <n v="16.186799999999998"/>
  </r>
  <r>
    <n v="5119"/>
    <s v="CA-2012-127173"/>
    <x v="1"/>
    <x v="120"/>
    <d v="2012-10-03T00:00:00"/>
    <s v="Standard Class"/>
    <s v="GM-14500"/>
    <s v="Gene McClure"/>
    <x v="0"/>
    <x v="0"/>
    <s v="Oceanside"/>
    <x v="15"/>
    <n v="11572"/>
    <x v="3"/>
    <s v="TEC-MA-10002859"/>
    <x v="2"/>
    <x v="15"/>
    <s v="Ativa MDM8000 8-Sheet Micro-Cut Shredder"/>
    <n v="629.92999999999995"/>
    <n v="7"/>
    <n v="0"/>
    <n v="296.06709999999998"/>
  </r>
  <r>
    <n v="5120"/>
    <s v="CA-2012-127173"/>
    <x v="1"/>
    <x v="120"/>
    <d v="2012-10-03T00:00:00"/>
    <s v="Standard Class"/>
    <s v="GM-14500"/>
    <s v="Gene McClure"/>
    <x v="0"/>
    <x v="0"/>
    <s v="Oceanside"/>
    <x v="15"/>
    <n v="11572"/>
    <x v="3"/>
    <s v="OFF-BI-10000088"/>
    <x v="1"/>
    <x v="8"/>
    <s v="GBC Imprintable Covers"/>
    <n v="79.056000000000012"/>
    <n v="9"/>
    <n v="0.2"/>
    <n v="28.657800000000002"/>
  </r>
  <r>
    <n v="5121"/>
    <s v="CA-2011-149538"/>
    <x v="2"/>
    <x v="527"/>
    <d v="2011-04-08T00:00:00"/>
    <s v="Standard Class"/>
    <s v="KB-16585"/>
    <s v="Ken Black"/>
    <x v="1"/>
    <x v="0"/>
    <s v="Lafayette"/>
    <x v="28"/>
    <n v="70506"/>
    <x v="0"/>
    <s v="OFF-ST-10004180"/>
    <x v="1"/>
    <x v="4"/>
    <s v="Safco Commercial Shelving"/>
    <n v="232.54999999999998"/>
    <n v="5"/>
    <n v="0"/>
    <n v="9.3019999999999925"/>
  </r>
  <r>
    <n v="5122"/>
    <s v="CA-2011-149538"/>
    <x v="2"/>
    <x v="527"/>
    <d v="2011-04-08T00:00:00"/>
    <s v="Standard Class"/>
    <s v="KB-16585"/>
    <s v="Ken Black"/>
    <x v="1"/>
    <x v="0"/>
    <s v="Lafayette"/>
    <x v="28"/>
    <n v="70506"/>
    <x v="0"/>
    <s v="TEC-AC-10002926"/>
    <x v="2"/>
    <x v="11"/>
    <s v="Logitech Wireless Marathon Mouse M705"/>
    <n v="99.98"/>
    <n v="2"/>
    <n v="0"/>
    <n v="42.991400000000006"/>
  </r>
  <r>
    <n v="5123"/>
    <s v="CA-2011-149538"/>
    <x v="2"/>
    <x v="527"/>
    <d v="2011-04-08T00:00:00"/>
    <s v="Standard Class"/>
    <s v="KB-16585"/>
    <s v="Ken Black"/>
    <x v="1"/>
    <x v="0"/>
    <s v="Lafayette"/>
    <x v="28"/>
    <n v="70506"/>
    <x v="0"/>
    <s v="OFF-PA-10003797"/>
    <x v="1"/>
    <x v="10"/>
    <s v="Xerox 209"/>
    <n v="19.440000000000001"/>
    <n v="3"/>
    <n v="0"/>
    <n v="9.3312000000000008"/>
  </r>
  <r>
    <n v="5124"/>
    <s v="CA-2011-149538"/>
    <x v="2"/>
    <x v="527"/>
    <d v="2011-04-08T00:00:00"/>
    <s v="Standard Class"/>
    <s v="KB-16585"/>
    <s v="Ken Black"/>
    <x v="1"/>
    <x v="0"/>
    <s v="Lafayette"/>
    <x v="28"/>
    <n v="70506"/>
    <x v="0"/>
    <s v="OFF-PA-10002195"/>
    <x v="1"/>
    <x v="10"/>
    <s v="Xerox 1966"/>
    <n v="12.96"/>
    <n v="2"/>
    <n v="0"/>
    <n v="6.3504000000000005"/>
  </r>
  <r>
    <n v="5125"/>
    <s v="CA-2011-160766"/>
    <x v="2"/>
    <x v="80"/>
    <d v="2011-09-14T00:00:00"/>
    <s v="Same Day"/>
    <s v="DM-13015"/>
    <s v="Darrin Martin"/>
    <x v="0"/>
    <x v="0"/>
    <s v="New York City"/>
    <x v="15"/>
    <n v="10009"/>
    <x v="3"/>
    <s v="FUR-TA-10001039"/>
    <x v="0"/>
    <x v="3"/>
    <s v="KI Adjustable-Height Table"/>
    <n v="464.29200000000003"/>
    <n v="9"/>
    <n v="0.4"/>
    <n v="-108.33479999999997"/>
  </r>
  <r>
    <n v="5126"/>
    <s v="CA-2011-160766"/>
    <x v="2"/>
    <x v="80"/>
    <d v="2011-09-14T00:00:00"/>
    <s v="Same Day"/>
    <s v="DM-13015"/>
    <s v="Darrin Martin"/>
    <x v="0"/>
    <x v="0"/>
    <s v="New York City"/>
    <x v="15"/>
    <n v="10009"/>
    <x v="3"/>
    <s v="OFF-EN-10001099"/>
    <x v="1"/>
    <x v="12"/>
    <s v="Staples"/>
    <n v="68.459999999999994"/>
    <n v="7"/>
    <n v="0"/>
    <n v="31.491599999999995"/>
  </r>
  <r>
    <n v="5127"/>
    <s v="CA-2011-160766"/>
    <x v="2"/>
    <x v="80"/>
    <d v="2011-09-14T00:00:00"/>
    <s v="Same Day"/>
    <s v="DM-13015"/>
    <s v="Darrin Martin"/>
    <x v="0"/>
    <x v="0"/>
    <s v="New York City"/>
    <x v="15"/>
    <n v="10009"/>
    <x v="3"/>
    <s v="TEC-MA-10003979"/>
    <x v="2"/>
    <x v="15"/>
    <s v="Ativa V4110MDD Micro-Cut Shredder"/>
    <n v="2799.96"/>
    <n v="4"/>
    <n v="0"/>
    <n v="1371.9803999999999"/>
  </r>
  <r>
    <n v="5128"/>
    <s v="CA-2011-160766"/>
    <x v="2"/>
    <x v="80"/>
    <d v="2011-09-14T00:00:00"/>
    <s v="Same Day"/>
    <s v="DM-13015"/>
    <s v="Darrin Martin"/>
    <x v="0"/>
    <x v="0"/>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x v="0"/>
    <s v="New York City"/>
    <x v="15"/>
    <n v="10009"/>
    <x v="3"/>
    <s v="TEC-PH-10001536"/>
    <x v="2"/>
    <x v="7"/>
    <s v="Spigen Samsung Galaxy S5 Case Wallet"/>
    <n v="16.989999999999998"/>
    <n v="1"/>
    <n v="0"/>
    <n v="4.4173999999999989"/>
  </r>
  <r>
    <n v="5130"/>
    <s v="CA-2011-160766"/>
    <x v="2"/>
    <x v="80"/>
    <d v="2011-09-14T00:00:00"/>
    <s v="Same Day"/>
    <s v="DM-13015"/>
    <s v="Darrin Martin"/>
    <x v="0"/>
    <x v="0"/>
    <s v="New York City"/>
    <x v="15"/>
    <n v="10009"/>
    <x v="3"/>
    <s v="TEC-PH-10000526"/>
    <x v="2"/>
    <x v="7"/>
    <s v="Vtech CS6719"/>
    <n v="287.96999999999997"/>
    <n v="3"/>
    <n v="0"/>
    <n v="80.631600000000006"/>
  </r>
  <r>
    <n v="5131"/>
    <s v="CA-2011-160766"/>
    <x v="2"/>
    <x v="80"/>
    <d v="2011-09-14T00:00:00"/>
    <s v="Same Day"/>
    <s v="DM-13015"/>
    <s v="Darrin Martin"/>
    <x v="0"/>
    <x v="0"/>
    <s v="New York City"/>
    <x v="15"/>
    <n v="10009"/>
    <x v="3"/>
    <s v="OFF-PA-10000213"/>
    <x v="1"/>
    <x v="10"/>
    <s v="Xerox 198"/>
    <n v="44.820000000000007"/>
    <n v="9"/>
    <n v="0"/>
    <n v="21.065400000000004"/>
  </r>
  <r>
    <n v="5132"/>
    <s v="CA-2014-146626"/>
    <x v="3"/>
    <x v="614"/>
    <d v="2015-01-06T00:00:00"/>
    <s v="Standard Class"/>
    <s v="BP-11185"/>
    <s v="Ben Peterman"/>
    <x v="1"/>
    <x v="0"/>
    <s v="Anaheim"/>
    <x v="1"/>
    <n v="92804"/>
    <x v="1"/>
    <s v="FUR-FU-10002501"/>
    <x v="0"/>
    <x v="5"/>
    <s v="Nu-Dell Executive Frame"/>
    <n v="101.12"/>
    <n v="8"/>
    <n v="0"/>
    <n v="37.414400000000001"/>
  </r>
  <r>
    <n v="5133"/>
    <s v="CA-2012-123330"/>
    <x v="1"/>
    <x v="1020"/>
    <d v="2012-06-27T00:00:00"/>
    <s v="Standard Class"/>
    <s v="EP-13915"/>
    <s v="Emily Phan"/>
    <x v="0"/>
    <x v="0"/>
    <s v="Deltona"/>
    <x v="2"/>
    <n v="32725"/>
    <x v="0"/>
    <s v="TEC-PH-10001819"/>
    <x v="2"/>
    <x v="7"/>
    <s v="Innergie mMini Combo Duo USB Travel Charging Kit"/>
    <n v="107.97600000000001"/>
    <n v="3"/>
    <n v="0.2"/>
    <n v="37.791599999999988"/>
  </r>
  <r>
    <n v="5134"/>
    <s v="CA-2014-155607"/>
    <x v="3"/>
    <x v="200"/>
    <d v="2014-12-01T00:00:00"/>
    <s v="Standard Class"/>
    <s v="FG-14260"/>
    <s v="Frank Gastineau"/>
    <x v="2"/>
    <x v="0"/>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x v="0"/>
    <s v="New York City"/>
    <x v="15"/>
    <n v="10009"/>
    <x v="3"/>
    <s v="OFF-BI-10003364"/>
    <x v="1"/>
    <x v="8"/>
    <s v="Binding Machine Supplies"/>
    <n v="93.344000000000008"/>
    <n v="4"/>
    <n v="0.2"/>
    <n v="32.670400000000001"/>
  </r>
  <r>
    <n v="5136"/>
    <s v="CA-2013-151323"/>
    <x v="0"/>
    <x v="248"/>
    <d v="2013-10-29T00:00:00"/>
    <s v="Standard Class"/>
    <s v="AB-10255"/>
    <s v="Alejandro Ballentine"/>
    <x v="2"/>
    <x v="0"/>
    <s v="Seattle"/>
    <x v="4"/>
    <n v="98103"/>
    <x v="1"/>
    <s v="OFF-FA-10002983"/>
    <x v="1"/>
    <x v="13"/>
    <s v="Advantus SlideClip Paper Clips"/>
    <n v="17.05"/>
    <n v="5"/>
    <n v="0"/>
    <n v="8.1840000000000011"/>
  </r>
  <r>
    <n v="5137"/>
    <s v="CA-2012-146696"/>
    <x v="1"/>
    <x v="639"/>
    <d v="2012-12-19T00:00:00"/>
    <s v="Standard Class"/>
    <s v="RD-19480"/>
    <s v="Rick Duston"/>
    <x v="0"/>
    <x v="0"/>
    <s v="San Diego"/>
    <x v="1"/>
    <n v="92105"/>
    <x v="1"/>
    <s v="OFF-BI-10002432"/>
    <x v="1"/>
    <x v="8"/>
    <s v="Wilson Jones Standard D-Ring Binders"/>
    <n v="8.0960000000000001"/>
    <n v="2"/>
    <n v="0.2"/>
    <n v="2.7323999999999993"/>
  </r>
  <r>
    <n v="5138"/>
    <s v="CA-2013-128972"/>
    <x v="0"/>
    <x v="373"/>
    <d v="2013-11-18T00:00:00"/>
    <s v="Standard Class"/>
    <s v="TS-21430"/>
    <s v="Tom Stivers"/>
    <x v="1"/>
    <x v="0"/>
    <s v="Oklahoma City"/>
    <x v="26"/>
    <n v="73120"/>
    <x v="2"/>
    <s v="FUR-FU-10003096"/>
    <x v="0"/>
    <x v="5"/>
    <s v="Master Giant Foot Doorstop, Safety Yellow"/>
    <n v="30.36"/>
    <n v="4"/>
    <n v="0"/>
    <n v="13.0548"/>
  </r>
  <r>
    <n v="5139"/>
    <s v="CA-2014-128335"/>
    <x v="3"/>
    <x v="365"/>
    <d v="2014-10-06T00:00:00"/>
    <s v="Standard Class"/>
    <s v="JA-15970"/>
    <s v="Joseph Airdo"/>
    <x v="0"/>
    <x v="0"/>
    <s v="Mount Vernon"/>
    <x v="15"/>
    <n v="10550"/>
    <x v="3"/>
    <s v="OFF-EN-10001539"/>
    <x v="1"/>
    <x v="12"/>
    <s v="Staples"/>
    <n v="23.34"/>
    <n v="3"/>
    <n v="0"/>
    <n v="10.969799999999999"/>
  </r>
  <r>
    <n v="5140"/>
    <s v="CA-2014-128335"/>
    <x v="3"/>
    <x v="365"/>
    <d v="2014-10-06T00:00:00"/>
    <s v="Standard Class"/>
    <s v="JA-15970"/>
    <s v="Joseph Airdo"/>
    <x v="0"/>
    <x v="0"/>
    <s v="Mount Vernon"/>
    <x v="15"/>
    <n v="10550"/>
    <x v="3"/>
    <s v="OFF-PA-10004996"/>
    <x v="1"/>
    <x v="10"/>
    <s v="Speediset Carbonless Redi-Letter 7&quot; x 8 1/2&quot;"/>
    <n v="51.550000000000004"/>
    <n v="5"/>
    <n v="0"/>
    <n v="24.2285"/>
  </r>
  <r>
    <n v="5141"/>
    <s v="CA-2012-154886"/>
    <x v="1"/>
    <x v="627"/>
    <d v="2012-11-12T00:00:00"/>
    <s v="Standard Class"/>
    <s v="SW-20455"/>
    <s v="Shaun Weien"/>
    <x v="0"/>
    <x v="0"/>
    <s v="San Francisco"/>
    <x v="1"/>
    <n v="94109"/>
    <x v="1"/>
    <s v="TEC-AC-10001956"/>
    <x v="2"/>
    <x v="11"/>
    <s v="Microsoft Arc Touch Mouse"/>
    <n v="119.9"/>
    <n v="2"/>
    <n v="0"/>
    <n v="43.164000000000001"/>
  </r>
  <r>
    <n v="5142"/>
    <s v="CA-2013-111213"/>
    <x v="0"/>
    <x v="178"/>
    <d v="2013-04-06T00:00:00"/>
    <s v="Standard Class"/>
    <s v="FP-14320"/>
    <s v="Frank Preis"/>
    <x v="0"/>
    <x v="0"/>
    <s v="New York City"/>
    <x v="15"/>
    <n v="10009"/>
    <x v="3"/>
    <s v="FUR-CH-10000454"/>
    <x v="0"/>
    <x v="1"/>
    <s v="Hon Deluxe Fabric Upholstered Stacking Chairs, Rounded Back"/>
    <n v="1317.492"/>
    <n v="6"/>
    <n v="0.1"/>
    <n v="292.77599999999995"/>
  </r>
  <r>
    <n v="5143"/>
    <s v="CA-2013-111213"/>
    <x v="0"/>
    <x v="178"/>
    <d v="2013-04-06T00:00:00"/>
    <s v="Standard Class"/>
    <s v="FP-14320"/>
    <s v="Frank Preis"/>
    <x v="0"/>
    <x v="0"/>
    <s v="New York City"/>
    <x v="15"/>
    <n v="10009"/>
    <x v="3"/>
    <s v="OFF-SU-10000946"/>
    <x v="1"/>
    <x v="14"/>
    <s v="Staples"/>
    <n v="63.84"/>
    <n v="8"/>
    <n v="0"/>
    <n v="18.513599999999997"/>
  </r>
  <r>
    <n v="5144"/>
    <s v="CA-2013-111213"/>
    <x v="0"/>
    <x v="178"/>
    <d v="2013-04-06T00:00:00"/>
    <s v="Standard Class"/>
    <s v="FP-14320"/>
    <s v="Frank Preis"/>
    <x v="0"/>
    <x v="0"/>
    <s v="New York City"/>
    <x v="15"/>
    <n v="10009"/>
    <x v="3"/>
    <s v="OFF-BI-10004140"/>
    <x v="1"/>
    <x v="8"/>
    <s v="Avery Non-Stick Binders"/>
    <n v="3.5920000000000005"/>
    <n v="1"/>
    <n v="0.2"/>
    <n v="1.1224999999999996"/>
  </r>
  <r>
    <n v="5145"/>
    <s v="CA-2014-161333"/>
    <x v="3"/>
    <x v="62"/>
    <d v="2014-02-08T00:00:00"/>
    <s v="Standard Class"/>
    <s v="JL-15835"/>
    <s v="John Lee"/>
    <x v="0"/>
    <x v="0"/>
    <s v="Los Angeles"/>
    <x v="1"/>
    <n v="90045"/>
    <x v="1"/>
    <s v="FUR-FU-10003039"/>
    <x v="0"/>
    <x v="5"/>
    <s v="Howard Miller 11-1/2&quot; Diameter Grantwood Wall Clock"/>
    <n v="86.26"/>
    <n v="2"/>
    <n v="0"/>
    <n v="29.328400000000002"/>
  </r>
  <r>
    <n v="5146"/>
    <s v="CA-2014-161333"/>
    <x v="3"/>
    <x v="62"/>
    <d v="2014-02-08T00:00:00"/>
    <s v="Standard Class"/>
    <s v="JL-15835"/>
    <s v="John Lee"/>
    <x v="0"/>
    <x v="0"/>
    <s v="Los Angeles"/>
    <x v="1"/>
    <n v="90045"/>
    <x v="1"/>
    <s v="OFF-ST-10000464"/>
    <x v="1"/>
    <x v="4"/>
    <s v="Multi-Use Personal File Cart and Caster Set, Three Stacking Bins"/>
    <n v="139.04"/>
    <n v="4"/>
    <n v="0"/>
    <n v="38.931200000000004"/>
  </r>
  <r>
    <n v="5147"/>
    <s v="CA-2014-161333"/>
    <x v="3"/>
    <x v="62"/>
    <d v="2014-02-08T00:00:00"/>
    <s v="Standard Class"/>
    <s v="JL-15835"/>
    <s v="John Lee"/>
    <x v="0"/>
    <x v="0"/>
    <s v="Los Angeles"/>
    <x v="1"/>
    <n v="90045"/>
    <x v="1"/>
    <s v="OFF-AP-10000252"/>
    <x v="1"/>
    <x v="9"/>
    <s v="Harmony HEPA Quiet Air Purifiers"/>
    <n v="46.8"/>
    <n v="4"/>
    <n v="0"/>
    <n v="16.38"/>
  </r>
  <r>
    <n v="5148"/>
    <s v="CA-2014-128734"/>
    <x v="3"/>
    <x v="165"/>
    <d v="2015-01-01T00:00:00"/>
    <s v="Standard Class"/>
    <s v="JL-15175"/>
    <s v="James Lanier"/>
    <x v="2"/>
    <x v="0"/>
    <s v="Chandler"/>
    <x v="16"/>
    <n v="85224"/>
    <x v="1"/>
    <s v="FUR-FU-10001731"/>
    <x v="0"/>
    <x v="5"/>
    <s v="Acrylic Self-Standing Desk Frames"/>
    <n v="8.5440000000000005"/>
    <n v="4"/>
    <n v="0.2"/>
    <n v="1.9223999999999997"/>
  </r>
  <r>
    <n v="5149"/>
    <s v="CA-2014-128734"/>
    <x v="3"/>
    <x v="165"/>
    <d v="2015-01-01T00:00:00"/>
    <s v="Standard Class"/>
    <s v="JL-15175"/>
    <s v="James Lanier"/>
    <x v="2"/>
    <x v="0"/>
    <s v="Chandler"/>
    <x v="16"/>
    <n v="85224"/>
    <x v="1"/>
    <s v="FUR-CH-10001394"/>
    <x v="0"/>
    <x v="1"/>
    <s v="Global Leather Executive Chair"/>
    <n v="842.37600000000009"/>
    <n v="3"/>
    <n v="0.2"/>
    <n v="105.29699999999988"/>
  </r>
  <r>
    <n v="5150"/>
    <s v="CA-2011-141796"/>
    <x v="2"/>
    <x v="261"/>
    <d v="2011-06-21T00:00:00"/>
    <s v="Same Day"/>
    <s v="JG-15160"/>
    <s v="James Galang"/>
    <x v="0"/>
    <x v="0"/>
    <s v="Long Beach"/>
    <x v="15"/>
    <n v="11561"/>
    <x v="3"/>
    <s v="TEC-PH-10001578"/>
    <x v="2"/>
    <x v="7"/>
    <s v="Polycom SoundStation2 EX Conference phone"/>
    <n v="1214.8499999999999"/>
    <n v="3"/>
    <n v="0"/>
    <n v="352.30649999999997"/>
  </r>
  <r>
    <n v="5151"/>
    <s v="CA-2014-125101"/>
    <x v="3"/>
    <x v="904"/>
    <d v="2014-03-11T00:00:00"/>
    <s v="Second Class"/>
    <s v="SH-19975"/>
    <s v="Sally Hughsby"/>
    <x v="1"/>
    <x v="0"/>
    <s v="San Francisco"/>
    <x v="1"/>
    <n v="94109"/>
    <x v="1"/>
    <s v="OFF-ST-10000675"/>
    <x v="1"/>
    <x v="4"/>
    <s v="File Shuttle II and Handi-File, Black"/>
    <n v="67.78"/>
    <n v="2"/>
    <n v="0"/>
    <n v="16.945"/>
  </r>
  <r>
    <n v="5152"/>
    <s v="CA-2014-169929"/>
    <x v="3"/>
    <x v="145"/>
    <d v="2014-09-29T00:00:00"/>
    <s v="First Class"/>
    <s v="LS-17200"/>
    <s v="Luke Schmidt"/>
    <x v="1"/>
    <x v="0"/>
    <s v="Helena"/>
    <x v="37"/>
    <n v="59601"/>
    <x v="1"/>
    <s v="OFF-ST-10002352"/>
    <x v="1"/>
    <x v="4"/>
    <s v="Iris Project Case"/>
    <n v="39.900000000000006"/>
    <n v="5"/>
    <n v="0"/>
    <n v="10.373999999999999"/>
  </r>
  <r>
    <n v="5153"/>
    <s v="US-2011-121566"/>
    <x v="2"/>
    <x v="479"/>
    <d v="2011-07-06T00:00:00"/>
    <s v="Standard Class"/>
    <s v="CS-11860"/>
    <s v="Cari Schnelling"/>
    <x v="0"/>
    <x v="0"/>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x v="0"/>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x v="0"/>
    <s v="Kirkwood"/>
    <x v="25"/>
    <n v="63122"/>
    <x v="2"/>
    <s v="OFF-BI-10002215"/>
    <x v="1"/>
    <x v="8"/>
    <s v="Wilson Jones Hanging View Binder, White, 1&quot;"/>
    <n v="28.4"/>
    <n v="4"/>
    <n v="0"/>
    <n v="13.063999999999998"/>
  </r>
  <r>
    <n v="5156"/>
    <s v="US-2012-124219"/>
    <x v="1"/>
    <x v="976"/>
    <d v="2012-08-08T00:00:00"/>
    <s v="First Class"/>
    <s v="KW-16570"/>
    <s v="Kelly Williams"/>
    <x v="0"/>
    <x v="0"/>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x v="0"/>
    <s v="Chicago"/>
    <x v="10"/>
    <n v="60653"/>
    <x v="2"/>
    <s v="TEC-PH-10002584"/>
    <x v="2"/>
    <x v="7"/>
    <s v="Samsung Galaxy S4"/>
    <n v="1001.5840000000001"/>
    <n v="2"/>
    <n v="0.2"/>
    <n v="125.19799999999992"/>
  </r>
  <r>
    <n v="5158"/>
    <s v="CA-2014-163006"/>
    <x v="3"/>
    <x v="160"/>
    <d v="2014-07-05T00:00:00"/>
    <s v="Second Class"/>
    <s v="GH-14410"/>
    <s v="Gary Hansen"/>
    <x v="2"/>
    <x v="0"/>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x v="0"/>
    <s v="Chicago"/>
    <x v="10"/>
    <n v="60653"/>
    <x v="2"/>
    <s v="FUR-FU-10003799"/>
    <x v="0"/>
    <x v="5"/>
    <s v="Seth Thomas 13 1/2&quot; Wall Clock"/>
    <n v="14.224000000000002"/>
    <n v="2"/>
    <n v="0.6"/>
    <n v="-10.312400000000004"/>
  </r>
  <r>
    <n v="5160"/>
    <s v="CA-2012-156146"/>
    <x v="1"/>
    <x v="662"/>
    <d v="2012-10-30T00:00:00"/>
    <s v="Second Class"/>
    <s v="AG-10495"/>
    <s v="Andrew Gjertsen"/>
    <x v="1"/>
    <x v="0"/>
    <s v="Peoria"/>
    <x v="16"/>
    <n v="85345"/>
    <x v="1"/>
    <s v="TEC-PH-10001700"/>
    <x v="2"/>
    <x v="7"/>
    <s v="Panasonic KX-TG6844B Expandable Digital Cordless Telephone"/>
    <n v="105.584"/>
    <n v="2"/>
    <n v="0.2"/>
    <n v="9.2386000000000053"/>
  </r>
  <r>
    <n v="5161"/>
    <s v="CA-2012-156146"/>
    <x v="1"/>
    <x v="662"/>
    <d v="2012-10-30T00:00:00"/>
    <s v="Second Class"/>
    <s v="AG-10495"/>
    <s v="Andrew Gjertsen"/>
    <x v="1"/>
    <x v="0"/>
    <s v="Peoria"/>
    <x v="16"/>
    <n v="85345"/>
    <x v="1"/>
    <s v="TEC-PH-10001527"/>
    <x v="2"/>
    <x v="7"/>
    <s v="Plantronics MX500i Earset"/>
    <n v="68.720000000000013"/>
    <n v="2"/>
    <n v="0.2"/>
    <n v="-14.603000000000005"/>
  </r>
  <r>
    <n v="5162"/>
    <s v="CA-2011-111192"/>
    <x v="2"/>
    <x v="1021"/>
    <d v="2011-08-05T00:00:00"/>
    <s v="Standard Class"/>
    <s v="TS-21430"/>
    <s v="Tom Stivers"/>
    <x v="1"/>
    <x v="0"/>
    <s v="Seattle"/>
    <x v="4"/>
    <n v="98103"/>
    <x v="1"/>
    <s v="FUR-BO-10002916"/>
    <x v="0"/>
    <x v="0"/>
    <s v="Rush Hierlooms Collection 1&quot; Thick Stackable Bookcases"/>
    <n v="1367.84"/>
    <n v="8"/>
    <n v="0"/>
    <n v="259.88959999999997"/>
  </r>
  <r>
    <n v="5163"/>
    <s v="CA-2013-115378"/>
    <x v="0"/>
    <x v="741"/>
    <d v="2013-11-24T00:00:00"/>
    <s v="Second Class"/>
    <s v="AJ-10945"/>
    <s v="Ashley Jarboe"/>
    <x v="0"/>
    <x v="0"/>
    <s v="Taylor"/>
    <x v="12"/>
    <n v="48180"/>
    <x v="2"/>
    <s v="FUR-CH-10000863"/>
    <x v="0"/>
    <x v="1"/>
    <s v="Novimex Swivel Fabric Task Chair"/>
    <n v="301.95999999999998"/>
    <n v="2"/>
    <n v="0"/>
    <n v="33.215599999999995"/>
  </r>
  <r>
    <n v="5164"/>
    <s v="CA-2012-161627"/>
    <x v="1"/>
    <x v="380"/>
    <d v="2012-07-11T00:00:00"/>
    <s v="Standard Class"/>
    <s v="SJ-20215"/>
    <s v="Sarah Jordon"/>
    <x v="0"/>
    <x v="0"/>
    <s v="Pasadena"/>
    <x v="1"/>
    <n v="91104"/>
    <x v="1"/>
    <s v="FUR-CH-10003968"/>
    <x v="0"/>
    <x v="1"/>
    <s v="Novimex Turbo Task Chair"/>
    <n v="170.35200000000003"/>
    <n v="3"/>
    <n v="0.2"/>
    <n v="-17.035200000000003"/>
  </r>
  <r>
    <n v="5165"/>
    <s v="CA-2011-121006"/>
    <x v="2"/>
    <x v="849"/>
    <d v="2011-11-16T00:00:00"/>
    <s v="Standard Class"/>
    <s v="SC-20020"/>
    <s v="Sam Craven"/>
    <x v="0"/>
    <x v="0"/>
    <s v="Midland"/>
    <x v="12"/>
    <n v="48640"/>
    <x v="2"/>
    <s v="OFF-AR-10001149"/>
    <x v="1"/>
    <x v="6"/>
    <s v="Avery Hi-Liter Comfort Grip Fluorescent Highlighter, Yellow Ink"/>
    <n v="3.9"/>
    <n v="2"/>
    <n v="0"/>
    <n v="1.5209999999999999"/>
  </r>
  <r>
    <n v="5166"/>
    <s v="CA-2011-121006"/>
    <x v="2"/>
    <x v="849"/>
    <d v="2011-11-16T00:00:00"/>
    <s v="Standard Class"/>
    <s v="SC-20020"/>
    <s v="Sam Craven"/>
    <x v="0"/>
    <x v="0"/>
    <s v="Midland"/>
    <x v="12"/>
    <n v="48640"/>
    <x v="2"/>
    <s v="OFF-PA-10000130"/>
    <x v="1"/>
    <x v="10"/>
    <s v="Xerox 199"/>
    <n v="12.84"/>
    <n v="3"/>
    <n v="0"/>
    <n v="5.7779999999999987"/>
  </r>
  <r>
    <n v="5167"/>
    <s v="CA-2011-121006"/>
    <x v="2"/>
    <x v="849"/>
    <d v="2011-11-16T00:00:00"/>
    <s v="Standard Class"/>
    <s v="SC-20020"/>
    <s v="Sam Craven"/>
    <x v="0"/>
    <x v="0"/>
    <s v="Midland"/>
    <x v="12"/>
    <n v="48640"/>
    <x v="2"/>
    <s v="OFF-PA-10002479"/>
    <x v="1"/>
    <x v="10"/>
    <s v="Xerox 4200 Series MultiUse Premium Copy Paper (20Lb. and 84 Bright)"/>
    <n v="15.84"/>
    <n v="3"/>
    <n v="0"/>
    <n v="7.1280000000000001"/>
  </r>
  <r>
    <n v="5168"/>
    <s v="CA-2011-121006"/>
    <x v="2"/>
    <x v="849"/>
    <d v="2011-11-16T00:00:00"/>
    <s v="Standard Class"/>
    <s v="SC-20020"/>
    <s v="Sam Craven"/>
    <x v="0"/>
    <x v="0"/>
    <s v="Midland"/>
    <x v="12"/>
    <n v="48640"/>
    <x v="2"/>
    <s v="FUR-CH-10004997"/>
    <x v="0"/>
    <x v="1"/>
    <s v="Hon Every-Day Series Multi-Task Chairs"/>
    <n v="563.93999999999994"/>
    <n v="3"/>
    <n v="0"/>
    <n v="112.78800000000001"/>
  </r>
  <r>
    <n v="5169"/>
    <s v="CA-2011-121006"/>
    <x v="2"/>
    <x v="849"/>
    <d v="2011-11-16T00:00:00"/>
    <s v="Standard Class"/>
    <s v="SC-20020"/>
    <s v="Sam Craven"/>
    <x v="0"/>
    <x v="0"/>
    <s v="Midland"/>
    <x v="12"/>
    <n v="48640"/>
    <x v="2"/>
    <s v="OFF-ST-10004950"/>
    <x v="1"/>
    <x v="4"/>
    <s v="Acco Perma 3000 Stacking Storage Drawers"/>
    <n v="62.94"/>
    <n v="3"/>
    <n v="0"/>
    <n v="11.958600000000001"/>
  </r>
  <r>
    <n v="5170"/>
    <s v="CA-2011-121006"/>
    <x v="2"/>
    <x v="849"/>
    <d v="2011-11-16T00:00:00"/>
    <s v="Standard Class"/>
    <s v="SC-20020"/>
    <s v="Sam Craven"/>
    <x v="0"/>
    <x v="0"/>
    <s v="Midland"/>
    <x v="12"/>
    <n v="48640"/>
    <x v="2"/>
    <s v="OFF-ST-10001490"/>
    <x v="1"/>
    <x v="4"/>
    <s v="Hot File 7-Pocket, Floor Stand"/>
    <n v="535.41"/>
    <n v="3"/>
    <n v="0"/>
    <n v="160.62299999999993"/>
  </r>
  <r>
    <n v="5171"/>
    <s v="CA-2013-122903"/>
    <x v="0"/>
    <x v="1022"/>
    <d v="2013-05-30T00:00:00"/>
    <s v="Second Class"/>
    <s v="LA-16780"/>
    <s v="Laura Armstrong"/>
    <x v="1"/>
    <x v="0"/>
    <s v="Detroit"/>
    <x v="12"/>
    <n v="48205"/>
    <x v="2"/>
    <s v="FUR-CH-10002024"/>
    <x v="0"/>
    <x v="1"/>
    <s v="HON 5400 Series Task Chairs for Big and Tall"/>
    <n v="3504.9"/>
    <n v="5"/>
    <n v="0"/>
    <n v="700.98000000000013"/>
  </r>
  <r>
    <n v="5172"/>
    <s v="CA-2013-122903"/>
    <x v="0"/>
    <x v="1022"/>
    <d v="2013-05-30T00:00:00"/>
    <s v="Second Class"/>
    <s v="LA-16780"/>
    <s v="Laura Armstrong"/>
    <x v="1"/>
    <x v="0"/>
    <s v="Detroit"/>
    <x v="12"/>
    <n v="48205"/>
    <x v="2"/>
    <s v="OFF-PA-10001790"/>
    <x v="1"/>
    <x v="10"/>
    <s v="Xerox 1910"/>
    <n v="144.12"/>
    <n v="3"/>
    <n v="0"/>
    <n v="69.177599999999984"/>
  </r>
  <r>
    <n v="5173"/>
    <s v="CA-2013-122903"/>
    <x v="0"/>
    <x v="1022"/>
    <d v="2013-05-30T00:00:00"/>
    <s v="Second Class"/>
    <s v="LA-16780"/>
    <s v="Laura Armstrong"/>
    <x v="1"/>
    <x v="0"/>
    <s v="Detroit"/>
    <x v="12"/>
    <n v="48205"/>
    <x v="2"/>
    <s v="OFF-PA-10000994"/>
    <x v="1"/>
    <x v="10"/>
    <s v="Xerox 1915"/>
    <n v="314.54999999999995"/>
    <n v="3"/>
    <n v="0"/>
    <n v="150.98399999999998"/>
  </r>
  <r>
    <n v="5174"/>
    <s v="CA-2012-107741"/>
    <x v="1"/>
    <x v="936"/>
    <d v="2012-03-10T00:00:00"/>
    <s v="First Class"/>
    <s v="FC-14335"/>
    <s v="Fred Chung"/>
    <x v="1"/>
    <x v="0"/>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x v="0"/>
    <s v="Waco"/>
    <x v="5"/>
    <n v="76706"/>
    <x v="2"/>
    <s v="OFF-BI-10002799"/>
    <x v="1"/>
    <x v="8"/>
    <s v="SlimView Poly Binder, 3/8&quot;"/>
    <n v="2.0719999999999996"/>
    <n v="2"/>
    <n v="0.8"/>
    <n v="-3.5224000000000011"/>
  </r>
  <r>
    <n v="5176"/>
    <s v="CA-2014-106432"/>
    <x v="3"/>
    <x v="15"/>
    <d v="2014-10-25T00:00:00"/>
    <s v="Standard Class"/>
    <s v="CA-12265"/>
    <s v="Christina Anderson"/>
    <x v="0"/>
    <x v="0"/>
    <s v="Waco"/>
    <x v="5"/>
    <n v="76706"/>
    <x v="2"/>
    <s v="FUR-BO-10004360"/>
    <x v="0"/>
    <x v="0"/>
    <s v="Rush Hierlooms Collection Rich Wood Bookcases"/>
    <n v="328.39919999999995"/>
    <n v="3"/>
    <n v="0.32"/>
    <n v="-91.758599999999973"/>
  </r>
  <r>
    <n v="5177"/>
    <s v="CA-2013-148908"/>
    <x v="0"/>
    <x v="732"/>
    <d v="2013-11-09T00:00:00"/>
    <s v="First Class"/>
    <s v="JH-15985"/>
    <s v="Joseph Holt"/>
    <x v="0"/>
    <x v="0"/>
    <s v="San Francisco"/>
    <x v="1"/>
    <n v="94109"/>
    <x v="1"/>
    <s v="OFF-BI-10002082"/>
    <x v="1"/>
    <x v="8"/>
    <s v="GBC Twin Loop Wire Binding Elements"/>
    <n v="53.248000000000005"/>
    <n v="2"/>
    <n v="0.2"/>
    <n v="19.968"/>
  </r>
  <r>
    <n v="5178"/>
    <s v="CA-2013-123015"/>
    <x v="0"/>
    <x v="482"/>
    <d v="2013-12-31T00:00:00"/>
    <s v="Standard Class"/>
    <s v="AJ-10795"/>
    <s v="Anthony Johnson"/>
    <x v="1"/>
    <x v="0"/>
    <s v="New York City"/>
    <x v="15"/>
    <n v="10024"/>
    <x v="3"/>
    <s v="OFF-BI-10004967"/>
    <x v="1"/>
    <x v="8"/>
    <s v="Round Ring Binders"/>
    <n v="4.9920000000000009"/>
    <n v="3"/>
    <n v="0.2"/>
    <n v="1.6848000000000001"/>
  </r>
  <r>
    <n v="5179"/>
    <s v="US-2012-120502"/>
    <x v="1"/>
    <x v="657"/>
    <d v="2012-04-19T00:00:00"/>
    <s v="Standard Class"/>
    <s v="BT-11395"/>
    <s v="Bill Tyler"/>
    <x v="1"/>
    <x v="0"/>
    <s v="Los Angeles"/>
    <x v="1"/>
    <n v="90036"/>
    <x v="1"/>
    <s v="FUR-FU-10004973"/>
    <x v="0"/>
    <x v="5"/>
    <s v="Flat Face Poster Frame"/>
    <n v="37.68"/>
    <n v="2"/>
    <n v="0"/>
    <n v="15.825600000000001"/>
  </r>
  <r>
    <n v="5180"/>
    <s v="US-2012-120502"/>
    <x v="1"/>
    <x v="657"/>
    <d v="2012-04-19T00:00:00"/>
    <s v="Standard Class"/>
    <s v="BT-11395"/>
    <s v="Bill Tyler"/>
    <x v="1"/>
    <x v="0"/>
    <s v="Los Angeles"/>
    <x v="1"/>
    <n v="90036"/>
    <x v="1"/>
    <s v="TEC-PH-10003645"/>
    <x v="2"/>
    <x v="7"/>
    <s v="Aastra 57i VoIP phone"/>
    <n v="258.57600000000002"/>
    <n v="2"/>
    <n v="0.2"/>
    <n v="19.393200000000007"/>
  </r>
  <r>
    <n v="5181"/>
    <s v="US-2012-120502"/>
    <x v="1"/>
    <x v="657"/>
    <d v="2012-04-19T00:00:00"/>
    <s v="Standard Class"/>
    <s v="BT-11395"/>
    <s v="Bill Tyler"/>
    <x v="1"/>
    <x v="0"/>
    <s v="Los Angeles"/>
    <x v="1"/>
    <n v="90036"/>
    <x v="1"/>
    <s v="OFF-AP-10004980"/>
    <x v="1"/>
    <x v="9"/>
    <s v="3M Replacement Filter for Office Air Cleaner for 20' x 33' Room"/>
    <n v="75.84"/>
    <n v="2"/>
    <n v="0"/>
    <n v="29.577600000000004"/>
  </r>
  <r>
    <n v="5182"/>
    <s v="CA-2014-108749"/>
    <x v="3"/>
    <x v="510"/>
    <d v="2014-09-16T00:00:00"/>
    <s v="First Class"/>
    <s v="DJ-13510"/>
    <s v="Don Jones"/>
    <x v="1"/>
    <x v="0"/>
    <s v="Woonsocket"/>
    <x v="34"/>
    <n v="2895"/>
    <x v="3"/>
    <s v="OFF-PA-10003797"/>
    <x v="1"/>
    <x v="10"/>
    <s v="Xerox 209"/>
    <n v="45.36"/>
    <n v="7"/>
    <n v="0"/>
    <n v="21.772800000000004"/>
  </r>
  <r>
    <n v="5183"/>
    <s v="CA-2014-108749"/>
    <x v="3"/>
    <x v="510"/>
    <d v="2014-09-16T00:00:00"/>
    <s v="First Class"/>
    <s v="DJ-13510"/>
    <s v="Don Jones"/>
    <x v="1"/>
    <x v="0"/>
    <s v="Woonsocket"/>
    <x v="34"/>
    <n v="2895"/>
    <x v="3"/>
    <s v="OFF-BI-10003707"/>
    <x v="1"/>
    <x v="8"/>
    <s v="Aluminum Screw Posts"/>
    <n v="45.78"/>
    <n v="3"/>
    <n v="0"/>
    <n v="22.89"/>
  </r>
  <r>
    <n v="5184"/>
    <s v="CA-2014-163335"/>
    <x v="3"/>
    <x v="241"/>
    <d v="2014-09-28T00:00:00"/>
    <s v="First Class"/>
    <s v="AG-10675"/>
    <s v="Anna Gayman"/>
    <x v="0"/>
    <x v="0"/>
    <s v="Columbus"/>
    <x v="32"/>
    <n v="31907"/>
    <x v="0"/>
    <s v="OFF-ST-10000885"/>
    <x v="1"/>
    <x v="4"/>
    <s v="Fellowes Desktop Hanging File Manager"/>
    <n v="40.29"/>
    <n v="3"/>
    <n v="0"/>
    <n v="10.0725"/>
  </r>
  <r>
    <n v="5185"/>
    <s v="CA-2014-163335"/>
    <x v="3"/>
    <x v="241"/>
    <d v="2014-09-28T00:00:00"/>
    <s v="First Class"/>
    <s v="AG-10675"/>
    <s v="Anna Gayman"/>
    <x v="0"/>
    <x v="0"/>
    <s v="Columbus"/>
    <x v="32"/>
    <n v="31907"/>
    <x v="0"/>
    <s v="OFF-BI-10002827"/>
    <x v="1"/>
    <x v="8"/>
    <s v="Avery Durable Poly Binders"/>
    <n v="38.71"/>
    <n v="7"/>
    <n v="0"/>
    <n v="17.8066"/>
  </r>
  <r>
    <n v="5186"/>
    <s v="CA-2012-134719"/>
    <x v="1"/>
    <x v="998"/>
    <d v="2012-10-15T00:00:00"/>
    <s v="Standard Class"/>
    <s v="JD-15790"/>
    <s v="John Dryer"/>
    <x v="0"/>
    <x v="0"/>
    <s v="Jacksonville"/>
    <x v="2"/>
    <n v="32216"/>
    <x v="0"/>
    <s v="OFF-ST-10004459"/>
    <x v="1"/>
    <x v="4"/>
    <s v="Tennsco Single-Tier Lockers"/>
    <n v="1801.6320000000001"/>
    <n v="6"/>
    <n v="0.2"/>
    <n v="-337.80600000000004"/>
  </r>
  <r>
    <n v="5187"/>
    <s v="US-2012-154389"/>
    <x v="1"/>
    <x v="154"/>
    <d v="2012-12-03T00:00:00"/>
    <s v="Standard Class"/>
    <s v="EH-14125"/>
    <s v="Eugene Hildebrand"/>
    <x v="2"/>
    <x v="0"/>
    <s v="Philadelphia"/>
    <x v="9"/>
    <n v="19140"/>
    <x v="3"/>
    <s v="TEC-PH-10002789"/>
    <x v="2"/>
    <x v="7"/>
    <s v="LG Exalt"/>
    <n v="748.75200000000007"/>
    <n v="8"/>
    <n v="0.4"/>
    <n v="-162.22960000000006"/>
  </r>
  <r>
    <n v="5188"/>
    <s v="CA-2012-115567"/>
    <x v="1"/>
    <x v="1023"/>
    <d v="2012-09-18T00:00:00"/>
    <s v="Standard Class"/>
    <s v="ZC-21910"/>
    <s v="Zuschuss Carroll"/>
    <x v="0"/>
    <x v="0"/>
    <s v="Columbus"/>
    <x v="14"/>
    <n v="47201"/>
    <x v="2"/>
    <s v="TEC-AC-10001314"/>
    <x v="2"/>
    <x v="11"/>
    <s v="Case Logic 2.4GHz Wireless Keyboard"/>
    <n v="199.96"/>
    <n v="4"/>
    <n v="0"/>
    <n v="15.996799999999979"/>
  </r>
  <r>
    <n v="5189"/>
    <s v="CA-2012-115567"/>
    <x v="1"/>
    <x v="1023"/>
    <d v="2012-09-18T00:00:00"/>
    <s v="Standard Class"/>
    <s v="ZC-21910"/>
    <s v="Zuschuss Carroll"/>
    <x v="0"/>
    <x v="0"/>
    <s v="Columbus"/>
    <x v="14"/>
    <n v="47201"/>
    <x v="2"/>
    <s v="FUR-CH-10000015"/>
    <x v="0"/>
    <x v="1"/>
    <s v="Hon Multipurpose Stacking Arm Chairs"/>
    <n v="1516.2"/>
    <n v="7"/>
    <n v="0"/>
    <n v="394.21199999999999"/>
  </r>
  <r>
    <n v="5190"/>
    <s v="US-2014-136679"/>
    <x v="3"/>
    <x v="237"/>
    <d v="2014-11-19T00:00:00"/>
    <s v="Standard Class"/>
    <s v="XP-21865"/>
    <s v="Xylona Preis"/>
    <x v="0"/>
    <x v="0"/>
    <s v="Pasadena"/>
    <x v="5"/>
    <n v="77506"/>
    <x v="2"/>
    <s v="TEC-AC-10004855"/>
    <x v="2"/>
    <x v="11"/>
    <s v="V7 USB Numeric Keypad"/>
    <n v="167.95200000000003"/>
    <n v="6"/>
    <n v="0.2"/>
    <n v="-27.292200000000001"/>
  </r>
  <r>
    <n v="5191"/>
    <s v="US-2014-136679"/>
    <x v="3"/>
    <x v="237"/>
    <d v="2014-11-19T00:00:00"/>
    <s v="Standard Class"/>
    <s v="XP-21865"/>
    <s v="Xylona Preis"/>
    <x v="0"/>
    <x v="0"/>
    <s v="Pasadena"/>
    <x v="5"/>
    <n v="77506"/>
    <x v="2"/>
    <s v="OFF-AR-10003582"/>
    <x v="1"/>
    <x v="6"/>
    <s v="Boston Electric Pencil Sharpener, Model 1818, Charcoal Black"/>
    <n v="45.04"/>
    <n v="2"/>
    <n v="0.2"/>
    <n v="4.5040000000000031"/>
  </r>
  <r>
    <n v="5192"/>
    <s v="US-2014-141943"/>
    <x v="3"/>
    <x v="1024"/>
    <d v="2014-05-10T00:00:00"/>
    <s v="Standard Class"/>
    <s v="DK-12985"/>
    <s v="Darren Koutras"/>
    <x v="0"/>
    <x v="0"/>
    <s v="San Francisco"/>
    <x v="1"/>
    <n v="94122"/>
    <x v="1"/>
    <s v="OFF-EN-10003448"/>
    <x v="1"/>
    <x v="12"/>
    <s v="Peel &amp; Seel Recycled Catalog Envelopes, Brown"/>
    <n v="23.16"/>
    <n v="2"/>
    <n v="0"/>
    <n v="11.58"/>
  </r>
  <r>
    <n v="5193"/>
    <s v="CA-2011-101560"/>
    <x v="2"/>
    <x v="683"/>
    <d v="2011-12-01T00:00:00"/>
    <s v="Second Class"/>
    <s v="CS-12250"/>
    <s v="Chris Selesnick"/>
    <x v="1"/>
    <x v="0"/>
    <s v="Columbia"/>
    <x v="20"/>
    <n v="29203"/>
    <x v="0"/>
    <s v="FUR-FU-10003773"/>
    <x v="0"/>
    <x v="5"/>
    <s v="Eldon Cleatmat Plus Chair Mats for High Pile Carpets"/>
    <n v="397.59999999999997"/>
    <n v="5"/>
    <n v="0"/>
    <n v="43.735999999999962"/>
  </r>
  <r>
    <n v="5194"/>
    <s v="CA-2011-101560"/>
    <x v="2"/>
    <x v="683"/>
    <d v="2011-12-01T00:00:00"/>
    <s v="Second Class"/>
    <s v="CS-12250"/>
    <s v="Chris Selesnick"/>
    <x v="1"/>
    <x v="0"/>
    <s v="Columbia"/>
    <x v="20"/>
    <n v="29203"/>
    <x v="0"/>
    <s v="OFF-PA-10001363"/>
    <x v="1"/>
    <x v="10"/>
    <s v="Xerox 1933"/>
    <n v="85.96"/>
    <n v="7"/>
    <n v="0"/>
    <n v="40.401199999999996"/>
  </r>
  <r>
    <n v="5195"/>
    <s v="CA-2011-101560"/>
    <x v="2"/>
    <x v="683"/>
    <d v="2011-12-01T00:00:00"/>
    <s v="Second Class"/>
    <s v="CS-12250"/>
    <s v="Chris Selesnick"/>
    <x v="1"/>
    <x v="0"/>
    <s v="Columbia"/>
    <x v="20"/>
    <n v="29203"/>
    <x v="0"/>
    <s v="OFF-AR-10004757"/>
    <x v="1"/>
    <x v="6"/>
    <s v="Crayola Colored Pencils"/>
    <n v="13.12"/>
    <n v="4"/>
    <n v="0"/>
    <n v="4.3295999999999992"/>
  </r>
  <r>
    <n v="5196"/>
    <s v="CA-2011-101560"/>
    <x v="2"/>
    <x v="683"/>
    <d v="2011-12-01T00:00:00"/>
    <s v="Second Class"/>
    <s v="CS-12250"/>
    <s v="Chris Selesnick"/>
    <x v="1"/>
    <x v="0"/>
    <s v="Columbia"/>
    <x v="20"/>
    <n v="29203"/>
    <x v="0"/>
    <s v="OFF-BI-10000309"/>
    <x v="1"/>
    <x v="8"/>
    <s v="GBC Twin Loop Wire Binding Elements, 9/16&quot; Spine, Black"/>
    <n v="45.660000000000004"/>
    <n v="3"/>
    <n v="0"/>
    <n v="22.3734"/>
  </r>
  <r>
    <n v="5197"/>
    <s v="CA-2011-159709"/>
    <x v="2"/>
    <x v="1025"/>
    <d v="2011-05-15T00:00:00"/>
    <s v="Standard Class"/>
    <s v="AI-10855"/>
    <s v="Arianne Irving"/>
    <x v="0"/>
    <x v="0"/>
    <s v="Kent"/>
    <x v="4"/>
    <n v="98031"/>
    <x v="1"/>
    <s v="OFF-EN-10001434"/>
    <x v="1"/>
    <x v="12"/>
    <s v="Strathmore #10 Envelopes, Ultimate White"/>
    <n v="158.13"/>
    <n v="3"/>
    <n v="0"/>
    <n v="77.483699999999999"/>
  </r>
  <r>
    <n v="5198"/>
    <s v="CA-2011-159709"/>
    <x v="2"/>
    <x v="1025"/>
    <d v="2011-05-15T00:00:00"/>
    <s v="Standard Class"/>
    <s v="AI-10855"/>
    <s v="Arianne Irving"/>
    <x v="0"/>
    <x v="0"/>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x v="0"/>
    <s v="Round Rock"/>
    <x v="5"/>
    <n v="78664"/>
    <x v="2"/>
    <s v="OFF-SU-10000151"/>
    <x v="1"/>
    <x v="14"/>
    <s v="High Speed Automatic Electric Letter Opener"/>
    <n v="3930.0720000000001"/>
    <n v="3"/>
    <n v="0.2"/>
    <n v="-786.01440000000025"/>
  </r>
  <r>
    <n v="5200"/>
    <s v="CA-2013-103982"/>
    <x v="0"/>
    <x v="840"/>
    <d v="2013-03-09T00:00:00"/>
    <s v="Standard Class"/>
    <s v="AA-10315"/>
    <s v="Alex Avila"/>
    <x v="0"/>
    <x v="0"/>
    <s v="Round Rock"/>
    <x v="5"/>
    <n v="78664"/>
    <x v="2"/>
    <s v="OFF-FA-10001332"/>
    <x v="1"/>
    <x v="13"/>
    <s v="Acco Banker's Clasps, 5 3/4&quot;-Long"/>
    <n v="2.3039999999999998"/>
    <n v="1"/>
    <n v="0.2"/>
    <n v="0.77759999999999996"/>
  </r>
  <r>
    <n v="5201"/>
    <s v="CA-2013-103982"/>
    <x v="0"/>
    <x v="840"/>
    <d v="2013-03-09T00:00:00"/>
    <s v="Standard Class"/>
    <s v="AA-10315"/>
    <s v="Alex Avila"/>
    <x v="0"/>
    <x v="0"/>
    <s v="Round Rock"/>
    <x v="5"/>
    <n v="78664"/>
    <x v="2"/>
    <s v="TEC-PH-10000895"/>
    <x v="2"/>
    <x v="7"/>
    <s v="Polycom VVX 310 VoIP phone"/>
    <n v="431.97600000000006"/>
    <n v="3"/>
    <n v="0.2"/>
    <n v="32.398200000000017"/>
  </r>
  <r>
    <n v="5202"/>
    <s v="CA-2013-103982"/>
    <x v="0"/>
    <x v="840"/>
    <d v="2013-03-09T00:00:00"/>
    <s v="Standard Class"/>
    <s v="AA-10315"/>
    <s v="Alex Avila"/>
    <x v="0"/>
    <x v="0"/>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x v="0"/>
    <s v="Oakland"/>
    <x v="1"/>
    <n v="94601"/>
    <x v="1"/>
    <s v="FUR-FU-10004018"/>
    <x v="0"/>
    <x v="5"/>
    <s v="Tensor Computer Mounted Lamp"/>
    <n v="104.23"/>
    <n v="7"/>
    <n v="0"/>
    <n v="28.142100000000006"/>
  </r>
  <r>
    <n v="5204"/>
    <s v="CA-2012-142454"/>
    <x v="1"/>
    <x v="762"/>
    <d v="2012-08-19T00:00:00"/>
    <s v="Standard Class"/>
    <s v="RE-19450"/>
    <s v="Richard Eichhorn"/>
    <x v="0"/>
    <x v="0"/>
    <s v="Oakland"/>
    <x v="1"/>
    <n v="94601"/>
    <x v="1"/>
    <s v="OFF-ST-10003638"/>
    <x v="1"/>
    <x v="4"/>
    <s v="Mobile Personal File Cube"/>
    <n v="70.260000000000005"/>
    <n v="3"/>
    <n v="0"/>
    <n v="18.970199999999998"/>
  </r>
  <r>
    <n v="5205"/>
    <s v="CA-2012-102015"/>
    <x v="1"/>
    <x v="811"/>
    <d v="2012-09-18T00:00:00"/>
    <s v="Standard Class"/>
    <s v="TM-21010"/>
    <s v="Tamara Manning"/>
    <x v="0"/>
    <x v="0"/>
    <s v="Auburn"/>
    <x v="15"/>
    <n v="13021"/>
    <x v="3"/>
    <s v="OFF-AR-10004685"/>
    <x v="1"/>
    <x v="6"/>
    <s v="Binney &amp; Smith Crayola Metallic Colored Pencils, 8-Color Set"/>
    <n v="9.26"/>
    <n v="2"/>
    <n v="0"/>
    <n v="3.0557999999999996"/>
  </r>
  <r>
    <n v="5206"/>
    <s v="CA-2012-102015"/>
    <x v="1"/>
    <x v="811"/>
    <d v="2012-09-18T00:00:00"/>
    <s v="Standard Class"/>
    <s v="TM-21010"/>
    <s v="Tamara Manning"/>
    <x v="0"/>
    <x v="0"/>
    <s v="Auburn"/>
    <x v="15"/>
    <n v="13021"/>
    <x v="3"/>
    <s v="OFF-ST-10001713"/>
    <x v="1"/>
    <x v="4"/>
    <s v="Gould Plastics 9-Pocket Panel Bin, 18-3/8w x 5-1/4d x 20-1/2h, Black"/>
    <n v="105.98"/>
    <n v="2"/>
    <n v="0"/>
    <n v="4.2391999999999967"/>
  </r>
  <r>
    <n v="5207"/>
    <s v="CA-2012-102015"/>
    <x v="1"/>
    <x v="811"/>
    <d v="2012-09-18T00:00:00"/>
    <s v="Standard Class"/>
    <s v="TM-21010"/>
    <s v="Tamara Manning"/>
    <x v="0"/>
    <x v="0"/>
    <s v="Auburn"/>
    <x v="15"/>
    <n v="13021"/>
    <x v="3"/>
    <s v="OFF-FA-10000490"/>
    <x v="1"/>
    <x v="13"/>
    <s v="OIC Binder Clips, Mini, 1/4&quot; Capacity, Black"/>
    <n v="1.24"/>
    <n v="1"/>
    <n v="0"/>
    <n v="0.58279999999999998"/>
  </r>
  <r>
    <n v="5208"/>
    <s v="CA-2012-102015"/>
    <x v="1"/>
    <x v="811"/>
    <d v="2012-09-18T00:00:00"/>
    <s v="Standard Class"/>
    <s v="TM-21010"/>
    <s v="Tamara Manning"/>
    <x v="0"/>
    <x v="0"/>
    <s v="Auburn"/>
    <x v="15"/>
    <n v="13021"/>
    <x v="3"/>
    <s v="OFF-LA-10002043"/>
    <x v="1"/>
    <x v="2"/>
    <s v="Avery 489"/>
    <n v="20.7"/>
    <n v="2"/>
    <n v="0"/>
    <n v="9.9359999999999999"/>
  </r>
  <r>
    <n v="5209"/>
    <s v="CA-2012-102015"/>
    <x v="1"/>
    <x v="811"/>
    <d v="2012-09-18T00:00:00"/>
    <s v="Standard Class"/>
    <s v="TM-21010"/>
    <s v="Tamara Manning"/>
    <x v="0"/>
    <x v="0"/>
    <s v="Auburn"/>
    <x v="15"/>
    <n v="13021"/>
    <x v="3"/>
    <s v="OFF-PA-10002464"/>
    <x v="1"/>
    <x v="10"/>
    <s v="HP Office Recycled Paper (20Lb. and 87 Bright)"/>
    <n v="28.900000000000002"/>
    <n v="5"/>
    <n v="0"/>
    <n v="14.161000000000001"/>
  </r>
  <r>
    <n v="5210"/>
    <s v="CA-2012-102015"/>
    <x v="1"/>
    <x v="811"/>
    <d v="2012-09-18T00:00:00"/>
    <s v="Standard Class"/>
    <s v="TM-21010"/>
    <s v="Tamara Manning"/>
    <x v="0"/>
    <x v="0"/>
    <s v="Auburn"/>
    <x v="15"/>
    <n v="13021"/>
    <x v="3"/>
    <s v="OFF-EN-10002504"/>
    <x v="1"/>
    <x v="12"/>
    <s v="Tyvek  Top-Opening Peel &amp; Seel Envelopes, Plain White"/>
    <n v="27.18"/>
    <n v="1"/>
    <n v="0"/>
    <n v="12.7746"/>
  </r>
  <r>
    <n v="5211"/>
    <s v="CA-2012-156755"/>
    <x v="1"/>
    <x v="1026"/>
    <d v="2012-01-18T00:00:00"/>
    <s v="Standard Class"/>
    <s v="YS-21880"/>
    <s v="Yana Sorensen"/>
    <x v="1"/>
    <x v="0"/>
    <s v="Newark"/>
    <x v="13"/>
    <n v="19711"/>
    <x v="3"/>
    <s v="OFF-ST-10002615"/>
    <x v="1"/>
    <x v="4"/>
    <s v="Dual Level, Single-Width Filing Carts"/>
    <n v="465.18"/>
    <n v="3"/>
    <n v="0"/>
    <n v="120.94680000000001"/>
  </r>
  <r>
    <n v="5212"/>
    <s v="CA-2012-130876"/>
    <x v="1"/>
    <x v="793"/>
    <d v="2012-05-16T00:00:00"/>
    <s v="Second Class"/>
    <s v="AZ-10750"/>
    <s v="Annie Zypern"/>
    <x v="0"/>
    <x v="0"/>
    <s v="New York City"/>
    <x v="15"/>
    <n v="10024"/>
    <x v="3"/>
    <s v="OFF-ST-10004258"/>
    <x v="1"/>
    <x v="4"/>
    <s v="Portable Personal File Box"/>
    <n v="36.630000000000003"/>
    <n v="3"/>
    <n v="0"/>
    <n v="9.8901000000000039"/>
  </r>
  <r>
    <n v="5213"/>
    <s v="CA-2013-145898"/>
    <x v="0"/>
    <x v="182"/>
    <d v="2013-09-27T00:00:00"/>
    <s v="Same Day"/>
    <s v="CM-12445"/>
    <s v="Chuck Magee"/>
    <x v="0"/>
    <x v="0"/>
    <s v="Redlands"/>
    <x v="1"/>
    <n v="92374"/>
    <x v="1"/>
    <s v="OFF-ST-10004507"/>
    <x v="1"/>
    <x v="4"/>
    <s v="Advantus Rolling Storage Box"/>
    <n v="51.449999999999996"/>
    <n v="3"/>
    <n v="0"/>
    <n v="13.891499999999999"/>
  </r>
  <r>
    <n v="5214"/>
    <s v="CA-2013-145898"/>
    <x v="0"/>
    <x v="182"/>
    <d v="2013-09-27T00:00:00"/>
    <s v="Same Day"/>
    <s v="CM-12445"/>
    <s v="Chuck Magee"/>
    <x v="0"/>
    <x v="0"/>
    <s v="Redlands"/>
    <x v="1"/>
    <n v="92374"/>
    <x v="1"/>
    <s v="OFF-LA-10000262"/>
    <x v="1"/>
    <x v="2"/>
    <s v="Avery 494"/>
    <n v="7.83"/>
    <n v="3"/>
    <n v="0"/>
    <n v="3.6017999999999999"/>
  </r>
  <r>
    <n v="5215"/>
    <s v="CA-2013-145898"/>
    <x v="0"/>
    <x v="182"/>
    <d v="2013-09-27T00:00:00"/>
    <s v="Same Day"/>
    <s v="CM-12445"/>
    <s v="Chuck Magee"/>
    <x v="0"/>
    <x v="0"/>
    <s v="Redlands"/>
    <x v="1"/>
    <n v="92374"/>
    <x v="1"/>
    <s v="OFF-AR-10002445"/>
    <x v="1"/>
    <x v="6"/>
    <s v="SANFORD Major Accent Highlighters"/>
    <n v="35.4"/>
    <n v="5"/>
    <n v="0"/>
    <n v="13.452000000000002"/>
  </r>
  <r>
    <n v="5216"/>
    <s v="CA-2013-145898"/>
    <x v="0"/>
    <x v="182"/>
    <d v="2013-09-27T00:00:00"/>
    <s v="Same Day"/>
    <s v="CM-12445"/>
    <s v="Chuck Magee"/>
    <x v="0"/>
    <x v="0"/>
    <s v="Redlands"/>
    <x v="1"/>
    <n v="92374"/>
    <x v="1"/>
    <s v="OFF-PA-10001667"/>
    <x v="1"/>
    <x v="10"/>
    <s v="Great White Multi-Use Recycled Paper (20Lb. and 84 Bright)"/>
    <n v="29.900000000000002"/>
    <n v="5"/>
    <n v="0"/>
    <n v="13.454999999999998"/>
  </r>
  <r>
    <n v="5217"/>
    <s v="US-2014-159562"/>
    <x v="3"/>
    <x v="428"/>
    <d v="2014-09-16T00:00:00"/>
    <s v="Standard Class"/>
    <s v="JB-16000"/>
    <s v="Joy Bell-"/>
    <x v="0"/>
    <x v="0"/>
    <s v="Roseville"/>
    <x v="12"/>
    <n v="48066"/>
    <x v="2"/>
    <s v="OFF-EN-10000461"/>
    <x v="1"/>
    <x v="12"/>
    <s v="#10- 4 1/8&quot; x 9 1/2&quot; Recycled Envelopes"/>
    <n v="17.48"/>
    <n v="2"/>
    <n v="0"/>
    <n v="8.2156000000000002"/>
  </r>
  <r>
    <n v="5218"/>
    <s v="CA-2014-134635"/>
    <x v="3"/>
    <x v="4"/>
    <d v="2014-04-18T00:00:00"/>
    <s v="Second Class"/>
    <s v="NS-18640"/>
    <s v="Noel Staavos"/>
    <x v="1"/>
    <x v="0"/>
    <s v="Los Angeles"/>
    <x v="1"/>
    <n v="90049"/>
    <x v="1"/>
    <s v="OFF-PA-10002254"/>
    <x v="1"/>
    <x v="10"/>
    <s v="Xerox 1883"/>
    <n v="79.14"/>
    <n v="3"/>
    <n v="0"/>
    <n v="36.404399999999995"/>
  </r>
  <r>
    <n v="5219"/>
    <s v="CA-2014-167080"/>
    <x v="3"/>
    <x v="193"/>
    <d v="2014-06-15T00:00:00"/>
    <s v="Standard Class"/>
    <s v="LC-16930"/>
    <s v="Linda Cazamias"/>
    <x v="1"/>
    <x v="0"/>
    <s v="New York City"/>
    <x v="15"/>
    <n v="10011"/>
    <x v="3"/>
    <s v="OFF-AR-10001868"/>
    <x v="1"/>
    <x v="6"/>
    <s v="Prang Dustless Chalk Sticks"/>
    <n v="8.4"/>
    <n v="5"/>
    <n v="0"/>
    <n v="4.2"/>
  </r>
  <r>
    <n v="5220"/>
    <s v="CA-2014-145653"/>
    <x v="3"/>
    <x v="853"/>
    <d v="2014-09-02T00:00:00"/>
    <s v="Same Day"/>
    <s v="CA-12775"/>
    <s v="Cynthia Arntzen"/>
    <x v="0"/>
    <x v="0"/>
    <s v="Detroit"/>
    <x v="12"/>
    <n v="48205"/>
    <x v="2"/>
    <s v="FUR-CH-10004875"/>
    <x v="0"/>
    <x v="1"/>
    <s v="Harbour Creations 67200 Series Stacking Chairs"/>
    <n v="498.26000000000005"/>
    <n v="7"/>
    <n v="0"/>
    <n v="134.53020000000001"/>
  </r>
  <r>
    <n v="5221"/>
    <s v="CA-2011-140487"/>
    <x v="2"/>
    <x v="1027"/>
    <d v="2011-06-20T00:00:00"/>
    <s v="Standard Class"/>
    <s v="SR-20425"/>
    <s v="Sharelle Roach"/>
    <x v="2"/>
    <x v="0"/>
    <s v="Detroit"/>
    <x v="12"/>
    <n v="48234"/>
    <x v="2"/>
    <s v="FUR-BO-10000711"/>
    <x v="0"/>
    <x v="0"/>
    <s v="Hon Metal Bookcases, Gray"/>
    <n v="212.94"/>
    <n v="3"/>
    <n v="0"/>
    <n v="57.4938"/>
  </r>
  <r>
    <n v="5222"/>
    <s v="CA-2014-117401"/>
    <x v="3"/>
    <x v="796"/>
    <d v="2014-05-23T00:00:00"/>
    <s v="Second Class"/>
    <s v="PP-18955"/>
    <s v="Paul Prost"/>
    <x v="2"/>
    <x v="0"/>
    <s v="Springfield"/>
    <x v="25"/>
    <n v="65807"/>
    <x v="2"/>
    <s v="OFF-AP-10000938"/>
    <x v="1"/>
    <x v="9"/>
    <s v="Avanti 1.7 Cu. Ft. Refrigerator"/>
    <n v="706.86"/>
    <n v="7"/>
    <n v="0"/>
    <n v="197.92079999999999"/>
  </r>
  <r>
    <n v="5223"/>
    <s v="CA-2014-117401"/>
    <x v="3"/>
    <x v="796"/>
    <d v="2014-05-23T00:00:00"/>
    <s v="Second Class"/>
    <s v="PP-18955"/>
    <s v="Paul Prost"/>
    <x v="2"/>
    <x v="0"/>
    <s v="Springfield"/>
    <x v="25"/>
    <n v="65807"/>
    <x v="2"/>
    <s v="TEC-PH-10003555"/>
    <x v="2"/>
    <x v="7"/>
    <s v="Motorola HK250 Universal Bluetooth Headset"/>
    <n v="114.94999999999999"/>
    <n v="5"/>
    <n v="0"/>
    <n v="2.2990000000000066"/>
  </r>
  <r>
    <n v="5224"/>
    <s v="CA-2014-117401"/>
    <x v="3"/>
    <x v="796"/>
    <d v="2014-05-23T00:00:00"/>
    <s v="Second Class"/>
    <s v="PP-18955"/>
    <s v="Paul Prost"/>
    <x v="2"/>
    <x v="0"/>
    <s v="Springfield"/>
    <x v="25"/>
    <n v="65807"/>
    <x v="2"/>
    <s v="OFF-BI-10001267"/>
    <x v="1"/>
    <x v="8"/>
    <s v="Universal Recycled Hanging Pressboard Report Binders, Letter Size"/>
    <n v="43.19"/>
    <n v="7"/>
    <n v="0"/>
    <n v="20.731199999999998"/>
  </r>
  <r>
    <n v="5225"/>
    <s v="US-2014-109582"/>
    <x v="3"/>
    <x v="510"/>
    <d v="2014-09-18T00:00:00"/>
    <s v="Second Class"/>
    <s v="JM-15865"/>
    <s v="John Murray"/>
    <x v="0"/>
    <x v="0"/>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x v="0"/>
    <s v="New York City"/>
    <x v="15"/>
    <n v="10011"/>
    <x v="3"/>
    <s v="OFF-BI-10001553"/>
    <x v="1"/>
    <x v="8"/>
    <s v="SpineVue Locking Slant-D Ring Binders by Cardinal"/>
    <n v="36.56"/>
    <n v="5"/>
    <n v="0.2"/>
    <n v="12.795999999999999"/>
  </r>
  <r>
    <n v="5227"/>
    <s v="CA-2013-119865"/>
    <x v="0"/>
    <x v="1028"/>
    <d v="2013-06-27T00:00:00"/>
    <s v="Standard Class"/>
    <s v="AS-10090"/>
    <s v="Adam Shillingsburg"/>
    <x v="0"/>
    <x v="0"/>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x v="0"/>
    <s v="New York City"/>
    <x v="15"/>
    <n v="10011"/>
    <x v="3"/>
    <s v="FUR-BO-10003272"/>
    <x v="0"/>
    <x v="0"/>
    <s v="O'Sullivan Living Dimensions 5-Shelf Bookcases"/>
    <n v="353.56799999999998"/>
    <n v="2"/>
    <n v="0.2"/>
    <n v="-44.196000000000026"/>
  </r>
  <r>
    <n v="5229"/>
    <s v="US-2011-147648"/>
    <x v="2"/>
    <x v="35"/>
    <d v="2011-12-01T00:00:00"/>
    <s v="Standard Class"/>
    <s v="LS-16975"/>
    <s v="Lindsay Shagiari"/>
    <x v="2"/>
    <x v="0"/>
    <s v="San Francisco"/>
    <x v="1"/>
    <n v="94109"/>
    <x v="1"/>
    <s v="OFF-PA-10001033"/>
    <x v="1"/>
    <x v="10"/>
    <s v="Xerox 1893"/>
    <n v="81.98"/>
    <n v="2"/>
    <n v="0"/>
    <n v="40.170200000000001"/>
  </r>
  <r>
    <n v="5230"/>
    <s v="CA-2014-124436"/>
    <x v="3"/>
    <x v="498"/>
    <d v="2014-03-23T00:00:00"/>
    <s v="Second Class"/>
    <s v="SA-20830"/>
    <s v="Sue Ann Reed"/>
    <x v="0"/>
    <x v="0"/>
    <s v="Fresno"/>
    <x v="1"/>
    <n v="93727"/>
    <x v="1"/>
    <s v="OFF-BI-10001553"/>
    <x v="1"/>
    <x v="8"/>
    <s v="SpineVue Locking Slant-D Ring Binders by Cardinal"/>
    <n v="14.624000000000002"/>
    <n v="2"/>
    <n v="0.2"/>
    <n v="5.1183999999999994"/>
  </r>
  <r>
    <n v="5231"/>
    <s v="CA-2014-124436"/>
    <x v="3"/>
    <x v="498"/>
    <d v="2014-03-23T00:00:00"/>
    <s v="Second Class"/>
    <s v="SA-20830"/>
    <s v="Sue Ann Reed"/>
    <x v="0"/>
    <x v="0"/>
    <s v="Fresno"/>
    <x v="1"/>
    <n v="93727"/>
    <x v="1"/>
    <s v="FUR-TA-10001095"/>
    <x v="0"/>
    <x v="3"/>
    <s v="Chromcraft Round Conference Tables"/>
    <n v="697.16"/>
    <n v="5"/>
    <n v="0.2"/>
    <n v="8.7144999999999868"/>
  </r>
  <r>
    <n v="5232"/>
    <s v="CA-2014-124436"/>
    <x v="3"/>
    <x v="498"/>
    <d v="2014-03-23T00:00:00"/>
    <s v="Second Class"/>
    <s v="SA-20830"/>
    <s v="Sue Ann Reed"/>
    <x v="0"/>
    <x v="0"/>
    <s v="Fresno"/>
    <x v="1"/>
    <n v="93727"/>
    <x v="1"/>
    <s v="FUR-FU-10001185"/>
    <x v="0"/>
    <x v="5"/>
    <s v="Advantus Employee of the Month Certificate Frame, 11 x 13-1/2"/>
    <n v="30.93"/>
    <n v="1"/>
    <n v="0"/>
    <n v="12.6813"/>
  </r>
  <r>
    <n v="5233"/>
    <s v="CA-2014-124436"/>
    <x v="3"/>
    <x v="498"/>
    <d v="2014-03-23T00:00:00"/>
    <s v="Second Class"/>
    <s v="SA-20830"/>
    <s v="Sue Ann Reed"/>
    <x v="0"/>
    <x v="0"/>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x v="0"/>
    <s v="Texarkana"/>
    <x v="36"/>
    <n v="71854"/>
    <x v="0"/>
    <s v="FUR-CH-10004626"/>
    <x v="0"/>
    <x v="1"/>
    <s v="Office Star Flex Back Scooter Chair with Aluminum Finish Frame"/>
    <n v="605.34"/>
    <n v="6"/>
    <n v="0"/>
    <n v="145.2816"/>
  </r>
  <r>
    <n v="5235"/>
    <s v="CA-2014-131037"/>
    <x v="3"/>
    <x v="1029"/>
    <d v="2014-08-24T00:00:00"/>
    <s v="First Class"/>
    <s v="TM-21490"/>
    <s v="Tony Molinari"/>
    <x v="0"/>
    <x v="0"/>
    <s v="San Francisco"/>
    <x v="1"/>
    <n v="94110"/>
    <x v="1"/>
    <s v="FUR-TA-10001768"/>
    <x v="0"/>
    <x v="3"/>
    <s v="Hon Racetrack Conference Tables"/>
    <n v="210.00800000000001"/>
    <n v="1"/>
    <n v="0.2"/>
    <n v="2.625099999999982"/>
  </r>
  <r>
    <n v="5236"/>
    <s v="CA-2013-111143"/>
    <x v="0"/>
    <x v="258"/>
    <d v="2013-11-23T00:00:00"/>
    <s v="First Class"/>
    <s v="TT-21265"/>
    <s v="Tim Taslimi"/>
    <x v="1"/>
    <x v="0"/>
    <s v="Indianapolis"/>
    <x v="14"/>
    <n v="46203"/>
    <x v="2"/>
    <s v="OFF-AP-10001947"/>
    <x v="1"/>
    <x v="9"/>
    <s v="Acco 6 Outlet Guardian Premium Plus Surge Suppressor"/>
    <n v="54.96"/>
    <n v="3"/>
    <n v="0"/>
    <n v="15.938399999999998"/>
  </r>
  <r>
    <n v="5237"/>
    <s v="CA-2011-166744"/>
    <x v="2"/>
    <x v="59"/>
    <d v="2011-09-24T00:00:00"/>
    <s v="Standard Class"/>
    <s v="DN-13690"/>
    <s v="Duane Noonan"/>
    <x v="0"/>
    <x v="0"/>
    <s v="Columbia"/>
    <x v="39"/>
    <n v="21044"/>
    <x v="3"/>
    <s v="FUR-FU-10004952"/>
    <x v="0"/>
    <x v="5"/>
    <s v="C-Line Cubicle Keepers Polyproplyene Holder w/Velcro Back, 8-1/2x11, 25/Bx"/>
    <n v="164.22"/>
    <n v="3"/>
    <n v="0"/>
    <n v="50.908200000000001"/>
  </r>
  <r>
    <n v="5238"/>
    <s v="CA-2011-166744"/>
    <x v="2"/>
    <x v="59"/>
    <d v="2011-09-24T00:00:00"/>
    <s v="Standard Class"/>
    <s v="DN-13690"/>
    <s v="Duane Noonan"/>
    <x v="0"/>
    <x v="0"/>
    <s v="Columbia"/>
    <x v="39"/>
    <n v="21044"/>
    <x v="3"/>
    <s v="FUR-BO-10001337"/>
    <x v="0"/>
    <x v="0"/>
    <s v="O'Sullivan Living Dimensions 2-Shelf Bookcases"/>
    <n v="362.94"/>
    <n v="3"/>
    <n v="0"/>
    <n v="36.293999999999997"/>
  </r>
  <r>
    <n v="5239"/>
    <s v="CA-2011-166744"/>
    <x v="2"/>
    <x v="59"/>
    <d v="2011-09-24T00:00:00"/>
    <s v="Standard Class"/>
    <s v="DN-13690"/>
    <s v="Duane Noonan"/>
    <x v="0"/>
    <x v="0"/>
    <s v="Columbia"/>
    <x v="39"/>
    <n v="21044"/>
    <x v="3"/>
    <s v="TEC-AC-10003628"/>
    <x v="2"/>
    <x v="11"/>
    <s v="Logitech 910-002974 M325 Wireless Mouse for Web Scrolling"/>
    <n v="59.98"/>
    <n v="2"/>
    <n v="0"/>
    <n v="26.391200000000005"/>
  </r>
  <r>
    <n v="5240"/>
    <s v="CA-2013-116561"/>
    <x v="0"/>
    <x v="108"/>
    <d v="2013-09-18T00:00:00"/>
    <s v="Standard Class"/>
    <s v="EB-14110"/>
    <s v="Eugene Barchas"/>
    <x v="0"/>
    <x v="0"/>
    <s v="San Jose"/>
    <x v="1"/>
    <n v="95123"/>
    <x v="1"/>
    <s v="OFF-ST-10004186"/>
    <x v="1"/>
    <x v="4"/>
    <s v="Stur-D-Stor Shelving, Vertical 5-Shelf: 72&quot;H x 36&quot;W x 18 1/2&quot;D"/>
    <n v="332.94"/>
    <n v="3"/>
    <n v="0"/>
    <n v="6.6587999999999994"/>
  </r>
  <r>
    <n v="5241"/>
    <s v="CA-2013-116561"/>
    <x v="0"/>
    <x v="108"/>
    <d v="2013-09-18T00:00:00"/>
    <s v="Standard Class"/>
    <s v="EB-14110"/>
    <s v="Eugene Barchas"/>
    <x v="0"/>
    <x v="0"/>
    <s v="San Jose"/>
    <x v="1"/>
    <n v="95123"/>
    <x v="1"/>
    <s v="OFF-BI-10001658"/>
    <x v="1"/>
    <x v="8"/>
    <s v="GBC Standard Therm-A-Bind Covers"/>
    <n v="39.872000000000007"/>
    <n v="2"/>
    <n v="0.2"/>
    <n v="12.958399999999999"/>
  </r>
  <r>
    <n v="5242"/>
    <s v="CA-2013-110730"/>
    <x v="0"/>
    <x v="713"/>
    <d v="2013-09-27T00:00:00"/>
    <s v="Second Class"/>
    <s v="CM-11815"/>
    <s v="Candace McMahon"/>
    <x v="1"/>
    <x v="0"/>
    <s v="Seattle"/>
    <x v="4"/>
    <n v="98115"/>
    <x v="1"/>
    <s v="OFF-SU-10004737"/>
    <x v="1"/>
    <x v="14"/>
    <s v="Acme Design Stainless Steel Bent Scissors"/>
    <n v="13.68"/>
    <n v="2"/>
    <n v="0"/>
    <n v="3.6936"/>
  </r>
  <r>
    <n v="5243"/>
    <s v="CA-2014-146367"/>
    <x v="3"/>
    <x v="1018"/>
    <d v="2014-08-09T00:00:00"/>
    <s v="Standard Class"/>
    <s v="HM-14860"/>
    <s v="Harry Marie"/>
    <x v="1"/>
    <x v="0"/>
    <s v="Carrollton"/>
    <x v="5"/>
    <n v="75007"/>
    <x v="2"/>
    <s v="OFF-BI-10002827"/>
    <x v="1"/>
    <x v="8"/>
    <s v="Avery Durable Poly Binders"/>
    <n v="3.3179999999999996"/>
    <n v="3"/>
    <n v="0.8"/>
    <n v="-5.6406000000000018"/>
  </r>
  <r>
    <n v="5244"/>
    <s v="CA-2013-149454"/>
    <x v="0"/>
    <x v="197"/>
    <d v="2013-07-27T00:00:00"/>
    <s v="First Class"/>
    <s v="KM-16375"/>
    <s v="Katherine Murray"/>
    <x v="2"/>
    <x v="0"/>
    <s v="Arlington"/>
    <x v="17"/>
    <n v="22204"/>
    <x v="0"/>
    <s v="OFF-BI-10003694"/>
    <x v="1"/>
    <x v="8"/>
    <s v="Avery 3 1/2&quot; Diskette Storage Pages, 10/Pack"/>
    <n v="10.44"/>
    <n v="1"/>
    <n v="0"/>
    <n v="4.8023999999999996"/>
  </r>
  <r>
    <n v="5245"/>
    <s v="CA-2013-156265"/>
    <x v="0"/>
    <x v="1030"/>
    <d v="2013-08-05T00:00:00"/>
    <s v="Second Class"/>
    <s v="BF-11020"/>
    <s v="Barry Französisch"/>
    <x v="1"/>
    <x v="0"/>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x v="0"/>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x v="0"/>
    <s v="Los Angeles"/>
    <x v="1"/>
    <n v="90032"/>
    <x v="1"/>
    <s v="OFF-BI-10000285"/>
    <x v="1"/>
    <x v="8"/>
    <s v="XtraLife ClearVue Slant-D Ring Binders by Cardinal"/>
    <n v="12.544"/>
    <n v="2"/>
    <n v="0.2"/>
    <n v="4.7039999999999997"/>
  </r>
  <r>
    <n v="5248"/>
    <s v="US-2012-168914"/>
    <x v="1"/>
    <x v="1031"/>
    <d v="2012-05-27T00:00:00"/>
    <s v="Standard Class"/>
    <s v="JE-15745"/>
    <s v="Joel Eaton"/>
    <x v="0"/>
    <x v="0"/>
    <s v="Frankfort"/>
    <x v="10"/>
    <n v="60423"/>
    <x v="2"/>
    <s v="OFF-AP-10000358"/>
    <x v="1"/>
    <x v="9"/>
    <s v="Fellowes Basic Home/Office Series Surge Protectors"/>
    <n v="20.767999999999997"/>
    <n v="8"/>
    <n v="0.8"/>
    <n v="-52.958400000000012"/>
  </r>
  <r>
    <n v="5249"/>
    <s v="US-2014-110989"/>
    <x v="3"/>
    <x v="132"/>
    <d v="2014-11-06T00:00:00"/>
    <s v="Second Class"/>
    <s v="EJ-14155"/>
    <s v="Eva Jacobs"/>
    <x v="0"/>
    <x v="0"/>
    <s v="Seattle"/>
    <x v="4"/>
    <n v="98105"/>
    <x v="1"/>
    <s v="TEC-AC-10002345"/>
    <x v="2"/>
    <x v="11"/>
    <s v="HP Standard 104 key PS/2 Keyboard"/>
    <n v="43.5"/>
    <n v="3"/>
    <n v="0"/>
    <n v="10.875"/>
  </r>
  <r>
    <n v="5250"/>
    <s v="CA-2012-106215"/>
    <x v="1"/>
    <x v="392"/>
    <d v="2012-04-21T00:00:00"/>
    <s v="Standard Class"/>
    <s v="BN-11470"/>
    <s v="Brad Norvell"/>
    <x v="1"/>
    <x v="0"/>
    <s v="Philadelphia"/>
    <x v="9"/>
    <n v="19143"/>
    <x v="3"/>
    <s v="OFF-FA-10001229"/>
    <x v="1"/>
    <x v="13"/>
    <s v="Staples"/>
    <n v="12.576000000000001"/>
    <n v="4"/>
    <n v="0.2"/>
    <n v="4.0871999999999993"/>
  </r>
  <r>
    <n v="5251"/>
    <s v="US-2013-169369"/>
    <x v="0"/>
    <x v="939"/>
    <d v="2013-12-19T00:00:00"/>
    <s v="Standard Class"/>
    <s v="EC-14050"/>
    <s v="Erin Creighton"/>
    <x v="0"/>
    <x v="0"/>
    <s v="Columbus"/>
    <x v="32"/>
    <n v="31907"/>
    <x v="0"/>
    <s v="TEC-AC-10001314"/>
    <x v="2"/>
    <x v="11"/>
    <s v="Case Logic 2.4GHz Wireless Keyboard"/>
    <n v="249.95000000000002"/>
    <n v="5"/>
    <n v="0"/>
    <n v="19.995999999999974"/>
  </r>
  <r>
    <n v="5252"/>
    <s v="US-2013-169369"/>
    <x v="0"/>
    <x v="939"/>
    <d v="2013-12-19T00:00:00"/>
    <s v="Standard Class"/>
    <s v="EC-14050"/>
    <s v="Erin Creighton"/>
    <x v="0"/>
    <x v="0"/>
    <s v="Columbus"/>
    <x v="32"/>
    <n v="31907"/>
    <x v="0"/>
    <s v="OFF-PA-10004438"/>
    <x v="1"/>
    <x v="10"/>
    <s v="Xerox 1907"/>
    <n v="49.12"/>
    <n v="4"/>
    <n v="0"/>
    <n v="23.086399999999998"/>
  </r>
  <r>
    <n v="5253"/>
    <s v="CA-2012-132318"/>
    <x v="1"/>
    <x v="628"/>
    <d v="2012-11-02T00:00:00"/>
    <s v="First Class"/>
    <s v="TT-21220"/>
    <s v="Thomas Thornton"/>
    <x v="0"/>
    <x v="0"/>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x v="0"/>
    <s v="Des Moines"/>
    <x v="4"/>
    <n v="98198"/>
    <x v="1"/>
    <s v="OFF-BI-10004224"/>
    <x v="1"/>
    <x v="8"/>
    <s v="Catalog Binders with Expanding Posts"/>
    <n v="107.64800000000001"/>
    <n v="2"/>
    <n v="0.2"/>
    <n v="33.639999999999986"/>
  </r>
  <r>
    <n v="5255"/>
    <s v="CA-2012-125185"/>
    <x v="1"/>
    <x v="616"/>
    <d v="2012-03-07T00:00:00"/>
    <s v="Second Class"/>
    <s v="AH-10195"/>
    <s v="Alan Haines"/>
    <x v="1"/>
    <x v="0"/>
    <s v="Bethlehem"/>
    <x v="9"/>
    <n v="18018"/>
    <x v="3"/>
    <s v="FUR-CH-10002647"/>
    <x v="0"/>
    <x v="1"/>
    <s v="Situations Contoured Folding Chairs, 4/Set"/>
    <n v="99.372"/>
    <n v="2"/>
    <n v="0.3"/>
    <n v="-7.0979999999999919"/>
  </r>
  <r>
    <n v="5256"/>
    <s v="CA-2012-125185"/>
    <x v="1"/>
    <x v="616"/>
    <d v="2012-03-07T00:00:00"/>
    <s v="Second Class"/>
    <s v="AH-10195"/>
    <s v="Alan Haines"/>
    <x v="1"/>
    <x v="0"/>
    <s v="Bethlehem"/>
    <x v="9"/>
    <n v="18018"/>
    <x v="3"/>
    <s v="FUR-FU-10003247"/>
    <x v="0"/>
    <x v="5"/>
    <s v="36X48 HARDFLOOR CHAIRMAT"/>
    <n v="33.568000000000005"/>
    <n v="2"/>
    <n v="0.2"/>
    <n v="-5.4548000000000041"/>
  </r>
  <r>
    <n v="5257"/>
    <s v="CA-2013-130078"/>
    <x v="0"/>
    <x v="590"/>
    <d v="2013-08-15T00:00:00"/>
    <s v="Standard Class"/>
    <s v="CC-12145"/>
    <s v="Charles Crestani"/>
    <x v="0"/>
    <x v="0"/>
    <s v="Oklahoma City"/>
    <x v="26"/>
    <n v="73120"/>
    <x v="2"/>
    <s v="OFF-PA-10003270"/>
    <x v="1"/>
    <x v="10"/>
    <s v="Xerox 1954"/>
    <n v="10.56"/>
    <n v="2"/>
    <n v="0"/>
    <n v="4.7519999999999998"/>
  </r>
  <r>
    <n v="5258"/>
    <s v="US-2014-114034"/>
    <x v="3"/>
    <x v="1032"/>
    <d v="2014-01-09T00:00:00"/>
    <s v="Standard Class"/>
    <s v="DL-13315"/>
    <s v="Delfina Latchford"/>
    <x v="0"/>
    <x v="0"/>
    <s v="Rancho Cucamonga"/>
    <x v="1"/>
    <n v="91730"/>
    <x v="1"/>
    <s v="OFF-PA-10004735"/>
    <x v="1"/>
    <x v="10"/>
    <s v="Xerox 1905"/>
    <n v="38.880000000000003"/>
    <n v="6"/>
    <n v="0"/>
    <n v="18.662400000000002"/>
  </r>
  <r>
    <n v="5259"/>
    <s v="US-2014-115595"/>
    <x v="3"/>
    <x v="449"/>
    <d v="2014-10-12T00:00:00"/>
    <s v="First Class"/>
    <s v="XP-21865"/>
    <s v="Xylona Preis"/>
    <x v="0"/>
    <x v="0"/>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x v="0"/>
    <s v="Philadelphia"/>
    <x v="9"/>
    <n v="19120"/>
    <x v="3"/>
    <s v="OFF-PA-10000176"/>
    <x v="1"/>
    <x v="10"/>
    <s v="Xerox 1887"/>
    <n v="45.527999999999999"/>
    <n v="3"/>
    <n v="0.2"/>
    <n v="15.934799999999997"/>
  </r>
  <r>
    <n v="5261"/>
    <s v="CA-2011-105165"/>
    <x v="2"/>
    <x v="557"/>
    <d v="2011-09-10T00:00:00"/>
    <s v="First Class"/>
    <s v="SZ-20035"/>
    <s v="Sam Zeldin"/>
    <x v="2"/>
    <x v="0"/>
    <s v="Houston"/>
    <x v="5"/>
    <n v="77036"/>
    <x v="2"/>
    <s v="TEC-PH-10000675"/>
    <x v="2"/>
    <x v="7"/>
    <s v="Panasonic KX TS3282B Corded phone"/>
    <n v="196.77600000000001"/>
    <n v="3"/>
    <n v="0.2"/>
    <n v="14.758199999999995"/>
  </r>
  <r>
    <n v="5262"/>
    <s v="CA-2011-105165"/>
    <x v="2"/>
    <x v="557"/>
    <d v="2011-09-10T00:00:00"/>
    <s v="First Class"/>
    <s v="SZ-20035"/>
    <s v="Sam Zeldin"/>
    <x v="2"/>
    <x v="0"/>
    <s v="Houston"/>
    <x v="5"/>
    <n v="77036"/>
    <x v="2"/>
    <s v="OFF-BI-10000050"/>
    <x v="1"/>
    <x v="8"/>
    <s v="Angle-D Binders with Locking Rings, Label Holders"/>
    <n v="2.9199999999999995"/>
    <n v="2"/>
    <n v="0.8"/>
    <n v="-4.8180000000000005"/>
  </r>
  <r>
    <n v="5263"/>
    <s v="CA-2011-105165"/>
    <x v="2"/>
    <x v="557"/>
    <d v="2011-09-10T00:00:00"/>
    <s v="First Class"/>
    <s v="SZ-20035"/>
    <s v="Sam Zeldin"/>
    <x v="2"/>
    <x v="0"/>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x v="0"/>
    <s v="Houston"/>
    <x v="5"/>
    <n v="77036"/>
    <x v="2"/>
    <s v="TEC-AC-10002718"/>
    <x v="2"/>
    <x v="11"/>
    <s v="Belkin Standard 104 key USB Keyboard"/>
    <n v="46.688000000000002"/>
    <n v="4"/>
    <n v="0.2"/>
    <n v="-2.9180000000000028"/>
  </r>
  <r>
    <n v="5265"/>
    <s v="CA-2011-105165"/>
    <x v="2"/>
    <x v="557"/>
    <d v="2011-09-10T00:00:00"/>
    <s v="First Class"/>
    <s v="SZ-20035"/>
    <s v="Sam Zeldin"/>
    <x v="2"/>
    <x v="0"/>
    <s v="Houston"/>
    <x v="5"/>
    <n v="77036"/>
    <x v="2"/>
    <s v="OFF-AR-10003179"/>
    <x v="1"/>
    <x v="6"/>
    <s v="Dixon Ticonderoga Core-Lock Colored Pencils"/>
    <n v="21.864000000000001"/>
    <n v="3"/>
    <n v="0.2"/>
    <n v="3.5528999999999984"/>
  </r>
  <r>
    <n v="5266"/>
    <s v="CA-2014-147452"/>
    <x v="3"/>
    <x v="1033"/>
    <d v="2014-10-04T00:00:00"/>
    <s v="First Class"/>
    <s v="CS-11845"/>
    <s v="Cari Sayre"/>
    <x v="1"/>
    <x v="0"/>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x v="0"/>
    <s v="Seattle"/>
    <x v="4"/>
    <n v="98103"/>
    <x v="1"/>
    <s v="OFF-PA-10004039"/>
    <x v="1"/>
    <x v="10"/>
    <s v="Xerox 1882"/>
    <n v="167.94"/>
    <n v="3"/>
    <n v="0"/>
    <n v="82.290599999999998"/>
  </r>
  <r>
    <n v="5268"/>
    <s v="CA-2014-147452"/>
    <x v="3"/>
    <x v="1033"/>
    <d v="2014-10-04T00:00:00"/>
    <s v="First Class"/>
    <s v="CS-11845"/>
    <s v="Cari Sayre"/>
    <x v="1"/>
    <x v="0"/>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x v="0"/>
    <s v="Yonkers"/>
    <x v="15"/>
    <n v="10701"/>
    <x v="3"/>
    <s v="TEC-MA-10003173"/>
    <x v="2"/>
    <x v="15"/>
    <s v="Hewlett-Packard 300S Scientific Calculator"/>
    <n v="52.44"/>
    <n v="4"/>
    <n v="0"/>
    <n v="24.122399999999995"/>
  </r>
  <r>
    <n v="5270"/>
    <s v="CA-2014-144484"/>
    <x v="3"/>
    <x v="220"/>
    <d v="2014-09-12T00:00:00"/>
    <s v="Same Day"/>
    <s v="CB-12025"/>
    <s v="Cassandra Brandow"/>
    <x v="0"/>
    <x v="0"/>
    <s v="San Francisco"/>
    <x v="1"/>
    <n v="94110"/>
    <x v="1"/>
    <s v="FUR-FU-10000260"/>
    <x v="0"/>
    <x v="5"/>
    <s v="6&quot; Cubicle Wall Clock, Black"/>
    <n v="32.36"/>
    <n v="4"/>
    <n v="0"/>
    <n v="11.6496"/>
  </r>
  <r>
    <n v="5271"/>
    <s v="CA-2014-144484"/>
    <x v="3"/>
    <x v="220"/>
    <d v="2014-09-12T00:00:00"/>
    <s v="Same Day"/>
    <s v="CB-12025"/>
    <s v="Cassandra Brandow"/>
    <x v="0"/>
    <x v="0"/>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x v="0"/>
    <s v="Los Angeles"/>
    <x v="1"/>
    <n v="90008"/>
    <x v="1"/>
    <s v="FUR-FU-10001487"/>
    <x v="0"/>
    <x v="5"/>
    <s v="Eldon Expressions Wood and Plastic Desk Accessories, Cherry Wood"/>
    <n v="27.92"/>
    <n v="4"/>
    <n v="0"/>
    <n v="8.0967999999999982"/>
  </r>
  <r>
    <n v="5273"/>
    <s v="CA-2014-125913"/>
    <x v="3"/>
    <x v="1034"/>
    <d v="2014-01-17T00:00:00"/>
    <s v="Same Day"/>
    <s v="JO-15145"/>
    <s v="Jack O'Briant"/>
    <x v="1"/>
    <x v="0"/>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x v="0"/>
    <s v="Miami"/>
    <x v="2"/>
    <n v="33142"/>
    <x v="0"/>
    <s v="OFF-BI-10000145"/>
    <x v="1"/>
    <x v="8"/>
    <s v="Zipper Ring Binder Pockets"/>
    <n v="3.7440000000000007"/>
    <n v="4"/>
    <n v="0.7"/>
    <n v="-2.6207999999999991"/>
  </r>
  <r>
    <n v="5275"/>
    <s v="CA-2012-162887"/>
    <x v="1"/>
    <x v="209"/>
    <d v="2012-11-09T00:00:00"/>
    <s v="Second Class"/>
    <s v="SV-20785"/>
    <s v="Stewart Visinsky"/>
    <x v="0"/>
    <x v="0"/>
    <s v="Burlington"/>
    <x v="42"/>
    <s v="05408"/>
    <x v="3"/>
    <s v="FUR-CH-10000595"/>
    <x v="0"/>
    <x v="1"/>
    <s v="Safco Contoured Stacking Chairs"/>
    <n v="715.2"/>
    <n v="3"/>
    <n v="0"/>
    <n v="178.79999999999998"/>
  </r>
  <r>
    <n v="5276"/>
    <s v="CA-2014-147333"/>
    <x v="3"/>
    <x v="817"/>
    <d v="2014-12-21T00:00:00"/>
    <s v="Standard Class"/>
    <s v="KL-16555"/>
    <s v="Kelly Lampkin"/>
    <x v="1"/>
    <x v="0"/>
    <s v="Fayetteville"/>
    <x v="36"/>
    <n v="72701"/>
    <x v="0"/>
    <s v="TEC-AC-10004469"/>
    <x v="2"/>
    <x v="11"/>
    <s v="Microsoft Sculpt Comfort Mouse"/>
    <n v="159.80000000000001"/>
    <n v="4"/>
    <n v="0"/>
    <n v="70.312000000000012"/>
  </r>
  <r>
    <n v="5277"/>
    <s v="CA-2014-147333"/>
    <x v="3"/>
    <x v="817"/>
    <d v="2014-12-21T00:00:00"/>
    <s v="Standard Class"/>
    <s v="KL-16555"/>
    <s v="Kelly Lampkin"/>
    <x v="1"/>
    <x v="0"/>
    <s v="Fayetteville"/>
    <x v="36"/>
    <n v="72701"/>
    <x v="0"/>
    <s v="TEC-AC-10003038"/>
    <x v="2"/>
    <x v="11"/>
    <s v="Kingston Digital DataTraveler 16GB USB 2.0"/>
    <n v="44.75"/>
    <n v="5"/>
    <n v="0"/>
    <n v="8.5024999999999942"/>
  </r>
  <r>
    <n v="5278"/>
    <s v="CA-2011-113859"/>
    <x v="2"/>
    <x v="103"/>
    <d v="2011-09-17T00:00:00"/>
    <s v="Standard Class"/>
    <s v="BC-11125"/>
    <s v="Becky Castell"/>
    <x v="2"/>
    <x v="0"/>
    <s v="Odessa"/>
    <x v="5"/>
    <n v="79762"/>
    <x v="2"/>
    <s v="FUR-CH-10004698"/>
    <x v="0"/>
    <x v="1"/>
    <s v="Padded Folding Chairs, Black, 4/Carton"/>
    <n v="340.11599999999999"/>
    <n v="6"/>
    <n v="0.3"/>
    <n v="-9.717599999999976"/>
  </r>
  <r>
    <n v="5279"/>
    <s v="CA-2011-159681"/>
    <x v="2"/>
    <x v="1035"/>
    <d v="2011-12-13T00:00:00"/>
    <s v="Standard Class"/>
    <s v="PO-18850"/>
    <s v="Patrick O'Brill"/>
    <x v="0"/>
    <x v="0"/>
    <s v="Virginia Beach"/>
    <x v="17"/>
    <n v="23464"/>
    <x v="0"/>
    <s v="OFF-PA-10003641"/>
    <x v="1"/>
    <x v="10"/>
    <s v="Xerox 1909"/>
    <n v="105.52"/>
    <n v="4"/>
    <n v="0"/>
    <n v="48.539199999999994"/>
  </r>
  <r>
    <n v="5280"/>
    <s v="US-2014-104094"/>
    <x v="3"/>
    <x v="210"/>
    <d v="2014-09-12T00:00:00"/>
    <s v="Standard Class"/>
    <s v="AG-10675"/>
    <s v="Anna Gayman"/>
    <x v="0"/>
    <x v="0"/>
    <s v="Milwaukee"/>
    <x v="6"/>
    <n v="53209"/>
    <x v="2"/>
    <s v="TEC-AC-10002134"/>
    <x v="2"/>
    <x v="11"/>
    <s v="Rosewill 107 Normal Keys USB Wired Standard Keyboard"/>
    <n v="13.48"/>
    <n v="1"/>
    <n v="0"/>
    <n v="1.8872"/>
  </r>
  <r>
    <n v="5281"/>
    <s v="CA-2014-152709"/>
    <x v="3"/>
    <x v="566"/>
    <d v="2014-10-13T00:00:00"/>
    <s v="Standard Class"/>
    <s v="DB-13210"/>
    <s v="Dean Braden"/>
    <x v="0"/>
    <x v="0"/>
    <s v="Detroit"/>
    <x v="12"/>
    <n v="48234"/>
    <x v="2"/>
    <s v="OFF-ST-10001837"/>
    <x v="1"/>
    <x v="4"/>
    <s v="SAFCO Mobile Desk Side File, Wire Frame"/>
    <n v="85.52"/>
    <n v="2"/>
    <n v="0"/>
    <n v="22.235199999999999"/>
  </r>
  <r>
    <n v="5282"/>
    <s v="CA-2012-105158"/>
    <x v="1"/>
    <x v="577"/>
    <d v="2012-09-10T00:00:00"/>
    <s v="Standard Class"/>
    <s v="SP-20860"/>
    <s v="Sung Pak"/>
    <x v="1"/>
    <x v="0"/>
    <s v="Rochester"/>
    <x v="11"/>
    <n v="55901"/>
    <x v="2"/>
    <s v="FUR-FU-10001706"/>
    <x v="0"/>
    <x v="5"/>
    <s v="Longer-Life Soft White Bulbs"/>
    <n v="6.16"/>
    <n v="2"/>
    <n v="0"/>
    <n v="2.9567999999999999"/>
  </r>
  <r>
    <n v="5283"/>
    <s v="CA-2012-105158"/>
    <x v="1"/>
    <x v="577"/>
    <d v="2012-09-10T00:00:00"/>
    <s v="Standard Class"/>
    <s v="SP-20860"/>
    <s v="Sung Pak"/>
    <x v="1"/>
    <x v="0"/>
    <s v="Rochester"/>
    <x v="11"/>
    <n v="55901"/>
    <x v="2"/>
    <s v="OFF-PA-10001970"/>
    <x v="1"/>
    <x v="10"/>
    <s v="Xerox 1881"/>
    <n v="36.839999999999996"/>
    <n v="3"/>
    <n v="0"/>
    <n v="17.314799999999998"/>
  </r>
  <r>
    <n v="5284"/>
    <s v="CA-2011-133424"/>
    <x v="2"/>
    <x v="809"/>
    <d v="2011-04-04T00:00:00"/>
    <s v="Standard Class"/>
    <s v="Dl-13600"/>
    <s v="Dorris liebe"/>
    <x v="1"/>
    <x v="0"/>
    <s v="Seattle"/>
    <x v="4"/>
    <n v="98105"/>
    <x v="1"/>
    <s v="OFF-ST-10002957"/>
    <x v="1"/>
    <x v="4"/>
    <s v="Sterilite Show Offs Storage Containers"/>
    <n v="15.84"/>
    <n v="3"/>
    <n v="0"/>
    <n v="0"/>
  </r>
  <r>
    <n v="5285"/>
    <s v="CA-2011-133424"/>
    <x v="2"/>
    <x v="809"/>
    <d v="2011-04-04T00:00:00"/>
    <s v="Standard Class"/>
    <s v="Dl-13600"/>
    <s v="Dorris liebe"/>
    <x v="1"/>
    <x v="0"/>
    <s v="Seattle"/>
    <x v="4"/>
    <n v="98105"/>
    <x v="1"/>
    <s v="OFF-LA-10002312"/>
    <x v="1"/>
    <x v="2"/>
    <s v="Avery 490"/>
    <n v="44.400000000000006"/>
    <n v="3"/>
    <n v="0"/>
    <n v="22.200000000000003"/>
  </r>
  <r>
    <n v="5286"/>
    <s v="CA-2014-105991"/>
    <x v="3"/>
    <x v="1024"/>
    <d v="2014-05-07T00:00:00"/>
    <s v="First Class"/>
    <s v="LH-17020"/>
    <s v="Lisa Hazard"/>
    <x v="0"/>
    <x v="0"/>
    <s v="Louisville"/>
    <x v="22"/>
    <n v="80027"/>
    <x v="1"/>
    <s v="OFF-EN-10002600"/>
    <x v="1"/>
    <x v="12"/>
    <s v="Redi-Strip #10 Envelopes, 4 1/8 x 9 1/2"/>
    <n v="21.240000000000002"/>
    <n v="9"/>
    <n v="0.2"/>
    <n v="7.4339999999999993"/>
  </r>
  <r>
    <n v="5287"/>
    <s v="CA-2014-105991"/>
    <x v="3"/>
    <x v="1024"/>
    <d v="2014-05-07T00:00:00"/>
    <s v="First Class"/>
    <s v="LH-17020"/>
    <s v="Lisa Hazard"/>
    <x v="0"/>
    <x v="0"/>
    <s v="Louisville"/>
    <x v="22"/>
    <n v="80027"/>
    <x v="1"/>
    <s v="OFF-BI-10003274"/>
    <x v="1"/>
    <x v="8"/>
    <s v="Avery Durable Slant Ring Binders, No Labels"/>
    <n v="9.5520000000000014"/>
    <n v="8"/>
    <n v="0.7"/>
    <n v="-7.3231999999999999"/>
  </r>
  <r>
    <n v="5288"/>
    <s v="CA-2014-105991"/>
    <x v="3"/>
    <x v="1024"/>
    <d v="2014-05-07T00:00:00"/>
    <s v="First Class"/>
    <s v="LH-17020"/>
    <s v="Lisa Hazard"/>
    <x v="0"/>
    <x v="0"/>
    <s v="Louisville"/>
    <x v="22"/>
    <n v="80027"/>
    <x v="1"/>
    <s v="FUR-BO-10004467"/>
    <x v="0"/>
    <x v="0"/>
    <s v="Bestar Classic Bookcase"/>
    <n v="89.991000000000014"/>
    <n v="3"/>
    <n v="0.7"/>
    <n v="-152.9847"/>
  </r>
  <r>
    <n v="5289"/>
    <s v="US-2014-136784"/>
    <x v="3"/>
    <x v="504"/>
    <d v="2014-05-06T00:00:00"/>
    <s v="Standard Class"/>
    <s v="AD-10180"/>
    <s v="Alan Dominguez"/>
    <x v="2"/>
    <x v="0"/>
    <s v="San Francisco"/>
    <x v="1"/>
    <n v="94122"/>
    <x v="1"/>
    <s v="OFF-PA-10000675"/>
    <x v="1"/>
    <x v="10"/>
    <s v="Xerox 1919"/>
    <n v="163.96"/>
    <n v="4"/>
    <n v="0"/>
    <n v="80.340400000000002"/>
  </r>
  <r>
    <n v="5290"/>
    <s v="CA-2011-146283"/>
    <x v="2"/>
    <x v="78"/>
    <d v="2011-09-15T00:00:00"/>
    <s v="Standard Class"/>
    <s v="KT-16465"/>
    <s v="Kean Takahito"/>
    <x v="0"/>
    <x v="0"/>
    <s v="Houston"/>
    <x v="5"/>
    <n v="77036"/>
    <x v="2"/>
    <s v="OFF-PA-10002259"/>
    <x v="1"/>
    <x v="10"/>
    <s v="Geographics Note Cards, Blank, White, 8 1/2&quot; x 11&quot;"/>
    <n v="17.904"/>
    <n v="2"/>
    <n v="0.2"/>
    <n v="6.2664"/>
  </r>
  <r>
    <n v="5291"/>
    <s v="CA-2011-146283"/>
    <x v="2"/>
    <x v="78"/>
    <d v="2011-09-15T00:00:00"/>
    <s v="Standard Class"/>
    <s v="KT-16465"/>
    <s v="Kean Takahito"/>
    <x v="0"/>
    <x v="0"/>
    <s v="Houston"/>
    <x v="5"/>
    <n v="77036"/>
    <x v="2"/>
    <s v="FUR-CH-10004287"/>
    <x v="0"/>
    <x v="1"/>
    <s v="SAFCO Arco Folding Chair"/>
    <n v="966.69999999999982"/>
    <n v="5"/>
    <n v="0.3"/>
    <n v="-13.810000000000116"/>
  </r>
  <r>
    <n v="5292"/>
    <s v="CA-2011-146283"/>
    <x v="2"/>
    <x v="78"/>
    <d v="2011-09-15T00:00:00"/>
    <s v="Standard Class"/>
    <s v="KT-16465"/>
    <s v="Kean Takahito"/>
    <x v="0"/>
    <x v="0"/>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x v="0"/>
    <s v="Miami"/>
    <x v="2"/>
    <n v="33180"/>
    <x v="0"/>
    <s v="OFF-ST-10004835"/>
    <x v="1"/>
    <x v="4"/>
    <s v="Plastic Stacking Crates &amp; Casters"/>
    <n v="4.4640000000000004"/>
    <n v="1"/>
    <n v="0.2"/>
    <n v="0.33479999999999999"/>
  </r>
  <r>
    <n v="5294"/>
    <s v="CA-2012-111073"/>
    <x v="1"/>
    <x v="207"/>
    <d v="2012-12-30T00:00:00"/>
    <s v="Standard Class"/>
    <s v="MC-18100"/>
    <s v="Mick Crebagga"/>
    <x v="0"/>
    <x v="0"/>
    <s v="Medina"/>
    <x v="24"/>
    <n v="44256"/>
    <x v="3"/>
    <s v="FUR-TA-10004086"/>
    <x v="0"/>
    <x v="3"/>
    <s v="KI Adjustable-Height Table"/>
    <n v="51.588000000000001"/>
    <n v="1"/>
    <n v="0.4"/>
    <n v="-15.476400000000005"/>
  </r>
  <r>
    <n v="5295"/>
    <s v="CA-2014-144883"/>
    <x v="3"/>
    <x v="733"/>
    <d v="2014-08-20T00:00:00"/>
    <s v="Standard Class"/>
    <s v="BO-11350"/>
    <s v="Bill Overfelt"/>
    <x v="1"/>
    <x v="0"/>
    <s v="Roseville"/>
    <x v="11"/>
    <n v="55113"/>
    <x v="2"/>
    <s v="OFF-LA-10000305"/>
    <x v="1"/>
    <x v="2"/>
    <s v="Avery 495"/>
    <n v="50.4"/>
    <n v="8"/>
    <n v="0"/>
    <n v="23.183999999999997"/>
  </r>
  <r>
    <n v="5296"/>
    <s v="CA-2014-142174"/>
    <x v="3"/>
    <x v="168"/>
    <d v="2014-03-10T00:00:00"/>
    <s v="Standard Class"/>
    <s v="DP-13000"/>
    <s v="Darren Powers"/>
    <x v="0"/>
    <x v="0"/>
    <s v="Houston"/>
    <x v="5"/>
    <n v="77041"/>
    <x v="2"/>
    <s v="OFF-PA-10000806"/>
    <x v="1"/>
    <x v="10"/>
    <s v="Xerox 1934"/>
    <n v="89.567999999999998"/>
    <n v="2"/>
    <n v="0.2"/>
    <n v="32.468400000000003"/>
  </r>
  <r>
    <n v="5297"/>
    <s v="CA-2014-108791"/>
    <x v="3"/>
    <x v="944"/>
    <d v="2014-08-01T00:00:00"/>
    <s v="Standard Class"/>
    <s v="TM-21490"/>
    <s v="Tony Molinari"/>
    <x v="0"/>
    <x v="0"/>
    <s v="Yonkers"/>
    <x v="15"/>
    <n v="10701"/>
    <x v="3"/>
    <s v="FUR-FU-10004018"/>
    <x v="0"/>
    <x v="5"/>
    <s v="Tensor Computer Mounted Lamp"/>
    <n v="14.89"/>
    <n v="1"/>
    <n v="0"/>
    <n v="4.0203000000000007"/>
  </r>
  <r>
    <n v="5298"/>
    <s v="CA-2014-108791"/>
    <x v="3"/>
    <x v="944"/>
    <d v="2014-08-01T00:00:00"/>
    <s v="Standard Class"/>
    <s v="TM-21490"/>
    <s v="Tony Molinari"/>
    <x v="0"/>
    <x v="0"/>
    <s v="Yonkers"/>
    <x v="15"/>
    <n v="10701"/>
    <x v="3"/>
    <s v="TEC-PH-10002660"/>
    <x v="2"/>
    <x v="7"/>
    <s v="Nortel Networks T7316 E Nt8 B27"/>
    <n v="543.91999999999996"/>
    <n v="8"/>
    <n v="0"/>
    <n v="135.98000000000002"/>
  </r>
  <r>
    <n v="5299"/>
    <s v="CA-2013-106656"/>
    <x v="0"/>
    <x v="713"/>
    <d v="2013-09-27T00:00:00"/>
    <s v="First Class"/>
    <s v="DV-13045"/>
    <s v="Darrin Van Huff"/>
    <x v="1"/>
    <x v="0"/>
    <s v="San Diego"/>
    <x v="1"/>
    <n v="92037"/>
    <x v="1"/>
    <s v="OFF-EN-10001509"/>
    <x v="1"/>
    <x v="12"/>
    <s v="Poly String Tie Envelopes"/>
    <n v="4.08"/>
    <n v="2"/>
    <n v="0"/>
    <n v="1.9175999999999997"/>
  </r>
  <r>
    <n v="5300"/>
    <s v="CA-2013-106656"/>
    <x v="0"/>
    <x v="713"/>
    <d v="2013-09-27T00:00:00"/>
    <s v="First Class"/>
    <s v="DV-13045"/>
    <s v="Darrin Van Huff"/>
    <x v="1"/>
    <x v="0"/>
    <s v="San Diego"/>
    <x v="1"/>
    <n v="92037"/>
    <x v="1"/>
    <s v="OFF-LA-10003148"/>
    <x v="1"/>
    <x v="2"/>
    <s v="Avery 51"/>
    <n v="18.899999999999999"/>
    <n v="3"/>
    <n v="0"/>
    <n v="8.6939999999999991"/>
  </r>
  <r>
    <n v="5301"/>
    <s v="CA-2013-113831"/>
    <x v="0"/>
    <x v="198"/>
    <d v="2013-06-04T00:00:00"/>
    <s v="Standard Class"/>
    <s v="AH-10690"/>
    <s v="Anna Häberlin"/>
    <x v="1"/>
    <x v="0"/>
    <s v="Springfield"/>
    <x v="17"/>
    <n v="22153"/>
    <x v="0"/>
    <s v="FUR-TA-10002645"/>
    <x v="0"/>
    <x v="3"/>
    <s v="Hon Rectangular Conference Tables"/>
    <n v="2275.5"/>
    <n v="10"/>
    <n v="0"/>
    <n v="386.83499999999981"/>
  </r>
  <r>
    <n v="5302"/>
    <s v="CA-2013-113831"/>
    <x v="0"/>
    <x v="198"/>
    <d v="2013-06-04T00:00:00"/>
    <s v="Standard Class"/>
    <s v="AH-10690"/>
    <s v="Anna Häberlin"/>
    <x v="1"/>
    <x v="0"/>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x v="0"/>
    <s v="Springfield"/>
    <x v="17"/>
    <n v="22153"/>
    <x v="0"/>
    <s v="OFF-LA-10001297"/>
    <x v="1"/>
    <x v="2"/>
    <s v="Avery 473"/>
    <n v="62.099999999999994"/>
    <n v="6"/>
    <n v="0"/>
    <n v="29.808"/>
  </r>
  <r>
    <n v="5304"/>
    <s v="US-2011-139500"/>
    <x v="2"/>
    <x v="912"/>
    <d v="2011-11-20T00:00:00"/>
    <s v="Standard Class"/>
    <s v="AB-10165"/>
    <s v="Alan Barnes"/>
    <x v="0"/>
    <x v="0"/>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x v="0"/>
    <s v="Garland"/>
    <x v="5"/>
    <n v="75043"/>
    <x v="2"/>
    <s v="FUR-FU-10001546"/>
    <x v="0"/>
    <x v="5"/>
    <s v="Dana Swing-Arm Lamps"/>
    <n v="8.5440000000000005"/>
    <n v="2"/>
    <n v="0.6"/>
    <n v="-7.4759999999999991"/>
  </r>
  <r>
    <n v="5306"/>
    <s v="US-2013-168410"/>
    <x v="0"/>
    <x v="823"/>
    <d v="2013-02-26T00:00:00"/>
    <s v="Standard Class"/>
    <s v="BV-11245"/>
    <s v="Benjamin Venier"/>
    <x v="1"/>
    <x v="0"/>
    <s v="Oceanside"/>
    <x v="15"/>
    <n v="11572"/>
    <x v="3"/>
    <s v="FUR-FU-10000629"/>
    <x v="0"/>
    <x v="5"/>
    <s v="9-3/4 Diameter Round Wall Clock"/>
    <n v="68.949999999999989"/>
    <n v="5"/>
    <n v="0"/>
    <n v="28.959000000000003"/>
  </r>
  <r>
    <n v="5307"/>
    <s v="US-2013-168410"/>
    <x v="0"/>
    <x v="823"/>
    <d v="2013-02-26T00:00:00"/>
    <s v="Standard Class"/>
    <s v="BV-11245"/>
    <s v="Benjamin Venier"/>
    <x v="1"/>
    <x v="0"/>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x v="0"/>
    <s v="Oceanside"/>
    <x v="15"/>
    <n v="11572"/>
    <x v="3"/>
    <s v="TEC-PH-10002583"/>
    <x v="2"/>
    <x v="7"/>
    <s v="iOttie HLCRIO102 Car Mount"/>
    <n v="39.979999999999997"/>
    <n v="2"/>
    <n v="0"/>
    <n v="1.9989999999999952"/>
  </r>
  <r>
    <n v="5309"/>
    <s v="CA-2014-131254"/>
    <x v="3"/>
    <x v="123"/>
    <d v="2014-11-22T00:00:00"/>
    <s v="First Class"/>
    <s v="NC-18415"/>
    <s v="Nathan Cano"/>
    <x v="0"/>
    <x v="0"/>
    <s v="Houston"/>
    <x v="5"/>
    <n v="77095"/>
    <x v="2"/>
    <s v="FUR-CH-10003774"/>
    <x v="0"/>
    <x v="1"/>
    <s v="Global Wood Trimmed Manager's Task Chair, Khaki"/>
    <n v="191.05799999999999"/>
    <n v="3"/>
    <n v="0.3"/>
    <n v="-46.399800000000013"/>
  </r>
  <r>
    <n v="5310"/>
    <s v="CA-2014-131254"/>
    <x v="3"/>
    <x v="123"/>
    <d v="2014-11-22T00:00:00"/>
    <s v="First Class"/>
    <s v="NC-18415"/>
    <s v="Nathan Cano"/>
    <x v="0"/>
    <x v="0"/>
    <s v="Houston"/>
    <x v="5"/>
    <n v="77095"/>
    <x v="2"/>
    <s v="OFF-AR-10003876"/>
    <x v="1"/>
    <x v="6"/>
    <s v="Avery Hi-Liter GlideStik Fluorescent Highlighter, Yellow Ink"/>
    <n v="13.040000000000001"/>
    <n v="5"/>
    <n v="0.2"/>
    <n v="3.9120000000000004"/>
  </r>
  <r>
    <n v="5311"/>
    <s v="CA-2014-131254"/>
    <x v="3"/>
    <x v="123"/>
    <d v="2014-11-22T00:00:00"/>
    <s v="First Class"/>
    <s v="NC-18415"/>
    <s v="Nathan Cano"/>
    <x v="0"/>
    <x v="0"/>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x v="0"/>
    <s v="Greenville"/>
    <x v="3"/>
    <n v="27834"/>
    <x v="0"/>
    <s v="OFF-LA-10004559"/>
    <x v="1"/>
    <x v="2"/>
    <s v="Avery 49"/>
    <n v="9.2159999999999993"/>
    <n v="4"/>
    <n v="0.2"/>
    <n v="3.3408000000000002"/>
  </r>
  <r>
    <n v="5313"/>
    <s v="CA-2013-123414"/>
    <x v="0"/>
    <x v="1036"/>
    <d v="2013-08-28T00:00:00"/>
    <s v="Standard Class"/>
    <s v="SU-20665"/>
    <s v="Stephanie Ulpright"/>
    <x v="2"/>
    <x v="0"/>
    <s v="Greenville"/>
    <x v="3"/>
    <n v="27834"/>
    <x v="0"/>
    <s v="OFF-SU-10002573"/>
    <x v="1"/>
    <x v="14"/>
    <s v="Acme 10&quot; Easy Grip Assistive Scissors"/>
    <n v="28.048000000000002"/>
    <n v="2"/>
    <n v="0.2"/>
    <n v="3.5059999999999967"/>
  </r>
  <r>
    <n v="5314"/>
    <s v="CA-2014-137876"/>
    <x v="3"/>
    <x v="504"/>
    <d v="2014-05-06T00:00:00"/>
    <s v="Standard Class"/>
    <s v="DJ-13510"/>
    <s v="Don Jones"/>
    <x v="1"/>
    <x v="0"/>
    <s v="San Francisco"/>
    <x v="1"/>
    <n v="94110"/>
    <x v="1"/>
    <s v="FUR-FU-10000222"/>
    <x v="0"/>
    <x v="5"/>
    <s v="Seth Thomas 16&quot; Steel Case Clock"/>
    <n v="64.959999999999994"/>
    <n v="2"/>
    <n v="0"/>
    <n v="21.436799999999998"/>
  </r>
  <r>
    <n v="5315"/>
    <s v="CA-2014-137876"/>
    <x v="3"/>
    <x v="504"/>
    <d v="2014-05-06T00:00:00"/>
    <s v="Standard Class"/>
    <s v="DJ-13510"/>
    <s v="Don Jones"/>
    <x v="1"/>
    <x v="0"/>
    <s v="San Francisco"/>
    <x v="1"/>
    <n v="94110"/>
    <x v="1"/>
    <s v="OFF-EN-10001219"/>
    <x v="1"/>
    <x v="12"/>
    <s v="#10- 4 1/8&quot; x 9 1/2&quot; Security-Tint Envelopes"/>
    <n v="30.56"/>
    <n v="4"/>
    <n v="0"/>
    <n v="14.974399999999999"/>
  </r>
  <r>
    <n v="5316"/>
    <s v="CA-2013-154060"/>
    <x v="0"/>
    <x v="440"/>
    <d v="2013-05-09T00:00:00"/>
    <s v="Standard Class"/>
    <s v="DL-12865"/>
    <s v="Dan Lawera"/>
    <x v="0"/>
    <x v="0"/>
    <s v="Greensboro"/>
    <x v="3"/>
    <n v="27405"/>
    <x v="0"/>
    <s v="FUR-CH-10002304"/>
    <x v="0"/>
    <x v="1"/>
    <s v="Global Stack Chair without Arms, Black"/>
    <n v="187.05600000000001"/>
    <n v="9"/>
    <n v="0.2"/>
    <n v="11.69100000000001"/>
  </r>
  <r>
    <n v="5317"/>
    <s v="US-2014-162558"/>
    <x v="3"/>
    <x v="280"/>
    <d v="2014-10-06T00:00:00"/>
    <s v="First Class"/>
    <s v="Dp-13240"/>
    <s v="Dean percer"/>
    <x v="2"/>
    <x v="0"/>
    <s v="Knoxville"/>
    <x v="18"/>
    <n v="37918"/>
    <x v="0"/>
    <s v="FUR-FU-10002364"/>
    <x v="0"/>
    <x v="5"/>
    <s v="Eldon Expressions Wood Desk Accessories, Oak"/>
    <n v="11.808"/>
    <n v="2"/>
    <n v="0.2"/>
    <n v="1.3283999999999985"/>
  </r>
  <r>
    <n v="5318"/>
    <s v="US-2014-162558"/>
    <x v="3"/>
    <x v="280"/>
    <d v="2014-10-06T00:00:00"/>
    <s v="First Class"/>
    <s v="Dp-13240"/>
    <s v="Dean percer"/>
    <x v="2"/>
    <x v="0"/>
    <s v="Knoxville"/>
    <x v="18"/>
    <n v="37918"/>
    <x v="0"/>
    <s v="FUR-FU-10004864"/>
    <x v="0"/>
    <x v="5"/>
    <s v="Eldon 500 Class Desk Accessories"/>
    <n v="9.6560000000000006"/>
    <n v="1"/>
    <n v="0.2"/>
    <n v="1.5691000000000002"/>
  </r>
  <r>
    <n v="5319"/>
    <s v="US-2014-162558"/>
    <x v="3"/>
    <x v="280"/>
    <d v="2014-10-06T00:00:00"/>
    <s v="First Class"/>
    <s v="Dp-13240"/>
    <s v="Dean percer"/>
    <x v="2"/>
    <x v="0"/>
    <s v="Knoxville"/>
    <x v="18"/>
    <n v="37918"/>
    <x v="0"/>
    <s v="OFF-PA-10003172"/>
    <x v="1"/>
    <x v="10"/>
    <s v="Xerox 1996"/>
    <n v="20.736000000000004"/>
    <n v="4"/>
    <n v="0.2"/>
    <n v="7.2576000000000001"/>
  </r>
  <r>
    <n v="5320"/>
    <s v="US-2014-162558"/>
    <x v="3"/>
    <x v="280"/>
    <d v="2014-10-06T00:00:00"/>
    <s v="First Class"/>
    <s v="Dp-13240"/>
    <s v="Dean percer"/>
    <x v="2"/>
    <x v="0"/>
    <s v="Knoxville"/>
    <x v="18"/>
    <n v="37918"/>
    <x v="0"/>
    <s v="OFF-BI-10000977"/>
    <x v="1"/>
    <x v="8"/>
    <s v="Ibico Plastic Spiral Binding Combs"/>
    <n v="27.360000000000003"/>
    <n v="3"/>
    <n v="0.7"/>
    <n v="-21.887999999999991"/>
  </r>
  <r>
    <n v="5321"/>
    <s v="US-2014-162558"/>
    <x v="3"/>
    <x v="280"/>
    <d v="2014-10-06T00:00:00"/>
    <s v="First Class"/>
    <s v="Dp-13240"/>
    <s v="Dean percer"/>
    <x v="2"/>
    <x v="0"/>
    <s v="Knoxville"/>
    <x v="18"/>
    <n v="37918"/>
    <x v="0"/>
    <s v="FUR-TA-10000198"/>
    <x v="0"/>
    <x v="3"/>
    <s v="Chromcraft Bull-Nose Wood Oval Conference Tables &amp; Bases"/>
    <n v="2314.116"/>
    <n v="7"/>
    <n v="0.4"/>
    <n v="-1002.7836000000001"/>
  </r>
  <r>
    <n v="5322"/>
    <s v="US-2014-162558"/>
    <x v="3"/>
    <x v="280"/>
    <d v="2014-10-06T00:00:00"/>
    <s v="First Class"/>
    <s v="Dp-13240"/>
    <s v="Dean percer"/>
    <x v="2"/>
    <x v="0"/>
    <s v="Knoxville"/>
    <x v="18"/>
    <n v="37918"/>
    <x v="0"/>
    <s v="OFF-BI-10003984"/>
    <x v="1"/>
    <x v="8"/>
    <s v="Lock-Up Easel 'Spel-Binder'"/>
    <n v="34.236000000000004"/>
    <n v="4"/>
    <n v="0.7"/>
    <n v="-26.247599999999998"/>
  </r>
  <r>
    <n v="5323"/>
    <s v="US-2014-162558"/>
    <x v="3"/>
    <x v="280"/>
    <d v="2014-10-06T00:00:00"/>
    <s v="First Class"/>
    <s v="Dp-13240"/>
    <s v="Dean percer"/>
    <x v="2"/>
    <x v="0"/>
    <s v="Knoxville"/>
    <x v="18"/>
    <n v="37918"/>
    <x v="0"/>
    <s v="FUR-FU-10003691"/>
    <x v="0"/>
    <x v="5"/>
    <s v="Eldon Image Series Desk Accessories, Ebony"/>
    <n v="19.760000000000002"/>
    <n v="2"/>
    <n v="0.2"/>
    <n v="5.9279999999999999"/>
  </r>
  <r>
    <n v="5324"/>
    <s v="CA-2014-134439"/>
    <x v="3"/>
    <x v="65"/>
    <d v="2014-09-24T00:00:00"/>
    <s v="Second Class"/>
    <s v="TM-21010"/>
    <s v="Tamara Manning"/>
    <x v="0"/>
    <x v="0"/>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x v="0"/>
    <s v="Lakewood"/>
    <x v="1"/>
    <n v="90712"/>
    <x v="1"/>
    <s v="OFF-AR-10003723"/>
    <x v="1"/>
    <x v="6"/>
    <s v="Avery Hi-Liter Fluorescent Desk Style Markers"/>
    <n v="16.899999999999999"/>
    <n v="5"/>
    <n v="0"/>
    <n v="6.2530000000000001"/>
  </r>
  <r>
    <n v="5326"/>
    <s v="CA-2012-119508"/>
    <x v="1"/>
    <x v="784"/>
    <d v="2012-12-09T00:00:00"/>
    <s v="Standard Class"/>
    <s v="TZ-21580"/>
    <s v="Tracy Zic"/>
    <x v="0"/>
    <x v="0"/>
    <s v="Lakewood"/>
    <x v="1"/>
    <n v="90712"/>
    <x v="1"/>
    <s v="FUR-FU-10004270"/>
    <x v="0"/>
    <x v="5"/>
    <s v="Eldon Image Series Desk Accessories, Burgundy"/>
    <n v="25.08"/>
    <n v="6"/>
    <n v="0"/>
    <n v="9.0288000000000004"/>
  </r>
  <r>
    <n v="5327"/>
    <s v="CA-2012-152681"/>
    <x v="1"/>
    <x v="184"/>
    <d v="2012-01-22T00:00:00"/>
    <s v="Standard Class"/>
    <s v="SC-20260"/>
    <s v="Scott Cohen"/>
    <x v="1"/>
    <x v="0"/>
    <s v="Lawrence"/>
    <x v="31"/>
    <n v="1841"/>
    <x v="3"/>
    <s v="OFF-AR-10003183"/>
    <x v="1"/>
    <x v="6"/>
    <s v="Avery Fluorescent Highlighter Four-Color Set"/>
    <n v="6.68"/>
    <n v="2"/>
    <n v="0"/>
    <n v="2.0039999999999996"/>
  </r>
  <r>
    <n v="5328"/>
    <s v="CA-2011-130813"/>
    <x v="2"/>
    <x v="1037"/>
    <d v="2011-01-09T00:00:00"/>
    <s v="Second Class"/>
    <s v="LS-17230"/>
    <s v="Lycoris Saunders"/>
    <x v="0"/>
    <x v="0"/>
    <s v="Los Angeles"/>
    <x v="1"/>
    <n v="90049"/>
    <x v="1"/>
    <s v="OFF-PA-10002005"/>
    <x v="1"/>
    <x v="10"/>
    <s v="Xerox 225"/>
    <n v="19.440000000000001"/>
    <n v="3"/>
    <n v="0"/>
    <n v="9.3312000000000008"/>
  </r>
  <r>
    <n v="5329"/>
    <s v="CA-2012-120320"/>
    <x v="1"/>
    <x v="616"/>
    <d v="2012-03-09T00:00:00"/>
    <s v="Standard Class"/>
    <s v="MV-18190"/>
    <s v="Mike Vittorini"/>
    <x v="0"/>
    <x v="0"/>
    <s v="Houston"/>
    <x v="5"/>
    <n v="77036"/>
    <x v="2"/>
    <s v="TEC-PH-10000149"/>
    <x v="2"/>
    <x v="7"/>
    <s v="Cisco SPA525G2 IP Phone - Wireless"/>
    <n v="31.92"/>
    <n v="2"/>
    <n v="0.2"/>
    <n v="2.3939999999999984"/>
  </r>
  <r>
    <n v="5330"/>
    <s v="CA-2013-111941"/>
    <x v="0"/>
    <x v="591"/>
    <d v="2013-12-29T00:00:00"/>
    <s v="Second Class"/>
    <s v="BD-11620"/>
    <s v="Brian DeCherney"/>
    <x v="0"/>
    <x v="0"/>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x v="0"/>
    <s v="New York City"/>
    <x v="15"/>
    <n v="10011"/>
    <x v="3"/>
    <s v="FUR-FU-10004748"/>
    <x v="0"/>
    <x v="5"/>
    <s v="Howard Miller 16&quot; Diameter Gallery Wall Clock"/>
    <n v="63.94"/>
    <n v="1"/>
    <n v="0"/>
    <n v="24.936599999999999"/>
  </r>
  <r>
    <n v="5332"/>
    <s v="CA-2013-123120"/>
    <x v="0"/>
    <x v="913"/>
    <d v="2013-09-09T00:00:00"/>
    <s v="Standard Class"/>
    <s v="CV-12295"/>
    <s v="Christina VanderZanden"/>
    <x v="0"/>
    <x v="0"/>
    <s v="New York City"/>
    <x v="15"/>
    <n v="10011"/>
    <x v="3"/>
    <s v="OFF-BI-10001460"/>
    <x v="1"/>
    <x v="8"/>
    <s v="Plastic Binding Combs"/>
    <n v="60.600000000000009"/>
    <n v="5"/>
    <n v="0.2"/>
    <n v="20.452499999999997"/>
  </r>
  <r>
    <n v="5333"/>
    <s v="CA-2013-123120"/>
    <x v="0"/>
    <x v="913"/>
    <d v="2013-09-09T00:00:00"/>
    <s v="Standard Class"/>
    <s v="CV-12295"/>
    <s v="Christina VanderZanden"/>
    <x v="0"/>
    <x v="0"/>
    <s v="New York City"/>
    <x v="15"/>
    <n v="10011"/>
    <x v="3"/>
    <s v="OFF-SU-10002503"/>
    <x v="1"/>
    <x v="14"/>
    <s v="Acme Preferred Stainless Steel Scissors"/>
    <n v="22.72"/>
    <n v="4"/>
    <n v="0"/>
    <n v="6.5887999999999991"/>
  </r>
  <r>
    <n v="5334"/>
    <s v="CA-2011-103331"/>
    <x v="2"/>
    <x v="86"/>
    <d v="2011-09-01T00:00:00"/>
    <s v="Standard Class"/>
    <s v="KB-16315"/>
    <s v="Karl Braun"/>
    <x v="0"/>
    <x v="0"/>
    <s v="Newark"/>
    <x v="13"/>
    <n v="19711"/>
    <x v="3"/>
    <s v="FUR-FU-10001731"/>
    <x v="0"/>
    <x v="5"/>
    <s v="Acrylic Self-Standing Desk Frames"/>
    <n v="10.68"/>
    <n v="4"/>
    <n v="0"/>
    <n v="4.0583999999999998"/>
  </r>
  <r>
    <n v="5335"/>
    <s v="CA-2011-103331"/>
    <x v="2"/>
    <x v="86"/>
    <d v="2011-09-01T00:00:00"/>
    <s v="Standard Class"/>
    <s v="KB-16315"/>
    <s v="Karl Braun"/>
    <x v="0"/>
    <x v="0"/>
    <s v="Newark"/>
    <x v="13"/>
    <n v="19711"/>
    <x v="3"/>
    <s v="OFF-PA-10002160"/>
    <x v="1"/>
    <x v="10"/>
    <s v="Xerox 1978"/>
    <n v="17.34"/>
    <n v="3"/>
    <n v="0"/>
    <n v="8.4966000000000008"/>
  </r>
  <r>
    <n v="5336"/>
    <s v="CA-2011-103331"/>
    <x v="2"/>
    <x v="86"/>
    <d v="2011-09-01T00:00:00"/>
    <s v="Standard Class"/>
    <s v="KB-16315"/>
    <s v="Karl Braun"/>
    <x v="0"/>
    <x v="0"/>
    <s v="Newark"/>
    <x v="13"/>
    <n v="19711"/>
    <x v="3"/>
    <s v="OFF-PA-10002659"/>
    <x v="1"/>
    <x v="10"/>
    <s v="Avoid Verbal Orders Carbonless Minifold Book"/>
    <n v="3.38"/>
    <n v="1"/>
    <n v="0"/>
    <n v="1.5547999999999997"/>
  </r>
  <r>
    <n v="5337"/>
    <s v="CA-2012-169278"/>
    <x v="1"/>
    <x v="1031"/>
    <d v="2012-05-25T00:00:00"/>
    <s v="Standard Class"/>
    <s v="ME-18010"/>
    <s v="Michelle Ellison"/>
    <x v="1"/>
    <x v="0"/>
    <s v="Seattle"/>
    <x v="4"/>
    <n v="98105"/>
    <x v="1"/>
    <s v="OFF-BI-10001636"/>
    <x v="1"/>
    <x v="8"/>
    <s v="Ibico Plastic and Wire Spiral Binding Combs"/>
    <n v="26.975999999999999"/>
    <n v="4"/>
    <n v="0.2"/>
    <n v="8.767199999999999"/>
  </r>
  <r>
    <n v="5338"/>
    <s v="CA-2014-111577"/>
    <x v="3"/>
    <x v="524"/>
    <d v="2014-10-22T00:00:00"/>
    <s v="Standard Class"/>
    <s v="AJ-10780"/>
    <s v="Anthony Jacobs"/>
    <x v="1"/>
    <x v="0"/>
    <s v="Scottsdale"/>
    <x v="16"/>
    <n v="85254"/>
    <x v="1"/>
    <s v="OFF-PA-10000062"/>
    <x v="1"/>
    <x v="10"/>
    <s v="Green Bar Computer Printout Paper"/>
    <n v="307.77600000000001"/>
    <n v="7"/>
    <n v="0.2"/>
    <n v="111.5688"/>
  </r>
  <r>
    <n v="5339"/>
    <s v="CA-2012-146486"/>
    <x v="1"/>
    <x v="529"/>
    <d v="2012-11-14T00:00:00"/>
    <s v="Second Class"/>
    <s v="DV-13465"/>
    <s v="Dianna Vittorini"/>
    <x v="0"/>
    <x v="0"/>
    <s v="Oceanside"/>
    <x v="15"/>
    <n v="11572"/>
    <x v="3"/>
    <s v="OFF-ST-10002554"/>
    <x v="1"/>
    <x v="4"/>
    <s v="Tennsco Industrial Shelving"/>
    <n v="244.54999999999998"/>
    <n v="5"/>
    <n v="0"/>
    <n v="4.8910000000000053"/>
  </r>
  <r>
    <n v="5340"/>
    <s v="CA-2012-146486"/>
    <x v="1"/>
    <x v="529"/>
    <d v="2012-11-14T00:00:00"/>
    <s v="Second Class"/>
    <s v="DV-13465"/>
    <s v="Dianna Vittorini"/>
    <x v="0"/>
    <x v="0"/>
    <s v="Oceanside"/>
    <x v="15"/>
    <n v="11572"/>
    <x v="3"/>
    <s v="OFF-EN-10001509"/>
    <x v="1"/>
    <x v="12"/>
    <s v="Poly String Tie Envelopes"/>
    <n v="12.24"/>
    <n v="6"/>
    <n v="0"/>
    <n v="5.7527999999999988"/>
  </r>
  <r>
    <n v="5341"/>
    <s v="CA-2012-146486"/>
    <x v="1"/>
    <x v="529"/>
    <d v="2012-11-14T00:00:00"/>
    <s v="Second Class"/>
    <s v="DV-13465"/>
    <s v="Dianna Vittorini"/>
    <x v="0"/>
    <x v="0"/>
    <s v="Oceanside"/>
    <x v="15"/>
    <n v="11572"/>
    <x v="3"/>
    <s v="TEC-AC-10002018"/>
    <x v="2"/>
    <x v="11"/>
    <s v="AmazonBasics 3-Button USB Wired Mouse"/>
    <n v="13.98"/>
    <n v="2"/>
    <n v="0"/>
    <n v="6.011400000000001"/>
  </r>
  <r>
    <n v="5342"/>
    <s v="CA-2012-146486"/>
    <x v="1"/>
    <x v="529"/>
    <d v="2012-11-14T00:00:00"/>
    <s v="Second Class"/>
    <s v="DV-13465"/>
    <s v="Dianna Vittorini"/>
    <x v="0"/>
    <x v="0"/>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x v="0"/>
    <s v="Dallas"/>
    <x v="5"/>
    <n v="75220"/>
    <x v="2"/>
    <s v="OFF-EN-10001509"/>
    <x v="1"/>
    <x v="12"/>
    <s v="Poly String Tie Envelopes"/>
    <n v="1.6320000000000001"/>
    <n v="1"/>
    <n v="0.2"/>
    <n v="0.55079999999999985"/>
  </r>
  <r>
    <n v="5344"/>
    <s v="US-2011-168501"/>
    <x v="2"/>
    <x v="871"/>
    <d v="2011-11-27T00:00:00"/>
    <s v="Standard Class"/>
    <s v="JK-15325"/>
    <s v="Jason Klamczynski"/>
    <x v="1"/>
    <x v="0"/>
    <s v="Dallas"/>
    <x v="5"/>
    <n v="75220"/>
    <x v="2"/>
    <s v="TEC-PH-10004922"/>
    <x v="2"/>
    <x v="7"/>
    <s v="RCA Visys Integrated PBX 8-Line Router"/>
    <n v="267.95999999999998"/>
    <n v="5"/>
    <n v="0.2"/>
    <n v="16.747500000000016"/>
  </r>
  <r>
    <n v="5345"/>
    <s v="CA-2012-112053"/>
    <x v="1"/>
    <x v="2"/>
    <d v="2012-10-13T00:00:00"/>
    <s v="Second Class"/>
    <s v="SH-20395"/>
    <s v="Shahid Hopkins"/>
    <x v="0"/>
    <x v="0"/>
    <s v="Rochester"/>
    <x v="15"/>
    <n v="14609"/>
    <x v="3"/>
    <s v="TEC-AC-10002550"/>
    <x v="2"/>
    <x v="11"/>
    <s v="Memorex 25GB 6X Branded Blu-Ray Recordable Disc, 30/Pack"/>
    <n v="31.95"/>
    <n v="1"/>
    <n v="0"/>
    <n v="2.2364999999999995"/>
  </r>
  <r>
    <n v="5346"/>
    <s v="CA-2014-108539"/>
    <x v="3"/>
    <x v="708"/>
    <d v="2014-03-24T00:00:00"/>
    <s v="Second Class"/>
    <s v="SC-20725"/>
    <s v="Steven Cartwright"/>
    <x v="0"/>
    <x v="0"/>
    <s v="Los Angeles"/>
    <x v="1"/>
    <n v="90045"/>
    <x v="1"/>
    <s v="OFF-ST-10003208"/>
    <x v="1"/>
    <x v="4"/>
    <s v="Adjustable Depth Letter/Legal Cart"/>
    <n v="725.84"/>
    <n v="4"/>
    <n v="0"/>
    <n v="210.4935999999999"/>
  </r>
  <r>
    <n v="5347"/>
    <s v="CA-2014-108539"/>
    <x v="3"/>
    <x v="708"/>
    <d v="2014-03-24T00:00:00"/>
    <s v="Second Class"/>
    <s v="SC-20725"/>
    <s v="Steven Cartwright"/>
    <x v="0"/>
    <x v="0"/>
    <s v="Los Angeles"/>
    <x v="1"/>
    <n v="90045"/>
    <x v="1"/>
    <s v="OFF-BI-10003981"/>
    <x v="1"/>
    <x v="8"/>
    <s v="Avery Durable Plastic 1&quot; Binders"/>
    <n v="10.896000000000001"/>
    <n v="3"/>
    <n v="0.2"/>
    <n v="3.9497999999999998"/>
  </r>
  <r>
    <n v="5348"/>
    <s v="CA-2014-108539"/>
    <x v="3"/>
    <x v="708"/>
    <d v="2014-03-24T00:00:00"/>
    <s v="Second Class"/>
    <s v="SC-20725"/>
    <s v="Steven Cartwright"/>
    <x v="0"/>
    <x v="0"/>
    <s v="Los Angeles"/>
    <x v="1"/>
    <n v="90045"/>
    <x v="1"/>
    <s v="OFF-BI-10001031"/>
    <x v="1"/>
    <x v="8"/>
    <s v="Pressboard Data Binders by Wilson Jones"/>
    <n v="8.5440000000000005"/>
    <n v="2"/>
    <n v="0.2"/>
    <n v="2.8835999999999995"/>
  </r>
  <r>
    <n v="5349"/>
    <s v="CA-2012-149811"/>
    <x v="1"/>
    <x v="1038"/>
    <d v="2012-01-10T00:00:00"/>
    <s v="Standard Class"/>
    <s v="CS-12250"/>
    <s v="Chris Selesnick"/>
    <x v="1"/>
    <x v="0"/>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x v="0"/>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x v="0"/>
    <s v="Park Ridge"/>
    <x v="10"/>
    <n v="60068"/>
    <x v="2"/>
    <s v="OFF-PA-10001019"/>
    <x v="1"/>
    <x v="10"/>
    <s v="Xerox 1884"/>
    <n v="143.85600000000002"/>
    <n v="9"/>
    <n v="0.2"/>
    <n v="48.551399999999994"/>
  </r>
  <r>
    <n v="5352"/>
    <s v="CA-2013-123932"/>
    <x v="0"/>
    <x v="47"/>
    <d v="2013-09-13T00:00:00"/>
    <s v="Standard Class"/>
    <s v="YC-21895"/>
    <s v="Yoseph Carroll"/>
    <x v="1"/>
    <x v="0"/>
    <s v="Dallas"/>
    <x v="5"/>
    <n v="75217"/>
    <x v="2"/>
    <s v="OFF-PA-10004665"/>
    <x v="1"/>
    <x v="10"/>
    <s v="Advantus Motivational Note Cards"/>
    <n v="41.92"/>
    <n v="4"/>
    <n v="0.2"/>
    <n v="15.195999999999998"/>
  </r>
  <r>
    <n v="5353"/>
    <s v="CA-2013-123932"/>
    <x v="0"/>
    <x v="47"/>
    <d v="2013-09-13T00:00:00"/>
    <s v="Standard Class"/>
    <s v="YC-21895"/>
    <s v="Yoseph Carroll"/>
    <x v="1"/>
    <x v="0"/>
    <s v="Dallas"/>
    <x v="5"/>
    <n v="75217"/>
    <x v="2"/>
    <s v="TEC-PH-10002447"/>
    <x v="2"/>
    <x v="7"/>
    <s v="AT&amp;T CL83451 4-Handset Telephone"/>
    <n v="329.58400000000006"/>
    <n v="2"/>
    <n v="0.2"/>
    <n v="37.078199999999981"/>
  </r>
  <r>
    <n v="5354"/>
    <s v="US-2013-101616"/>
    <x v="0"/>
    <x v="323"/>
    <d v="2013-09-07T00:00:00"/>
    <s v="First Class"/>
    <s v="CY-12745"/>
    <s v="Craig Yedwab"/>
    <x v="1"/>
    <x v="0"/>
    <s v="Monroe"/>
    <x v="28"/>
    <n v="71203"/>
    <x v="0"/>
    <s v="OFF-BI-10000014"/>
    <x v="1"/>
    <x v="8"/>
    <s v="Heavy-Duty E-Z-D Binders"/>
    <n v="87.28"/>
    <n v="8"/>
    <n v="0"/>
    <n v="41.021599999999999"/>
  </r>
  <r>
    <n v="5355"/>
    <s v="CA-2011-113768"/>
    <x v="2"/>
    <x v="8"/>
    <d v="2011-05-19T00:00:00"/>
    <s v="Standard Class"/>
    <s v="AH-10030"/>
    <s v="Aaron Hawkins"/>
    <x v="1"/>
    <x v="0"/>
    <s v="Los Angeles"/>
    <x v="1"/>
    <n v="90004"/>
    <x v="1"/>
    <s v="FUR-CH-10002439"/>
    <x v="0"/>
    <x v="1"/>
    <s v="Iceberg Nesting Folding Chair, 19w x 6d x 43h"/>
    <n v="279.45600000000002"/>
    <n v="6"/>
    <n v="0.2"/>
    <n v="20.959199999999996"/>
  </r>
  <r>
    <n v="5356"/>
    <s v="CA-2011-113768"/>
    <x v="2"/>
    <x v="8"/>
    <d v="2011-05-19T00:00:00"/>
    <s v="Standard Class"/>
    <s v="AH-10030"/>
    <s v="Aaron Hawkins"/>
    <x v="1"/>
    <x v="0"/>
    <s v="Los Angeles"/>
    <x v="1"/>
    <n v="90004"/>
    <x v="1"/>
    <s v="OFF-PA-10003063"/>
    <x v="1"/>
    <x v="10"/>
    <s v="EcoTones Memo Sheets"/>
    <n v="8"/>
    <n v="2"/>
    <n v="0"/>
    <n v="3.84"/>
  </r>
  <r>
    <n v="5357"/>
    <s v="CA-2013-138037"/>
    <x v="0"/>
    <x v="321"/>
    <d v="2013-10-04T00:00:00"/>
    <s v="Standard Class"/>
    <s v="AR-10540"/>
    <s v="Andy Reiter"/>
    <x v="0"/>
    <x v="0"/>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x v="0"/>
    <s v="San Francisco"/>
    <x v="1"/>
    <n v="94122"/>
    <x v="1"/>
    <s v="TEC-AC-10004510"/>
    <x v="2"/>
    <x v="11"/>
    <s v="Logitech Desktop MK120 Mouse and keyboard Combo"/>
    <n v="16.36"/>
    <n v="1"/>
    <n v="0"/>
    <n v="1.6359999999999992"/>
  </r>
  <r>
    <n v="5359"/>
    <s v="CA-2011-150490"/>
    <x v="2"/>
    <x v="79"/>
    <d v="2011-08-11T00:00:00"/>
    <s v="Standard Class"/>
    <s v="SS-20590"/>
    <s v="Sonia Sunley"/>
    <x v="0"/>
    <x v="0"/>
    <s v="San Francisco"/>
    <x v="1"/>
    <n v="94122"/>
    <x v="1"/>
    <s v="OFF-ST-10000321"/>
    <x v="1"/>
    <x v="4"/>
    <s v="Akro Stacking Bins"/>
    <n v="15.78"/>
    <n v="2"/>
    <n v="0"/>
    <n v="0.63119999999999798"/>
  </r>
  <r>
    <n v="5360"/>
    <s v="CA-2011-150490"/>
    <x v="2"/>
    <x v="79"/>
    <d v="2011-08-11T00:00:00"/>
    <s v="Standard Class"/>
    <s v="SS-20590"/>
    <s v="Sonia Sunley"/>
    <x v="0"/>
    <x v="0"/>
    <s v="San Francisco"/>
    <x v="1"/>
    <n v="94122"/>
    <x v="1"/>
    <s v="OFF-AR-10004602"/>
    <x v="1"/>
    <x v="6"/>
    <s v="Boston KS Multi-Size Manual Pencil Sharpener"/>
    <n v="45.98"/>
    <n v="2"/>
    <n v="0"/>
    <n v="12.874400000000001"/>
  </r>
  <r>
    <n v="5361"/>
    <s v="US-2014-126060"/>
    <x v="3"/>
    <x v="349"/>
    <d v="2014-04-19T00:00:00"/>
    <s v="Standard Class"/>
    <s v="DW-13585"/>
    <s v="Dorothy Wardle"/>
    <x v="1"/>
    <x v="0"/>
    <s v="Fayetteville"/>
    <x v="3"/>
    <n v="28314"/>
    <x v="0"/>
    <s v="FUR-BO-10003433"/>
    <x v="0"/>
    <x v="0"/>
    <s v="Sauder Cornerstone Collection Library"/>
    <n v="198.27200000000002"/>
    <n v="8"/>
    <n v="0.2"/>
    <n v="-32.219200000000022"/>
  </r>
  <r>
    <n v="5362"/>
    <s v="CA-2014-100951"/>
    <x v="3"/>
    <x v="255"/>
    <d v="2014-06-11T00:00:00"/>
    <s v="First Class"/>
    <s v="NC-18625"/>
    <s v="Noah Childs"/>
    <x v="1"/>
    <x v="0"/>
    <s v="Dallas"/>
    <x v="5"/>
    <n v="75217"/>
    <x v="2"/>
    <s v="OFF-ST-10001496"/>
    <x v="1"/>
    <x v="4"/>
    <s v="Standard Rollaway File with Lock"/>
    <n v="720.7600000000001"/>
    <n v="5"/>
    <n v="0.2"/>
    <n v="54.056999999999988"/>
  </r>
  <r>
    <n v="5363"/>
    <s v="CA-2013-122014"/>
    <x v="0"/>
    <x v="723"/>
    <d v="2014-01-03T00:00:00"/>
    <s v="Standard Class"/>
    <s v="CD-11920"/>
    <s v="Carlos Daly"/>
    <x v="0"/>
    <x v="0"/>
    <s v="Wichita"/>
    <x v="41"/>
    <n v="67212"/>
    <x v="2"/>
    <s v="FUR-FU-10000672"/>
    <x v="0"/>
    <x v="5"/>
    <s v="Executive Impressions 10&quot; Spectator Wall Clock"/>
    <n v="70.56"/>
    <n v="6"/>
    <n v="0"/>
    <n v="23.990399999999994"/>
  </r>
  <r>
    <n v="5364"/>
    <s v="CA-2013-122014"/>
    <x v="0"/>
    <x v="723"/>
    <d v="2014-01-03T00:00:00"/>
    <s v="Standard Class"/>
    <s v="CD-11920"/>
    <s v="Carlos Daly"/>
    <x v="0"/>
    <x v="0"/>
    <s v="Wichita"/>
    <x v="41"/>
    <n v="67212"/>
    <x v="2"/>
    <s v="OFF-AP-10001293"/>
    <x v="1"/>
    <x v="9"/>
    <s v="Belkin 8 Outlet Surge Protector"/>
    <n v="81.96"/>
    <n v="2"/>
    <n v="0"/>
    <n v="22.948799999999999"/>
  </r>
  <r>
    <n v="5365"/>
    <s v="CA-2011-123477"/>
    <x v="2"/>
    <x v="1039"/>
    <d v="2011-01-22T00:00:00"/>
    <s v="Second Class"/>
    <s v="DW-13195"/>
    <s v="David Wiener"/>
    <x v="1"/>
    <x v="0"/>
    <s v="Springfield"/>
    <x v="21"/>
    <n v="97477"/>
    <x v="1"/>
    <s v="OFF-AP-10000692"/>
    <x v="1"/>
    <x v="9"/>
    <s v="Fellowes Mighty 8 Compact Surge Protector"/>
    <n v="64.864000000000004"/>
    <n v="4"/>
    <n v="0.2"/>
    <n v="6.4864000000000033"/>
  </r>
  <r>
    <n v="5366"/>
    <s v="CA-2013-107790"/>
    <x v="0"/>
    <x v="73"/>
    <d v="2013-11-25T00:00:00"/>
    <s v="Standard Class"/>
    <s v="EH-13990"/>
    <s v="Erica Hackney"/>
    <x v="0"/>
    <x v="0"/>
    <s v="Houston"/>
    <x v="5"/>
    <n v="77041"/>
    <x v="2"/>
    <s v="TEC-PH-10004539"/>
    <x v="2"/>
    <x v="7"/>
    <s v="Wireless Extenders zBoost YX545 SOHO Signal Booster"/>
    <n v="151.19200000000001"/>
    <n v="1"/>
    <n v="0.2"/>
    <n v="13.229299999999995"/>
  </r>
  <r>
    <n v="5367"/>
    <s v="CA-2014-158071"/>
    <x v="3"/>
    <x v="193"/>
    <d v="2014-06-16T00:00:00"/>
    <s v="Standard Class"/>
    <s v="BD-11320"/>
    <s v="Bill Donatelli"/>
    <x v="0"/>
    <x v="0"/>
    <s v="Seattle"/>
    <x v="4"/>
    <n v="98103"/>
    <x v="1"/>
    <s v="TEC-PH-10002923"/>
    <x v="2"/>
    <x v="7"/>
    <s v="Logitech B530 USB Headset - headset - Full size, Binaural"/>
    <n v="88.77600000000001"/>
    <n v="3"/>
    <n v="0.2"/>
    <n v="7.7679000000000009"/>
  </r>
  <r>
    <n v="5368"/>
    <s v="CA-2014-158071"/>
    <x v="3"/>
    <x v="193"/>
    <d v="2014-06-16T00:00:00"/>
    <s v="Standard Class"/>
    <s v="BD-11320"/>
    <s v="Bill Donatelli"/>
    <x v="0"/>
    <x v="0"/>
    <s v="Seattle"/>
    <x v="4"/>
    <n v="98103"/>
    <x v="1"/>
    <s v="OFF-LA-10004689"/>
    <x v="1"/>
    <x v="2"/>
    <s v="Avery 512"/>
    <n v="11.56"/>
    <n v="4"/>
    <n v="0"/>
    <n v="5.4332000000000003"/>
  </r>
  <r>
    <n v="5369"/>
    <s v="CA-2014-158071"/>
    <x v="3"/>
    <x v="193"/>
    <d v="2014-06-16T00:00:00"/>
    <s v="Standard Class"/>
    <s v="BD-11320"/>
    <s v="Bill Donatelli"/>
    <x v="0"/>
    <x v="0"/>
    <s v="Seattle"/>
    <x v="4"/>
    <n v="98103"/>
    <x v="1"/>
    <s v="OFF-ST-10001228"/>
    <x v="1"/>
    <x v="4"/>
    <s v="Personal File Boxes with Fold-Down Carry Handle"/>
    <n v="15.58"/>
    <n v="1"/>
    <n v="0"/>
    <n v="3.8949999999999996"/>
  </r>
  <r>
    <n v="5370"/>
    <s v="CA-2014-147403"/>
    <x v="3"/>
    <x v="18"/>
    <d v="2014-09-14T00:00:00"/>
    <s v="First Class"/>
    <s v="KH-16630"/>
    <s v="Ken Heidel"/>
    <x v="1"/>
    <x v="0"/>
    <s v="Akron"/>
    <x v="24"/>
    <n v="44312"/>
    <x v="3"/>
    <s v="OFF-PA-10003302"/>
    <x v="1"/>
    <x v="10"/>
    <s v="Xerox 1906"/>
    <n v="85.055999999999997"/>
    <n v="3"/>
    <n v="0.2"/>
    <n v="28.706399999999991"/>
  </r>
  <r>
    <n v="5371"/>
    <s v="US-2014-136721"/>
    <x v="3"/>
    <x v="798"/>
    <d v="2014-04-13T00:00:00"/>
    <s v="Standard Class"/>
    <s v="NH-18610"/>
    <s v="Nicole Hansen"/>
    <x v="1"/>
    <x v="0"/>
    <s v="Oak Park"/>
    <x v="12"/>
    <n v="48237"/>
    <x v="2"/>
    <s v="FUR-FU-10004665"/>
    <x v="0"/>
    <x v="5"/>
    <s v="3M Polarizing Task Lamp with Clamp Arm, Light Gray"/>
    <n v="273.95999999999998"/>
    <n v="2"/>
    <n v="0"/>
    <n v="71.229600000000005"/>
  </r>
  <r>
    <n v="5372"/>
    <s v="US-2014-136721"/>
    <x v="3"/>
    <x v="798"/>
    <d v="2014-04-13T00:00:00"/>
    <s v="Standard Class"/>
    <s v="NH-18610"/>
    <s v="Nicole Hansen"/>
    <x v="1"/>
    <x v="0"/>
    <s v="Oak Park"/>
    <x v="12"/>
    <n v="48237"/>
    <x v="2"/>
    <s v="FUR-FU-10004188"/>
    <x v="0"/>
    <x v="5"/>
    <s v="Luxo Professional Combination Clamp-On Lamps"/>
    <n v="306.89999999999998"/>
    <n v="3"/>
    <n v="0"/>
    <n v="79.793999999999997"/>
  </r>
  <r>
    <n v="5373"/>
    <s v="CA-2012-118738"/>
    <x v="1"/>
    <x v="1040"/>
    <d v="2012-10-30T00:00:00"/>
    <s v="Standard Class"/>
    <s v="AG-10495"/>
    <s v="Andrew Gjertsen"/>
    <x v="1"/>
    <x v="0"/>
    <s v="Houston"/>
    <x v="5"/>
    <n v="77041"/>
    <x v="2"/>
    <s v="OFF-PA-10003177"/>
    <x v="1"/>
    <x v="10"/>
    <s v="Xerox 1999"/>
    <n v="15.552000000000003"/>
    <n v="3"/>
    <n v="0.2"/>
    <n v="5.4432"/>
  </r>
  <r>
    <n v="5374"/>
    <s v="CA-2012-118738"/>
    <x v="1"/>
    <x v="1040"/>
    <d v="2012-10-30T00:00:00"/>
    <s v="Standard Class"/>
    <s v="AG-10495"/>
    <s v="Andrew Gjertsen"/>
    <x v="1"/>
    <x v="0"/>
    <s v="Houston"/>
    <x v="5"/>
    <n v="77041"/>
    <x v="2"/>
    <s v="FUR-TA-10002607"/>
    <x v="0"/>
    <x v="3"/>
    <s v="KI Conference Tables"/>
    <n v="347.36099999999999"/>
    <n v="7"/>
    <n v="0.3"/>
    <n v="-69.472199999999958"/>
  </r>
  <r>
    <n v="5375"/>
    <s v="CA-2012-118738"/>
    <x v="1"/>
    <x v="1040"/>
    <d v="2012-10-30T00:00:00"/>
    <s v="Standard Class"/>
    <s v="AG-10495"/>
    <s v="Andrew Gjertsen"/>
    <x v="1"/>
    <x v="0"/>
    <s v="Houston"/>
    <x v="5"/>
    <n v="77041"/>
    <x v="2"/>
    <s v="OFF-PA-10001166"/>
    <x v="1"/>
    <x v="10"/>
    <s v="Xerox 2"/>
    <n v="10.368000000000002"/>
    <n v="2"/>
    <n v="0.2"/>
    <n v="3.6288"/>
  </r>
  <r>
    <n v="5376"/>
    <s v="CA-2014-134152"/>
    <x v="3"/>
    <x v="837"/>
    <d v="2014-06-01T00:00:00"/>
    <s v="Standard Class"/>
    <s v="RP-19855"/>
    <s v="Roy Phan"/>
    <x v="1"/>
    <x v="0"/>
    <s v="Seattle"/>
    <x v="4"/>
    <n v="98103"/>
    <x v="1"/>
    <s v="TEC-AC-10004510"/>
    <x v="2"/>
    <x v="11"/>
    <s v="Logitech Desktop MK120 Mouse and keyboard Combo"/>
    <n v="98.16"/>
    <n v="6"/>
    <n v="0"/>
    <n v="9.8159999999999954"/>
  </r>
  <r>
    <n v="5377"/>
    <s v="CA-2014-134152"/>
    <x v="3"/>
    <x v="837"/>
    <d v="2014-06-01T00:00:00"/>
    <s v="Standard Class"/>
    <s v="RP-19855"/>
    <s v="Roy Phan"/>
    <x v="1"/>
    <x v="0"/>
    <s v="Seattle"/>
    <x v="4"/>
    <n v="98103"/>
    <x v="1"/>
    <s v="OFF-AR-10004062"/>
    <x v="1"/>
    <x v="6"/>
    <s v="Staples"/>
    <n v="31.44"/>
    <n v="3"/>
    <n v="0"/>
    <n v="7.86"/>
  </r>
  <r>
    <n v="5378"/>
    <s v="CA-2011-125542"/>
    <x v="2"/>
    <x v="29"/>
    <d v="2011-12-07T00:00:00"/>
    <s v="First Class"/>
    <s v="NB-18655"/>
    <s v="Nona Balk"/>
    <x v="1"/>
    <x v="0"/>
    <s v="Philadelphia"/>
    <x v="9"/>
    <n v="19134"/>
    <x v="3"/>
    <s v="OFF-EN-10000056"/>
    <x v="1"/>
    <x v="12"/>
    <s v="Cameo Buff Policy Envelopes"/>
    <n v="348.488"/>
    <n v="7"/>
    <n v="0.2"/>
    <n v="117.61469999999996"/>
  </r>
  <r>
    <n v="5379"/>
    <s v="CA-2011-125542"/>
    <x v="2"/>
    <x v="29"/>
    <d v="2011-12-07T00:00:00"/>
    <s v="First Class"/>
    <s v="NB-18655"/>
    <s v="Nona Balk"/>
    <x v="1"/>
    <x v="0"/>
    <s v="Philadelphia"/>
    <x v="9"/>
    <n v="19134"/>
    <x v="3"/>
    <s v="OFF-ST-10001469"/>
    <x v="1"/>
    <x v="4"/>
    <s v="Fellowes Bankers Box Recycled Super Stor/Drawer"/>
    <n v="172.73599999999999"/>
    <n v="4"/>
    <n v="0.2"/>
    <n v="-30.228800000000007"/>
  </r>
  <r>
    <n v="5380"/>
    <s v="CA-2013-136021"/>
    <x v="0"/>
    <x v="1041"/>
    <d v="2013-08-19T00:00:00"/>
    <s v="Standard Class"/>
    <s v="JM-15580"/>
    <s v="Jill Matthias"/>
    <x v="0"/>
    <x v="0"/>
    <s v="Los Angeles"/>
    <x v="1"/>
    <n v="90045"/>
    <x v="1"/>
    <s v="OFF-PA-10000551"/>
    <x v="1"/>
    <x v="10"/>
    <s v="Array Memo Cubes"/>
    <n v="15.54"/>
    <n v="3"/>
    <n v="0"/>
    <n v="7.6145999999999994"/>
  </r>
  <r>
    <n v="5381"/>
    <s v="CA-2013-136021"/>
    <x v="0"/>
    <x v="1041"/>
    <d v="2013-08-19T00:00:00"/>
    <s v="Standard Class"/>
    <s v="JM-15580"/>
    <s v="Jill Matthias"/>
    <x v="0"/>
    <x v="0"/>
    <s v="Los Angeles"/>
    <x v="1"/>
    <n v="90045"/>
    <x v="1"/>
    <s v="TEC-MA-10000423"/>
    <x v="2"/>
    <x v="15"/>
    <s v="Texas Instruments TI-34 Scientific Calculator"/>
    <n v="105.55199999999999"/>
    <n v="6"/>
    <n v="0.2"/>
    <n v="35.623799999999996"/>
  </r>
  <r>
    <n v="5382"/>
    <s v="CA-2013-149195"/>
    <x v="0"/>
    <x v="64"/>
    <d v="2013-09-08T00:00:00"/>
    <s v="Second Class"/>
    <s v="DM-13525"/>
    <s v="Don Miller"/>
    <x v="1"/>
    <x v="0"/>
    <s v="Houston"/>
    <x v="5"/>
    <n v="77070"/>
    <x v="2"/>
    <s v="OFF-PA-10001870"/>
    <x v="1"/>
    <x v="10"/>
    <s v="Xerox 202"/>
    <n v="25.920000000000005"/>
    <n v="5"/>
    <n v="0.2"/>
    <n v="9.0719999999999992"/>
  </r>
  <r>
    <n v="5383"/>
    <s v="CA-2013-149195"/>
    <x v="0"/>
    <x v="64"/>
    <d v="2013-09-08T00:00:00"/>
    <s v="Second Class"/>
    <s v="DM-13525"/>
    <s v="Don Miller"/>
    <x v="1"/>
    <x v="0"/>
    <s v="Houston"/>
    <x v="5"/>
    <n v="77070"/>
    <x v="2"/>
    <s v="OFF-FA-10001843"/>
    <x v="1"/>
    <x v="13"/>
    <s v="Staples"/>
    <n v="15.808000000000002"/>
    <n v="8"/>
    <n v="0.2"/>
    <n v="5.3352000000000004"/>
  </r>
  <r>
    <n v="5384"/>
    <s v="CA-2013-149195"/>
    <x v="0"/>
    <x v="64"/>
    <d v="2013-09-08T00:00:00"/>
    <s v="Second Class"/>
    <s v="DM-13525"/>
    <s v="Don Miller"/>
    <x v="1"/>
    <x v="0"/>
    <s v="Houston"/>
    <x v="5"/>
    <n v="77070"/>
    <x v="2"/>
    <s v="OFF-PA-10002036"/>
    <x v="1"/>
    <x v="10"/>
    <s v="Xerox 1930"/>
    <n v="10.368000000000002"/>
    <n v="2"/>
    <n v="0.2"/>
    <n v="3.7584"/>
  </r>
  <r>
    <n v="5385"/>
    <s v="CA-2014-161410"/>
    <x v="3"/>
    <x v="335"/>
    <d v="2014-07-04T00:00:00"/>
    <s v="Standard Class"/>
    <s v="CC-12220"/>
    <s v="Chris Cortes"/>
    <x v="0"/>
    <x v="0"/>
    <s v="Philadelphia"/>
    <x v="9"/>
    <n v="19143"/>
    <x v="3"/>
    <s v="TEC-PH-10001760"/>
    <x v="2"/>
    <x v="7"/>
    <s v="Bose SoundLink Bluetooth Speaker"/>
    <n v="358.2"/>
    <n v="3"/>
    <n v="0.4"/>
    <n v="41.79000000000002"/>
  </r>
  <r>
    <n v="5386"/>
    <s v="CA-2014-161410"/>
    <x v="3"/>
    <x v="335"/>
    <d v="2014-07-04T00:00:00"/>
    <s v="Standard Class"/>
    <s v="CC-12220"/>
    <s v="Chris Cortes"/>
    <x v="0"/>
    <x v="0"/>
    <s v="Philadelphia"/>
    <x v="9"/>
    <n v="19143"/>
    <x v="3"/>
    <s v="TEC-PH-10000673"/>
    <x v="2"/>
    <x v="7"/>
    <s v="Plantronics Voyager Pro HD - Bluetooth Headset"/>
    <n v="545.91599999999994"/>
    <n v="14"/>
    <n v="0.4"/>
    <n v="72.788800000000037"/>
  </r>
  <r>
    <n v="5387"/>
    <s v="CA-2014-152786"/>
    <x v="3"/>
    <x v="846"/>
    <d v="2014-03-18T00:00:00"/>
    <s v="Standard Class"/>
    <s v="GA-14725"/>
    <s v="Guy Armstrong"/>
    <x v="0"/>
    <x v="0"/>
    <s v="Rogers"/>
    <x v="36"/>
    <n v="72756"/>
    <x v="0"/>
    <s v="OFF-BI-10000829"/>
    <x v="1"/>
    <x v="8"/>
    <s v="Avery Non-Stick Binders"/>
    <n v="40.410000000000004"/>
    <n v="9"/>
    <n v="0"/>
    <n v="18.5886"/>
  </r>
  <r>
    <n v="5388"/>
    <s v="CA-2014-164707"/>
    <x v="3"/>
    <x v="1042"/>
    <d v="2014-02-22T00:00:00"/>
    <s v="Second Class"/>
    <s v="CV-12805"/>
    <s v="Cynthia Voltz"/>
    <x v="1"/>
    <x v="0"/>
    <s v="Los Angeles"/>
    <x v="1"/>
    <n v="90045"/>
    <x v="1"/>
    <s v="TEC-PH-10001924"/>
    <x v="2"/>
    <x v="7"/>
    <s v="iHome FM Clock Radio with Lightning Dock"/>
    <n v="167.976"/>
    <n v="3"/>
    <n v="0.2"/>
    <n v="10.498500000000007"/>
  </r>
  <r>
    <n v="5389"/>
    <s v="CA-2014-164707"/>
    <x v="3"/>
    <x v="1042"/>
    <d v="2014-02-22T00:00:00"/>
    <s v="Second Class"/>
    <s v="CV-12805"/>
    <s v="Cynthia Voltz"/>
    <x v="1"/>
    <x v="0"/>
    <s v="Los Angeles"/>
    <x v="1"/>
    <n v="90045"/>
    <x v="1"/>
    <s v="TEC-AC-10004864"/>
    <x v="2"/>
    <x v="11"/>
    <s v="Memorex Micro Travel Drive 32 GB"/>
    <n v="109.53"/>
    <n v="3"/>
    <n v="0"/>
    <n v="47.097900000000003"/>
  </r>
  <r>
    <n v="5390"/>
    <s v="CA-2014-164707"/>
    <x v="3"/>
    <x v="1042"/>
    <d v="2014-02-22T00:00:00"/>
    <s v="Second Class"/>
    <s v="CV-12805"/>
    <s v="Cynthia Voltz"/>
    <x v="1"/>
    <x v="0"/>
    <s v="Los Angeles"/>
    <x v="1"/>
    <n v="90045"/>
    <x v="1"/>
    <s v="OFF-LA-10004345"/>
    <x v="1"/>
    <x v="2"/>
    <s v="Avery 493"/>
    <n v="9.82"/>
    <n v="2"/>
    <n v="0"/>
    <n v="4.8117999999999999"/>
  </r>
  <r>
    <n v="5391"/>
    <s v="CA-2014-163874"/>
    <x v="3"/>
    <x v="468"/>
    <d v="2014-11-13T00:00:00"/>
    <s v="Second Class"/>
    <s v="NC-18535"/>
    <s v="Nick Crebassa"/>
    <x v="1"/>
    <x v="0"/>
    <s v="Seattle"/>
    <x v="4"/>
    <n v="98105"/>
    <x v="1"/>
    <s v="OFF-BI-10000088"/>
    <x v="1"/>
    <x v="8"/>
    <s v="GBC Imprintable Covers"/>
    <n v="26.352000000000004"/>
    <n v="3"/>
    <n v="0.2"/>
    <n v="9.5525999999999982"/>
  </r>
  <r>
    <n v="5392"/>
    <s v="US-2011-123183"/>
    <x v="2"/>
    <x v="84"/>
    <d v="2011-11-25T00:00:00"/>
    <s v="Standard Class"/>
    <s v="GR-14560"/>
    <s v="Georgia Rosenberg"/>
    <x v="1"/>
    <x v="0"/>
    <s v="Wilmington"/>
    <x v="13"/>
    <n v="19805"/>
    <x v="3"/>
    <s v="OFF-LA-10002787"/>
    <x v="1"/>
    <x v="2"/>
    <s v="Avery 480"/>
    <n v="22.5"/>
    <n v="6"/>
    <n v="0"/>
    <n v="10.799999999999999"/>
  </r>
  <r>
    <n v="5393"/>
    <s v="US-2011-123183"/>
    <x v="2"/>
    <x v="84"/>
    <d v="2011-11-25T00:00:00"/>
    <s v="Standard Class"/>
    <s v="GR-14560"/>
    <s v="Georgia Rosenberg"/>
    <x v="1"/>
    <x v="0"/>
    <s v="Wilmington"/>
    <x v="13"/>
    <n v="19805"/>
    <x v="3"/>
    <s v="OFF-LA-10001569"/>
    <x v="1"/>
    <x v="2"/>
    <s v="Avery 499"/>
    <n v="9.9600000000000009"/>
    <n v="2"/>
    <n v="0"/>
    <n v="4.5815999999999999"/>
  </r>
  <r>
    <n v="5394"/>
    <s v="US-2011-123183"/>
    <x v="2"/>
    <x v="84"/>
    <d v="2011-11-25T00:00:00"/>
    <s v="Standard Class"/>
    <s v="GR-14560"/>
    <s v="Georgia Rosenberg"/>
    <x v="1"/>
    <x v="0"/>
    <s v="Wilmington"/>
    <x v="13"/>
    <n v="19805"/>
    <x v="3"/>
    <s v="OFF-BI-10002429"/>
    <x v="1"/>
    <x v="8"/>
    <s v="Premier Elliptical Ring Binder, Black"/>
    <n v="213.08"/>
    <n v="7"/>
    <n v="0"/>
    <n v="102.2784"/>
  </r>
  <r>
    <n v="5395"/>
    <s v="US-2011-123183"/>
    <x v="2"/>
    <x v="84"/>
    <d v="2011-11-25T00:00:00"/>
    <s v="Standard Class"/>
    <s v="GR-14560"/>
    <s v="Georgia Rosenberg"/>
    <x v="1"/>
    <x v="0"/>
    <s v="Wilmington"/>
    <x v="13"/>
    <n v="19805"/>
    <x v="3"/>
    <s v="FUR-BO-10000362"/>
    <x v="0"/>
    <x v="0"/>
    <s v="Sauder Inglewood Library Bookcases"/>
    <n v="1025.8799999999999"/>
    <n v="6"/>
    <n v="0"/>
    <n v="235.95240000000001"/>
  </r>
  <r>
    <n v="5396"/>
    <s v="CA-2011-104829"/>
    <x v="2"/>
    <x v="728"/>
    <d v="2011-11-21T00:00:00"/>
    <s v="Second Class"/>
    <s v="JG-15805"/>
    <s v="John Grady"/>
    <x v="1"/>
    <x v="0"/>
    <s v="Provo"/>
    <x v="7"/>
    <n v="84604"/>
    <x v="1"/>
    <s v="OFF-PA-10003016"/>
    <x v="1"/>
    <x v="10"/>
    <s v="Adams &quot;While You Were Out&quot; Message Pads"/>
    <n v="21.98"/>
    <n v="7"/>
    <n v="0"/>
    <n v="9.8909999999999982"/>
  </r>
  <r>
    <n v="5397"/>
    <s v="US-2013-147340"/>
    <x v="0"/>
    <x v="446"/>
    <d v="2013-09-25T00:00:00"/>
    <s v="Same Day"/>
    <s v="EB-13750"/>
    <s v="Edward Becker"/>
    <x v="1"/>
    <x v="0"/>
    <s v="San Francisco"/>
    <x v="1"/>
    <n v="94110"/>
    <x v="1"/>
    <s v="FUR-FU-10002501"/>
    <x v="0"/>
    <x v="5"/>
    <s v="Nu-Dell Executive Frame"/>
    <n v="63.2"/>
    <n v="5"/>
    <n v="0"/>
    <n v="23.384"/>
  </r>
  <r>
    <n v="5398"/>
    <s v="CA-2013-145492"/>
    <x v="0"/>
    <x v="73"/>
    <d v="2013-11-28T00:00:00"/>
    <s v="Standard Class"/>
    <s v="MC-17605"/>
    <s v="Matt Connell"/>
    <x v="1"/>
    <x v="0"/>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x v="0"/>
    <s v="Lancaster"/>
    <x v="24"/>
    <n v="43130"/>
    <x v="3"/>
    <s v="OFF-BI-10002764"/>
    <x v="1"/>
    <x v="8"/>
    <s v="Recycled Pressboard Report Cover with Reinforced Top Hinge"/>
    <n v="2.907"/>
    <n v="3"/>
    <n v="0.7"/>
    <n v="-2.0348999999999995"/>
  </r>
  <r>
    <n v="5400"/>
    <s v="CA-2013-117681"/>
    <x v="0"/>
    <x v="526"/>
    <d v="2013-04-15T00:00:00"/>
    <s v="Standard Class"/>
    <s v="HF-14995"/>
    <s v="Herbert Flentye"/>
    <x v="0"/>
    <x v="0"/>
    <s v="Los Angeles"/>
    <x v="1"/>
    <n v="90004"/>
    <x v="1"/>
    <s v="FUR-BO-10001798"/>
    <x v="0"/>
    <x v="0"/>
    <s v="Bush Somerset Collection Bookcase"/>
    <n v="556.66499999999996"/>
    <n v="5"/>
    <n v="0.15"/>
    <n v="6.5490000000000208"/>
  </r>
  <r>
    <n v="5401"/>
    <s v="CA-2014-132262"/>
    <x v="3"/>
    <x v="296"/>
    <d v="2014-09-24T00:00:00"/>
    <s v="First Class"/>
    <s v="ML-18265"/>
    <s v="Muhammed Lee"/>
    <x v="0"/>
    <x v="0"/>
    <s v="Seattle"/>
    <x v="4"/>
    <n v="98103"/>
    <x v="1"/>
    <s v="TEC-AC-10000158"/>
    <x v="2"/>
    <x v="11"/>
    <s v="Sony 64GB Class 10 Micro SDHC R40 Memory Card"/>
    <n v="71.98"/>
    <n v="2"/>
    <n v="0"/>
    <n v="15.1158"/>
  </r>
  <r>
    <n v="5402"/>
    <s v="CA-2014-132262"/>
    <x v="3"/>
    <x v="296"/>
    <d v="2014-09-24T00:00:00"/>
    <s v="First Class"/>
    <s v="ML-18265"/>
    <s v="Muhammed Lee"/>
    <x v="0"/>
    <x v="0"/>
    <s v="Seattle"/>
    <x v="4"/>
    <n v="98103"/>
    <x v="1"/>
    <s v="TEC-AC-10000303"/>
    <x v="2"/>
    <x v="11"/>
    <s v="Logitech M510 Wireless Mouse"/>
    <n v="79.98"/>
    <n v="2"/>
    <n v="0"/>
    <n v="26.3934"/>
  </r>
  <r>
    <n v="5403"/>
    <s v="CA-2014-123043"/>
    <x v="3"/>
    <x v="1043"/>
    <d v="2014-08-30T00:00:00"/>
    <s v="Standard Class"/>
    <s v="AH-10195"/>
    <s v="Alan Haines"/>
    <x v="1"/>
    <x v="0"/>
    <s v="New York City"/>
    <x v="15"/>
    <n v="10024"/>
    <x v="3"/>
    <s v="OFF-BI-10003910"/>
    <x v="1"/>
    <x v="8"/>
    <s v="DXL Angle-View Binders with Locking Rings by Samsill"/>
    <n v="24.672000000000001"/>
    <n v="4"/>
    <n v="0.2"/>
    <n v="7.71"/>
  </r>
  <r>
    <n v="5404"/>
    <s v="CA-2014-123043"/>
    <x v="3"/>
    <x v="1043"/>
    <d v="2014-08-30T00:00:00"/>
    <s v="Standard Class"/>
    <s v="AH-10195"/>
    <s v="Alan Haines"/>
    <x v="1"/>
    <x v="0"/>
    <s v="New York City"/>
    <x v="15"/>
    <n v="10024"/>
    <x v="3"/>
    <s v="OFF-BI-10000138"/>
    <x v="1"/>
    <x v="8"/>
    <s v="Acco Translucent Poly Ring Binders"/>
    <n v="3.7439999999999998"/>
    <n v="1"/>
    <n v="0.2"/>
    <n v="1.3104"/>
  </r>
  <r>
    <n v="5405"/>
    <s v="US-2013-143280"/>
    <x v="0"/>
    <x v="712"/>
    <d v="2013-02-26T00:00:00"/>
    <s v="Standard Class"/>
    <s v="TZ-21580"/>
    <s v="Tracy Zic"/>
    <x v="0"/>
    <x v="0"/>
    <s v="Los Angeles"/>
    <x v="1"/>
    <n v="90045"/>
    <x v="1"/>
    <s v="TEC-PH-10002398"/>
    <x v="2"/>
    <x v="7"/>
    <s v="AT&amp;T 1070 Corded Phone"/>
    <n v="445.96000000000004"/>
    <n v="5"/>
    <n v="0.2"/>
    <n v="55.744999999999948"/>
  </r>
  <r>
    <n v="5406"/>
    <s v="US-2013-143280"/>
    <x v="0"/>
    <x v="712"/>
    <d v="2013-02-26T00:00:00"/>
    <s v="Standard Class"/>
    <s v="TZ-21580"/>
    <s v="Tracy Zic"/>
    <x v="0"/>
    <x v="0"/>
    <s v="Los Angeles"/>
    <x v="1"/>
    <n v="90045"/>
    <x v="1"/>
    <s v="TEC-AC-10003399"/>
    <x v="2"/>
    <x v="11"/>
    <s v="Memorex Mini Travel Drive 64 GB USB 2.0 Flash Drive"/>
    <n v="36.24"/>
    <n v="1"/>
    <n v="0"/>
    <n v="15.220800000000001"/>
  </r>
  <r>
    <n v="5407"/>
    <s v="US-2013-143280"/>
    <x v="0"/>
    <x v="712"/>
    <d v="2013-02-26T00:00:00"/>
    <s v="Standard Class"/>
    <s v="TZ-21580"/>
    <s v="Tracy Zic"/>
    <x v="0"/>
    <x v="0"/>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x v="0"/>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x v="0"/>
    <s v="San Francisco"/>
    <x v="1"/>
    <n v="94109"/>
    <x v="1"/>
    <s v="OFF-BI-10002854"/>
    <x v="1"/>
    <x v="8"/>
    <s v="Performers Binder/Pad Holder, Black"/>
    <n v="22.424000000000003"/>
    <n v="1"/>
    <n v="0.2"/>
    <n v="8.4089999999999989"/>
  </r>
  <r>
    <n v="5410"/>
    <s v="CA-2014-108854"/>
    <x v="3"/>
    <x v="166"/>
    <d v="2014-12-15T00:00:00"/>
    <s v="Standard Class"/>
    <s v="DM-13345"/>
    <s v="Denise Monton"/>
    <x v="1"/>
    <x v="0"/>
    <s v="San Francisco"/>
    <x v="1"/>
    <n v="94109"/>
    <x v="1"/>
    <s v="OFF-BI-10001670"/>
    <x v="1"/>
    <x v="8"/>
    <s v="Vinyl Sectional Post Binders"/>
    <n v="90.480000000000018"/>
    <n v="3"/>
    <n v="0.2"/>
    <n v="33.93"/>
  </r>
  <r>
    <n v="5411"/>
    <s v="CA-2014-108854"/>
    <x v="3"/>
    <x v="166"/>
    <d v="2014-12-15T00:00:00"/>
    <s v="Standard Class"/>
    <s v="DM-13345"/>
    <s v="Denise Monton"/>
    <x v="1"/>
    <x v="0"/>
    <s v="San Francisco"/>
    <x v="1"/>
    <n v="94109"/>
    <x v="1"/>
    <s v="OFF-ST-10001837"/>
    <x v="1"/>
    <x v="4"/>
    <s v="SAFCO Mobile Desk Side File, Wire Frame"/>
    <n v="42.76"/>
    <n v="1"/>
    <n v="0"/>
    <n v="11.117599999999999"/>
  </r>
  <r>
    <n v="5412"/>
    <s v="CA-2014-166856"/>
    <x v="3"/>
    <x v="65"/>
    <d v="2014-09-23T00:00:00"/>
    <s v="Standard Class"/>
    <s v="TS-21505"/>
    <s v="Tony Sayre"/>
    <x v="0"/>
    <x v="0"/>
    <s v="Clovis"/>
    <x v="27"/>
    <n v="88101"/>
    <x v="1"/>
    <s v="OFF-BI-10002012"/>
    <x v="1"/>
    <x v="8"/>
    <s v="Wilson Jones Easy Flow II Sheet Lifters"/>
    <n v="10.080000000000002"/>
    <n v="7"/>
    <n v="0.2"/>
    <n v="3.5279999999999996"/>
  </r>
  <r>
    <n v="5413"/>
    <s v="CA-2014-166856"/>
    <x v="3"/>
    <x v="65"/>
    <d v="2014-09-23T00:00:00"/>
    <s v="Standard Class"/>
    <s v="TS-21505"/>
    <s v="Tony Sayre"/>
    <x v="0"/>
    <x v="0"/>
    <s v="Clovis"/>
    <x v="27"/>
    <n v="88101"/>
    <x v="1"/>
    <s v="TEC-AC-10004992"/>
    <x v="2"/>
    <x v="11"/>
    <s v="Kingston Digital DataTraveler 64GB USB 2.0"/>
    <n v="101.34"/>
    <n v="3"/>
    <n v="0"/>
    <n v="8.1071999999999917"/>
  </r>
  <r>
    <n v="5414"/>
    <s v="CA-2013-153157"/>
    <x v="0"/>
    <x v="108"/>
    <d v="2013-09-15T00:00:00"/>
    <s v="First Class"/>
    <s v="TB-21625"/>
    <s v="Trudy Brown"/>
    <x v="0"/>
    <x v="0"/>
    <s v="Wichita"/>
    <x v="41"/>
    <n v="67212"/>
    <x v="2"/>
    <s v="TEC-PH-10003171"/>
    <x v="2"/>
    <x v="7"/>
    <s v="Plantronics Encore H101 Dual Earpieces Headset"/>
    <n v="224.75"/>
    <n v="5"/>
    <n v="0"/>
    <n v="62.929999999999993"/>
  </r>
  <r>
    <n v="5415"/>
    <s v="US-2014-125647"/>
    <x v="3"/>
    <x v="397"/>
    <d v="2014-09-29T00:00:00"/>
    <s v="Standard Class"/>
    <s v="LC-16870"/>
    <s v="Lena Cacioppo"/>
    <x v="0"/>
    <x v="0"/>
    <s v="Chicago"/>
    <x v="10"/>
    <n v="60653"/>
    <x v="2"/>
    <s v="OFF-AP-10000390"/>
    <x v="1"/>
    <x v="9"/>
    <s v="Euro Pro Shark Stick Mini Vacuum"/>
    <n v="73.175999999999974"/>
    <n v="6"/>
    <n v="0.8"/>
    <n v="-197.57520000000002"/>
  </r>
  <r>
    <n v="5416"/>
    <s v="US-2014-125647"/>
    <x v="3"/>
    <x v="397"/>
    <d v="2014-09-29T00:00:00"/>
    <s v="Standard Class"/>
    <s v="LC-16870"/>
    <s v="Lena Cacioppo"/>
    <x v="0"/>
    <x v="0"/>
    <s v="Chicago"/>
    <x v="10"/>
    <n v="60653"/>
    <x v="2"/>
    <s v="OFF-PA-10004888"/>
    <x v="1"/>
    <x v="10"/>
    <s v="Xerox 217"/>
    <n v="20.736000000000004"/>
    <n v="4"/>
    <n v="0.2"/>
    <n v="7.2576000000000001"/>
  </r>
  <r>
    <n v="5417"/>
    <s v="US-2014-125647"/>
    <x v="3"/>
    <x v="397"/>
    <d v="2014-09-29T00:00:00"/>
    <s v="Standard Class"/>
    <s v="LC-16870"/>
    <s v="Lena Cacioppo"/>
    <x v="0"/>
    <x v="0"/>
    <s v="Chicago"/>
    <x v="10"/>
    <n v="60653"/>
    <x v="2"/>
    <s v="TEC-PH-10004188"/>
    <x v="2"/>
    <x v="7"/>
    <s v="OtterBox Commuter Series Case - Samsung Galaxy S4"/>
    <n v="39.984000000000002"/>
    <n v="2"/>
    <n v="0.2"/>
    <n v="-8.9963999999999995"/>
  </r>
  <r>
    <n v="5418"/>
    <s v="CA-2011-132542"/>
    <x v="2"/>
    <x v="191"/>
    <d v="2011-10-08T00:00:00"/>
    <s v="Second Class"/>
    <s v="AM-10360"/>
    <s v="Alice McCarthy"/>
    <x v="1"/>
    <x v="0"/>
    <s v="Omaha"/>
    <x v="8"/>
    <n v="68104"/>
    <x v="2"/>
    <s v="OFF-BI-10004099"/>
    <x v="1"/>
    <x v="8"/>
    <s v="GBC VeloBinder Strips"/>
    <n v="15.36"/>
    <n v="2"/>
    <n v="0"/>
    <n v="7.68"/>
  </r>
  <r>
    <n v="5419"/>
    <s v="CA-2012-110877"/>
    <x v="1"/>
    <x v="924"/>
    <d v="2012-10-26T00:00:00"/>
    <s v="First Class"/>
    <s v="JE-15715"/>
    <s v="Joe Elijah"/>
    <x v="0"/>
    <x v="0"/>
    <s v="Houston"/>
    <x v="5"/>
    <n v="77041"/>
    <x v="2"/>
    <s v="OFF-PA-10004621"/>
    <x v="1"/>
    <x v="10"/>
    <s v="Xerox 212"/>
    <n v="36.288000000000011"/>
    <n v="7"/>
    <n v="0.2"/>
    <n v="12.700800000000001"/>
  </r>
  <r>
    <n v="5420"/>
    <s v="CA-2012-110877"/>
    <x v="1"/>
    <x v="924"/>
    <d v="2012-10-26T00:00:00"/>
    <s v="First Class"/>
    <s v="JE-15715"/>
    <s v="Joe Elijah"/>
    <x v="0"/>
    <x v="0"/>
    <s v="Houston"/>
    <x v="5"/>
    <n v="77041"/>
    <x v="2"/>
    <s v="TEC-PH-10002103"/>
    <x v="2"/>
    <x v="7"/>
    <s v="Jabra SPEAK 410"/>
    <n v="150.38399999999999"/>
    <n v="2"/>
    <n v="0.2"/>
    <n v="15.038400000000003"/>
  </r>
  <r>
    <n v="5421"/>
    <s v="US-2013-151827"/>
    <x v="0"/>
    <x v="1044"/>
    <d v="2013-04-03T00:00:00"/>
    <s v="Second Class"/>
    <s v="CS-11950"/>
    <s v="Carlos Soltero"/>
    <x v="0"/>
    <x v="0"/>
    <s v="Philadelphia"/>
    <x v="9"/>
    <n v="19134"/>
    <x v="3"/>
    <s v="TEC-PH-10002789"/>
    <x v="2"/>
    <x v="7"/>
    <s v="LG Exalt"/>
    <n v="280.78200000000004"/>
    <n v="3"/>
    <n v="0.4"/>
    <n v="-60.836100000000016"/>
  </r>
  <r>
    <n v="5422"/>
    <s v="US-2013-151827"/>
    <x v="0"/>
    <x v="1044"/>
    <d v="2013-04-03T00:00:00"/>
    <s v="Second Class"/>
    <s v="CS-11950"/>
    <s v="Carlos Soltero"/>
    <x v="0"/>
    <x v="0"/>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x v="0"/>
    <s v="Los Angeles"/>
    <x v="1"/>
    <n v="90045"/>
    <x v="1"/>
    <s v="OFF-BI-10000138"/>
    <x v="1"/>
    <x v="8"/>
    <s v="Acco Translucent Poly Ring Binders"/>
    <n v="11.231999999999999"/>
    <n v="3"/>
    <n v="0.2"/>
    <n v="3.9312000000000005"/>
  </r>
  <r>
    <n v="5424"/>
    <s v="CA-2014-103009"/>
    <x v="3"/>
    <x v="132"/>
    <d v="2014-11-06T00:00:00"/>
    <s v="Second Class"/>
    <s v="PJ-18835"/>
    <s v="Patrick Jones"/>
    <x v="1"/>
    <x v="0"/>
    <s v="Richmond"/>
    <x v="0"/>
    <n v="40475"/>
    <x v="0"/>
    <s v="OFF-PA-10001215"/>
    <x v="1"/>
    <x v="10"/>
    <s v="Xerox 1963"/>
    <n v="26.400000000000002"/>
    <n v="5"/>
    <n v="0"/>
    <n v="11.879999999999999"/>
  </r>
  <r>
    <n v="5425"/>
    <s v="US-2014-120649"/>
    <x v="3"/>
    <x v="176"/>
    <d v="2014-01-27T00:00:00"/>
    <s v="Standard Class"/>
    <s v="JF-15490"/>
    <s v="Jeremy Farry"/>
    <x v="0"/>
    <x v="0"/>
    <s v="Waterbury"/>
    <x v="29"/>
    <n v="6708"/>
    <x v="3"/>
    <s v="OFF-AR-10001545"/>
    <x v="1"/>
    <x v="6"/>
    <s v="Newell 326"/>
    <n v="3.52"/>
    <n v="2"/>
    <n v="0"/>
    <n v="1.0207999999999999"/>
  </r>
  <r>
    <n v="5426"/>
    <s v="CA-2013-153598"/>
    <x v="0"/>
    <x v="275"/>
    <d v="2013-12-07T00:00:00"/>
    <s v="First Class"/>
    <s v="NM-18520"/>
    <s v="Neoma Murray"/>
    <x v="0"/>
    <x v="0"/>
    <s v="Los Angeles"/>
    <x v="1"/>
    <n v="90045"/>
    <x v="1"/>
    <s v="TEC-AC-10003870"/>
    <x v="2"/>
    <x v="11"/>
    <s v="Logitech Z-906 Speaker sys - home theater - 5.1-CH"/>
    <n v="1649.95"/>
    <n v="5"/>
    <n v="0"/>
    <n v="659.98"/>
  </r>
  <r>
    <n v="5427"/>
    <s v="CA-2013-153598"/>
    <x v="0"/>
    <x v="275"/>
    <d v="2013-12-07T00:00:00"/>
    <s v="First Class"/>
    <s v="NM-18520"/>
    <s v="Neoma Murray"/>
    <x v="0"/>
    <x v="0"/>
    <s v="Los Angeles"/>
    <x v="1"/>
    <n v="90045"/>
    <x v="1"/>
    <s v="FUR-FU-10001085"/>
    <x v="0"/>
    <x v="5"/>
    <s v="3M Polarizing Light Filter Sleeves"/>
    <n v="111.89999999999999"/>
    <n v="6"/>
    <n v="0"/>
    <n v="51.47399999999999"/>
  </r>
  <r>
    <n v="5428"/>
    <s v="US-2013-108497"/>
    <x v="0"/>
    <x v="403"/>
    <d v="2013-06-15T00:00:00"/>
    <s v="Same Day"/>
    <s v="MH-17290"/>
    <s v="Marc Harrigan"/>
    <x v="2"/>
    <x v="0"/>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x v="0"/>
    <s v="San Francisco"/>
    <x v="1"/>
    <n v="94122"/>
    <x v="1"/>
    <s v="OFF-ST-10003455"/>
    <x v="1"/>
    <x v="4"/>
    <s v="Tenex File Box, Personal Filing Tote with Lid, Black"/>
    <n v="46.53"/>
    <n v="3"/>
    <n v="0"/>
    <n v="12.097800000000001"/>
  </r>
  <r>
    <n v="5430"/>
    <s v="CA-2011-136861"/>
    <x v="2"/>
    <x v="742"/>
    <d v="2011-09-07T00:00:00"/>
    <s v="First Class"/>
    <s v="PR-18880"/>
    <s v="Patrick Ryan"/>
    <x v="0"/>
    <x v="0"/>
    <s v="Saint Petersburg"/>
    <x v="2"/>
    <n v="33710"/>
    <x v="0"/>
    <s v="FUR-FU-10001967"/>
    <x v="0"/>
    <x v="5"/>
    <s v="Telescoping Adjustable Floor Lamp"/>
    <n v="31.983999999999998"/>
    <n v="2"/>
    <n v="0.2"/>
    <n v="1.9989999999999979"/>
  </r>
  <r>
    <n v="5431"/>
    <s v="CA-2014-117422"/>
    <x v="3"/>
    <x v="208"/>
    <d v="2014-10-26T00:00:00"/>
    <s v="Standard Class"/>
    <s v="FC-14245"/>
    <s v="Frank Carlisle"/>
    <x v="2"/>
    <x v="0"/>
    <s v="Lakewood"/>
    <x v="24"/>
    <n v="44107"/>
    <x v="3"/>
    <s v="OFF-AP-10000938"/>
    <x v="1"/>
    <x v="9"/>
    <s v="Avanti 1.7 Cu. Ft. Refrigerator"/>
    <n v="161.56800000000001"/>
    <n v="2"/>
    <n v="0.2"/>
    <n v="16.156799999999997"/>
  </r>
  <r>
    <n v="5432"/>
    <s v="CA-2014-117422"/>
    <x v="3"/>
    <x v="208"/>
    <d v="2014-10-26T00:00:00"/>
    <s v="Standard Class"/>
    <s v="FC-14245"/>
    <s v="Frank Carlisle"/>
    <x v="2"/>
    <x v="0"/>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x v="0"/>
    <s v="Lakewood"/>
    <x v="24"/>
    <n v="44107"/>
    <x v="3"/>
    <s v="OFF-BI-10002799"/>
    <x v="1"/>
    <x v="8"/>
    <s v="SlimView Poly Binder, 3/8&quot;"/>
    <n v="6.2160000000000002"/>
    <n v="4"/>
    <n v="0.7"/>
    <n v="-4.9727999999999994"/>
  </r>
  <r>
    <n v="5434"/>
    <s v="CA-2014-129707"/>
    <x v="3"/>
    <x v="1016"/>
    <d v="2014-04-30T00:00:00"/>
    <s v="Standard Class"/>
    <s v="LH-16750"/>
    <s v="Larry Hughes"/>
    <x v="0"/>
    <x v="0"/>
    <s v="Chandler"/>
    <x v="16"/>
    <n v="85224"/>
    <x v="1"/>
    <s v="OFF-AR-10000246"/>
    <x v="1"/>
    <x v="6"/>
    <s v="Newell 318"/>
    <n v="8.895999999999999"/>
    <n v="4"/>
    <n v="0.2"/>
    <n v="0.66719999999999979"/>
  </r>
  <r>
    <n v="5435"/>
    <s v="CA-2012-160171"/>
    <x v="1"/>
    <x v="324"/>
    <d v="2012-10-24T00:00:00"/>
    <s v="Standard Class"/>
    <s v="RM-19675"/>
    <s v="Robert Marley"/>
    <x v="2"/>
    <x v="0"/>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x v="0"/>
    <s v="Los Angeles"/>
    <x v="1"/>
    <n v="90008"/>
    <x v="1"/>
    <s v="TEC-AC-10000892"/>
    <x v="2"/>
    <x v="11"/>
    <s v="NETGEAR N750 Dual Band Wi-Fi Gigabit Router"/>
    <n v="270"/>
    <n v="3"/>
    <n v="0"/>
    <n v="97.199999999999989"/>
  </r>
  <r>
    <n v="5437"/>
    <s v="CA-2011-103317"/>
    <x v="2"/>
    <x v="260"/>
    <d v="2011-07-08T00:00:00"/>
    <s v="First Class"/>
    <s v="DM-13525"/>
    <s v="Don Miller"/>
    <x v="1"/>
    <x v="0"/>
    <s v="Palm Coast"/>
    <x v="2"/>
    <n v="32137"/>
    <x v="0"/>
    <s v="FUR-FU-10001591"/>
    <x v="0"/>
    <x v="5"/>
    <s v="Advantus Panel Wall Certificate Holder - 8.5x11"/>
    <n v="19.52"/>
    <n v="2"/>
    <n v="0.2"/>
    <n v="5.3680000000000012"/>
  </r>
  <r>
    <n v="5438"/>
    <s v="CA-2011-103317"/>
    <x v="2"/>
    <x v="260"/>
    <d v="2011-07-08T00:00:00"/>
    <s v="First Class"/>
    <s v="DM-13525"/>
    <s v="Don Miller"/>
    <x v="1"/>
    <x v="0"/>
    <s v="Palm Coast"/>
    <x v="2"/>
    <n v="32137"/>
    <x v="0"/>
    <s v="OFF-BI-10001787"/>
    <x v="1"/>
    <x v="8"/>
    <s v="Wilson Jones Four-Pocket Poly Binders"/>
    <n v="9.8100000000000023"/>
    <n v="5"/>
    <n v="0.7"/>
    <n v="-6.8669999999999973"/>
  </r>
  <r>
    <n v="5439"/>
    <s v="CA-2011-103317"/>
    <x v="2"/>
    <x v="260"/>
    <d v="2011-07-08T00:00:00"/>
    <s v="First Class"/>
    <s v="DM-13525"/>
    <s v="Don Miller"/>
    <x v="1"/>
    <x v="0"/>
    <s v="Palm Coast"/>
    <x v="2"/>
    <n v="32137"/>
    <x v="0"/>
    <s v="FUR-FU-10003192"/>
    <x v="0"/>
    <x v="5"/>
    <s v="Luxo Adjustable Task Clamp Lamp"/>
    <n v="213.21600000000001"/>
    <n v="3"/>
    <n v="0.2"/>
    <n v="15.991199999999992"/>
  </r>
  <r>
    <n v="5440"/>
    <s v="CA-2013-167115"/>
    <x v="0"/>
    <x v="958"/>
    <d v="2013-04-10T00:00:00"/>
    <s v="Standard Class"/>
    <s v="EH-14185"/>
    <s v="Evan Henry"/>
    <x v="0"/>
    <x v="0"/>
    <s v="New York City"/>
    <x v="15"/>
    <n v="10035"/>
    <x v="3"/>
    <s v="OFF-BI-10004600"/>
    <x v="1"/>
    <x v="8"/>
    <s v="Ibico Ibimaster 300 Manual Binding System"/>
    <n v="588.78399999999999"/>
    <n v="2"/>
    <n v="0.2"/>
    <n v="183.99499999999998"/>
  </r>
  <r>
    <n v="5441"/>
    <s v="US-2014-153633"/>
    <x v="3"/>
    <x v="38"/>
    <d v="2014-11-19T00:00:00"/>
    <s v="Second Class"/>
    <s v="TC-21295"/>
    <s v="Toby Carlisle"/>
    <x v="0"/>
    <x v="0"/>
    <s v="Jupiter"/>
    <x v="2"/>
    <n v="33458"/>
    <x v="0"/>
    <s v="OFF-AR-10002335"/>
    <x v="1"/>
    <x v="6"/>
    <s v="DIXON Oriole Pencils"/>
    <n v="2.0640000000000001"/>
    <n v="1"/>
    <n v="0.2"/>
    <n v="0.15480000000000005"/>
  </r>
  <r>
    <n v="5442"/>
    <s v="CA-2014-155929"/>
    <x v="3"/>
    <x v="428"/>
    <d v="2014-09-14T00:00:00"/>
    <s v="Standard Class"/>
    <s v="AI-10855"/>
    <s v="Arianne Irving"/>
    <x v="0"/>
    <x v="0"/>
    <s v="Glendale"/>
    <x v="16"/>
    <n v="85301"/>
    <x v="1"/>
    <s v="OFF-PA-10000859"/>
    <x v="1"/>
    <x v="10"/>
    <s v="Unpadded Memo Slips"/>
    <n v="6.3680000000000003"/>
    <n v="2"/>
    <n v="0.2"/>
    <n v="2.3879999999999999"/>
  </r>
  <r>
    <n v="5443"/>
    <s v="CA-2012-148712"/>
    <x v="1"/>
    <x v="786"/>
    <d v="2012-04-23T00:00:00"/>
    <s v="Standard Class"/>
    <s v="JM-15535"/>
    <s v="Jessica Myrick"/>
    <x v="0"/>
    <x v="0"/>
    <s v="New York City"/>
    <x v="15"/>
    <n v="10035"/>
    <x v="3"/>
    <s v="TEC-AC-10003198"/>
    <x v="2"/>
    <x v="11"/>
    <s v="Enermax Acrylux Wireless Keyboard"/>
    <n v="99.6"/>
    <n v="1"/>
    <n v="0"/>
    <n v="36.851999999999997"/>
  </r>
  <r>
    <n v="5444"/>
    <s v="CA-2012-148712"/>
    <x v="1"/>
    <x v="786"/>
    <d v="2012-04-23T00:00:00"/>
    <s v="Standard Class"/>
    <s v="JM-15535"/>
    <s v="Jessica Myrick"/>
    <x v="0"/>
    <x v="0"/>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x v="0"/>
    <s v="New York City"/>
    <x v="15"/>
    <n v="10035"/>
    <x v="3"/>
    <s v="OFF-AR-10000614"/>
    <x v="1"/>
    <x v="6"/>
    <s v="Barrel Sharpener"/>
    <n v="10.709999999999999"/>
    <n v="3"/>
    <n v="0"/>
    <n v="2.7845999999999997"/>
  </r>
  <r>
    <n v="5446"/>
    <s v="CA-2013-128307"/>
    <x v="0"/>
    <x v="197"/>
    <d v="2013-07-30T00:00:00"/>
    <s v="Standard Class"/>
    <s v="BE-11335"/>
    <s v="Bill Eplett"/>
    <x v="2"/>
    <x v="0"/>
    <s v="Houston"/>
    <x v="5"/>
    <n v="77041"/>
    <x v="2"/>
    <s v="OFF-EN-10003040"/>
    <x v="1"/>
    <x v="12"/>
    <s v="Quality Park Security Envelopes"/>
    <n v="20.936000000000003"/>
    <n v="1"/>
    <n v="0.2"/>
    <n v="7.0659000000000001"/>
  </r>
  <r>
    <n v="5447"/>
    <s v="US-2013-127425"/>
    <x v="0"/>
    <x v="370"/>
    <d v="2013-09-01T00:00:00"/>
    <s v="Standard Class"/>
    <s v="DR-12880"/>
    <s v="Dan Reichenbach"/>
    <x v="1"/>
    <x v="0"/>
    <s v="New York City"/>
    <x v="15"/>
    <n v="10035"/>
    <x v="3"/>
    <s v="TEC-PH-10003442"/>
    <x v="2"/>
    <x v="7"/>
    <s v="Samsung Replacement EH64AVFWE Premium Headset"/>
    <n v="33"/>
    <n v="6"/>
    <n v="0"/>
    <n v="8.25"/>
  </r>
  <r>
    <n v="5448"/>
    <s v="US-2013-127425"/>
    <x v="0"/>
    <x v="370"/>
    <d v="2013-09-01T00:00:00"/>
    <s v="Standard Class"/>
    <s v="DR-12880"/>
    <s v="Dan Reichenbach"/>
    <x v="1"/>
    <x v="0"/>
    <s v="New York City"/>
    <x v="15"/>
    <n v="10035"/>
    <x v="3"/>
    <s v="TEC-AC-10002800"/>
    <x v="2"/>
    <x v="11"/>
    <s v="Plantronics Audio 478 Stereo USB Headset"/>
    <n v="249.95000000000002"/>
    <n v="5"/>
    <n v="0"/>
    <n v="87.482499999999987"/>
  </r>
  <r>
    <n v="5449"/>
    <s v="US-2011-119081"/>
    <x v="2"/>
    <x v="171"/>
    <d v="2011-09-19T00:00:00"/>
    <s v="Standard Class"/>
    <s v="TA-21385"/>
    <s v="Tom Ashbrook"/>
    <x v="2"/>
    <x v="0"/>
    <s v="Olathe"/>
    <x v="41"/>
    <n v="66062"/>
    <x v="2"/>
    <s v="OFF-SU-10000157"/>
    <x v="1"/>
    <x v="14"/>
    <s v="Compact Automatic Electric Letter Opener"/>
    <n v="357.93"/>
    <n v="3"/>
    <n v="0"/>
    <n v="7.158600000000007"/>
  </r>
  <r>
    <n v="5450"/>
    <s v="US-2011-119081"/>
    <x v="2"/>
    <x v="171"/>
    <d v="2011-09-19T00:00:00"/>
    <s v="Standard Class"/>
    <s v="TA-21385"/>
    <s v="Tom Ashbrook"/>
    <x v="2"/>
    <x v="0"/>
    <s v="Olathe"/>
    <x v="41"/>
    <n v="66062"/>
    <x v="2"/>
    <s v="TEC-AC-10001542"/>
    <x v="2"/>
    <x v="11"/>
    <s v="SanDisk Cruzer 16 GB USB Flash Drive"/>
    <n v="57.400000000000006"/>
    <n v="5"/>
    <n v="0"/>
    <n v="10.905999999999993"/>
  </r>
  <r>
    <n v="5451"/>
    <s v="US-2011-119081"/>
    <x v="2"/>
    <x v="171"/>
    <d v="2011-09-19T00:00:00"/>
    <s v="Standard Class"/>
    <s v="TA-21385"/>
    <s v="Tom Ashbrook"/>
    <x v="2"/>
    <x v="0"/>
    <s v="Olathe"/>
    <x v="41"/>
    <n v="66062"/>
    <x v="2"/>
    <s v="OFF-BI-10004519"/>
    <x v="1"/>
    <x v="8"/>
    <s v="GBC DocuBind P100 Manual Binding Machine"/>
    <n v="331.96"/>
    <n v="2"/>
    <n v="0"/>
    <n v="149.38199999999998"/>
  </r>
  <r>
    <n v="5452"/>
    <s v="US-2011-119081"/>
    <x v="2"/>
    <x v="171"/>
    <d v="2011-09-19T00:00:00"/>
    <s v="Standard Class"/>
    <s v="TA-21385"/>
    <s v="Tom Ashbrook"/>
    <x v="2"/>
    <x v="0"/>
    <s v="Olathe"/>
    <x v="41"/>
    <n v="66062"/>
    <x v="2"/>
    <s v="FUR-FU-10003464"/>
    <x v="0"/>
    <x v="5"/>
    <s v="Seth Thomas 8 1/2&quot; Cubicle Clock"/>
    <n v="40.56"/>
    <n v="2"/>
    <n v="0"/>
    <n v="12.979199999999999"/>
  </r>
  <r>
    <n v="5453"/>
    <s v="CA-2013-140613"/>
    <x v="0"/>
    <x v="405"/>
    <d v="2013-07-30T00:00:00"/>
    <s v="Standard Class"/>
    <s v="KN-16705"/>
    <s v="Kristina Nunn"/>
    <x v="2"/>
    <x v="0"/>
    <s v="Sparks"/>
    <x v="33"/>
    <n v="89431"/>
    <x v="1"/>
    <s v="OFF-SU-10004261"/>
    <x v="1"/>
    <x v="14"/>
    <s v="Fiskars 8&quot; Scissors, 2/Pack"/>
    <n v="86.199999999999989"/>
    <n v="5"/>
    <n v="0"/>
    <n v="24.997999999999987"/>
  </r>
  <r>
    <n v="5454"/>
    <s v="US-2014-108700"/>
    <x v="3"/>
    <x v="240"/>
    <d v="2014-05-24T00:00:00"/>
    <s v="Standard Class"/>
    <s v="PJ-18835"/>
    <s v="Patrick Jones"/>
    <x v="1"/>
    <x v="0"/>
    <s v="Rockford"/>
    <x v="10"/>
    <n v="61107"/>
    <x v="2"/>
    <s v="OFF-PA-10004733"/>
    <x v="1"/>
    <x v="10"/>
    <s v="Things To Do Today Spiral Book"/>
    <n v="38.016000000000005"/>
    <n v="6"/>
    <n v="0.2"/>
    <n v="13.780799999999996"/>
  </r>
  <r>
    <n v="5455"/>
    <s v="CA-2014-160962"/>
    <x v="3"/>
    <x v="1045"/>
    <d v="2014-05-03T00:00:00"/>
    <s v="Standard Class"/>
    <s v="MC-17605"/>
    <s v="Matt Connell"/>
    <x v="1"/>
    <x v="0"/>
    <s v="Philadelphia"/>
    <x v="9"/>
    <n v="19143"/>
    <x v="3"/>
    <s v="OFF-ST-10001325"/>
    <x v="1"/>
    <x v="4"/>
    <s v="Sterilite Officeware Hinged File Box"/>
    <n v="8.3840000000000003"/>
    <n v="1"/>
    <n v="0.2"/>
    <n v="0.73360000000000003"/>
  </r>
  <r>
    <n v="5456"/>
    <s v="CA-2014-160962"/>
    <x v="3"/>
    <x v="1045"/>
    <d v="2014-05-03T00:00:00"/>
    <s v="Standard Class"/>
    <s v="MC-17605"/>
    <s v="Matt Connell"/>
    <x v="1"/>
    <x v="0"/>
    <s v="Philadelphia"/>
    <x v="9"/>
    <n v="19143"/>
    <x v="3"/>
    <s v="OFF-AR-10003056"/>
    <x v="1"/>
    <x v="6"/>
    <s v="Newell 341"/>
    <n v="6.8480000000000008"/>
    <n v="2"/>
    <n v="0.2"/>
    <n v="0.77039999999999909"/>
  </r>
  <r>
    <n v="5457"/>
    <s v="CA-2014-130631"/>
    <x v="3"/>
    <x v="614"/>
    <d v="2015-01-03T00:00:00"/>
    <s v="Standard Class"/>
    <s v="BS-11755"/>
    <s v="Bruce Stewart"/>
    <x v="0"/>
    <x v="0"/>
    <s v="Edmonds"/>
    <x v="4"/>
    <n v="98026"/>
    <x v="1"/>
    <s v="OFF-FA-10000089"/>
    <x v="1"/>
    <x v="13"/>
    <s v="Acco Glide Clips"/>
    <n v="19.600000000000001"/>
    <n v="5"/>
    <n v="0"/>
    <n v="9.6039999999999992"/>
  </r>
  <r>
    <n v="5458"/>
    <s v="CA-2014-130631"/>
    <x v="3"/>
    <x v="614"/>
    <d v="2015-01-03T00:00:00"/>
    <s v="Standard Class"/>
    <s v="BS-11755"/>
    <s v="Bruce Stewart"/>
    <x v="0"/>
    <x v="0"/>
    <s v="Edmonds"/>
    <x v="4"/>
    <n v="98026"/>
    <x v="1"/>
    <s v="FUR-FU-10004093"/>
    <x v="0"/>
    <x v="5"/>
    <s v="Hand-Finished Solid Wood Document Frame"/>
    <n v="68.459999999999994"/>
    <n v="2"/>
    <n v="0"/>
    <n v="20.537999999999997"/>
  </r>
  <r>
    <n v="5459"/>
    <s v="CA-2014-116680"/>
    <x v="3"/>
    <x v="507"/>
    <d v="2014-09-07T00:00:00"/>
    <s v="Second Class"/>
    <s v="PK-19075"/>
    <s v="Pete Kriz"/>
    <x v="0"/>
    <x v="0"/>
    <s v="San Francisco"/>
    <x v="1"/>
    <n v="94122"/>
    <x v="1"/>
    <s v="OFF-BI-10004022"/>
    <x v="1"/>
    <x v="8"/>
    <s v="Acco Suede Grain Vinyl Round Ring Binder"/>
    <n v="13.343999999999998"/>
    <n v="6"/>
    <n v="0.2"/>
    <n v="4.3367999999999993"/>
  </r>
  <r>
    <n v="5460"/>
    <s v="CA-2014-116680"/>
    <x v="3"/>
    <x v="507"/>
    <d v="2014-09-07T00:00:00"/>
    <s v="Second Class"/>
    <s v="PK-19075"/>
    <s v="Pete Kriz"/>
    <x v="0"/>
    <x v="0"/>
    <s v="San Francisco"/>
    <x v="1"/>
    <n v="94122"/>
    <x v="1"/>
    <s v="FUR-TA-10001771"/>
    <x v="0"/>
    <x v="3"/>
    <s v="Bush Cubix Conference Tables, Fully Assembled"/>
    <n v="1478.2719999999999"/>
    <n v="8"/>
    <n v="0.2"/>
    <n v="92.392000000000053"/>
  </r>
  <r>
    <n v="5461"/>
    <s v="US-2011-107405"/>
    <x v="2"/>
    <x v="90"/>
    <d v="2011-03-25T00:00:00"/>
    <s v="Standard Class"/>
    <s v="TS-21205"/>
    <s v="Thomas Seio"/>
    <x v="1"/>
    <x v="0"/>
    <s v="Asheville"/>
    <x v="3"/>
    <n v="28806"/>
    <x v="0"/>
    <s v="OFF-ST-10002301"/>
    <x v="1"/>
    <x v="4"/>
    <s v="Tennsco Commercial Shelving"/>
    <n v="16.272000000000002"/>
    <n v="1"/>
    <n v="0.2"/>
    <n v="-3.864600000000002"/>
  </r>
  <r>
    <n v="5462"/>
    <s v="CA-2014-101574"/>
    <x v="3"/>
    <x v="394"/>
    <d v="2014-10-05T00:00:00"/>
    <s v="Standard Class"/>
    <s v="BD-11725"/>
    <s v="Bruce Degenhardt"/>
    <x v="0"/>
    <x v="0"/>
    <s v="Los Angeles"/>
    <x v="1"/>
    <n v="90032"/>
    <x v="1"/>
    <s v="FUR-FU-10001706"/>
    <x v="0"/>
    <x v="5"/>
    <s v="Longer-Life Soft White Bulbs"/>
    <n v="9.24"/>
    <n v="3"/>
    <n v="0"/>
    <n v="4.4352"/>
  </r>
  <r>
    <n v="5463"/>
    <s v="CA-2011-146591"/>
    <x v="2"/>
    <x v="1046"/>
    <d v="2011-01-21T00:00:00"/>
    <s v="First Class"/>
    <s v="TS-21340"/>
    <s v="Toby Swindell"/>
    <x v="0"/>
    <x v="0"/>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x v="0"/>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x v="0"/>
    <s v="Scottsdale"/>
    <x v="16"/>
    <n v="85254"/>
    <x v="1"/>
    <s v="OFF-EN-10002504"/>
    <x v="1"/>
    <x v="12"/>
    <s v="Tyvek  Top-Opening Peel &amp; Seel Envelopes, Plain White"/>
    <n v="108.72"/>
    <n v="5"/>
    <n v="0.2"/>
    <n v="36.692999999999998"/>
  </r>
  <r>
    <n v="5466"/>
    <s v="CA-2011-146591"/>
    <x v="2"/>
    <x v="1046"/>
    <d v="2011-01-21T00:00:00"/>
    <s v="First Class"/>
    <s v="TS-21340"/>
    <s v="Toby Swindell"/>
    <x v="0"/>
    <x v="0"/>
    <s v="Scottsdale"/>
    <x v="16"/>
    <n v="85254"/>
    <x v="1"/>
    <s v="FUR-BO-10001972"/>
    <x v="0"/>
    <x v="0"/>
    <s v="O'Sullivan 4-Shelf Bookcase in Odessa Pine"/>
    <n v="181.47000000000003"/>
    <n v="5"/>
    <n v="0.7"/>
    <n v="-320.59699999999998"/>
  </r>
  <r>
    <n v="5467"/>
    <s v="CA-2011-107706"/>
    <x v="2"/>
    <x v="1047"/>
    <d v="2011-02-20T00:00:00"/>
    <s v="Second Class"/>
    <s v="ST-20530"/>
    <s v="Shui Tom"/>
    <x v="0"/>
    <x v="0"/>
    <s v="Houston"/>
    <x v="5"/>
    <n v="77095"/>
    <x v="2"/>
    <s v="OFF-PA-10000466"/>
    <x v="1"/>
    <x v="10"/>
    <s v="Memo Book, 100 Message Capacity, 5 3/8” x 11”"/>
    <n v="16.176000000000002"/>
    <n v="3"/>
    <n v="0.2"/>
    <n v="6.0659999999999989"/>
  </r>
  <r>
    <n v="5468"/>
    <s v="CA-2013-122448"/>
    <x v="0"/>
    <x v="632"/>
    <d v="2013-06-15T00:00:00"/>
    <s v="Standard Class"/>
    <s v="DB-13210"/>
    <s v="Dean Braden"/>
    <x v="0"/>
    <x v="0"/>
    <s v="San Francisco"/>
    <x v="1"/>
    <n v="94109"/>
    <x v="1"/>
    <s v="FUR-CH-10002774"/>
    <x v="0"/>
    <x v="1"/>
    <s v="Global Deluxe Stacking Chair, Gray"/>
    <n v="122.352"/>
    <n v="3"/>
    <n v="0.2"/>
    <n v="13.764599999999994"/>
  </r>
  <r>
    <n v="5469"/>
    <s v="CA-2011-132451"/>
    <x v="2"/>
    <x v="467"/>
    <d v="2011-09-27T00:00:00"/>
    <s v="First Class"/>
    <s v="KF-16285"/>
    <s v="Karen Ferguson"/>
    <x v="2"/>
    <x v="0"/>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x v="0"/>
    <s v="San Diego"/>
    <x v="1"/>
    <n v="92105"/>
    <x v="1"/>
    <s v="OFF-PA-10004888"/>
    <x v="1"/>
    <x v="10"/>
    <s v="Xerox 217"/>
    <n v="19.440000000000001"/>
    <n v="3"/>
    <n v="0"/>
    <n v="9.3312000000000008"/>
  </r>
  <r>
    <n v="5471"/>
    <s v="CA-2013-158547"/>
    <x v="0"/>
    <x v="198"/>
    <d v="2013-06-05T00:00:00"/>
    <s v="Standard Class"/>
    <s v="JM-16195"/>
    <s v="Justin MacKendrick"/>
    <x v="0"/>
    <x v="0"/>
    <s v="Hamilton"/>
    <x v="24"/>
    <n v="45011"/>
    <x v="3"/>
    <s v="OFF-AP-10003842"/>
    <x v="1"/>
    <x v="9"/>
    <s v="Euro-Pro Shark Turbo Vacuum"/>
    <n v="123.92000000000002"/>
    <n v="5"/>
    <n v="0.2"/>
    <n v="9.2939999999999969"/>
  </r>
  <r>
    <n v="5472"/>
    <s v="CA-2014-116946"/>
    <x v="3"/>
    <x v="484"/>
    <d v="2014-12-24T00:00:00"/>
    <s v="Standard Class"/>
    <s v="TS-21505"/>
    <s v="Tony Sayre"/>
    <x v="0"/>
    <x v="0"/>
    <s v="Parker"/>
    <x v="22"/>
    <n v="80134"/>
    <x v="1"/>
    <s v="FUR-FU-10000320"/>
    <x v="0"/>
    <x v="5"/>
    <s v="OIC Stacking Trays"/>
    <n v="13.360000000000001"/>
    <n v="5"/>
    <n v="0.2"/>
    <n v="4.0080000000000009"/>
  </r>
  <r>
    <n v="5473"/>
    <s v="CA-2014-116946"/>
    <x v="3"/>
    <x v="484"/>
    <d v="2014-12-24T00:00:00"/>
    <s v="Standard Class"/>
    <s v="TS-21505"/>
    <s v="Tony Sayre"/>
    <x v="0"/>
    <x v="0"/>
    <s v="Parker"/>
    <x v="22"/>
    <n v="80134"/>
    <x v="1"/>
    <s v="OFF-ST-10002554"/>
    <x v="1"/>
    <x v="4"/>
    <s v="Tennsco Industrial Shelving"/>
    <n v="78.256"/>
    <n v="2"/>
    <n v="0.2"/>
    <n v="-17.607599999999998"/>
  </r>
  <r>
    <n v="5474"/>
    <s v="CA-2014-116946"/>
    <x v="3"/>
    <x v="484"/>
    <d v="2014-12-24T00:00:00"/>
    <s v="Standard Class"/>
    <s v="TS-21505"/>
    <s v="Tony Sayre"/>
    <x v="0"/>
    <x v="0"/>
    <s v="Parker"/>
    <x v="22"/>
    <n v="80134"/>
    <x v="1"/>
    <s v="FUR-BO-10000468"/>
    <x v="0"/>
    <x v="0"/>
    <s v="O'Sullivan 2-Shelf Heavy-Duty Bookcases"/>
    <n v="102.01800000000001"/>
    <n v="7"/>
    <n v="0.7"/>
    <n v="-183.6323999999999"/>
  </r>
  <r>
    <n v="5475"/>
    <s v="CA-2014-121741"/>
    <x v="3"/>
    <x v="377"/>
    <d v="2014-12-27T00:00:00"/>
    <s v="Same Day"/>
    <s v="YC-21895"/>
    <s v="Yoseph Carroll"/>
    <x v="1"/>
    <x v="0"/>
    <s v="Fremont"/>
    <x v="8"/>
    <n v="68025"/>
    <x v="2"/>
    <s v="OFF-ST-10004459"/>
    <x v="1"/>
    <x v="4"/>
    <s v="Tennsco Single-Tier Lockers"/>
    <n v="750.68"/>
    <n v="2"/>
    <n v="0"/>
    <n v="37.533999999999992"/>
  </r>
  <r>
    <n v="5476"/>
    <s v="CA-2014-169691"/>
    <x v="3"/>
    <x v="140"/>
    <d v="2014-06-19T00:00:00"/>
    <s v="First Class"/>
    <s v="Dp-13240"/>
    <s v="Dean percer"/>
    <x v="2"/>
    <x v="0"/>
    <s v="Maple Grove"/>
    <x v="11"/>
    <n v="55369"/>
    <x v="2"/>
    <s v="OFF-LA-10002312"/>
    <x v="1"/>
    <x v="2"/>
    <s v="Avery 490"/>
    <n v="44.400000000000006"/>
    <n v="3"/>
    <n v="0"/>
    <n v="22.200000000000003"/>
  </r>
  <r>
    <n v="5477"/>
    <s v="CA-2014-169691"/>
    <x v="3"/>
    <x v="140"/>
    <d v="2014-06-19T00:00:00"/>
    <s v="First Class"/>
    <s v="Dp-13240"/>
    <s v="Dean percer"/>
    <x v="2"/>
    <x v="0"/>
    <s v="Maple Grove"/>
    <x v="11"/>
    <n v="55369"/>
    <x v="2"/>
    <s v="OFF-ST-10001291"/>
    <x v="1"/>
    <x v="4"/>
    <s v="Tenex Personal Self-Stacking Standard File Box, Black/Gray"/>
    <n v="84.55"/>
    <n v="5"/>
    <n v="0"/>
    <n v="22.828499999999998"/>
  </r>
  <r>
    <n v="5478"/>
    <s v="CA-2014-169691"/>
    <x v="3"/>
    <x v="140"/>
    <d v="2014-06-19T00:00:00"/>
    <s v="First Class"/>
    <s v="Dp-13240"/>
    <s v="Dean percer"/>
    <x v="2"/>
    <x v="0"/>
    <s v="Maple Grove"/>
    <x v="11"/>
    <n v="55369"/>
    <x v="2"/>
    <s v="OFF-PA-10003022"/>
    <x v="1"/>
    <x v="10"/>
    <s v="Xerox 1992"/>
    <n v="17.940000000000001"/>
    <n v="3"/>
    <n v="0"/>
    <n v="8.7906000000000013"/>
  </r>
  <r>
    <n v="5479"/>
    <s v="CA-2013-121356"/>
    <x v="0"/>
    <x v="73"/>
    <d v="2013-11-25T00:00:00"/>
    <s v="Standard Class"/>
    <s v="SJ-20500"/>
    <s v="Shirley Jackson"/>
    <x v="0"/>
    <x v="0"/>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x v="0"/>
    <s v="Miami"/>
    <x v="2"/>
    <n v="33180"/>
    <x v="0"/>
    <s v="OFF-BI-10001097"/>
    <x v="1"/>
    <x v="8"/>
    <s v="Avery Hole Reinforcements"/>
    <n v="1.8690000000000004"/>
    <n v="1"/>
    <n v="0.7"/>
    <n v="-1.3082999999999996"/>
  </r>
  <r>
    <n v="5481"/>
    <s v="CA-2014-105487"/>
    <x v="3"/>
    <x v="1048"/>
    <d v="2014-10-15T00:00:00"/>
    <s v="Standard Class"/>
    <s v="CS-12250"/>
    <s v="Chris Selesnick"/>
    <x v="1"/>
    <x v="0"/>
    <s v="San Diego"/>
    <x v="1"/>
    <n v="92105"/>
    <x v="1"/>
    <s v="TEC-PH-10001336"/>
    <x v="2"/>
    <x v="7"/>
    <s v="Digium D40 VoIP phone"/>
    <n v="103.19200000000001"/>
    <n v="1"/>
    <n v="0.2"/>
    <n v="11.609099999999998"/>
  </r>
  <r>
    <n v="5482"/>
    <s v="CA-2014-105487"/>
    <x v="3"/>
    <x v="1048"/>
    <d v="2014-10-15T00:00:00"/>
    <s v="Standard Class"/>
    <s v="CS-12250"/>
    <s v="Chris Selesnick"/>
    <x v="1"/>
    <x v="0"/>
    <s v="San Diego"/>
    <x v="1"/>
    <n v="92105"/>
    <x v="1"/>
    <s v="TEC-AC-10002305"/>
    <x v="2"/>
    <x v="11"/>
    <s v="KeyTronic E03601U1 - Keyboard - Beige"/>
    <n v="36"/>
    <n v="2"/>
    <n v="0"/>
    <n v="6.4799999999999969"/>
  </r>
  <r>
    <n v="5483"/>
    <s v="CA-2014-105487"/>
    <x v="3"/>
    <x v="1048"/>
    <d v="2014-10-15T00:00:00"/>
    <s v="Standard Class"/>
    <s v="CS-12250"/>
    <s v="Chris Selesnick"/>
    <x v="1"/>
    <x v="0"/>
    <s v="San Diego"/>
    <x v="1"/>
    <n v="92105"/>
    <x v="1"/>
    <s v="TEC-AC-10003610"/>
    <x v="2"/>
    <x v="11"/>
    <s v="Logitech Illuminated - Keyboard"/>
    <n v="239.96"/>
    <n v="4"/>
    <n v="0"/>
    <n v="115.1808"/>
  </r>
  <r>
    <n v="5484"/>
    <s v="CA-2014-105487"/>
    <x v="3"/>
    <x v="1048"/>
    <d v="2014-10-15T00:00:00"/>
    <s v="Standard Class"/>
    <s v="CS-12250"/>
    <s v="Chris Selesnick"/>
    <x v="1"/>
    <x v="0"/>
    <s v="San Diego"/>
    <x v="1"/>
    <n v="92105"/>
    <x v="1"/>
    <s v="OFF-ST-10002301"/>
    <x v="1"/>
    <x v="4"/>
    <s v="Tennsco Commercial Shelving"/>
    <n v="40.68"/>
    <n v="2"/>
    <n v="0"/>
    <n v="0.40679999999999694"/>
  </r>
  <r>
    <n v="5485"/>
    <s v="CA-2014-148999"/>
    <x v="3"/>
    <x v="289"/>
    <d v="2014-02-05T00:00:00"/>
    <s v="Standard Class"/>
    <s v="EB-13870"/>
    <s v="Emily Burns"/>
    <x v="0"/>
    <x v="0"/>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x v="0"/>
    <s v="Miami"/>
    <x v="2"/>
    <n v="33178"/>
    <x v="0"/>
    <s v="OFF-EN-10001099"/>
    <x v="1"/>
    <x v="12"/>
    <s v="Staples"/>
    <n v="23.472000000000001"/>
    <n v="3"/>
    <n v="0.2"/>
    <n v="7.6283999999999974"/>
  </r>
  <r>
    <n v="5487"/>
    <s v="CA-2012-156608"/>
    <x v="1"/>
    <x v="1040"/>
    <d v="2012-10-29T00:00:00"/>
    <s v="Standard Class"/>
    <s v="MT-18070"/>
    <s v="Michelle Tran"/>
    <x v="2"/>
    <x v="0"/>
    <s v="San Antonio"/>
    <x v="5"/>
    <n v="78207"/>
    <x v="2"/>
    <s v="OFF-BI-10004140"/>
    <x v="1"/>
    <x v="8"/>
    <s v="Avery Non-Stick Binders"/>
    <n v="3.5919999999999992"/>
    <n v="4"/>
    <n v="0.8"/>
    <n v="-6.2860000000000031"/>
  </r>
  <r>
    <n v="5488"/>
    <s v="CA-2014-134495"/>
    <x v="3"/>
    <x v="719"/>
    <d v="2014-04-05T00:00:00"/>
    <s v="Second Class"/>
    <s v="BF-11020"/>
    <s v="Barry Französisch"/>
    <x v="1"/>
    <x v="0"/>
    <s v="Jacksonville"/>
    <x v="2"/>
    <n v="32216"/>
    <x v="0"/>
    <s v="TEC-PH-10004897"/>
    <x v="2"/>
    <x v="7"/>
    <s v="Mediabridge Sport Armband iPhone 5s"/>
    <n v="23.976000000000003"/>
    <n v="3"/>
    <n v="0.2"/>
    <n v="-5.694300000000001"/>
  </r>
  <r>
    <n v="5489"/>
    <s v="CA-2014-134495"/>
    <x v="3"/>
    <x v="719"/>
    <d v="2014-04-05T00:00:00"/>
    <s v="Second Class"/>
    <s v="BF-11020"/>
    <s v="Barry Französisch"/>
    <x v="1"/>
    <x v="0"/>
    <s v="Jacksonville"/>
    <x v="2"/>
    <n v="32216"/>
    <x v="0"/>
    <s v="OFF-LA-10000262"/>
    <x v="1"/>
    <x v="2"/>
    <s v="Avery 494"/>
    <n v="6.2640000000000002"/>
    <n v="3"/>
    <n v="0.2"/>
    <n v="2.0358000000000001"/>
  </r>
  <r>
    <n v="5490"/>
    <s v="CA-2014-134495"/>
    <x v="3"/>
    <x v="719"/>
    <d v="2014-04-05T00:00:00"/>
    <s v="Second Class"/>
    <s v="BF-11020"/>
    <s v="Barry Französisch"/>
    <x v="1"/>
    <x v="0"/>
    <s v="Jacksonville"/>
    <x v="2"/>
    <n v="32216"/>
    <x v="0"/>
    <s v="OFF-AP-10002222"/>
    <x v="1"/>
    <x v="9"/>
    <s v="Staples"/>
    <n v="20.808"/>
    <n v="3"/>
    <n v="0.2"/>
    <n v="1.8207000000000013"/>
  </r>
  <r>
    <n v="5491"/>
    <s v="CA-2014-134495"/>
    <x v="3"/>
    <x v="719"/>
    <d v="2014-04-05T00:00:00"/>
    <s v="Second Class"/>
    <s v="BF-11020"/>
    <s v="Barry Französisch"/>
    <x v="1"/>
    <x v="0"/>
    <s v="Jacksonville"/>
    <x v="2"/>
    <n v="32216"/>
    <x v="0"/>
    <s v="FUR-CH-10003774"/>
    <x v="0"/>
    <x v="1"/>
    <s v="Global Wood Trimmed Manager's Task Chair, Khaki"/>
    <n v="218.35200000000003"/>
    <n v="3"/>
    <n v="0.2"/>
    <n v="-19.105800000000016"/>
  </r>
  <r>
    <n v="5492"/>
    <s v="CA-2014-164098"/>
    <x v="3"/>
    <x v="795"/>
    <d v="2014-01-28T00:00:00"/>
    <s v="First Class"/>
    <s v="CG-12520"/>
    <s v="Claire Gute"/>
    <x v="0"/>
    <x v="0"/>
    <s v="Houston"/>
    <x v="5"/>
    <n v="77070"/>
    <x v="2"/>
    <s v="OFF-ST-10000615"/>
    <x v="1"/>
    <x v="4"/>
    <s v="SimpliFile Personal File, Black Granite, 15w x 6-15/16d x 11-1/4h"/>
    <n v="18.16"/>
    <n v="2"/>
    <n v="0.2"/>
    <n v="1.8160000000000016"/>
  </r>
  <r>
    <n v="5493"/>
    <s v="CA-2011-105249"/>
    <x v="2"/>
    <x v="683"/>
    <d v="2011-11-28T00:00:00"/>
    <s v="Same Day"/>
    <s v="DH-13675"/>
    <s v="Duane Huffman"/>
    <x v="2"/>
    <x v="0"/>
    <s v="San Francisco"/>
    <x v="1"/>
    <n v="94122"/>
    <x v="1"/>
    <s v="OFF-SU-10001225"/>
    <x v="1"/>
    <x v="14"/>
    <s v="Staples"/>
    <n v="7.36"/>
    <n v="2"/>
    <n v="0"/>
    <n v="0.14719999999999978"/>
  </r>
  <r>
    <n v="5494"/>
    <s v="CA-2011-105249"/>
    <x v="2"/>
    <x v="683"/>
    <d v="2011-11-28T00:00:00"/>
    <s v="Same Day"/>
    <s v="DH-13675"/>
    <s v="Duane Huffman"/>
    <x v="2"/>
    <x v="0"/>
    <s v="San Francisco"/>
    <x v="1"/>
    <n v="94122"/>
    <x v="1"/>
    <s v="OFF-LA-10002043"/>
    <x v="1"/>
    <x v="2"/>
    <s v="Avery 489"/>
    <n v="41.4"/>
    <n v="4"/>
    <n v="0"/>
    <n v="19.872"/>
  </r>
  <r>
    <n v="5495"/>
    <s v="CA-2011-105249"/>
    <x v="2"/>
    <x v="683"/>
    <d v="2011-11-28T00:00:00"/>
    <s v="Same Day"/>
    <s v="DH-13675"/>
    <s v="Duane Huffman"/>
    <x v="2"/>
    <x v="0"/>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x v="0"/>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x v="0"/>
    <s v="Marion"/>
    <x v="24"/>
    <n v="43302"/>
    <x v="3"/>
    <s v="TEC-AC-10004469"/>
    <x v="2"/>
    <x v="11"/>
    <s v="Microsoft Sculpt Comfort Mouse"/>
    <n v="63.920000000000009"/>
    <n v="2"/>
    <n v="0.2"/>
    <n v="19.176000000000002"/>
  </r>
  <r>
    <n v="5498"/>
    <s v="CA-2014-164378"/>
    <x v="3"/>
    <x v="663"/>
    <d v="2014-07-19T00:00:00"/>
    <s v="Second Class"/>
    <s v="MM-18055"/>
    <s v="Michelle Moray"/>
    <x v="0"/>
    <x v="0"/>
    <s v="New York City"/>
    <x v="15"/>
    <n v="10024"/>
    <x v="3"/>
    <s v="OFF-AR-10001177"/>
    <x v="1"/>
    <x v="6"/>
    <s v="Newell 349"/>
    <n v="6.56"/>
    <n v="2"/>
    <n v="0"/>
    <n v="1.9023999999999992"/>
  </r>
  <r>
    <n v="5499"/>
    <s v="CA-2014-164378"/>
    <x v="3"/>
    <x v="663"/>
    <d v="2014-07-19T00:00:00"/>
    <s v="Second Class"/>
    <s v="MM-18055"/>
    <s v="Michelle Moray"/>
    <x v="0"/>
    <x v="0"/>
    <s v="New York City"/>
    <x v="15"/>
    <n v="10024"/>
    <x v="3"/>
    <s v="OFF-LA-10000634"/>
    <x v="1"/>
    <x v="2"/>
    <s v="Avery 509"/>
    <n v="7.83"/>
    <n v="3"/>
    <n v="0"/>
    <n v="3.6017999999999999"/>
  </r>
  <r>
    <n v="5500"/>
    <s v="CA-2014-164378"/>
    <x v="3"/>
    <x v="663"/>
    <d v="2014-07-19T00:00:00"/>
    <s v="Second Class"/>
    <s v="MM-18055"/>
    <s v="Michelle Moray"/>
    <x v="0"/>
    <x v="0"/>
    <s v="New York City"/>
    <x v="15"/>
    <n v="10024"/>
    <x v="3"/>
    <s v="TEC-AC-10004708"/>
    <x v="2"/>
    <x v="11"/>
    <s v="Sony 32GB Class 10 Micro SDHC R40 Memory Card"/>
    <n v="41.9"/>
    <n v="2"/>
    <n v="0"/>
    <n v="8.7989999999999995"/>
  </r>
  <r>
    <n v="5501"/>
    <s v="CA-2014-164378"/>
    <x v="3"/>
    <x v="663"/>
    <d v="2014-07-19T00:00:00"/>
    <s v="Second Class"/>
    <s v="MM-18055"/>
    <s v="Michelle Moray"/>
    <x v="0"/>
    <x v="0"/>
    <s v="New York City"/>
    <x v="15"/>
    <n v="10024"/>
    <x v="3"/>
    <s v="FUR-CH-10002084"/>
    <x v="0"/>
    <x v="1"/>
    <s v="Hon Mobius Operator's Chair"/>
    <n v="664.14599999999996"/>
    <n v="6"/>
    <n v="0.1"/>
    <n v="88.552800000000005"/>
  </r>
  <r>
    <n v="5502"/>
    <s v="CA-2014-164378"/>
    <x v="3"/>
    <x v="663"/>
    <d v="2014-07-19T00:00:00"/>
    <s v="Second Class"/>
    <s v="MM-18055"/>
    <s v="Michelle Moray"/>
    <x v="0"/>
    <x v="0"/>
    <s v="New York City"/>
    <x v="15"/>
    <n v="10024"/>
    <x v="3"/>
    <s v="OFF-PA-10004519"/>
    <x v="1"/>
    <x v="10"/>
    <s v="Spiral Phone Message Books with Labels by Adams"/>
    <n v="8.9600000000000009"/>
    <n v="2"/>
    <n v="0"/>
    <n v="4.3904000000000005"/>
  </r>
  <r>
    <n v="5503"/>
    <s v="CA-2014-127782"/>
    <x v="3"/>
    <x v="808"/>
    <d v="2014-11-07T00:00:00"/>
    <s v="Standard Class"/>
    <s v="TH-21115"/>
    <s v="Thea Hudgings"/>
    <x v="1"/>
    <x v="0"/>
    <s v="Philadelphia"/>
    <x v="9"/>
    <n v="19140"/>
    <x v="3"/>
    <s v="FUR-FU-10001847"/>
    <x v="0"/>
    <x v="5"/>
    <s v="Eldon Image Series Black Desk Accessories"/>
    <n v="3.3119999999999998"/>
    <n v="1"/>
    <n v="0.2"/>
    <n v="0.66239999999999977"/>
  </r>
  <r>
    <n v="5504"/>
    <s v="CA-2014-127782"/>
    <x v="3"/>
    <x v="808"/>
    <d v="2014-11-07T00:00:00"/>
    <s v="Standard Class"/>
    <s v="TH-21115"/>
    <s v="Thea Hudgings"/>
    <x v="1"/>
    <x v="0"/>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x v="0"/>
    <s v="Philadelphia"/>
    <x v="9"/>
    <n v="19140"/>
    <x v="3"/>
    <s v="OFF-EN-10003845"/>
    <x v="1"/>
    <x v="12"/>
    <s v="Colored Envelopes"/>
    <n v="8.8559999999999999"/>
    <n v="3"/>
    <n v="0.2"/>
    <n v="2.8781999999999992"/>
  </r>
  <r>
    <n v="5506"/>
    <s v="CA-2014-127782"/>
    <x v="3"/>
    <x v="808"/>
    <d v="2014-11-07T00:00:00"/>
    <s v="Standard Class"/>
    <s v="TH-21115"/>
    <s v="Thea Hudgings"/>
    <x v="1"/>
    <x v="0"/>
    <s v="Philadelphia"/>
    <x v="9"/>
    <n v="19140"/>
    <x v="3"/>
    <s v="TEC-PH-10001817"/>
    <x v="2"/>
    <x v="7"/>
    <s v="Wilson Electronics DB Pro Signal Booster"/>
    <n v="859.19999999999993"/>
    <n v="4"/>
    <n v="0.4"/>
    <n v="-186.15999999999997"/>
  </r>
  <r>
    <n v="5507"/>
    <s v="US-2013-162026"/>
    <x v="0"/>
    <x v="750"/>
    <d v="2013-10-09T00:00:00"/>
    <s v="Same Day"/>
    <s v="JE-15745"/>
    <s v="Joel Eaton"/>
    <x v="0"/>
    <x v="0"/>
    <s v="Los Angeles"/>
    <x v="1"/>
    <n v="90036"/>
    <x v="1"/>
    <s v="OFF-PA-10000167"/>
    <x v="1"/>
    <x v="10"/>
    <s v="Xerox 1925"/>
    <n v="61.96"/>
    <n v="2"/>
    <n v="0"/>
    <n v="27.881999999999998"/>
  </r>
  <r>
    <n v="5508"/>
    <s v="CA-2013-150000"/>
    <x v="0"/>
    <x v="143"/>
    <d v="2013-04-15T00:00:00"/>
    <s v="Standard Class"/>
    <s v="PG-18820"/>
    <s v="Patrick Gardner"/>
    <x v="0"/>
    <x v="0"/>
    <s v="Smyrna"/>
    <x v="32"/>
    <n v="30080"/>
    <x v="0"/>
    <s v="OFF-EN-10002973"/>
    <x v="1"/>
    <x v="12"/>
    <s v="Ampad #10 Peel &amp; Seel Holiday Envelopes"/>
    <n v="17.920000000000002"/>
    <n v="4"/>
    <n v="0"/>
    <n v="8.6016000000000012"/>
  </r>
  <r>
    <n v="5509"/>
    <s v="CA-2012-168529"/>
    <x v="1"/>
    <x v="1049"/>
    <d v="2012-10-12T00:00:00"/>
    <s v="Standard Class"/>
    <s v="MB-17305"/>
    <s v="Maria Bertelson"/>
    <x v="0"/>
    <x v="0"/>
    <s v="San Francisco"/>
    <x v="1"/>
    <n v="94122"/>
    <x v="1"/>
    <s v="FUR-FU-10001588"/>
    <x v="0"/>
    <x v="5"/>
    <s v="Deflect-o SuperTray Unbreakable Stackable Tray, Letter, Black"/>
    <n v="145.9"/>
    <n v="5"/>
    <n v="0"/>
    <n v="62.736999999999995"/>
  </r>
  <r>
    <n v="5510"/>
    <s v="US-2014-152569"/>
    <x v="3"/>
    <x v="356"/>
    <d v="2014-05-21T00:00:00"/>
    <s v="Standard Class"/>
    <s v="JD-16015"/>
    <s v="Joy Daniels"/>
    <x v="0"/>
    <x v="0"/>
    <s v="Chicago"/>
    <x v="10"/>
    <n v="60653"/>
    <x v="2"/>
    <s v="OFF-PA-10001736"/>
    <x v="1"/>
    <x v="10"/>
    <s v="Xerox 1880"/>
    <n v="56.704000000000001"/>
    <n v="2"/>
    <n v="0.2"/>
    <n v="19.137599999999992"/>
  </r>
  <r>
    <n v="5511"/>
    <s v="US-2014-152569"/>
    <x v="3"/>
    <x v="356"/>
    <d v="2014-05-21T00:00:00"/>
    <s v="Standard Class"/>
    <s v="JD-16015"/>
    <s v="Joy Daniels"/>
    <x v="0"/>
    <x v="0"/>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x v="0"/>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x v="0"/>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x v="0"/>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x v="0"/>
    <s v="New York City"/>
    <x v="15"/>
    <n v="10009"/>
    <x v="3"/>
    <s v="OFF-AP-10004540"/>
    <x v="1"/>
    <x v="9"/>
    <s v="Eureka The Boss Lite 10-Amp Upright Vacuum, Blue"/>
    <n v="160.32"/>
    <n v="2"/>
    <n v="0"/>
    <n v="44.889600000000002"/>
  </r>
  <r>
    <n v="5516"/>
    <s v="CA-2012-103177"/>
    <x v="1"/>
    <x v="1051"/>
    <d v="2012-06-01T00:00:00"/>
    <s v="First Class"/>
    <s v="EN-13780"/>
    <s v="Edward Nazzal"/>
    <x v="0"/>
    <x v="0"/>
    <s v="New York City"/>
    <x v="15"/>
    <n v="10009"/>
    <x v="3"/>
    <s v="TEC-PH-10001527"/>
    <x v="2"/>
    <x v="7"/>
    <s v="Plantronics MX500i Earset"/>
    <n v="128.85000000000002"/>
    <n v="3"/>
    <n v="0"/>
    <n v="3.8654999999999973"/>
  </r>
  <r>
    <n v="5517"/>
    <s v="US-2013-138408"/>
    <x v="0"/>
    <x v="741"/>
    <d v="2013-11-22T00:00:00"/>
    <s v="Second Class"/>
    <s v="KC-16255"/>
    <s v="Karen Carlisle"/>
    <x v="1"/>
    <x v="0"/>
    <s v="Huntsville"/>
    <x v="19"/>
    <n v="35810"/>
    <x v="0"/>
    <s v="TEC-AC-10003870"/>
    <x v="2"/>
    <x v="11"/>
    <s v="Logitech Z-906 Speaker sys - home theater - 5.1-CH"/>
    <n v="1319.96"/>
    <n v="4"/>
    <n v="0"/>
    <n v="527.98400000000004"/>
  </r>
  <r>
    <n v="5518"/>
    <s v="CA-2014-117667"/>
    <x v="3"/>
    <x v="769"/>
    <d v="2014-12-10T00:00:00"/>
    <s v="Standard Class"/>
    <s v="MS-17980"/>
    <s v="Michael Stewart"/>
    <x v="1"/>
    <x v="0"/>
    <s v="Philadelphia"/>
    <x v="9"/>
    <n v="19134"/>
    <x v="3"/>
    <s v="FUR-CH-10004540"/>
    <x v="0"/>
    <x v="1"/>
    <s v="Global Chrome Stack Chair"/>
    <n v="239.95999999999998"/>
    <n v="10"/>
    <n v="0.3"/>
    <n v="-10.283999999999992"/>
  </r>
  <r>
    <n v="5519"/>
    <s v="CA-2014-117667"/>
    <x v="3"/>
    <x v="769"/>
    <d v="2014-12-10T00:00:00"/>
    <s v="Standard Class"/>
    <s v="MS-17980"/>
    <s v="Michael Stewart"/>
    <x v="1"/>
    <x v="0"/>
    <s v="Philadelphia"/>
    <x v="9"/>
    <n v="19134"/>
    <x v="3"/>
    <s v="FUR-FU-10004093"/>
    <x v="0"/>
    <x v="5"/>
    <s v="Hand-Finished Solid Wood Document Frame"/>
    <n v="54.768000000000001"/>
    <n v="2"/>
    <n v="0.2"/>
    <n v="6.8459999999999965"/>
  </r>
  <r>
    <n v="5520"/>
    <s v="CA-2014-117667"/>
    <x v="3"/>
    <x v="769"/>
    <d v="2014-12-10T00:00:00"/>
    <s v="Standard Class"/>
    <s v="MS-17980"/>
    <s v="Michael Stewart"/>
    <x v="1"/>
    <x v="0"/>
    <s v="Philadelphia"/>
    <x v="9"/>
    <n v="19134"/>
    <x v="3"/>
    <s v="OFF-AR-10000716"/>
    <x v="1"/>
    <x v="6"/>
    <s v="DIXON Ticonderoga Erasable Checking Pencils"/>
    <n v="13.392000000000001"/>
    <n v="3"/>
    <n v="0.2"/>
    <n v="3.1806000000000005"/>
  </r>
  <r>
    <n v="5521"/>
    <s v="CA-2014-117667"/>
    <x v="3"/>
    <x v="769"/>
    <d v="2014-12-10T00:00:00"/>
    <s v="Standard Class"/>
    <s v="MS-17980"/>
    <s v="Michael Stewart"/>
    <x v="1"/>
    <x v="0"/>
    <s v="Philadelphia"/>
    <x v="9"/>
    <n v="19134"/>
    <x v="3"/>
    <s v="OFF-PA-10002709"/>
    <x v="1"/>
    <x v="10"/>
    <s v="Xerox 1956"/>
    <n v="23.92"/>
    <n v="5"/>
    <n v="0.2"/>
    <n v="8.6709999999999994"/>
  </r>
  <r>
    <n v="5522"/>
    <s v="CA-2014-117667"/>
    <x v="3"/>
    <x v="769"/>
    <d v="2014-12-10T00:00:00"/>
    <s v="Standard Class"/>
    <s v="MS-17980"/>
    <s v="Michael Stewart"/>
    <x v="1"/>
    <x v="0"/>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x v="0"/>
    <s v="Santa Clara"/>
    <x v="1"/>
    <n v="95051"/>
    <x v="1"/>
    <s v="OFF-BI-10000829"/>
    <x v="1"/>
    <x v="8"/>
    <s v="Avery Non-Stick Binders"/>
    <n v="21.552000000000003"/>
    <n v="6"/>
    <n v="0.2"/>
    <n v="7.0043999999999977"/>
  </r>
  <r>
    <n v="5524"/>
    <s v="CA-2013-110982"/>
    <x v="0"/>
    <x v="410"/>
    <d v="2013-06-08T00:00:00"/>
    <s v="First Class"/>
    <s v="CK-12205"/>
    <s v="Chloris Kastensmidt"/>
    <x v="0"/>
    <x v="0"/>
    <s v="Santa Clara"/>
    <x v="1"/>
    <n v="95051"/>
    <x v="1"/>
    <s v="OFF-AP-10004859"/>
    <x v="1"/>
    <x v="9"/>
    <s v="Acco 6 Outlet Guardian Premium Surge Suppressor"/>
    <n v="58.24"/>
    <n v="4"/>
    <n v="0"/>
    <n v="15.724800000000002"/>
  </r>
  <r>
    <n v="5525"/>
    <s v="CA-2013-147123"/>
    <x v="0"/>
    <x v="107"/>
    <d v="2013-12-13T00:00:00"/>
    <s v="First Class"/>
    <s v="SJ-20125"/>
    <s v="Sanjit Jacobs"/>
    <x v="2"/>
    <x v="0"/>
    <s v="Long Beach"/>
    <x v="1"/>
    <n v="90805"/>
    <x v="1"/>
    <s v="OFF-PA-10000575"/>
    <x v="1"/>
    <x v="10"/>
    <s v="Wirebound Message Books, Four 2 3/4 x 5 White Forms per Page"/>
    <n v="80.28"/>
    <n v="12"/>
    <n v="0"/>
    <n v="36.928799999999995"/>
  </r>
  <r>
    <n v="5526"/>
    <s v="CA-2014-154501"/>
    <x v="3"/>
    <x v="504"/>
    <d v="2014-05-06T00:00:00"/>
    <s v="Standard Class"/>
    <s v="EA-14035"/>
    <s v="Erin Ashbrook"/>
    <x v="1"/>
    <x v="0"/>
    <s v="Los Angeles"/>
    <x v="1"/>
    <n v="90008"/>
    <x v="1"/>
    <s v="OFF-AR-10002804"/>
    <x v="1"/>
    <x v="6"/>
    <s v="Faber Castell Col-Erase Pencils"/>
    <n v="9.7799999999999994"/>
    <n v="2"/>
    <n v="0"/>
    <n v="4.0098000000000003"/>
  </r>
  <r>
    <n v="5527"/>
    <s v="CA-2014-166933"/>
    <x v="3"/>
    <x v="558"/>
    <d v="2014-04-29T00:00:00"/>
    <s v="Standard Class"/>
    <s v="MG-17890"/>
    <s v="Michael Granlund"/>
    <x v="2"/>
    <x v="0"/>
    <s v="Santa Barbara"/>
    <x v="1"/>
    <n v="93101"/>
    <x v="1"/>
    <s v="OFF-FA-10002676"/>
    <x v="1"/>
    <x v="13"/>
    <s v="Colored Push Pins"/>
    <n v="1.81"/>
    <n v="1"/>
    <n v="0"/>
    <n v="0.65159999999999996"/>
  </r>
  <r>
    <n v="5528"/>
    <s v="CA-2012-142055"/>
    <x v="1"/>
    <x v="412"/>
    <d v="2012-05-10T00:00:00"/>
    <s v="First Class"/>
    <s v="AB-10255"/>
    <s v="Alejandro Ballentine"/>
    <x v="2"/>
    <x v="0"/>
    <s v="New York City"/>
    <x v="15"/>
    <n v="10009"/>
    <x v="3"/>
    <s v="OFF-PA-10003465"/>
    <x v="1"/>
    <x v="10"/>
    <s v="Xerox 1912"/>
    <n v="37.94"/>
    <n v="2"/>
    <n v="0"/>
    <n v="18.211199999999998"/>
  </r>
  <r>
    <n v="5529"/>
    <s v="CA-2012-137106"/>
    <x v="1"/>
    <x v="1052"/>
    <d v="2012-04-04T00:00:00"/>
    <s v="Standard Class"/>
    <s v="SC-20260"/>
    <s v="Scott Cohen"/>
    <x v="1"/>
    <x v="0"/>
    <s v="Jacksonville"/>
    <x v="2"/>
    <n v="32216"/>
    <x v="0"/>
    <s v="TEC-PH-10000011"/>
    <x v="2"/>
    <x v="7"/>
    <s v="PureGear Roll-On Screen Protector"/>
    <n v="79.959999999999994"/>
    <n v="5"/>
    <n v="0.2"/>
    <n v="27.985999999999994"/>
  </r>
  <r>
    <n v="5530"/>
    <s v="CA-2014-136609"/>
    <x v="3"/>
    <x v="634"/>
    <d v="2014-08-12T00:00:00"/>
    <s v="Standard Class"/>
    <s v="TB-21355"/>
    <s v="Todd Boyes"/>
    <x v="1"/>
    <x v="0"/>
    <s v="Cedar Hill"/>
    <x v="5"/>
    <n v="75104"/>
    <x v="2"/>
    <s v="OFF-PA-10004381"/>
    <x v="1"/>
    <x v="10"/>
    <s v="14-7/8 x 11 Blue Bar Computer Printout Paper"/>
    <n v="115.29600000000001"/>
    <n v="3"/>
    <n v="0.2"/>
    <n v="40.353599999999986"/>
  </r>
  <r>
    <n v="5531"/>
    <s v="CA-2014-160885"/>
    <x v="3"/>
    <x v="574"/>
    <d v="2014-12-07T00:00:00"/>
    <s v="Standard Class"/>
    <s v="JK-16090"/>
    <s v="Juliana Krohn"/>
    <x v="0"/>
    <x v="0"/>
    <s v="Omaha"/>
    <x v="8"/>
    <n v="68104"/>
    <x v="2"/>
    <s v="TEC-PH-10001795"/>
    <x v="2"/>
    <x v="7"/>
    <s v="ClearOne CHATAttach 160 - speaker phone"/>
    <n v="2479.96"/>
    <n v="4"/>
    <n v="0"/>
    <n v="743.98799999999983"/>
  </r>
  <r>
    <n v="5532"/>
    <s v="US-2013-167472"/>
    <x v="0"/>
    <x v="112"/>
    <d v="2013-06-08T00:00:00"/>
    <s v="First Class"/>
    <s v="CK-12595"/>
    <s v="Clytie Kelty"/>
    <x v="0"/>
    <x v="0"/>
    <s v="Little Rock"/>
    <x v="36"/>
    <n v="72209"/>
    <x v="0"/>
    <s v="TEC-AC-10001109"/>
    <x v="2"/>
    <x v="11"/>
    <s v="Logitech Trackman Marble Mouse"/>
    <n v="179.94"/>
    <n v="6"/>
    <n v="0"/>
    <n v="75.57480000000001"/>
  </r>
  <r>
    <n v="5533"/>
    <s v="US-2013-167472"/>
    <x v="0"/>
    <x v="112"/>
    <d v="2013-06-08T00:00:00"/>
    <s v="First Class"/>
    <s v="CK-12595"/>
    <s v="Clytie Kelty"/>
    <x v="0"/>
    <x v="0"/>
    <s v="Little Rock"/>
    <x v="36"/>
    <n v="72209"/>
    <x v="0"/>
    <s v="TEC-AC-10003038"/>
    <x v="2"/>
    <x v="11"/>
    <s v="Kingston Digital DataTraveler 16GB USB 2.0"/>
    <n v="26.849999999999998"/>
    <n v="3"/>
    <n v="0"/>
    <n v="5.101499999999997"/>
  </r>
  <r>
    <n v="5534"/>
    <s v="US-2013-167472"/>
    <x v="0"/>
    <x v="112"/>
    <d v="2013-06-08T00:00:00"/>
    <s v="First Class"/>
    <s v="CK-12595"/>
    <s v="Clytie Kelty"/>
    <x v="0"/>
    <x v="0"/>
    <s v="Little Rock"/>
    <x v="36"/>
    <n v="72209"/>
    <x v="0"/>
    <s v="TEC-AC-10003174"/>
    <x v="2"/>
    <x v="11"/>
    <s v="Plantronics S12 Corded Telephone Headset System"/>
    <n v="323.37"/>
    <n v="3"/>
    <n v="0"/>
    <n v="129.34800000000001"/>
  </r>
  <r>
    <n v="5535"/>
    <s v="US-2013-167472"/>
    <x v="0"/>
    <x v="112"/>
    <d v="2013-06-08T00:00:00"/>
    <s v="First Class"/>
    <s v="CK-12595"/>
    <s v="Clytie Kelty"/>
    <x v="0"/>
    <x v="0"/>
    <s v="Little Rock"/>
    <x v="36"/>
    <n v="72209"/>
    <x v="0"/>
    <s v="OFF-PA-10000157"/>
    <x v="1"/>
    <x v="10"/>
    <s v="Xerox 191"/>
    <n v="59.94"/>
    <n v="3"/>
    <n v="0"/>
    <n v="28.171799999999998"/>
  </r>
  <r>
    <n v="5536"/>
    <s v="US-2013-167472"/>
    <x v="0"/>
    <x v="112"/>
    <d v="2013-06-08T00:00:00"/>
    <s v="First Class"/>
    <s v="CK-12595"/>
    <s v="Clytie Kelty"/>
    <x v="0"/>
    <x v="0"/>
    <s v="Little Rock"/>
    <x v="36"/>
    <n v="72209"/>
    <x v="0"/>
    <s v="OFF-BI-10001721"/>
    <x v="1"/>
    <x v="8"/>
    <s v="Trimflex Flexible Post Binders"/>
    <n v="64.14"/>
    <n v="3"/>
    <n v="0"/>
    <n v="30.787199999999999"/>
  </r>
  <r>
    <n v="5537"/>
    <s v="US-2013-167472"/>
    <x v="0"/>
    <x v="112"/>
    <d v="2013-06-08T00:00:00"/>
    <s v="First Class"/>
    <s v="CK-12595"/>
    <s v="Clytie Kelty"/>
    <x v="0"/>
    <x v="0"/>
    <s v="Little Rock"/>
    <x v="36"/>
    <n v="72209"/>
    <x v="0"/>
    <s v="OFF-BI-10000591"/>
    <x v="1"/>
    <x v="8"/>
    <s v="Avery Binder Labels"/>
    <n v="11.67"/>
    <n v="3"/>
    <n v="0"/>
    <n v="5.6015999999999995"/>
  </r>
  <r>
    <n v="5538"/>
    <s v="US-2013-167472"/>
    <x v="0"/>
    <x v="112"/>
    <d v="2013-06-08T00:00:00"/>
    <s v="First Class"/>
    <s v="CK-12595"/>
    <s v="Clytie Kelty"/>
    <x v="0"/>
    <x v="0"/>
    <s v="Little Rock"/>
    <x v="36"/>
    <n v="72209"/>
    <x v="0"/>
    <s v="OFF-PA-10001534"/>
    <x v="1"/>
    <x v="10"/>
    <s v="Xerox 230"/>
    <n v="12.96"/>
    <n v="2"/>
    <n v="0"/>
    <n v="6.2208000000000006"/>
  </r>
  <r>
    <n v="5539"/>
    <s v="CA-2012-120551"/>
    <x v="1"/>
    <x v="657"/>
    <d v="2012-04-20T00:00:00"/>
    <s v="Standard Class"/>
    <s v="SS-20590"/>
    <s v="Sonia Sunley"/>
    <x v="0"/>
    <x v="0"/>
    <s v="Norfolk"/>
    <x v="8"/>
    <n v="68701"/>
    <x v="2"/>
    <s v="OFF-BI-10002071"/>
    <x v="1"/>
    <x v="8"/>
    <s v="Fellowes Black Plastic Comb Bindings"/>
    <n v="17.43"/>
    <n v="3"/>
    <n v="0"/>
    <n v="8.0177999999999994"/>
  </r>
  <r>
    <n v="5540"/>
    <s v="US-2014-150595"/>
    <x v="3"/>
    <x v="1053"/>
    <d v="2014-05-27T00:00:00"/>
    <s v="Standard Class"/>
    <s v="LE-16810"/>
    <s v="Laurel Elliston"/>
    <x v="0"/>
    <x v="0"/>
    <s v="Chicago"/>
    <x v="10"/>
    <n v="60653"/>
    <x v="2"/>
    <s v="FUR-CH-10000513"/>
    <x v="0"/>
    <x v="1"/>
    <s v="High-Back Leather Manager's Chair"/>
    <n v="181.98599999999999"/>
    <n v="2"/>
    <n v="0.3"/>
    <n v="-54.595799999999997"/>
  </r>
  <r>
    <n v="5541"/>
    <s v="US-2014-150595"/>
    <x v="3"/>
    <x v="1053"/>
    <d v="2014-05-27T00:00:00"/>
    <s v="Standard Class"/>
    <s v="LE-16810"/>
    <s v="Laurel Elliston"/>
    <x v="0"/>
    <x v="0"/>
    <s v="Chicago"/>
    <x v="10"/>
    <n v="60653"/>
    <x v="2"/>
    <s v="OFF-BI-10003274"/>
    <x v="1"/>
    <x v="8"/>
    <s v="Avery Durable Slant Ring Binders, No Labels"/>
    <n v="1.5919999999999996"/>
    <n v="2"/>
    <n v="0.8"/>
    <n v="-2.6268000000000002"/>
  </r>
  <r>
    <n v="5542"/>
    <s v="US-2014-150595"/>
    <x v="3"/>
    <x v="1053"/>
    <d v="2014-05-27T00:00:00"/>
    <s v="Standard Class"/>
    <s v="LE-16810"/>
    <s v="Laurel Elliston"/>
    <x v="0"/>
    <x v="0"/>
    <s v="Chicago"/>
    <x v="10"/>
    <n v="60653"/>
    <x v="2"/>
    <s v="OFF-SU-10000381"/>
    <x v="1"/>
    <x v="14"/>
    <s v="Acme Forged Steel Scissors with Black Enamel Handles"/>
    <n v="22.344000000000001"/>
    <n v="3"/>
    <n v="0.2"/>
    <n v="2.5136999999999983"/>
  </r>
  <r>
    <n v="5543"/>
    <s v="CA-2013-134936"/>
    <x v="0"/>
    <x v="1054"/>
    <d v="2013-12-26T00:00:00"/>
    <s v="Standard Class"/>
    <s v="ES-14080"/>
    <s v="Erin Smith"/>
    <x v="1"/>
    <x v="0"/>
    <s v="Tucson"/>
    <x v="16"/>
    <n v="85705"/>
    <x v="1"/>
    <s v="FUR-TA-10001086"/>
    <x v="0"/>
    <x v="3"/>
    <s v="SAFCO PlanMaster Boards, 60w x 37-1/2d, White Melamine"/>
    <n v="455.97"/>
    <n v="6"/>
    <n v="0.5"/>
    <n v="-218.86559999999997"/>
  </r>
  <r>
    <n v="5544"/>
    <s v="CA-2013-134936"/>
    <x v="0"/>
    <x v="1054"/>
    <d v="2013-12-26T00:00:00"/>
    <s v="Standard Class"/>
    <s v="ES-14080"/>
    <s v="Erin Smith"/>
    <x v="1"/>
    <x v="0"/>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x v="0"/>
    <s v="Tucson"/>
    <x v="16"/>
    <n v="85705"/>
    <x v="1"/>
    <s v="OFF-BI-10002103"/>
    <x v="1"/>
    <x v="8"/>
    <s v="Cardinal Slant-D Ring Binder, Heavy Gauge Vinyl"/>
    <n v="5.2140000000000004"/>
    <n v="2"/>
    <n v="0.7"/>
    <n v="-4.1711999999999989"/>
  </r>
  <r>
    <n v="5546"/>
    <s v="CA-2014-102967"/>
    <x v="3"/>
    <x v="585"/>
    <d v="2014-09-27T00:00:00"/>
    <s v="Standard Class"/>
    <s v="MG-17890"/>
    <s v="Michael Granlund"/>
    <x v="2"/>
    <x v="0"/>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x v="0"/>
    <s v="Draper"/>
    <x v="7"/>
    <n v="84020"/>
    <x v="1"/>
    <s v="FUR-FU-10002396"/>
    <x v="0"/>
    <x v="5"/>
    <s v="DAX Copper Panel Document Frame, 5 x 7 Size"/>
    <n v="25.16"/>
    <n v="2"/>
    <n v="0"/>
    <n v="10.567200000000001"/>
  </r>
  <r>
    <n v="5548"/>
    <s v="CA-2014-151008"/>
    <x v="3"/>
    <x v="210"/>
    <d v="2014-09-09T00:00:00"/>
    <s v="First Class"/>
    <s v="JM-16195"/>
    <s v="Justin MacKendrick"/>
    <x v="0"/>
    <x v="0"/>
    <s v="Draper"/>
    <x v="7"/>
    <n v="84020"/>
    <x v="1"/>
    <s v="TEC-PH-10002807"/>
    <x v="2"/>
    <x v="7"/>
    <s v="Motorla HX550 Universal Bluetooth Headset"/>
    <n v="126.56"/>
    <n v="4"/>
    <n v="0.2"/>
    <n v="47.459999999999994"/>
  </r>
  <r>
    <n v="5549"/>
    <s v="CA-2011-159800"/>
    <x v="2"/>
    <x v="683"/>
    <d v="2011-12-01T00:00:00"/>
    <s v="First Class"/>
    <s v="SG-20470"/>
    <s v="Sheri Gordon"/>
    <x v="0"/>
    <x v="0"/>
    <s v="San Francisco"/>
    <x v="1"/>
    <n v="94109"/>
    <x v="1"/>
    <s v="OFF-AP-10004859"/>
    <x v="1"/>
    <x v="9"/>
    <s v="Acco 6 Outlet Guardian Premium Surge Suppressor"/>
    <n v="43.68"/>
    <n v="3"/>
    <n v="0"/>
    <n v="11.793600000000001"/>
  </r>
  <r>
    <n v="5550"/>
    <s v="CA-2011-159800"/>
    <x v="2"/>
    <x v="683"/>
    <d v="2011-12-01T00:00:00"/>
    <s v="First Class"/>
    <s v="SG-20470"/>
    <s v="Sheri Gordon"/>
    <x v="0"/>
    <x v="0"/>
    <s v="San Francisco"/>
    <x v="1"/>
    <n v="94109"/>
    <x v="1"/>
    <s v="TEC-AC-10003447"/>
    <x v="2"/>
    <x v="11"/>
    <s v="Micropad Numeric Keypads"/>
    <n v="139.92999999999998"/>
    <n v="7"/>
    <n v="0"/>
    <n v="34.982499999999987"/>
  </r>
  <r>
    <n v="5551"/>
    <s v="US-2011-159618"/>
    <x v="2"/>
    <x v="607"/>
    <d v="2011-11-16T00:00:00"/>
    <s v="Standard Class"/>
    <s v="DB-12970"/>
    <s v="Darren Budd"/>
    <x v="1"/>
    <x v="0"/>
    <s v="Houston"/>
    <x v="5"/>
    <n v="77036"/>
    <x v="2"/>
    <s v="OFF-AR-10003183"/>
    <x v="1"/>
    <x v="6"/>
    <s v="Avery Fluorescent Highlighter Four-Color Set"/>
    <n v="2.6720000000000002"/>
    <n v="1"/>
    <n v="0.2"/>
    <n v="0.33399999999999974"/>
  </r>
  <r>
    <n v="5552"/>
    <s v="US-2011-159618"/>
    <x v="2"/>
    <x v="607"/>
    <d v="2011-11-16T00:00:00"/>
    <s v="Standard Class"/>
    <s v="DB-12970"/>
    <s v="Darren Budd"/>
    <x v="1"/>
    <x v="0"/>
    <s v="Houston"/>
    <x v="5"/>
    <n v="77036"/>
    <x v="2"/>
    <s v="OFF-SU-10000432"/>
    <x v="1"/>
    <x v="14"/>
    <s v="Acco Side-Punched Conventional Columnar Pads"/>
    <n v="16.656000000000002"/>
    <n v="6"/>
    <n v="0.2"/>
    <n v="-3.123000000000002"/>
  </r>
  <r>
    <n v="5553"/>
    <s v="US-2011-159618"/>
    <x v="2"/>
    <x v="607"/>
    <d v="2011-11-16T00:00:00"/>
    <s v="Standard Class"/>
    <s v="DB-12970"/>
    <s v="Darren Budd"/>
    <x v="1"/>
    <x v="0"/>
    <s v="Houston"/>
    <x v="5"/>
    <n v="77036"/>
    <x v="2"/>
    <s v="TEC-AC-10003832"/>
    <x v="2"/>
    <x v="11"/>
    <s v="Imation 16GB Mini TravelDrive USB 2.0 Flash Drive"/>
    <n v="79.512000000000015"/>
    <n v="3"/>
    <n v="0.2"/>
    <n v="20.8719"/>
  </r>
  <r>
    <n v="5554"/>
    <s v="US-2011-159618"/>
    <x v="2"/>
    <x v="607"/>
    <d v="2011-11-16T00:00:00"/>
    <s v="Standard Class"/>
    <s v="DB-12970"/>
    <s v="Darren Budd"/>
    <x v="1"/>
    <x v="0"/>
    <s v="Houston"/>
    <x v="5"/>
    <n v="77036"/>
    <x v="2"/>
    <s v="OFF-PA-10004100"/>
    <x v="1"/>
    <x v="10"/>
    <s v="Xerox 216"/>
    <n v="36.288000000000011"/>
    <n v="7"/>
    <n v="0.2"/>
    <n v="12.700800000000001"/>
  </r>
  <r>
    <n v="5555"/>
    <s v="US-2011-159618"/>
    <x v="2"/>
    <x v="607"/>
    <d v="2011-11-16T00:00:00"/>
    <s v="Standard Class"/>
    <s v="DB-12970"/>
    <s v="Darren Budd"/>
    <x v="1"/>
    <x v="0"/>
    <s v="Houston"/>
    <x v="5"/>
    <n v="77036"/>
    <x v="2"/>
    <s v="FUR-BO-10004467"/>
    <x v="0"/>
    <x v="0"/>
    <s v="Bestar Classic Bookcase"/>
    <n v="67.993199999999987"/>
    <n v="1"/>
    <n v="0.32"/>
    <n v="-12.998700000000007"/>
  </r>
  <r>
    <n v="5556"/>
    <s v="CA-2014-116113"/>
    <x v="3"/>
    <x v="280"/>
    <d v="2014-10-07T00:00:00"/>
    <s v="Second Class"/>
    <s v="JW-15220"/>
    <s v="Jane Waco"/>
    <x v="1"/>
    <x v="0"/>
    <s v="Montgomery"/>
    <x v="19"/>
    <n v="36116"/>
    <x v="0"/>
    <s v="FUR-FU-10002963"/>
    <x v="0"/>
    <x v="5"/>
    <s v="Master Caster Door Stop, Gray"/>
    <n v="10.16"/>
    <n v="2"/>
    <n v="0"/>
    <n v="3.4543999999999997"/>
  </r>
  <r>
    <n v="5557"/>
    <s v="CA-2012-125066"/>
    <x v="1"/>
    <x v="639"/>
    <d v="2012-12-18T00:00:00"/>
    <s v="Standard Class"/>
    <s v="KD-16495"/>
    <s v="Keith Dawkins"/>
    <x v="1"/>
    <x v="0"/>
    <s v="Jackson"/>
    <x v="35"/>
    <n v="39212"/>
    <x v="0"/>
    <s v="FUR-FU-10003829"/>
    <x v="0"/>
    <x v="5"/>
    <s v="Stackable Trays"/>
    <n v="6.16"/>
    <n v="2"/>
    <n v="0"/>
    <n v="1.9711999999999996"/>
  </r>
  <r>
    <n v="5558"/>
    <s v="CA-2012-125066"/>
    <x v="1"/>
    <x v="639"/>
    <d v="2012-12-18T00:00:00"/>
    <s v="Standard Class"/>
    <s v="KD-16495"/>
    <s v="Keith Dawkins"/>
    <x v="1"/>
    <x v="0"/>
    <s v="Jackson"/>
    <x v="35"/>
    <n v="39212"/>
    <x v="0"/>
    <s v="OFF-AR-10003582"/>
    <x v="1"/>
    <x v="6"/>
    <s v="Boston Electric Pencil Sharpener, Model 1818, Charcoal Black"/>
    <n v="56.3"/>
    <n v="2"/>
    <n v="0"/>
    <n v="15.764000000000003"/>
  </r>
  <r>
    <n v="5559"/>
    <s v="US-2012-114741"/>
    <x v="1"/>
    <x v="401"/>
    <d v="2012-12-10T00:00:00"/>
    <s v="Standard Class"/>
    <s v="IL-15100"/>
    <s v="Ivan Liston"/>
    <x v="0"/>
    <x v="0"/>
    <s v="North Las Vegas"/>
    <x v="33"/>
    <n v="89031"/>
    <x v="1"/>
    <s v="OFF-PA-10000048"/>
    <x v="1"/>
    <x v="10"/>
    <s v="Xerox 20"/>
    <n v="6.48"/>
    <n v="1"/>
    <n v="0"/>
    <n v="3.1104000000000003"/>
  </r>
  <r>
    <n v="5560"/>
    <s v="US-2012-114741"/>
    <x v="1"/>
    <x v="401"/>
    <d v="2012-12-10T00:00:00"/>
    <s v="Standard Class"/>
    <s v="IL-15100"/>
    <s v="Ivan Liston"/>
    <x v="0"/>
    <x v="0"/>
    <s v="North Las Vegas"/>
    <x v="33"/>
    <n v="89031"/>
    <x v="1"/>
    <s v="OFF-ST-10000078"/>
    <x v="1"/>
    <x v="4"/>
    <s v="Tennsco 6- and 18-Compartment Lockers"/>
    <n v="1325.8500000000001"/>
    <n v="5"/>
    <n v="0"/>
    <n v="238.65299999999991"/>
  </r>
  <r>
    <n v="5561"/>
    <s v="US-2012-114741"/>
    <x v="1"/>
    <x v="401"/>
    <d v="2012-12-10T00:00:00"/>
    <s v="Standard Class"/>
    <s v="IL-15100"/>
    <s v="Ivan Liston"/>
    <x v="0"/>
    <x v="0"/>
    <s v="North Las Vegas"/>
    <x v="33"/>
    <n v="89031"/>
    <x v="1"/>
    <s v="OFF-LA-10004853"/>
    <x v="1"/>
    <x v="2"/>
    <s v="Avery 483"/>
    <n v="14.940000000000001"/>
    <n v="3"/>
    <n v="0"/>
    <n v="6.8723999999999998"/>
  </r>
  <r>
    <n v="5562"/>
    <s v="CA-2014-133263"/>
    <x v="3"/>
    <x v="185"/>
    <d v="2014-04-03T00:00:00"/>
    <s v="Second Class"/>
    <s v="JE-15610"/>
    <s v="Jim Epp"/>
    <x v="1"/>
    <x v="0"/>
    <s v="Atlanta"/>
    <x v="32"/>
    <n v="30318"/>
    <x v="0"/>
    <s v="OFF-BI-10001153"/>
    <x v="1"/>
    <x v="8"/>
    <s v="Ibico Recycled Grain-Textured Covers"/>
    <n v="34.54"/>
    <n v="1"/>
    <n v="0"/>
    <n v="17.27"/>
  </r>
  <r>
    <n v="5563"/>
    <s v="CA-2014-133263"/>
    <x v="3"/>
    <x v="185"/>
    <d v="2014-04-03T00:00:00"/>
    <s v="Second Class"/>
    <s v="JE-15610"/>
    <s v="Jim Epp"/>
    <x v="1"/>
    <x v="0"/>
    <s v="Atlanta"/>
    <x v="32"/>
    <n v="30318"/>
    <x v="0"/>
    <s v="TEC-CO-10001449"/>
    <x v="2"/>
    <x v="16"/>
    <s v="Hewlett Packard LaserJet 3310 Copier"/>
    <n v="2999.95"/>
    <n v="5"/>
    <n v="0"/>
    <n v="1439.9760000000001"/>
  </r>
  <r>
    <n v="5564"/>
    <s v="CA-2014-133263"/>
    <x v="3"/>
    <x v="185"/>
    <d v="2014-04-03T00:00:00"/>
    <s v="Second Class"/>
    <s v="JE-15610"/>
    <s v="Jim Epp"/>
    <x v="1"/>
    <x v="0"/>
    <s v="Atlanta"/>
    <x v="32"/>
    <n v="30318"/>
    <x v="0"/>
    <s v="OFF-BI-10000474"/>
    <x v="1"/>
    <x v="8"/>
    <s v="Avery Recycled Flexi-View Covers for Binding Systems"/>
    <n v="64.12"/>
    <n v="4"/>
    <n v="0"/>
    <n v="30.7776"/>
  </r>
  <r>
    <n v="5565"/>
    <s v="CA-2014-157966"/>
    <x v="3"/>
    <x v="677"/>
    <d v="2014-03-14T00:00:00"/>
    <s v="Same Day"/>
    <s v="SU-20665"/>
    <s v="Stephanie Ulpright"/>
    <x v="2"/>
    <x v="0"/>
    <s v="Chicago"/>
    <x v="10"/>
    <n v="60610"/>
    <x v="2"/>
    <s v="OFF-AR-10000799"/>
    <x v="1"/>
    <x v="6"/>
    <s v="Col-Erase Pencils with Erasers"/>
    <n v="19.456000000000003"/>
    <n v="4"/>
    <n v="0.2"/>
    <n v="2.188799999999997"/>
  </r>
  <r>
    <n v="5566"/>
    <s v="CA-2014-157966"/>
    <x v="3"/>
    <x v="677"/>
    <d v="2014-03-14T00:00:00"/>
    <s v="Same Day"/>
    <s v="SU-20665"/>
    <s v="Stephanie Ulpright"/>
    <x v="2"/>
    <x v="0"/>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x v="0"/>
    <s v="Chicago"/>
    <x v="10"/>
    <n v="60610"/>
    <x v="2"/>
    <s v="OFF-AR-10003338"/>
    <x v="1"/>
    <x v="6"/>
    <s v="Eberhard Faber 3 1/2&quot; Golf Pencils"/>
    <n v="29.760000000000005"/>
    <n v="5"/>
    <n v="0.2"/>
    <n v="1.8599999999999994"/>
  </r>
  <r>
    <n v="5568"/>
    <s v="CA-2014-157966"/>
    <x v="3"/>
    <x v="677"/>
    <d v="2014-03-14T00:00:00"/>
    <s v="Same Day"/>
    <s v="SU-20665"/>
    <s v="Stephanie Ulpright"/>
    <x v="2"/>
    <x v="0"/>
    <s v="Chicago"/>
    <x v="10"/>
    <n v="60610"/>
    <x v="2"/>
    <s v="FUR-CH-10003606"/>
    <x v="0"/>
    <x v="1"/>
    <s v="SAFCO Folding Chair Trolley"/>
    <n v="89.768000000000001"/>
    <n v="1"/>
    <n v="0.3"/>
    <n v="-2.5647999999999982"/>
  </r>
  <r>
    <n v="5569"/>
    <s v="CA-2014-157966"/>
    <x v="3"/>
    <x v="677"/>
    <d v="2014-03-14T00:00:00"/>
    <s v="Same Day"/>
    <s v="SU-20665"/>
    <s v="Stephanie Ulpright"/>
    <x v="2"/>
    <x v="0"/>
    <s v="Chicago"/>
    <x v="10"/>
    <n v="60610"/>
    <x v="2"/>
    <s v="TEC-CO-10001449"/>
    <x v="2"/>
    <x v="16"/>
    <s v="Hewlett Packard LaserJet 3310 Copier"/>
    <n v="959.98400000000004"/>
    <n v="2"/>
    <n v="0.2"/>
    <n v="335.99440000000004"/>
  </r>
  <r>
    <n v="5570"/>
    <s v="CA-2014-157966"/>
    <x v="3"/>
    <x v="677"/>
    <d v="2014-03-14T00:00:00"/>
    <s v="Same Day"/>
    <s v="SU-20665"/>
    <s v="Stephanie Ulpright"/>
    <x v="2"/>
    <x v="0"/>
    <s v="Chicago"/>
    <x v="10"/>
    <n v="60610"/>
    <x v="2"/>
    <s v="OFF-PA-10001934"/>
    <x v="1"/>
    <x v="10"/>
    <s v="Xerox 1993"/>
    <n v="15.552000000000003"/>
    <n v="3"/>
    <n v="0.2"/>
    <n v="5.6375999999999999"/>
  </r>
  <r>
    <n v="5571"/>
    <s v="CA-2014-157966"/>
    <x v="3"/>
    <x v="677"/>
    <d v="2014-03-14T00:00:00"/>
    <s v="Same Day"/>
    <s v="SU-20665"/>
    <s v="Stephanie Ulpright"/>
    <x v="2"/>
    <x v="0"/>
    <s v="Chicago"/>
    <x v="10"/>
    <n v="60610"/>
    <x v="2"/>
    <s v="TEC-PH-10001527"/>
    <x v="2"/>
    <x v="7"/>
    <s v="Plantronics MX500i Earset"/>
    <n v="34.360000000000007"/>
    <n v="1"/>
    <n v="0.2"/>
    <n v="-7.3015000000000025"/>
  </r>
  <r>
    <n v="5572"/>
    <s v="CA-2011-151162"/>
    <x v="2"/>
    <x v="29"/>
    <d v="2011-12-09T00:00:00"/>
    <s v="Standard Class"/>
    <s v="EA-14035"/>
    <s v="Erin Ashbrook"/>
    <x v="1"/>
    <x v="0"/>
    <s v="Columbus"/>
    <x v="24"/>
    <n v="43229"/>
    <x v="3"/>
    <s v="OFF-PA-10001033"/>
    <x v="1"/>
    <x v="10"/>
    <s v="Xerox 1893"/>
    <n v="98.376000000000005"/>
    <n v="3"/>
    <n v="0.2"/>
    <n v="35.661300000000004"/>
  </r>
  <r>
    <n v="5573"/>
    <s v="CA-2011-151162"/>
    <x v="2"/>
    <x v="29"/>
    <d v="2011-12-09T00:00:00"/>
    <s v="Standard Class"/>
    <s v="EA-14035"/>
    <s v="Erin Ashbrook"/>
    <x v="1"/>
    <x v="0"/>
    <s v="Columbus"/>
    <x v="24"/>
    <n v="43229"/>
    <x v="3"/>
    <s v="OFF-BI-10003719"/>
    <x v="1"/>
    <x v="8"/>
    <s v="Large Capacity Hanging Post Binders"/>
    <n v="29.940000000000005"/>
    <n v="4"/>
    <n v="0.7"/>
    <n v="-23.952000000000005"/>
  </r>
  <r>
    <n v="5574"/>
    <s v="CA-2011-151162"/>
    <x v="2"/>
    <x v="29"/>
    <d v="2011-12-09T00:00:00"/>
    <s v="Standard Class"/>
    <s v="EA-14035"/>
    <s v="Erin Ashbrook"/>
    <x v="1"/>
    <x v="0"/>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x v="0"/>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x v="0"/>
    <s v="Columbus"/>
    <x v="24"/>
    <n v="43229"/>
    <x v="3"/>
    <s v="TEC-PH-10001809"/>
    <x v="2"/>
    <x v="7"/>
    <s v="Panasonic KX T7736-B Digital phone"/>
    <n v="179.93999999999997"/>
    <n v="2"/>
    <n v="0.4"/>
    <n v="-44.984999999999999"/>
  </r>
  <r>
    <n v="5577"/>
    <s v="CA-2013-136686"/>
    <x v="0"/>
    <x v="939"/>
    <d v="2013-12-17T00:00:00"/>
    <s v="Standard Class"/>
    <s v="RF-19840"/>
    <s v="Roy Französisch"/>
    <x v="0"/>
    <x v="0"/>
    <s v="Pasadena"/>
    <x v="1"/>
    <n v="91104"/>
    <x v="1"/>
    <s v="FUR-FU-10004864"/>
    <x v="0"/>
    <x v="5"/>
    <s v="Howard Miller 14-1/2&quot; Diameter Chrome Round Wall Clock"/>
    <n v="383.64"/>
    <n v="6"/>
    <n v="0"/>
    <n v="122.76479999999999"/>
  </r>
  <r>
    <n v="5578"/>
    <s v="CA-2013-136686"/>
    <x v="0"/>
    <x v="939"/>
    <d v="2013-12-17T00:00:00"/>
    <s v="Standard Class"/>
    <s v="RF-19840"/>
    <s v="Roy Französisch"/>
    <x v="0"/>
    <x v="0"/>
    <s v="Pasadena"/>
    <x v="1"/>
    <n v="91104"/>
    <x v="1"/>
    <s v="OFF-AP-10002350"/>
    <x v="1"/>
    <x v="9"/>
    <s v="Belkin F9H710-06 7 Outlet SurgeMaster Surge Protector"/>
    <n v="56.519999999999996"/>
    <n v="3"/>
    <n v="0"/>
    <n v="15.8256"/>
  </r>
  <r>
    <n v="5579"/>
    <s v="CA-2014-137498"/>
    <x v="3"/>
    <x v="428"/>
    <d v="2014-09-15T00:00:00"/>
    <s v="Second Class"/>
    <s v="LC-17050"/>
    <s v="Liz Carlisle"/>
    <x v="0"/>
    <x v="0"/>
    <s v="Los Angeles"/>
    <x v="1"/>
    <n v="90004"/>
    <x v="1"/>
    <s v="OFF-AR-10003829"/>
    <x v="1"/>
    <x v="6"/>
    <s v="Newell 35"/>
    <n v="6.56"/>
    <n v="2"/>
    <n v="0"/>
    <n v="1.9023999999999992"/>
  </r>
  <r>
    <n v="5580"/>
    <s v="CA-2014-137498"/>
    <x v="3"/>
    <x v="428"/>
    <d v="2014-09-15T00:00:00"/>
    <s v="Second Class"/>
    <s v="LC-17050"/>
    <s v="Liz Carlisle"/>
    <x v="0"/>
    <x v="0"/>
    <s v="Los Angeles"/>
    <x v="1"/>
    <n v="90004"/>
    <x v="1"/>
    <s v="FUR-CH-10003833"/>
    <x v="0"/>
    <x v="1"/>
    <s v="Novimex Fabric Task Chair"/>
    <n v="243.92"/>
    <n v="5"/>
    <n v="0.2"/>
    <n v="-15.245000000000005"/>
  </r>
  <r>
    <n v="5581"/>
    <s v="CA-2014-137498"/>
    <x v="3"/>
    <x v="428"/>
    <d v="2014-09-15T00:00:00"/>
    <s v="Second Class"/>
    <s v="LC-17050"/>
    <s v="Liz Carlisle"/>
    <x v="0"/>
    <x v="0"/>
    <s v="Los Angeles"/>
    <x v="1"/>
    <n v="90004"/>
    <x v="1"/>
    <s v="OFF-PA-10000143"/>
    <x v="1"/>
    <x v="10"/>
    <s v="Astroparche Fine Business Paper"/>
    <n v="47.52"/>
    <n v="9"/>
    <n v="0"/>
    <n v="22.809600000000003"/>
  </r>
  <r>
    <n v="5582"/>
    <s v="CA-2014-163818"/>
    <x v="3"/>
    <x v="1055"/>
    <d v="2014-10-09T00:00:00"/>
    <s v="Standard Class"/>
    <s v="PS-18970"/>
    <s v="Paul Stevenson"/>
    <x v="2"/>
    <x v="0"/>
    <s v="Clinton"/>
    <x v="39"/>
    <n v="20735"/>
    <x v="3"/>
    <s v="FUR-FU-10000076"/>
    <x v="0"/>
    <x v="5"/>
    <s v="24-Hour Round Wall Clock"/>
    <n v="19.98"/>
    <n v="1"/>
    <n v="0"/>
    <n v="8.5914000000000019"/>
  </r>
  <r>
    <n v="5583"/>
    <s v="CA-2013-161158"/>
    <x v="0"/>
    <x v="195"/>
    <d v="2013-05-14T00:00:00"/>
    <s v="Standard Class"/>
    <s v="PS-18970"/>
    <s v="Paul Stevenson"/>
    <x v="2"/>
    <x v="0"/>
    <s v="New York City"/>
    <x v="15"/>
    <n v="10024"/>
    <x v="3"/>
    <s v="OFF-AR-10000462"/>
    <x v="1"/>
    <x v="6"/>
    <s v="Sanford Pocket Accent Highlighters"/>
    <n v="8"/>
    <n v="5"/>
    <n v="0"/>
    <n v="3.4400000000000008"/>
  </r>
  <r>
    <n v="5584"/>
    <s v="CA-2011-116673"/>
    <x v="2"/>
    <x v="534"/>
    <d v="2011-12-19T00:00:00"/>
    <s v="Second Class"/>
    <s v="JO-15280"/>
    <s v="Jas O'Carroll"/>
    <x v="0"/>
    <x v="0"/>
    <s v="San Diego"/>
    <x v="1"/>
    <n v="92037"/>
    <x v="1"/>
    <s v="FUR-FU-10003829"/>
    <x v="0"/>
    <x v="5"/>
    <s v="Stackable Trays"/>
    <n v="6.16"/>
    <n v="2"/>
    <n v="0"/>
    <n v="1.9711999999999996"/>
  </r>
  <r>
    <n v="5585"/>
    <s v="CA-2014-105333"/>
    <x v="3"/>
    <x v="329"/>
    <d v="2014-12-05T00:00:00"/>
    <s v="Standard Class"/>
    <s v="VP-21730"/>
    <s v="Victor Preis"/>
    <x v="2"/>
    <x v="0"/>
    <s v="New York City"/>
    <x v="15"/>
    <n v="10011"/>
    <x v="3"/>
    <s v="OFF-ST-10002182"/>
    <x v="1"/>
    <x v="4"/>
    <s v="Iris 3-Drawer Stacking Bin, Black"/>
    <n v="83.56"/>
    <n v="4"/>
    <n v="0"/>
    <n v="1.6711999999999989"/>
  </r>
  <r>
    <n v="5586"/>
    <s v="CA-2014-105333"/>
    <x v="3"/>
    <x v="329"/>
    <d v="2014-12-05T00:00:00"/>
    <s v="Standard Class"/>
    <s v="VP-21730"/>
    <s v="Victor Preis"/>
    <x v="2"/>
    <x v="0"/>
    <s v="New York City"/>
    <x v="15"/>
    <n v="10011"/>
    <x v="3"/>
    <s v="TEC-PH-10001468"/>
    <x v="2"/>
    <x v="7"/>
    <s v="Panasonic Business Telephones KX-T7736"/>
    <n v="546.06000000000006"/>
    <n v="3"/>
    <n v="0"/>
    <n v="163.81799999999998"/>
  </r>
  <r>
    <n v="5587"/>
    <s v="CA-2014-105333"/>
    <x v="3"/>
    <x v="329"/>
    <d v="2014-12-05T00:00:00"/>
    <s v="Standard Class"/>
    <s v="VP-21730"/>
    <s v="Victor Preis"/>
    <x v="2"/>
    <x v="0"/>
    <s v="New York City"/>
    <x v="15"/>
    <n v="10011"/>
    <x v="3"/>
    <s v="OFF-ST-10001809"/>
    <x v="1"/>
    <x v="4"/>
    <s v="Fellowes Officeware Wire Shelving"/>
    <n v="269.49"/>
    <n v="3"/>
    <n v="0"/>
    <n v="5.3897999999999939"/>
  </r>
  <r>
    <n v="5588"/>
    <s v="CA-2012-149993"/>
    <x v="1"/>
    <x v="531"/>
    <d v="2012-03-20T00:00:00"/>
    <s v="First Class"/>
    <s v="GA-14725"/>
    <s v="Guy Armstrong"/>
    <x v="0"/>
    <x v="0"/>
    <s v="Lancaster"/>
    <x v="1"/>
    <n v="93534"/>
    <x v="1"/>
    <s v="OFF-FA-10001561"/>
    <x v="1"/>
    <x v="13"/>
    <s v="Stockwell Push Pins"/>
    <n v="10.9"/>
    <n v="5"/>
    <n v="0"/>
    <n v="3.5970000000000004"/>
  </r>
  <r>
    <n v="5589"/>
    <s v="CA-2011-168158"/>
    <x v="2"/>
    <x v="866"/>
    <d v="2011-07-24T00:00:00"/>
    <s v="Standard Class"/>
    <s v="EM-14140"/>
    <s v="Eugene Moren"/>
    <x v="2"/>
    <x v="0"/>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x v="0"/>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x v="0"/>
    <s v="San Francisco"/>
    <x v="1"/>
    <n v="94110"/>
    <x v="1"/>
    <s v="OFF-ST-10003816"/>
    <x v="1"/>
    <x v="4"/>
    <s v="Fellowes High-Stak Drawer Files"/>
    <n v="352.38"/>
    <n v="2"/>
    <n v="0"/>
    <n v="81.047399999999982"/>
  </r>
  <r>
    <n v="5592"/>
    <s v="CA-2011-164742"/>
    <x v="2"/>
    <x v="303"/>
    <d v="2011-10-18T00:00:00"/>
    <s v="Second Class"/>
    <s v="ML-17395"/>
    <s v="Marina Lichtenstein"/>
    <x v="1"/>
    <x v="0"/>
    <s v="Lakewood"/>
    <x v="30"/>
    <n v="8701"/>
    <x v="3"/>
    <s v="FUR-CH-10002880"/>
    <x v="0"/>
    <x v="1"/>
    <s v="Global High-Back Leather Tilter, Burgundy"/>
    <n v="245.98"/>
    <n v="2"/>
    <n v="0"/>
    <n v="27.057799999999986"/>
  </r>
  <r>
    <n v="5593"/>
    <s v="CA-2011-164742"/>
    <x v="2"/>
    <x v="303"/>
    <d v="2011-10-18T00:00:00"/>
    <s v="Second Class"/>
    <s v="ML-17395"/>
    <s v="Marina Lichtenstein"/>
    <x v="1"/>
    <x v="0"/>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x v="0"/>
    <s v="Cleveland"/>
    <x v="24"/>
    <n v="44105"/>
    <x v="3"/>
    <s v="OFF-BI-10003984"/>
    <x v="1"/>
    <x v="8"/>
    <s v="Lock-Up Easel 'Spel-Binder'"/>
    <n v="59.913000000000011"/>
    <n v="7"/>
    <n v="0.7"/>
    <n v="-45.933299999999988"/>
  </r>
  <r>
    <n v="5595"/>
    <s v="CA-2014-160325"/>
    <x v="3"/>
    <x v="241"/>
    <d v="2014-09-25T00:00:00"/>
    <s v="Same Day"/>
    <s v="BP-11095"/>
    <s v="Bart Pistole"/>
    <x v="1"/>
    <x v="0"/>
    <s v="Lawrence"/>
    <x v="31"/>
    <n v="1841"/>
    <x v="3"/>
    <s v="TEC-PH-10000984"/>
    <x v="2"/>
    <x v="7"/>
    <s v="Panasonic KX-TG9471B"/>
    <n v="391.98"/>
    <n v="2"/>
    <n v="0"/>
    <n v="109.75440000000003"/>
  </r>
  <r>
    <n v="5596"/>
    <s v="CA-2014-160325"/>
    <x v="3"/>
    <x v="241"/>
    <d v="2014-09-25T00:00:00"/>
    <s v="Same Day"/>
    <s v="BP-11095"/>
    <s v="Bart Pistole"/>
    <x v="1"/>
    <x v="0"/>
    <s v="Lawrence"/>
    <x v="31"/>
    <n v="1841"/>
    <x v="3"/>
    <s v="TEC-PH-10001944"/>
    <x v="2"/>
    <x v="7"/>
    <s v="Wi-Ex zBoost YX540 Cellular Phone Signal Booster"/>
    <n v="437.84999999999997"/>
    <n v="3"/>
    <n v="0"/>
    <n v="131.35499999999996"/>
  </r>
  <r>
    <n v="5597"/>
    <s v="CA-2012-159779"/>
    <x v="1"/>
    <x v="12"/>
    <d v="2012-09-29T00:00:00"/>
    <s v="Standard Class"/>
    <s v="SB-20185"/>
    <s v="Sarah Brown"/>
    <x v="0"/>
    <x v="0"/>
    <s v="Concord"/>
    <x v="38"/>
    <n v="3301"/>
    <x v="3"/>
    <s v="OFF-BI-10002735"/>
    <x v="1"/>
    <x v="8"/>
    <s v="GBC Prestige Therm-A-Bind Covers"/>
    <n v="68.62"/>
    <n v="2"/>
    <n v="0"/>
    <n v="32.251400000000004"/>
  </r>
  <r>
    <n v="5598"/>
    <s v="CA-2014-151176"/>
    <x v="3"/>
    <x v="778"/>
    <d v="2014-02-21T00:00:00"/>
    <s v="Standard Class"/>
    <s v="SV-20785"/>
    <s v="Stewart Visinsky"/>
    <x v="0"/>
    <x v="0"/>
    <s v="Baltimore"/>
    <x v="39"/>
    <n v="21215"/>
    <x v="3"/>
    <s v="OFF-SU-10001165"/>
    <x v="1"/>
    <x v="14"/>
    <s v="Acme Elite Stainless Steel Scissors"/>
    <n v="25.02"/>
    <n v="3"/>
    <n v="0"/>
    <n v="6.5052000000000003"/>
  </r>
  <r>
    <n v="5599"/>
    <s v="CA-2014-151176"/>
    <x v="3"/>
    <x v="778"/>
    <d v="2014-02-21T00:00:00"/>
    <s v="Standard Class"/>
    <s v="SV-20785"/>
    <s v="Stewart Visinsky"/>
    <x v="0"/>
    <x v="0"/>
    <s v="Baltimore"/>
    <x v="39"/>
    <n v="21215"/>
    <x v="3"/>
    <s v="OFF-AR-10000614"/>
    <x v="1"/>
    <x v="6"/>
    <s v="Barrel Sharpener"/>
    <n v="10.709999999999999"/>
    <n v="3"/>
    <n v="0"/>
    <n v="2.7845999999999997"/>
  </r>
  <r>
    <n v="5600"/>
    <s v="CA-2011-108903"/>
    <x v="2"/>
    <x v="462"/>
    <d v="2011-10-03T00:00:00"/>
    <s v="Same Day"/>
    <s v="DO-13435"/>
    <s v="Denny Ordway"/>
    <x v="0"/>
    <x v="0"/>
    <s v="Columbus"/>
    <x v="24"/>
    <n v="43229"/>
    <x v="3"/>
    <s v="OFF-AR-10004010"/>
    <x v="1"/>
    <x v="6"/>
    <s v="Hunt Boston Vacuum Mount KS Pencil Sharpener"/>
    <n v="55.984000000000009"/>
    <n v="2"/>
    <n v="0.2"/>
    <n v="4.1987999999999985"/>
  </r>
  <r>
    <n v="5601"/>
    <s v="CA-2011-108903"/>
    <x v="2"/>
    <x v="462"/>
    <d v="2011-10-03T00:00:00"/>
    <s v="Same Day"/>
    <s v="DO-13435"/>
    <s v="Denny Ordway"/>
    <x v="0"/>
    <x v="0"/>
    <s v="Columbus"/>
    <x v="24"/>
    <n v="43229"/>
    <x v="3"/>
    <s v="OFF-EN-10004030"/>
    <x v="1"/>
    <x v="12"/>
    <s v="Convenience Packs of Business Envelopes"/>
    <n v="14.480000000000002"/>
    <n v="5"/>
    <n v="0.2"/>
    <n v="4.8869999999999987"/>
  </r>
  <r>
    <n v="5602"/>
    <s v="CA-2011-108903"/>
    <x v="2"/>
    <x v="462"/>
    <d v="2011-10-03T00:00:00"/>
    <s v="Same Day"/>
    <s v="DO-13435"/>
    <s v="Denny Ordway"/>
    <x v="0"/>
    <x v="0"/>
    <s v="Columbus"/>
    <x v="24"/>
    <n v="43229"/>
    <x v="3"/>
    <s v="TEC-AC-10003023"/>
    <x v="2"/>
    <x v="11"/>
    <s v="Logitech G105 Gaming Keyboard"/>
    <n v="142.488"/>
    <n v="3"/>
    <n v="0.2"/>
    <n v="-3.5622000000000043"/>
  </r>
  <r>
    <n v="5603"/>
    <s v="CA-2013-117919"/>
    <x v="0"/>
    <x v="278"/>
    <d v="2013-08-30T00:00:00"/>
    <s v="Second Class"/>
    <s v="TB-21355"/>
    <s v="Todd Boyes"/>
    <x v="1"/>
    <x v="0"/>
    <s v="Houston"/>
    <x v="5"/>
    <n v="77041"/>
    <x v="2"/>
    <s v="OFF-ST-10003572"/>
    <x v="1"/>
    <x v="4"/>
    <s v="Portfile Personal File Boxes"/>
    <n v="14.16"/>
    <n v="1"/>
    <n v="0.2"/>
    <n v="1.0620000000000003"/>
  </r>
  <r>
    <n v="5604"/>
    <s v="CA-2013-117919"/>
    <x v="0"/>
    <x v="278"/>
    <d v="2013-08-30T00:00:00"/>
    <s v="Second Class"/>
    <s v="TB-21355"/>
    <s v="Todd Boyes"/>
    <x v="1"/>
    <x v="0"/>
    <s v="Houston"/>
    <x v="5"/>
    <n v="77041"/>
    <x v="2"/>
    <s v="OFF-PA-10004353"/>
    <x v="1"/>
    <x v="10"/>
    <s v="Southworth 25% Cotton Premium Laser Paper and Envelopes"/>
    <n v="79.920000000000016"/>
    <n v="5"/>
    <n v="0.2"/>
    <n v="27.972000000000001"/>
  </r>
  <r>
    <n v="5605"/>
    <s v="CA-2012-142475"/>
    <x v="1"/>
    <x v="155"/>
    <d v="2012-12-07T00:00:00"/>
    <s v="Standard Class"/>
    <s v="BS-11380"/>
    <s v="Bill Stewart"/>
    <x v="1"/>
    <x v="0"/>
    <s v="New York City"/>
    <x v="15"/>
    <n v="10011"/>
    <x v="3"/>
    <s v="OFF-BI-10003718"/>
    <x v="1"/>
    <x v="8"/>
    <s v="GBC Therma-A-Bind 250T Electric Binding System"/>
    <n v="590.35199999999998"/>
    <n v="6"/>
    <n v="0.2"/>
    <n v="206.62319999999997"/>
  </r>
  <r>
    <n v="5606"/>
    <s v="CA-2013-134516"/>
    <x v="0"/>
    <x v="873"/>
    <d v="2013-09-26T00:00:00"/>
    <s v="Standard Class"/>
    <s v="FM-14215"/>
    <s v="Filia McAdams"/>
    <x v="1"/>
    <x v="0"/>
    <s v="Greensboro"/>
    <x v="3"/>
    <n v="27405"/>
    <x v="0"/>
    <s v="FUR-FU-10001546"/>
    <x v="0"/>
    <x v="5"/>
    <s v="Dana Swing-Arm Lamps"/>
    <n v="17.088000000000001"/>
    <n v="2"/>
    <n v="0.2"/>
    <n v="1.0679999999999996"/>
  </r>
  <r>
    <n v="5607"/>
    <s v="CA-2013-134516"/>
    <x v="0"/>
    <x v="873"/>
    <d v="2013-09-26T00:00:00"/>
    <s v="Standard Class"/>
    <s v="FM-14215"/>
    <s v="Filia McAdams"/>
    <x v="1"/>
    <x v="0"/>
    <s v="Greensboro"/>
    <x v="3"/>
    <n v="27405"/>
    <x v="0"/>
    <s v="FUR-CH-10002880"/>
    <x v="0"/>
    <x v="1"/>
    <s v="Global High-Back Leather Tilter, Burgundy"/>
    <n v="98.391999999999996"/>
    <n v="1"/>
    <n v="0.2"/>
    <n v="-11.069100000000006"/>
  </r>
  <r>
    <n v="5608"/>
    <s v="CA-2014-105193"/>
    <x v="3"/>
    <x v="613"/>
    <d v="2014-04-01T00:00:00"/>
    <s v="Standard Class"/>
    <s v="JL-15835"/>
    <s v="John Lee"/>
    <x v="0"/>
    <x v="0"/>
    <s v="New York City"/>
    <x v="15"/>
    <n v="10024"/>
    <x v="3"/>
    <s v="OFF-AR-10001547"/>
    <x v="1"/>
    <x v="6"/>
    <s v="Newell 311"/>
    <n v="11.05"/>
    <n v="5"/>
    <n v="0"/>
    <n v="2.9835000000000003"/>
  </r>
  <r>
    <n v="5609"/>
    <s v="CA-2012-168634"/>
    <x v="1"/>
    <x v="401"/>
    <d v="2012-12-11T00:00:00"/>
    <s v="Standard Class"/>
    <s v="AF-10870"/>
    <s v="Art Ferguson"/>
    <x v="0"/>
    <x v="0"/>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x v="0"/>
    <s v="Monroe"/>
    <x v="28"/>
    <n v="71203"/>
    <x v="0"/>
    <s v="TEC-AC-10003033"/>
    <x v="2"/>
    <x v="11"/>
    <s v="Plantronics CS510 - Over-the-Head monaural Wireless Headset System"/>
    <n v="659.9"/>
    <n v="2"/>
    <n v="0"/>
    <n v="217.76699999999994"/>
  </r>
  <r>
    <n v="5611"/>
    <s v="CA-2012-145828"/>
    <x v="1"/>
    <x v="348"/>
    <d v="2012-10-07T00:00:00"/>
    <s v="First Class"/>
    <s v="MB-17305"/>
    <s v="Maria Bertelson"/>
    <x v="0"/>
    <x v="0"/>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x v="0"/>
    <s v="Seattle"/>
    <x v="4"/>
    <n v="98105"/>
    <x v="1"/>
    <s v="TEC-AC-10002049"/>
    <x v="2"/>
    <x v="11"/>
    <s v="Plantronics Savi W720 Multi-Device Wireless Headset System"/>
    <n v="843.9"/>
    <n v="2"/>
    <n v="0"/>
    <n v="371.31600000000003"/>
  </r>
  <r>
    <n v="5613"/>
    <s v="CA-2014-121027"/>
    <x v="3"/>
    <x v="238"/>
    <d v="2014-08-23T00:00:00"/>
    <s v="Standard Class"/>
    <s v="HW-14935"/>
    <s v="Helen Wasserman"/>
    <x v="1"/>
    <x v="0"/>
    <s v="Seattle"/>
    <x v="4"/>
    <n v="98105"/>
    <x v="1"/>
    <s v="TEC-AC-10002253"/>
    <x v="2"/>
    <x v="11"/>
    <s v="Imation Bio 8GB USB Flash Drive Imation Corp"/>
    <n v="1496.16"/>
    <n v="9"/>
    <n v="0"/>
    <n v="224.42400000000006"/>
  </r>
  <r>
    <n v="5614"/>
    <s v="CA-2013-147431"/>
    <x v="0"/>
    <x v="1056"/>
    <d v="2013-02-07T00:00:00"/>
    <s v="Standard Class"/>
    <s v="AB-10105"/>
    <s v="Adrian Barton"/>
    <x v="0"/>
    <x v="0"/>
    <s v="New York City"/>
    <x v="15"/>
    <n v="10011"/>
    <x v="3"/>
    <s v="OFF-ST-10003994"/>
    <x v="1"/>
    <x v="4"/>
    <s v="Belkin 19&quot; Center-Weighted Shelf, Gray"/>
    <n v="117.96"/>
    <n v="2"/>
    <n v="0"/>
    <n v="5.8979999999999961"/>
  </r>
  <r>
    <n v="5615"/>
    <s v="CA-2013-158001"/>
    <x v="0"/>
    <x v="828"/>
    <d v="2013-08-28T00:00:00"/>
    <s v="Standard Class"/>
    <s v="JP-15460"/>
    <s v="Jennifer Patt"/>
    <x v="1"/>
    <x v="0"/>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x v="0"/>
    <s v="New York City"/>
    <x v="15"/>
    <n v="10035"/>
    <x v="3"/>
    <s v="OFF-AP-10002118"/>
    <x v="1"/>
    <x v="9"/>
    <s v="1.7 Cubic Foot Compact &quot;Cube&quot; Office Refrigerators"/>
    <n v="1040.8"/>
    <n v="5"/>
    <n v="0"/>
    <n v="281.01600000000008"/>
  </r>
  <r>
    <n v="5617"/>
    <s v="CA-2013-158001"/>
    <x v="0"/>
    <x v="828"/>
    <d v="2013-08-28T00:00:00"/>
    <s v="Standard Class"/>
    <s v="JP-15460"/>
    <s v="Jennifer Patt"/>
    <x v="1"/>
    <x v="0"/>
    <s v="New York City"/>
    <x v="15"/>
    <n v="10035"/>
    <x v="3"/>
    <s v="OFF-AR-10001954"/>
    <x v="1"/>
    <x v="6"/>
    <s v="Newell 331"/>
    <n v="29.339999999999996"/>
    <n v="6"/>
    <n v="0"/>
    <n v="7.9218000000000002"/>
  </r>
  <r>
    <n v="5618"/>
    <s v="CA-2014-125745"/>
    <x v="3"/>
    <x v="160"/>
    <d v="2014-07-05T00:00:00"/>
    <s v="Standard Class"/>
    <s v="DV-13045"/>
    <s v="Darrin Van Huff"/>
    <x v="1"/>
    <x v="0"/>
    <s v="Memphis"/>
    <x v="18"/>
    <n v="38109"/>
    <x v="0"/>
    <s v="FUR-FU-10001591"/>
    <x v="0"/>
    <x v="5"/>
    <s v="Advantus Panel Wall Certificate Holder - 8.5x11"/>
    <n v="19.52"/>
    <n v="2"/>
    <n v="0.2"/>
    <n v="5.3680000000000012"/>
  </r>
  <r>
    <n v="5619"/>
    <s v="CA-2012-101154"/>
    <x v="1"/>
    <x v="227"/>
    <d v="2012-09-21T00:00:00"/>
    <s v="First Class"/>
    <s v="CM-12190"/>
    <s v="Charlotte Melton"/>
    <x v="0"/>
    <x v="0"/>
    <s v="San Diego"/>
    <x v="1"/>
    <n v="92105"/>
    <x v="1"/>
    <s v="OFF-ST-10004186"/>
    <x v="1"/>
    <x v="4"/>
    <s v="Stur-D-Stor Shelving, Vertical 5-Shelf: 72&quot;H x 36&quot;W x 18 1/2&quot;D"/>
    <n v="443.92"/>
    <n v="4"/>
    <n v="0"/>
    <n v="8.8783999999999992"/>
  </r>
  <r>
    <n v="5620"/>
    <s v="US-2013-124163"/>
    <x v="0"/>
    <x v="477"/>
    <d v="2013-10-01T00:00:00"/>
    <s v="Standard Class"/>
    <s v="SC-20695"/>
    <s v="Steve Chapman"/>
    <x v="1"/>
    <x v="0"/>
    <s v="La Crosse"/>
    <x v="6"/>
    <n v="54601"/>
    <x v="2"/>
    <s v="TEC-AC-10001908"/>
    <x v="2"/>
    <x v="11"/>
    <s v="Logitech Wireless Headset h800"/>
    <n v="499.95"/>
    <n v="5"/>
    <n v="0"/>
    <n v="174.98249999999999"/>
  </r>
  <r>
    <n v="5621"/>
    <s v="US-2013-124163"/>
    <x v="0"/>
    <x v="477"/>
    <d v="2013-10-01T00:00:00"/>
    <s v="Standard Class"/>
    <s v="SC-20695"/>
    <s v="Steve Chapman"/>
    <x v="1"/>
    <x v="0"/>
    <s v="La Crosse"/>
    <x v="6"/>
    <n v="54601"/>
    <x v="2"/>
    <s v="OFF-AR-10000817"/>
    <x v="1"/>
    <x v="6"/>
    <s v="Manco Dry-Lighter Erasable Highlighter"/>
    <n v="3.04"/>
    <n v="1"/>
    <n v="0"/>
    <n v="1.0335999999999999"/>
  </r>
  <r>
    <n v="5622"/>
    <s v="US-2013-124163"/>
    <x v="0"/>
    <x v="477"/>
    <d v="2013-10-01T00:00:00"/>
    <s v="Standard Class"/>
    <s v="SC-20695"/>
    <s v="Steve Chapman"/>
    <x v="1"/>
    <x v="0"/>
    <s v="La Crosse"/>
    <x v="6"/>
    <n v="54601"/>
    <x v="2"/>
    <s v="FUR-CH-10004218"/>
    <x v="0"/>
    <x v="1"/>
    <s v="Global Fabric Manager's Chair, Dark Gray"/>
    <n v="201.96"/>
    <n v="2"/>
    <n v="0"/>
    <n v="50.490000000000009"/>
  </r>
  <r>
    <n v="5623"/>
    <s v="US-2013-124163"/>
    <x v="0"/>
    <x v="477"/>
    <d v="2013-10-01T00:00:00"/>
    <s v="Standard Class"/>
    <s v="SC-20695"/>
    <s v="Steve Chapman"/>
    <x v="1"/>
    <x v="0"/>
    <s v="La Crosse"/>
    <x v="6"/>
    <n v="54601"/>
    <x v="2"/>
    <s v="FUR-FU-10000755"/>
    <x v="0"/>
    <x v="5"/>
    <s v="Eldon Expressions Mahogany Wood Desk Collection"/>
    <n v="68.64"/>
    <n v="11"/>
    <n v="0"/>
    <n v="17.160000000000004"/>
  </r>
  <r>
    <n v="5624"/>
    <s v="CA-2013-121748"/>
    <x v="0"/>
    <x v="1057"/>
    <d v="2013-10-29T00:00:00"/>
    <s v="Second Class"/>
    <s v="VW-21775"/>
    <s v="Victoria Wilson"/>
    <x v="1"/>
    <x v="0"/>
    <s v="Los Angeles"/>
    <x v="1"/>
    <n v="90032"/>
    <x v="1"/>
    <s v="TEC-AC-10003063"/>
    <x v="2"/>
    <x v="11"/>
    <s v="Micro Innovations USB RF Wireless Keyboard with Mouse"/>
    <n v="100"/>
    <n v="4"/>
    <n v="0"/>
    <n v="21"/>
  </r>
  <r>
    <n v="5625"/>
    <s v="CA-2013-121748"/>
    <x v="0"/>
    <x v="1057"/>
    <d v="2013-10-29T00:00:00"/>
    <s v="Second Class"/>
    <s v="VW-21775"/>
    <s v="Victoria Wilson"/>
    <x v="1"/>
    <x v="0"/>
    <s v="Los Angeles"/>
    <x v="1"/>
    <n v="90032"/>
    <x v="1"/>
    <s v="TEC-AC-10002637"/>
    <x v="2"/>
    <x v="11"/>
    <s v="Logitech VX Revolution Cordless Laser Mouse for Notebooks (Black)"/>
    <n v="359.98"/>
    <n v="2"/>
    <n v="0"/>
    <n v="21.598799999999983"/>
  </r>
  <r>
    <n v="5626"/>
    <s v="CA-2011-126683"/>
    <x v="2"/>
    <x v="411"/>
    <d v="2011-10-01T00:00:00"/>
    <s v="Second Class"/>
    <s v="PP-18955"/>
    <s v="Paul Prost"/>
    <x v="2"/>
    <x v="0"/>
    <s v="Seattle"/>
    <x v="4"/>
    <n v="98115"/>
    <x v="1"/>
    <s v="FUR-FU-10001706"/>
    <x v="0"/>
    <x v="5"/>
    <s v="Longer-Life Soft White Bulbs"/>
    <n v="6.16"/>
    <n v="2"/>
    <n v="0"/>
    <n v="2.9567999999999999"/>
  </r>
  <r>
    <n v="5627"/>
    <s v="CA-2011-126683"/>
    <x v="2"/>
    <x v="411"/>
    <d v="2011-10-01T00:00:00"/>
    <s v="Second Class"/>
    <s v="PP-18955"/>
    <s v="Paul Prost"/>
    <x v="2"/>
    <x v="0"/>
    <s v="Seattle"/>
    <x v="4"/>
    <n v="98115"/>
    <x v="1"/>
    <s v="FUR-TA-10002958"/>
    <x v="0"/>
    <x v="3"/>
    <s v="Bevis Oval Conference Table, Walnut"/>
    <n v="2348.8200000000002"/>
    <n v="9"/>
    <n v="0"/>
    <n v="399.29939999999976"/>
  </r>
  <r>
    <n v="5628"/>
    <s v="CA-2014-148810"/>
    <x v="3"/>
    <x v="335"/>
    <d v="2014-07-02T00:00:00"/>
    <s v="Standard Class"/>
    <s v="DR-12880"/>
    <s v="Dan Reichenbach"/>
    <x v="1"/>
    <x v="0"/>
    <s v="Miami"/>
    <x v="2"/>
    <n v="33180"/>
    <x v="0"/>
    <s v="OFF-LA-10004689"/>
    <x v="1"/>
    <x v="2"/>
    <s v="Avery 512"/>
    <n v="13.872000000000002"/>
    <n v="6"/>
    <n v="0.2"/>
    <n v="4.6818000000000008"/>
  </r>
  <r>
    <n v="5629"/>
    <s v="CA-2014-148810"/>
    <x v="3"/>
    <x v="335"/>
    <d v="2014-07-02T00:00:00"/>
    <s v="Standard Class"/>
    <s v="DR-12880"/>
    <s v="Dan Reichenbach"/>
    <x v="1"/>
    <x v="0"/>
    <s v="Miami"/>
    <x v="2"/>
    <n v="33180"/>
    <x v="0"/>
    <s v="FUR-CH-10001545"/>
    <x v="0"/>
    <x v="1"/>
    <s v="Hon Comfortask Task/Swivel Chairs"/>
    <n v="273.55200000000002"/>
    <n v="3"/>
    <n v="0.2"/>
    <n v="-13.677599999999998"/>
  </r>
  <r>
    <n v="5630"/>
    <s v="US-2013-146066"/>
    <x v="0"/>
    <x v="1036"/>
    <d v="2013-08-24T00:00:00"/>
    <s v="Second Class"/>
    <s v="RB-19465"/>
    <s v="Rick Bensley"/>
    <x v="2"/>
    <x v="0"/>
    <s v="Philadelphia"/>
    <x v="9"/>
    <n v="19143"/>
    <x v="3"/>
    <s v="FUR-TA-10002530"/>
    <x v="0"/>
    <x v="3"/>
    <s v="Iceberg OfficeWorks 42&quot; Round Tables"/>
    <n v="815.29199999999992"/>
    <n v="9"/>
    <n v="0.4"/>
    <n v="-339.7050000000001"/>
  </r>
  <r>
    <n v="5631"/>
    <s v="CA-2011-127614"/>
    <x v="2"/>
    <x v="1058"/>
    <d v="2011-02-16T00:00:00"/>
    <s v="Standard Class"/>
    <s v="NF-18385"/>
    <s v="Natalie Fritzler"/>
    <x v="0"/>
    <x v="0"/>
    <s v="Chesapeake"/>
    <x v="17"/>
    <n v="23320"/>
    <x v="0"/>
    <s v="TEC-AC-10001432"/>
    <x v="2"/>
    <x v="11"/>
    <s v="Enermax Aurora Lite Keyboard"/>
    <n v="234.45000000000002"/>
    <n v="3"/>
    <n v="0"/>
    <n v="103.15800000000003"/>
  </r>
  <r>
    <n v="5632"/>
    <s v="CA-2011-127614"/>
    <x v="2"/>
    <x v="1058"/>
    <d v="2011-02-16T00:00:00"/>
    <s v="Standard Class"/>
    <s v="NF-18385"/>
    <s v="Natalie Fritzler"/>
    <x v="0"/>
    <x v="0"/>
    <s v="Chesapeake"/>
    <x v="17"/>
    <n v="23320"/>
    <x v="0"/>
    <s v="FUR-TA-10003715"/>
    <x v="0"/>
    <x v="3"/>
    <s v="Hon 2111 Invitation Series Corner Table"/>
    <n v="1256.22"/>
    <n v="6"/>
    <n v="0"/>
    <n v="75.37319999999994"/>
  </r>
  <r>
    <n v="5633"/>
    <s v="CA-2011-127614"/>
    <x v="2"/>
    <x v="1058"/>
    <d v="2011-02-16T00:00:00"/>
    <s v="Standard Class"/>
    <s v="NF-18385"/>
    <s v="Natalie Fritzler"/>
    <x v="0"/>
    <x v="0"/>
    <s v="Chesapeake"/>
    <x v="17"/>
    <n v="23320"/>
    <x v="0"/>
    <s v="OFF-BI-10003291"/>
    <x v="1"/>
    <x v="8"/>
    <s v="Wilson Jones Leather-Like Binders with DublLock Round Rings"/>
    <n v="17.46"/>
    <n v="2"/>
    <n v="0"/>
    <n v="8.2061999999999991"/>
  </r>
  <r>
    <n v="5634"/>
    <s v="CA-2013-101742"/>
    <x v="0"/>
    <x v="713"/>
    <d v="2013-09-29T00:00:00"/>
    <s v="Second Class"/>
    <s v="CR-12580"/>
    <s v="Clay Rozendal"/>
    <x v="2"/>
    <x v="0"/>
    <s v="New York City"/>
    <x v="15"/>
    <n v="10009"/>
    <x v="3"/>
    <s v="OFF-BI-10004187"/>
    <x v="1"/>
    <x v="8"/>
    <s v="Staples"/>
    <n v="10.528"/>
    <n v="7"/>
    <n v="0.2"/>
    <n v="3.6847999999999987"/>
  </r>
  <r>
    <n v="5635"/>
    <s v="CA-2012-134943"/>
    <x v="1"/>
    <x v="901"/>
    <d v="2012-12-06T00:00:00"/>
    <s v="First Class"/>
    <s v="SU-20665"/>
    <s v="Stephanie Ulpright"/>
    <x v="2"/>
    <x v="0"/>
    <s v="Ann Arbor"/>
    <x v="12"/>
    <n v="48104"/>
    <x v="2"/>
    <s v="OFF-BI-10000666"/>
    <x v="1"/>
    <x v="8"/>
    <s v="Surelock Post Binders"/>
    <n v="152.79999999999998"/>
    <n v="5"/>
    <n v="0"/>
    <n v="76.399999999999991"/>
  </r>
  <r>
    <n v="5636"/>
    <s v="CA-2014-123022"/>
    <x v="3"/>
    <x v="213"/>
    <d v="2014-09-09T00:00:00"/>
    <s v="Standard Class"/>
    <s v="SC-20050"/>
    <s v="Sample Company A"/>
    <x v="2"/>
    <x v="0"/>
    <s v="La Mesa"/>
    <x v="1"/>
    <n v="91941"/>
    <x v="1"/>
    <s v="OFF-BI-10002225"/>
    <x v="1"/>
    <x v="8"/>
    <s v="Square Ring Data Binders, Rigid 75 Pt. Covers, 11&quot; x 14-7/8&quot;"/>
    <n v="82.56"/>
    <n v="5"/>
    <n v="0.2"/>
    <n v="28.896000000000001"/>
  </r>
  <r>
    <n v="5637"/>
    <s v="CA-2014-123022"/>
    <x v="3"/>
    <x v="213"/>
    <d v="2014-09-09T00:00:00"/>
    <s v="Standard Class"/>
    <s v="SC-20050"/>
    <s v="Sample Company A"/>
    <x v="2"/>
    <x v="0"/>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x v="0"/>
    <s v="Dearborn"/>
    <x v="12"/>
    <n v="48126"/>
    <x v="2"/>
    <s v="FUR-FU-10004245"/>
    <x v="0"/>
    <x v="5"/>
    <s v="Career Cubicle Clock, 8 1/4&quot;, Black"/>
    <n v="60.84"/>
    <n v="3"/>
    <n v="0"/>
    <n v="23.119199999999999"/>
  </r>
  <r>
    <n v="5639"/>
    <s v="CA-2011-154893"/>
    <x v="2"/>
    <x v="1059"/>
    <d v="2011-12-27T00:00:00"/>
    <s v="Standard Class"/>
    <s v="GM-14440"/>
    <s v="Gary McGarr"/>
    <x v="0"/>
    <x v="0"/>
    <s v="San Diego"/>
    <x v="1"/>
    <n v="92024"/>
    <x v="1"/>
    <s v="FUR-CH-10004287"/>
    <x v="0"/>
    <x v="1"/>
    <s v="SAFCO Arco Folding Chair"/>
    <n v="1325.76"/>
    <n v="6"/>
    <n v="0.2"/>
    <n v="149.14799999999991"/>
  </r>
  <r>
    <n v="5640"/>
    <s v="CA-2011-154893"/>
    <x v="2"/>
    <x v="1059"/>
    <d v="2011-12-27T00:00:00"/>
    <s v="Standard Class"/>
    <s v="GM-14440"/>
    <s v="Gary McGarr"/>
    <x v="0"/>
    <x v="0"/>
    <s v="San Diego"/>
    <x v="1"/>
    <n v="92024"/>
    <x v="1"/>
    <s v="FUR-CH-10000595"/>
    <x v="0"/>
    <x v="1"/>
    <s v="Safco Contoured Stacking Chairs"/>
    <n v="572.16000000000008"/>
    <n v="3"/>
    <n v="0.2"/>
    <n v="35.759999999999962"/>
  </r>
  <r>
    <n v="5641"/>
    <s v="CA-2011-147900"/>
    <x v="2"/>
    <x v="865"/>
    <d v="2011-09-28T00:00:00"/>
    <s v="Standard Class"/>
    <s v="JK-15640"/>
    <s v="Jim Kriz"/>
    <x v="2"/>
    <x v="0"/>
    <s v="Lakewood"/>
    <x v="24"/>
    <n v="44107"/>
    <x v="3"/>
    <s v="OFF-PA-10003063"/>
    <x v="1"/>
    <x v="10"/>
    <s v="EcoTones Memo Sheets"/>
    <n v="28.8"/>
    <n v="9"/>
    <n v="0.2"/>
    <n v="10.080000000000002"/>
  </r>
  <r>
    <n v="5642"/>
    <s v="CA-2014-106355"/>
    <x v="3"/>
    <x v="459"/>
    <d v="2014-04-06T00:00:00"/>
    <s v="First Class"/>
    <s v="AT-10435"/>
    <s v="Alyssa Tate"/>
    <x v="2"/>
    <x v="0"/>
    <s v="Meriden"/>
    <x v="29"/>
    <n v="6450"/>
    <x v="3"/>
    <s v="OFF-AR-10000246"/>
    <x v="1"/>
    <x v="6"/>
    <s v="Newell 318"/>
    <n v="11.12"/>
    <n v="4"/>
    <n v="0"/>
    <n v="2.8911999999999995"/>
  </r>
  <r>
    <n v="5643"/>
    <s v="CA-2013-127985"/>
    <x v="0"/>
    <x v="178"/>
    <d v="2013-04-06T00:00:00"/>
    <s v="Second Class"/>
    <s v="DB-12910"/>
    <s v="Daniel Byrd"/>
    <x v="2"/>
    <x v="0"/>
    <s v="Columbus"/>
    <x v="32"/>
    <n v="31907"/>
    <x v="0"/>
    <s v="FUR-FU-10003274"/>
    <x v="0"/>
    <x v="5"/>
    <s v="Regeneration Desk Collection"/>
    <n v="7.04"/>
    <n v="4"/>
    <n v="0"/>
    <n v="3.0976000000000004"/>
  </r>
  <r>
    <n v="5644"/>
    <s v="CA-2012-166604"/>
    <x v="1"/>
    <x v="1060"/>
    <d v="2012-05-20T00:00:00"/>
    <s v="Second Class"/>
    <s v="AH-10690"/>
    <s v="Anna Häberlin"/>
    <x v="1"/>
    <x v="0"/>
    <s v="Roswell"/>
    <x v="32"/>
    <n v="30076"/>
    <x v="0"/>
    <s v="OFF-EN-10004147"/>
    <x v="1"/>
    <x v="12"/>
    <s v="Wausau Papers Astrobrights Colored Envelopes"/>
    <n v="17.940000000000001"/>
    <n v="3"/>
    <n v="0"/>
    <n v="8.7906000000000013"/>
  </r>
  <r>
    <n v="5645"/>
    <s v="CA-2014-120719"/>
    <x v="3"/>
    <x v="721"/>
    <d v="2014-03-27T00:00:00"/>
    <s v="First Class"/>
    <s v="SJ-20125"/>
    <s v="Sanjit Jacobs"/>
    <x v="2"/>
    <x v="0"/>
    <s v="Seattle"/>
    <x v="4"/>
    <n v="98105"/>
    <x v="1"/>
    <s v="OFF-BI-10002103"/>
    <x v="1"/>
    <x v="8"/>
    <s v="Cardinal Slant-D Ring Binder, Heavy Gauge Vinyl"/>
    <n v="34.76"/>
    <n v="5"/>
    <n v="0.2"/>
    <n v="11.296999999999999"/>
  </r>
  <r>
    <n v="5646"/>
    <s v="CA-2014-127117"/>
    <x v="3"/>
    <x v="349"/>
    <d v="2014-04-20T00:00:00"/>
    <s v="Standard Class"/>
    <s v="HM-14860"/>
    <s v="Harry Marie"/>
    <x v="1"/>
    <x v="0"/>
    <s v="Morristown"/>
    <x v="30"/>
    <n v="7960"/>
    <x v="3"/>
    <s v="FUR-FU-10004018"/>
    <x v="0"/>
    <x v="5"/>
    <s v="Tensor Computer Mounted Lamp"/>
    <n v="74.45"/>
    <n v="5"/>
    <n v="0"/>
    <n v="20.101500000000001"/>
  </r>
  <r>
    <n v="5647"/>
    <s v="CA-2012-104241"/>
    <x v="1"/>
    <x v="1038"/>
    <d v="2012-01-09T00:00:00"/>
    <s v="Standard Class"/>
    <s v="AG-10495"/>
    <s v="Andrew Gjertsen"/>
    <x v="1"/>
    <x v="0"/>
    <s v="Alexandria"/>
    <x v="17"/>
    <n v="22304"/>
    <x v="0"/>
    <s v="FUR-FU-10001473"/>
    <x v="0"/>
    <x v="5"/>
    <s v="DAX Wood Document Frame"/>
    <n v="192.22"/>
    <n v="14"/>
    <n v="0"/>
    <n v="69.199200000000005"/>
  </r>
  <r>
    <n v="5648"/>
    <s v="CA-2014-168179"/>
    <x v="3"/>
    <x v="808"/>
    <d v="2014-11-08T00:00:00"/>
    <s v="Standard Class"/>
    <s v="JB-16000"/>
    <s v="Joy Bell-"/>
    <x v="0"/>
    <x v="0"/>
    <s v="Salt Lake City"/>
    <x v="7"/>
    <n v="84106"/>
    <x v="1"/>
    <s v="OFF-PA-10001800"/>
    <x v="1"/>
    <x v="10"/>
    <s v="Xerox 220"/>
    <n v="19.440000000000001"/>
    <n v="3"/>
    <n v="0"/>
    <n v="9.3312000000000008"/>
  </r>
  <r>
    <n v="5649"/>
    <s v="CA-2014-142342"/>
    <x v="3"/>
    <x v="729"/>
    <d v="2014-07-20T00:00:00"/>
    <s v="Second Class"/>
    <s v="AJ-10795"/>
    <s v="Anthony Johnson"/>
    <x v="1"/>
    <x v="0"/>
    <s v="Apple Valley"/>
    <x v="1"/>
    <n v="92307"/>
    <x v="1"/>
    <s v="OFF-PA-10004609"/>
    <x v="1"/>
    <x v="10"/>
    <s v="Xerox 221"/>
    <n v="32.400000000000006"/>
    <n v="5"/>
    <n v="0"/>
    <n v="15.552000000000001"/>
  </r>
  <r>
    <n v="5650"/>
    <s v="CA-2014-142342"/>
    <x v="3"/>
    <x v="729"/>
    <d v="2014-07-20T00:00:00"/>
    <s v="Second Class"/>
    <s v="AJ-10795"/>
    <s v="Anthony Johnson"/>
    <x v="1"/>
    <x v="0"/>
    <s v="Apple Valley"/>
    <x v="1"/>
    <n v="92307"/>
    <x v="1"/>
    <s v="OFF-EN-10002592"/>
    <x v="1"/>
    <x v="12"/>
    <s v="Peel &amp; Seel Recycled Catalog Envelopes, Brown"/>
    <n v="57.9"/>
    <n v="5"/>
    <n v="0"/>
    <n v="28.95"/>
  </r>
  <r>
    <n v="5651"/>
    <s v="CA-2014-142342"/>
    <x v="3"/>
    <x v="729"/>
    <d v="2014-07-20T00:00:00"/>
    <s v="Second Class"/>
    <s v="AJ-10795"/>
    <s v="Anthony Johnson"/>
    <x v="1"/>
    <x v="0"/>
    <s v="Apple Valley"/>
    <x v="1"/>
    <n v="92307"/>
    <x v="1"/>
    <s v="OFF-ST-10002957"/>
    <x v="1"/>
    <x v="4"/>
    <s v="Sterilite Show Offs Storage Containers"/>
    <n v="10.56"/>
    <n v="2"/>
    <n v="0"/>
    <n v="0"/>
  </r>
  <r>
    <n v="5652"/>
    <s v="CA-2014-142342"/>
    <x v="3"/>
    <x v="729"/>
    <d v="2014-07-20T00:00:00"/>
    <s v="Second Class"/>
    <s v="AJ-10795"/>
    <s v="Anthony Johnson"/>
    <x v="1"/>
    <x v="0"/>
    <s v="Apple Valley"/>
    <x v="1"/>
    <n v="92307"/>
    <x v="1"/>
    <s v="FUR-BO-10002613"/>
    <x v="0"/>
    <x v="0"/>
    <s v="Atlantic Metals Mobile 4-Shelf Bookcases, Custom Colors"/>
    <n v="1194.165"/>
    <n v="5"/>
    <n v="0.15"/>
    <n v="210.73499999999993"/>
  </r>
  <r>
    <n v="5653"/>
    <s v="CA-2014-109099"/>
    <x v="3"/>
    <x v="833"/>
    <d v="2014-10-12T00:00:00"/>
    <s v="Standard Class"/>
    <s v="MM-18280"/>
    <s v="Muhammed MacIntyre"/>
    <x v="1"/>
    <x v="0"/>
    <s v="New York City"/>
    <x v="15"/>
    <n v="10009"/>
    <x v="3"/>
    <s v="OFF-PA-10001033"/>
    <x v="1"/>
    <x v="10"/>
    <s v="Xerox 1893"/>
    <n v="40.99"/>
    <n v="1"/>
    <n v="0"/>
    <n v="20.085100000000001"/>
  </r>
  <r>
    <n v="5654"/>
    <s v="US-2011-134187"/>
    <x v="2"/>
    <x v="130"/>
    <d v="2011-11-11T00:00:00"/>
    <s v="Standard Class"/>
    <s v="TH-21235"/>
    <s v="Tiffany House"/>
    <x v="1"/>
    <x v="0"/>
    <s v="Long Beach"/>
    <x v="1"/>
    <n v="90805"/>
    <x v="1"/>
    <s v="OFF-AR-10000940"/>
    <x v="1"/>
    <x v="6"/>
    <s v="Newell 343"/>
    <n v="2.94"/>
    <n v="1"/>
    <n v="0"/>
    <n v="0.79380000000000006"/>
  </r>
  <r>
    <n v="5655"/>
    <s v="CA-2013-145261"/>
    <x v="0"/>
    <x v="122"/>
    <d v="2013-12-22T00:00:00"/>
    <s v="First Class"/>
    <s v="AH-10120"/>
    <s v="Adrian Hane"/>
    <x v="2"/>
    <x v="0"/>
    <s v="Salem"/>
    <x v="21"/>
    <n v="97301"/>
    <x v="1"/>
    <s v="OFF-BI-10001670"/>
    <x v="1"/>
    <x v="8"/>
    <s v="Vinyl Sectional Post Binders"/>
    <n v="45.240000000000009"/>
    <n v="4"/>
    <n v="0.7"/>
    <n v="-30.159999999999997"/>
  </r>
  <r>
    <n v="5656"/>
    <s v="CA-2013-145261"/>
    <x v="0"/>
    <x v="122"/>
    <d v="2013-12-22T00:00:00"/>
    <s v="First Class"/>
    <s v="AH-10120"/>
    <s v="Adrian Hane"/>
    <x v="2"/>
    <x v="0"/>
    <s v="Salem"/>
    <x v="21"/>
    <n v="97301"/>
    <x v="1"/>
    <s v="OFF-AR-10004078"/>
    <x v="1"/>
    <x v="6"/>
    <s v="Newell 312"/>
    <n v="18.687999999999999"/>
    <n v="4"/>
    <n v="0.2"/>
    <n v="2.3359999999999994"/>
  </r>
  <r>
    <n v="5657"/>
    <s v="CA-2013-145261"/>
    <x v="0"/>
    <x v="122"/>
    <d v="2013-12-22T00:00:00"/>
    <s v="First Class"/>
    <s v="AH-10120"/>
    <s v="Adrian Hane"/>
    <x v="2"/>
    <x v="0"/>
    <s v="Salem"/>
    <x v="21"/>
    <n v="97301"/>
    <x v="1"/>
    <s v="OFF-PA-10003036"/>
    <x v="1"/>
    <x v="10"/>
    <s v="Black Print Carbonless 8 1/2&quot; x 8 1/4&quot; Rapid Memo Book"/>
    <n v="11.648000000000001"/>
    <n v="2"/>
    <n v="0.2"/>
    <n v="3.7855999999999992"/>
  </r>
  <r>
    <n v="5658"/>
    <s v="CA-2013-145261"/>
    <x v="0"/>
    <x v="122"/>
    <d v="2013-12-22T00:00:00"/>
    <s v="First Class"/>
    <s v="AH-10120"/>
    <s v="Adrian Hane"/>
    <x v="2"/>
    <x v="0"/>
    <s v="Salem"/>
    <x v="21"/>
    <n v="97301"/>
    <x v="1"/>
    <s v="TEC-AC-10000991"/>
    <x v="2"/>
    <x v="11"/>
    <s v="Sony Micro Vault Click 8 GB USB 2.0 Flash Drive"/>
    <n v="112.77600000000001"/>
    <n v="3"/>
    <n v="0.2"/>
    <n v="-8.4581999999999979"/>
  </r>
  <r>
    <n v="5659"/>
    <s v="CA-2013-145261"/>
    <x v="0"/>
    <x v="122"/>
    <d v="2013-12-22T00:00:00"/>
    <s v="First Class"/>
    <s v="AH-10120"/>
    <s v="Adrian Hane"/>
    <x v="2"/>
    <x v="0"/>
    <s v="Salem"/>
    <x v="21"/>
    <n v="97301"/>
    <x v="1"/>
    <s v="FUR-TA-10002530"/>
    <x v="0"/>
    <x v="3"/>
    <s v="Iceberg OfficeWorks 42&quot; Round Tables"/>
    <n v="377.45"/>
    <n v="5"/>
    <n v="0.5"/>
    <n v="-264.21500000000003"/>
  </r>
  <r>
    <n v="5660"/>
    <s v="CA-2013-145261"/>
    <x v="0"/>
    <x v="122"/>
    <d v="2013-12-22T00:00:00"/>
    <s v="First Class"/>
    <s v="AH-10120"/>
    <s v="Adrian Hane"/>
    <x v="2"/>
    <x v="0"/>
    <s v="Salem"/>
    <x v="21"/>
    <n v="97301"/>
    <x v="1"/>
    <s v="OFF-LA-10000407"/>
    <x v="1"/>
    <x v="2"/>
    <s v="Avery White Multi-Purpose Labels"/>
    <n v="15.936000000000002"/>
    <n v="4"/>
    <n v="0.2"/>
    <n v="5.1791999999999998"/>
  </r>
  <r>
    <n v="5661"/>
    <s v="CA-2013-145261"/>
    <x v="0"/>
    <x v="122"/>
    <d v="2013-12-22T00:00:00"/>
    <s v="First Class"/>
    <s v="AH-10120"/>
    <s v="Adrian Hane"/>
    <x v="2"/>
    <x v="0"/>
    <s v="Salem"/>
    <x v="21"/>
    <n v="97301"/>
    <x v="1"/>
    <s v="TEC-PH-10004833"/>
    <x v="2"/>
    <x v="7"/>
    <s v="Macally Suction Cup Mount"/>
    <n v="28.68"/>
    <n v="3"/>
    <n v="0.2"/>
    <n v="-7.17"/>
  </r>
  <r>
    <n v="5662"/>
    <s v="CA-2013-108875"/>
    <x v="0"/>
    <x v="446"/>
    <d v="2013-10-02T00:00:00"/>
    <s v="Standard Class"/>
    <s v="CL-12700"/>
    <s v="Craig Leslie"/>
    <x v="2"/>
    <x v="0"/>
    <s v="Aurora"/>
    <x v="22"/>
    <n v="80013"/>
    <x v="1"/>
    <s v="FUR-FU-10002671"/>
    <x v="0"/>
    <x v="5"/>
    <s v="Electrix 20W Halogen Replacement Bulb for Zoom-In Desk Lamp"/>
    <n v="21.44"/>
    <n v="2"/>
    <n v="0.2"/>
    <n v="7.5039999999999987"/>
  </r>
  <r>
    <n v="5663"/>
    <s v="CA-2013-108875"/>
    <x v="0"/>
    <x v="446"/>
    <d v="2013-10-02T00:00:00"/>
    <s v="Standard Class"/>
    <s v="CL-12700"/>
    <s v="Craig Leslie"/>
    <x v="2"/>
    <x v="0"/>
    <s v="Aurora"/>
    <x v="22"/>
    <n v="80013"/>
    <x v="1"/>
    <s v="OFF-ST-10001370"/>
    <x v="1"/>
    <x v="4"/>
    <s v="Sensible Storage WireTech Storage Systems"/>
    <n v="511.05600000000004"/>
    <n v="9"/>
    <n v="0.2"/>
    <n v="-95.823000000000079"/>
  </r>
  <r>
    <n v="5664"/>
    <s v="CA-2013-141957"/>
    <x v="0"/>
    <x v="658"/>
    <d v="2013-07-22T00:00:00"/>
    <s v="Same Day"/>
    <s v="JG-15310"/>
    <s v="Jason Gross"/>
    <x v="1"/>
    <x v="0"/>
    <s v="Newark"/>
    <x v="24"/>
    <n v="43055"/>
    <x v="3"/>
    <s v="OFF-AR-10000914"/>
    <x v="1"/>
    <x v="6"/>
    <s v="Boston 16765 Mini Stand Up Battery Pencil Sharpener"/>
    <n v="18.656000000000002"/>
    <n v="2"/>
    <n v="0.2"/>
    <n v="1.3992000000000013"/>
  </r>
  <r>
    <n v="5665"/>
    <s v="CA-2013-141957"/>
    <x v="0"/>
    <x v="658"/>
    <d v="2013-07-22T00:00:00"/>
    <s v="Same Day"/>
    <s v="JG-15310"/>
    <s v="Jason Gross"/>
    <x v="1"/>
    <x v="0"/>
    <s v="Newark"/>
    <x v="24"/>
    <n v="43055"/>
    <x v="3"/>
    <s v="OFF-BI-10001116"/>
    <x v="1"/>
    <x v="8"/>
    <s v="Wilson Jones 1&quot; Hanging DublLock Ring Binders"/>
    <n v="11.088000000000003"/>
    <n v="7"/>
    <n v="0.7"/>
    <n v="-8.1311999999999998"/>
  </r>
  <r>
    <n v="5666"/>
    <s v="CA-2013-141957"/>
    <x v="0"/>
    <x v="658"/>
    <d v="2013-07-22T00:00:00"/>
    <s v="Same Day"/>
    <s v="JG-15310"/>
    <s v="Jason Gross"/>
    <x v="1"/>
    <x v="0"/>
    <s v="Newark"/>
    <x v="24"/>
    <n v="43055"/>
    <x v="3"/>
    <s v="OFF-ST-10002276"/>
    <x v="1"/>
    <x v="4"/>
    <s v="Safco Steel Mobile File Cart"/>
    <n v="66.688000000000002"/>
    <n v="1"/>
    <n v="0.2"/>
    <n v="4.1680000000000028"/>
  </r>
  <r>
    <n v="5667"/>
    <s v="CA-2013-141957"/>
    <x v="0"/>
    <x v="658"/>
    <d v="2013-07-22T00:00:00"/>
    <s v="Same Day"/>
    <s v="JG-15310"/>
    <s v="Jason Gross"/>
    <x v="1"/>
    <x v="0"/>
    <s v="Newark"/>
    <x v="24"/>
    <n v="43055"/>
    <x v="3"/>
    <s v="OFF-ST-10004340"/>
    <x v="1"/>
    <x v="4"/>
    <s v="Fellowes Mobile File Cart, Black"/>
    <n v="99.488"/>
    <n v="2"/>
    <n v="0.2"/>
    <n v="8.7052000000000049"/>
  </r>
  <r>
    <n v="5668"/>
    <s v="CA-2013-142405"/>
    <x v="0"/>
    <x v="725"/>
    <d v="2013-06-16T00:00:00"/>
    <s v="Standard Class"/>
    <s v="SE-20110"/>
    <s v="Sanjit Engle"/>
    <x v="0"/>
    <x v="0"/>
    <s v="Seattle"/>
    <x v="4"/>
    <n v="98103"/>
    <x v="1"/>
    <s v="OFF-LA-10004093"/>
    <x v="1"/>
    <x v="2"/>
    <s v="Avery 486"/>
    <n v="14.62"/>
    <n v="2"/>
    <n v="0"/>
    <n v="6.8713999999999995"/>
  </r>
  <r>
    <n v="5669"/>
    <s v="CA-2013-142405"/>
    <x v="0"/>
    <x v="725"/>
    <d v="2013-06-16T00:00:00"/>
    <s v="Standard Class"/>
    <s v="SE-20110"/>
    <s v="Sanjit Engle"/>
    <x v="0"/>
    <x v="0"/>
    <s v="Seattle"/>
    <x v="4"/>
    <n v="98103"/>
    <x v="1"/>
    <s v="OFF-BI-10004728"/>
    <x v="1"/>
    <x v="8"/>
    <s v="Wilson Jones Turn Tabs Binder Tool for Ring Binders"/>
    <n v="53.984000000000002"/>
    <n v="14"/>
    <n v="0.2"/>
    <n v="17.544800000000002"/>
  </r>
  <r>
    <n v="5670"/>
    <s v="CA-2013-142405"/>
    <x v="0"/>
    <x v="725"/>
    <d v="2013-06-16T00:00:00"/>
    <s v="Standard Class"/>
    <s v="SE-20110"/>
    <s v="Sanjit Engle"/>
    <x v="0"/>
    <x v="0"/>
    <s v="Seattle"/>
    <x v="4"/>
    <n v="98103"/>
    <x v="1"/>
    <s v="TEC-AC-10003095"/>
    <x v="2"/>
    <x v="11"/>
    <s v="Logitech G35 7.1-Channel Surround Sound Headset"/>
    <n v="389.97"/>
    <n v="3"/>
    <n v="0"/>
    <n v="132.58980000000003"/>
  </r>
  <r>
    <n v="5671"/>
    <s v="CA-2012-141012"/>
    <x v="1"/>
    <x v="988"/>
    <d v="2012-06-11T00:00:00"/>
    <s v="Second Class"/>
    <s v="TG-21640"/>
    <s v="Trudy Glocke"/>
    <x v="0"/>
    <x v="0"/>
    <s v="Pocatello"/>
    <x v="45"/>
    <n v="83201"/>
    <x v="1"/>
    <s v="FUR-FU-10003192"/>
    <x v="0"/>
    <x v="5"/>
    <s v="Luxo Adjustable Task Clamp Lamp"/>
    <n v="355.36"/>
    <n v="4"/>
    <n v="0"/>
    <n v="92.393599999999992"/>
  </r>
  <r>
    <n v="5672"/>
    <s v="CA-2012-141012"/>
    <x v="1"/>
    <x v="988"/>
    <d v="2012-06-11T00:00:00"/>
    <s v="Second Class"/>
    <s v="TG-21640"/>
    <s v="Trudy Glocke"/>
    <x v="0"/>
    <x v="0"/>
    <s v="Pocatello"/>
    <x v="45"/>
    <n v="83201"/>
    <x v="1"/>
    <s v="TEC-PH-10004522"/>
    <x v="2"/>
    <x v="7"/>
    <s v="Dexim XPower Skin Super-Thin Power Case for iPhone 5 - Black"/>
    <n v="140.376"/>
    <n v="3"/>
    <n v="0.2"/>
    <n v="8.7735000000000056"/>
  </r>
  <r>
    <n v="5673"/>
    <s v="CA-2014-127922"/>
    <x v="3"/>
    <x v="855"/>
    <d v="2014-11-04T00:00:00"/>
    <s v="Standard Class"/>
    <s v="SH-19975"/>
    <s v="Sally Hughsby"/>
    <x v="1"/>
    <x v="0"/>
    <s v="Dallas"/>
    <x v="5"/>
    <n v="75081"/>
    <x v="2"/>
    <s v="OFF-EN-10003068"/>
    <x v="1"/>
    <x v="12"/>
    <s v="#6 3/4 Gummed Flap White Envelopes"/>
    <n v="15.840000000000002"/>
    <n v="2"/>
    <n v="0.2"/>
    <n v="5.5439999999999987"/>
  </r>
  <r>
    <n v="5674"/>
    <s v="CA-2014-127922"/>
    <x v="3"/>
    <x v="855"/>
    <d v="2014-11-04T00:00:00"/>
    <s v="Standard Class"/>
    <s v="SH-19975"/>
    <s v="Sally Hughsby"/>
    <x v="1"/>
    <x v="0"/>
    <s v="Dallas"/>
    <x v="5"/>
    <n v="75081"/>
    <x v="2"/>
    <s v="OFF-PA-10001204"/>
    <x v="1"/>
    <x v="10"/>
    <s v="Xerox 1972"/>
    <n v="8.4480000000000004"/>
    <n v="2"/>
    <n v="0.2"/>
    <n v="2.6399999999999997"/>
  </r>
  <r>
    <n v="5675"/>
    <s v="CA-2013-146318"/>
    <x v="0"/>
    <x v="115"/>
    <d v="2013-01-27T00:00:00"/>
    <s v="Standard Class"/>
    <s v="MC-17275"/>
    <s v="Marc Crier"/>
    <x v="0"/>
    <x v="0"/>
    <s v="Seattle"/>
    <x v="4"/>
    <n v="98105"/>
    <x v="1"/>
    <s v="OFF-PA-10003953"/>
    <x v="1"/>
    <x v="10"/>
    <s v="Xerox 218"/>
    <n v="12.96"/>
    <n v="2"/>
    <n v="0"/>
    <n v="6.2208000000000006"/>
  </r>
  <r>
    <n v="5676"/>
    <s v="CA-2011-135993"/>
    <x v="2"/>
    <x v="1061"/>
    <d v="2011-06-02T00:00:00"/>
    <s v="Standard Class"/>
    <s v="PJ-18835"/>
    <s v="Patrick Jones"/>
    <x v="1"/>
    <x v="0"/>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x v="0"/>
    <s v="Seattle"/>
    <x v="4"/>
    <n v="98115"/>
    <x v="1"/>
    <s v="TEC-AC-10004877"/>
    <x v="2"/>
    <x v="11"/>
    <s v="Imation 30456 USB Flash Drive 8GB"/>
    <n v="27.6"/>
    <n v="4"/>
    <n v="0"/>
    <n v="2.2079999999999984"/>
  </r>
  <r>
    <n v="5678"/>
    <s v="CA-2011-126802"/>
    <x v="2"/>
    <x v="282"/>
    <d v="2012-01-05T00:00:00"/>
    <s v="Standard Class"/>
    <s v="ZC-21910"/>
    <s v="Zuschuss Carroll"/>
    <x v="0"/>
    <x v="0"/>
    <s v="Chicago"/>
    <x v="10"/>
    <n v="60610"/>
    <x v="2"/>
    <s v="FUR-FU-10000193"/>
    <x v="0"/>
    <x v="5"/>
    <s v="Tenex Chairmats For Use with Hard Floors"/>
    <n v="38.975999999999999"/>
    <n v="3"/>
    <n v="0.6"/>
    <n v="-50.66879999999999"/>
  </r>
  <r>
    <n v="5679"/>
    <s v="CA-2013-143924"/>
    <x v="0"/>
    <x v="1062"/>
    <d v="2013-08-04T00:00:00"/>
    <s v="Standard Class"/>
    <s v="SC-20680"/>
    <s v="Steve Carroll"/>
    <x v="2"/>
    <x v="0"/>
    <s v="Holland"/>
    <x v="12"/>
    <n v="49423"/>
    <x v="2"/>
    <s v="OFF-FA-10000735"/>
    <x v="1"/>
    <x v="13"/>
    <s v="Staples"/>
    <n v="20.439999999999998"/>
    <n v="7"/>
    <n v="0"/>
    <n v="9.1979999999999986"/>
  </r>
  <r>
    <n v="5680"/>
    <s v="CA-2013-143924"/>
    <x v="0"/>
    <x v="1062"/>
    <d v="2013-08-04T00:00:00"/>
    <s v="Standard Class"/>
    <s v="SC-20680"/>
    <s v="Steve Carroll"/>
    <x v="2"/>
    <x v="0"/>
    <s v="Holland"/>
    <x v="12"/>
    <n v="49423"/>
    <x v="2"/>
    <s v="OFF-PA-10002120"/>
    <x v="1"/>
    <x v="10"/>
    <s v="Xerox 1889"/>
    <n v="109.92"/>
    <n v="2"/>
    <n v="0"/>
    <n v="53.860799999999998"/>
  </r>
  <r>
    <n v="5681"/>
    <s v="CA-2013-141551"/>
    <x v="0"/>
    <x v="446"/>
    <d v="2013-10-01T00:00:00"/>
    <s v="Standard Class"/>
    <s v="BP-11230"/>
    <s v="Benjamin Patterson"/>
    <x v="0"/>
    <x v="0"/>
    <s v="Broken Arrow"/>
    <x v="26"/>
    <n v="74012"/>
    <x v="2"/>
    <s v="OFF-BI-10001249"/>
    <x v="1"/>
    <x v="8"/>
    <s v="Avery Heavy-Duty EZD View Binder with Locking Rings"/>
    <n v="6.38"/>
    <n v="1"/>
    <n v="0"/>
    <n v="2.9347999999999996"/>
  </r>
  <r>
    <n v="5682"/>
    <s v="CA-2013-141551"/>
    <x v="0"/>
    <x v="446"/>
    <d v="2013-10-01T00:00:00"/>
    <s v="Standard Class"/>
    <s v="BP-11230"/>
    <s v="Benjamin Patterson"/>
    <x v="0"/>
    <x v="0"/>
    <s v="Broken Arrow"/>
    <x v="26"/>
    <n v="74012"/>
    <x v="2"/>
    <s v="OFF-PA-10001569"/>
    <x v="1"/>
    <x v="10"/>
    <s v="Xerox 232"/>
    <n v="6.48"/>
    <n v="1"/>
    <n v="0"/>
    <n v="3.1104000000000003"/>
  </r>
  <r>
    <n v="5683"/>
    <s v="CA-2011-164315"/>
    <x v="2"/>
    <x v="1063"/>
    <d v="2011-04-08T00:00:00"/>
    <s v="Standard Class"/>
    <s v="RD-19585"/>
    <s v="Rob Dowd"/>
    <x v="0"/>
    <x v="0"/>
    <s v="Athens"/>
    <x v="32"/>
    <n v="30605"/>
    <x v="0"/>
    <s v="OFF-PA-10004248"/>
    <x v="1"/>
    <x v="10"/>
    <s v="Xerox 1990"/>
    <n v="15.84"/>
    <n v="3"/>
    <n v="0"/>
    <n v="7.1280000000000001"/>
  </r>
  <r>
    <n v="5684"/>
    <s v="CA-2011-164315"/>
    <x v="2"/>
    <x v="1063"/>
    <d v="2011-04-08T00:00:00"/>
    <s v="Standard Class"/>
    <s v="RD-19585"/>
    <s v="Rob Dowd"/>
    <x v="0"/>
    <x v="0"/>
    <s v="Athens"/>
    <x v="32"/>
    <n v="30605"/>
    <x v="0"/>
    <s v="TEC-PH-10001128"/>
    <x v="2"/>
    <x v="7"/>
    <s v="Motorola Droid Maxx"/>
    <n v="1049.93"/>
    <n v="7"/>
    <n v="0"/>
    <n v="293.98040000000003"/>
  </r>
  <r>
    <n v="5685"/>
    <s v="CA-2011-164315"/>
    <x v="2"/>
    <x v="1063"/>
    <d v="2011-04-08T00:00:00"/>
    <s v="Standard Class"/>
    <s v="RD-19585"/>
    <s v="Rob Dowd"/>
    <x v="0"/>
    <x v="0"/>
    <s v="Athens"/>
    <x v="32"/>
    <n v="30605"/>
    <x v="0"/>
    <s v="OFF-AP-10003842"/>
    <x v="1"/>
    <x v="9"/>
    <s v="Euro-Pro Shark Turbo Vacuum"/>
    <n v="154.9"/>
    <n v="5"/>
    <n v="0"/>
    <n v="40.274000000000001"/>
  </r>
  <r>
    <n v="5686"/>
    <s v="CA-2012-131072"/>
    <x v="1"/>
    <x v="599"/>
    <d v="2012-11-05T00:00:00"/>
    <s v="Same Day"/>
    <s v="KL-16645"/>
    <s v="Ken Lonsdale"/>
    <x v="0"/>
    <x v="0"/>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x v="0"/>
    <s v="Apopka"/>
    <x v="2"/>
    <n v="32712"/>
    <x v="0"/>
    <s v="OFF-FA-10000621"/>
    <x v="1"/>
    <x v="13"/>
    <s v="OIC Colored Binder Clips, Assorted Sizes"/>
    <n v="14.320000000000002"/>
    <n v="5"/>
    <n v="0.2"/>
    <n v="5.1910000000000007"/>
  </r>
  <r>
    <n v="5688"/>
    <s v="CA-2011-131541"/>
    <x v="2"/>
    <x v="1064"/>
    <d v="2011-07-28T00:00:00"/>
    <s v="Same Day"/>
    <s v="CK-12205"/>
    <s v="Chloris Kastensmidt"/>
    <x v="0"/>
    <x v="0"/>
    <s v="Apopka"/>
    <x v="2"/>
    <n v="32712"/>
    <x v="0"/>
    <s v="FUR-FU-10003623"/>
    <x v="0"/>
    <x v="5"/>
    <s v="DataProducts Ampli Magnifier Task Lamp, Black,"/>
    <n v="129.88800000000001"/>
    <n v="6"/>
    <n v="0.2"/>
    <n v="12.988799999999991"/>
  </r>
  <r>
    <n v="5689"/>
    <s v="CA-2011-131541"/>
    <x v="2"/>
    <x v="1064"/>
    <d v="2011-07-28T00:00:00"/>
    <s v="Same Day"/>
    <s v="CK-12205"/>
    <s v="Chloris Kastensmidt"/>
    <x v="0"/>
    <x v="0"/>
    <s v="Apopka"/>
    <x v="2"/>
    <n v="32712"/>
    <x v="0"/>
    <s v="OFF-EN-10000781"/>
    <x v="1"/>
    <x v="12"/>
    <s v="#10- 4 1/8&quot; x 9 1/2&quot; Recycled Envelopes"/>
    <n v="48.944000000000003"/>
    <n v="7"/>
    <n v="0.2"/>
    <n v="16.518599999999999"/>
  </r>
  <r>
    <n v="5690"/>
    <s v="CA-2012-119550"/>
    <x v="1"/>
    <x v="207"/>
    <d v="2012-12-31T00:00:00"/>
    <s v="Standard Class"/>
    <s v="RB-19705"/>
    <s v="Roger Barcio"/>
    <x v="2"/>
    <x v="0"/>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x v="0"/>
    <s v="Baltimore"/>
    <x v="39"/>
    <n v="21215"/>
    <x v="3"/>
    <s v="OFF-AR-10000817"/>
    <x v="1"/>
    <x v="6"/>
    <s v="Manco Dry-Lighter Erasable Highlighter"/>
    <n v="27.36"/>
    <n v="9"/>
    <n v="0"/>
    <n v="9.3023999999999987"/>
  </r>
  <r>
    <n v="5692"/>
    <s v="US-2012-138093"/>
    <x v="1"/>
    <x v="895"/>
    <d v="2012-12-16T00:00:00"/>
    <s v="Standard Class"/>
    <s v="KM-16225"/>
    <s v="Kalyca Meade"/>
    <x v="1"/>
    <x v="0"/>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x v="0"/>
    <s v="Baltimore"/>
    <x v="39"/>
    <n v="21215"/>
    <x v="3"/>
    <s v="TEC-PH-10004667"/>
    <x v="2"/>
    <x v="7"/>
    <s v="Cisco 8x8 Inc. 6753i IP Business Phone System"/>
    <n v="134.99"/>
    <n v="1"/>
    <n v="0"/>
    <n v="36.447299999999998"/>
  </r>
  <r>
    <n v="5694"/>
    <s v="US-2012-138093"/>
    <x v="1"/>
    <x v="895"/>
    <d v="2012-12-16T00:00:00"/>
    <s v="Standard Class"/>
    <s v="KM-16225"/>
    <s v="Kalyca Meade"/>
    <x v="1"/>
    <x v="0"/>
    <s v="Baltimore"/>
    <x v="39"/>
    <n v="21215"/>
    <x v="3"/>
    <s v="OFF-PA-10000143"/>
    <x v="1"/>
    <x v="10"/>
    <s v="Astroparche Fine Business Paper"/>
    <n v="26.400000000000002"/>
    <n v="5"/>
    <n v="0"/>
    <n v="12.672000000000001"/>
  </r>
  <r>
    <n v="5695"/>
    <s v="US-2012-138093"/>
    <x v="1"/>
    <x v="895"/>
    <d v="2012-12-16T00:00:00"/>
    <s v="Standard Class"/>
    <s v="KM-16225"/>
    <s v="Kalyca Meade"/>
    <x v="1"/>
    <x v="0"/>
    <s v="Baltimore"/>
    <x v="39"/>
    <n v="21215"/>
    <x v="3"/>
    <s v="FUR-CH-10000785"/>
    <x v="0"/>
    <x v="1"/>
    <s v="Global Ergonomic Managers Chair"/>
    <n v="542.93999999999994"/>
    <n v="3"/>
    <n v="0"/>
    <n v="141.1644"/>
  </r>
  <r>
    <n v="5696"/>
    <s v="CA-2013-126165"/>
    <x v="0"/>
    <x v="465"/>
    <d v="2013-05-08T00:00:00"/>
    <s v="Second Class"/>
    <s v="AH-10465"/>
    <s v="Amy Hunt"/>
    <x v="0"/>
    <x v="0"/>
    <s v="San Francisco"/>
    <x v="1"/>
    <n v="94109"/>
    <x v="1"/>
    <s v="FUR-TA-10001676"/>
    <x v="0"/>
    <x v="3"/>
    <s v="Hon 61000 Series Interactive Training Tables"/>
    <n v="71.088000000000008"/>
    <n v="2"/>
    <n v="0.2"/>
    <n v="-1.7772000000000041"/>
  </r>
  <r>
    <n v="5697"/>
    <s v="CA-2014-126123"/>
    <x v="3"/>
    <x v="336"/>
    <d v="2014-10-19T00:00:00"/>
    <s v="Standard Class"/>
    <s v="AG-10765"/>
    <s v="Anthony Garverick"/>
    <x v="2"/>
    <x v="0"/>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x v="0"/>
    <s v="Chicago"/>
    <x v="10"/>
    <n v="60623"/>
    <x v="2"/>
    <s v="OFF-BI-10004224"/>
    <x v="1"/>
    <x v="8"/>
    <s v="Catalog Binders with Expanding Posts"/>
    <n v="13.455999999999998"/>
    <n v="1"/>
    <n v="0.8"/>
    <n v="-23.548000000000009"/>
  </r>
  <r>
    <n v="5699"/>
    <s v="CA-2013-143441"/>
    <x v="0"/>
    <x v="732"/>
    <d v="2013-11-06T00:00:00"/>
    <s v="Same Day"/>
    <s v="EB-14170"/>
    <s v="Evan Bailliet"/>
    <x v="0"/>
    <x v="0"/>
    <s v="Laredo"/>
    <x v="5"/>
    <n v="78041"/>
    <x v="2"/>
    <s v="OFF-LA-10002312"/>
    <x v="1"/>
    <x v="2"/>
    <s v="Avery 490"/>
    <n v="11.840000000000002"/>
    <n v="1"/>
    <n v="0.2"/>
    <n v="4.4399999999999995"/>
  </r>
  <r>
    <n v="5700"/>
    <s v="CA-2014-148320"/>
    <x v="3"/>
    <x v="132"/>
    <d v="2014-11-09T00:00:00"/>
    <s v="Standard Class"/>
    <s v="PG-18895"/>
    <s v="Paul Gonzalez"/>
    <x v="0"/>
    <x v="0"/>
    <s v="San Francisco"/>
    <x v="1"/>
    <n v="94109"/>
    <x v="1"/>
    <s v="OFF-PA-10003022"/>
    <x v="1"/>
    <x v="10"/>
    <s v="Xerox 1992"/>
    <n v="35.880000000000003"/>
    <n v="6"/>
    <n v="0"/>
    <n v="17.581200000000003"/>
  </r>
  <r>
    <n v="5701"/>
    <s v="CA-2013-125661"/>
    <x v="0"/>
    <x v="390"/>
    <d v="2013-11-27T00:00:00"/>
    <s v="First Class"/>
    <s v="CA-12055"/>
    <s v="Cathy Armstrong"/>
    <x v="2"/>
    <x v="0"/>
    <s v="Cleveland"/>
    <x v="24"/>
    <n v="44105"/>
    <x v="3"/>
    <s v="OFF-EN-10001532"/>
    <x v="1"/>
    <x v="12"/>
    <s v="Brown Kraft Recycled Envelopes"/>
    <n v="40.752000000000002"/>
    <n v="3"/>
    <n v="0.2"/>
    <n v="15.281999999999998"/>
  </r>
  <r>
    <n v="5702"/>
    <s v="CA-2013-125661"/>
    <x v="0"/>
    <x v="390"/>
    <d v="2013-11-27T00:00:00"/>
    <s v="First Class"/>
    <s v="CA-12055"/>
    <s v="Cathy Armstrong"/>
    <x v="2"/>
    <x v="0"/>
    <s v="Cleveland"/>
    <x v="24"/>
    <n v="44105"/>
    <x v="3"/>
    <s v="TEC-AC-10004855"/>
    <x v="2"/>
    <x v="11"/>
    <s v="V7 USB Numeric Keypad"/>
    <n v="139.96000000000004"/>
    <n v="5"/>
    <n v="0.2"/>
    <n v="-22.743500000000004"/>
  </r>
  <r>
    <n v="5703"/>
    <s v="US-2011-123519"/>
    <x v="2"/>
    <x v="637"/>
    <d v="2011-12-21T00:00:00"/>
    <s v="Standard Class"/>
    <s v="SS-20875"/>
    <s v="Sung Shariari"/>
    <x v="0"/>
    <x v="0"/>
    <s v="Marion"/>
    <x v="24"/>
    <n v="43302"/>
    <x v="3"/>
    <s v="OFF-AR-10003829"/>
    <x v="1"/>
    <x v="6"/>
    <s v="Newell 35"/>
    <n v="2.6240000000000001"/>
    <n v="1"/>
    <n v="0.2"/>
    <n v="0.29519999999999957"/>
  </r>
  <r>
    <n v="5704"/>
    <s v="US-2011-123519"/>
    <x v="2"/>
    <x v="637"/>
    <d v="2011-12-21T00:00:00"/>
    <s v="Standard Class"/>
    <s v="SS-20875"/>
    <s v="Sung Shariari"/>
    <x v="0"/>
    <x v="0"/>
    <s v="Marion"/>
    <x v="24"/>
    <n v="43302"/>
    <x v="3"/>
    <s v="FUR-TA-10002645"/>
    <x v="0"/>
    <x v="3"/>
    <s v="Hon Rectangular Conference Tables"/>
    <n v="136.53"/>
    <n v="1"/>
    <n v="0.4"/>
    <n v="-52.336500000000029"/>
  </r>
  <r>
    <n v="5705"/>
    <s v="US-2011-123519"/>
    <x v="2"/>
    <x v="637"/>
    <d v="2011-12-21T00:00:00"/>
    <s v="Standard Class"/>
    <s v="SS-20875"/>
    <s v="Sung Shariari"/>
    <x v="0"/>
    <x v="0"/>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x v="0"/>
    <s v="Fairfield"/>
    <x v="29"/>
    <n v="6824"/>
    <x v="3"/>
    <s v="OFF-SU-10002522"/>
    <x v="1"/>
    <x v="14"/>
    <s v="Acme Kleen Earth Office Shears"/>
    <n v="11.64"/>
    <n v="3"/>
    <n v="0"/>
    <n v="3.3755999999999986"/>
  </r>
  <r>
    <n v="5707"/>
    <s v="CA-2014-136000"/>
    <x v="3"/>
    <x v="585"/>
    <d v="2014-09-26T00:00:00"/>
    <s v="Second Class"/>
    <s v="SC-20440"/>
    <s v="Shaun Chance"/>
    <x v="1"/>
    <x v="0"/>
    <s v="New York City"/>
    <x v="15"/>
    <n v="10009"/>
    <x v="3"/>
    <s v="OFF-BI-10004828"/>
    <x v="1"/>
    <x v="8"/>
    <s v="GBC Poly Designer Binding Covers"/>
    <n v="40.176000000000002"/>
    <n v="3"/>
    <n v="0.2"/>
    <n v="14.563799999999997"/>
  </r>
  <r>
    <n v="5708"/>
    <s v="US-2012-160857"/>
    <x v="1"/>
    <x v="412"/>
    <d v="2012-05-15T00:00:00"/>
    <s v="Standard Class"/>
    <s v="NW-18400"/>
    <s v="Natalie Webber"/>
    <x v="0"/>
    <x v="0"/>
    <s v="New York City"/>
    <x v="15"/>
    <n v="10024"/>
    <x v="3"/>
    <s v="FUR-FU-10001095"/>
    <x v="0"/>
    <x v="5"/>
    <s v="DAX Black Cherry Wood-Tone Poster Frame"/>
    <n v="79.44"/>
    <n v="3"/>
    <n v="0"/>
    <n v="30.187200000000001"/>
  </r>
  <r>
    <n v="5709"/>
    <s v="US-2012-160857"/>
    <x v="1"/>
    <x v="412"/>
    <d v="2012-05-15T00:00:00"/>
    <s v="Standard Class"/>
    <s v="NW-18400"/>
    <s v="Natalie Webber"/>
    <x v="0"/>
    <x v="0"/>
    <s v="New York City"/>
    <x v="15"/>
    <n v="10024"/>
    <x v="3"/>
    <s v="OFF-SU-10000157"/>
    <x v="1"/>
    <x v="14"/>
    <s v="Compact Automatic Electric Letter Opener"/>
    <n v="357.93"/>
    <n v="3"/>
    <n v="0"/>
    <n v="7.158600000000007"/>
  </r>
  <r>
    <n v="5710"/>
    <s v="US-2012-160857"/>
    <x v="1"/>
    <x v="412"/>
    <d v="2012-05-15T00:00:00"/>
    <s v="Standard Class"/>
    <s v="NW-18400"/>
    <s v="Natalie Webber"/>
    <x v="0"/>
    <x v="0"/>
    <s v="New York City"/>
    <x v="15"/>
    <n v="10024"/>
    <x v="3"/>
    <s v="FUR-CH-10002647"/>
    <x v="0"/>
    <x v="1"/>
    <s v="Situations Contoured Folding Chairs, 4/Set"/>
    <n v="127.76400000000001"/>
    <n v="2"/>
    <n v="0.1"/>
    <n v="21.294000000000008"/>
  </r>
  <r>
    <n v="5711"/>
    <s v="US-2012-160857"/>
    <x v="1"/>
    <x v="412"/>
    <d v="2012-05-15T00:00:00"/>
    <s v="Standard Class"/>
    <s v="NW-18400"/>
    <s v="Natalie Webber"/>
    <x v="0"/>
    <x v="0"/>
    <s v="New York City"/>
    <x v="15"/>
    <n v="10024"/>
    <x v="3"/>
    <s v="TEC-CO-10004115"/>
    <x v="2"/>
    <x v="16"/>
    <s v="Sharp AL-1530CS Digital Copier"/>
    <n v="2799.944"/>
    <n v="7"/>
    <n v="0.2"/>
    <n v="1014.9797"/>
  </r>
  <r>
    <n v="5712"/>
    <s v="US-2012-160857"/>
    <x v="1"/>
    <x v="412"/>
    <d v="2012-05-15T00:00:00"/>
    <s v="Standard Class"/>
    <s v="NW-18400"/>
    <s v="Natalie Webber"/>
    <x v="0"/>
    <x v="0"/>
    <s v="New York City"/>
    <x v="15"/>
    <n v="10024"/>
    <x v="3"/>
    <s v="OFF-PA-10003363"/>
    <x v="1"/>
    <x v="10"/>
    <s v="Xerox 204"/>
    <n v="19.440000000000001"/>
    <n v="3"/>
    <n v="0"/>
    <n v="9.3312000000000008"/>
  </r>
  <r>
    <n v="5713"/>
    <s v="CA-2014-115805"/>
    <x v="3"/>
    <x v="689"/>
    <d v="2014-08-01T00:00:00"/>
    <s v="Same Day"/>
    <s v="KW-16435"/>
    <s v="Katrina Willman"/>
    <x v="0"/>
    <x v="0"/>
    <s v="Chicago"/>
    <x v="10"/>
    <n v="60653"/>
    <x v="2"/>
    <s v="TEC-PH-10003092"/>
    <x v="2"/>
    <x v="7"/>
    <s v="Motorola L804"/>
    <n v="36.792000000000002"/>
    <n v="1"/>
    <n v="0.2"/>
    <n v="4.1390999999999991"/>
  </r>
  <r>
    <n v="5714"/>
    <s v="US-2011-143707"/>
    <x v="2"/>
    <x v="72"/>
    <d v="2011-03-05T00:00:00"/>
    <s v="Standard Class"/>
    <s v="HR-14770"/>
    <s v="Hallie Redmond"/>
    <x v="2"/>
    <x v="0"/>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x v="0"/>
    <s v="Richmond"/>
    <x v="17"/>
    <n v="23223"/>
    <x v="0"/>
    <s v="OFF-ST-10001476"/>
    <x v="1"/>
    <x v="4"/>
    <s v="Steel Personal Filing/Posting Tote"/>
    <n v="177.54999999999998"/>
    <n v="5"/>
    <n v="0"/>
    <n v="47.938500000000005"/>
  </r>
  <r>
    <n v="5716"/>
    <s v="CA-2012-124107"/>
    <x v="1"/>
    <x v="330"/>
    <d v="2012-10-12T00:00:00"/>
    <s v="Second Class"/>
    <s v="BM-11650"/>
    <s v="Brian Moss"/>
    <x v="1"/>
    <x v="0"/>
    <s v="Ann Arbor"/>
    <x v="12"/>
    <n v="48104"/>
    <x v="2"/>
    <s v="TEC-AC-10002049"/>
    <x v="2"/>
    <x v="11"/>
    <s v="Logitech G19 Programmable Gaming Keyboard"/>
    <n v="619.94999999999993"/>
    <n v="5"/>
    <n v="0"/>
    <n v="111.59099999999995"/>
  </r>
  <r>
    <n v="5717"/>
    <s v="CA-2012-124107"/>
    <x v="1"/>
    <x v="330"/>
    <d v="2012-10-12T00:00:00"/>
    <s v="Second Class"/>
    <s v="BM-11650"/>
    <s v="Brian Moss"/>
    <x v="1"/>
    <x v="0"/>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x v="0"/>
    <s v="Ann Arbor"/>
    <x v="12"/>
    <n v="48104"/>
    <x v="2"/>
    <s v="OFF-EN-10003286"/>
    <x v="1"/>
    <x v="12"/>
    <s v="Staples"/>
    <n v="57.959999999999994"/>
    <n v="7"/>
    <n v="0"/>
    <n v="27.241199999999996"/>
  </r>
  <r>
    <n v="5719"/>
    <s v="CA-2012-124107"/>
    <x v="1"/>
    <x v="330"/>
    <d v="2012-10-12T00:00:00"/>
    <s v="Second Class"/>
    <s v="BM-11650"/>
    <s v="Brian Moss"/>
    <x v="1"/>
    <x v="0"/>
    <s v="Ann Arbor"/>
    <x v="12"/>
    <n v="48104"/>
    <x v="2"/>
    <s v="OFF-AP-10003971"/>
    <x v="1"/>
    <x v="9"/>
    <s v="Belkin 6 Outlet Metallic Surge Strip"/>
    <n v="29.402999999999999"/>
    <n v="3"/>
    <n v="0.1"/>
    <n v="5.2272000000000007"/>
  </r>
  <r>
    <n v="5720"/>
    <s v="CA-2014-126550"/>
    <x v="3"/>
    <x v="1065"/>
    <d v="2014-04-03T00:00:00"/>
    <s v="Second Class"/>
    <s v="RD-19720"/>
    <s v="Roger Demir"/>
    <x v="0"/>
    <x v="0"/>
    <s v="Lafayette"/>
    <x v="14"/>
    <n v="47905"/>
    <x v="2"/>
    <s v="OFF-ST-10001031"/>
    <x v="1"/>
    <x v="4"/>
    <s v="Adjustable Personal File Tote"/>
    <n v="81.400000000000006"/>
    <n v="5"/>
    <n v="0"/>
    <n v="21.164000000000005"/>
  </r>
  <r>
    <n v="5721"/>
    <s v="CA-2012-138674"/>
    <x v="1"/>
    <x v="717"/>
    <d v="2012-11-17T00:00:00"/>
    <s v="First Class"/>
    <s v="KB-16585"/>
    <s v="Ken Black"/>
    <x v="1"/>
    <x v="0"/>
    <s v="Springfield"/>
    <x v="21"/>
    <n v="97477"/>
    <x v="1"/>
    <s v="OFF-FA-10000304"/>
    <x v="1"/>
    <x v="13"/>
    <s v="Advantus Push Pins"/>
    <n v="8.7200000000000006"/>
    <n v="5"/>
    <n v="0.2"/>
    <n v="2.289000000000001"/>
  </r>
  <r>
    <n v="5722"/>
    <s v="CA-2012-138674"/>
    <x v="1"/>
    <x v="717"/>
    <d v="2012-11-17T00:00:00"/>
    <s v="First Class"/>
    <s v="KB-16585"/>
    <s v="Ken Black"/>
    <x v="1"/>
    <x v="0"/>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x v="0"/>
    <s v="Springfield"/>
    <x v="21"/>
    <n v="97477"/>
    <x v="1"/>
    <s v="TEC-AC-10002800"/>
    <x v="2"/>
    <x v="11"/>
    <s v="Plantronics Audio 478 Stereo USB Headset"/>
    <n v="159.96800000000002"/>
    <n v="4"/>
    <n v="0.2"/>
    <n v="29.993999999999986"/>
  </r>
  <r>
    <n v="5724"/>
    <s v="CA-2013-165820"/>
    <x v="0"/>
    <x v="182"/>
    <d v="2013-10-01T00:00:00"/>
    <s v="Standard Class"/>
    <s v="DW-13585"/>
    <s v="Dorothy Wardle"/>
    <x v="1"/>
    <x v="0"/>
    <s v="San Francisco"/>
    <x v="1"/>
    <n v="94109"/>
    <x v="1"/>
    <s v="OFF-PA-10004735"/>
    <x v="1"/>
    <x v="10"/>
    <s v="Xerox 1905"/>
    <n v="12.96"/>
    <n v="2"/>
    <n v="0"/>
    <n v="6.2208000000000006"/>
  </r>
  <r>
    <n v="5725"/>
    <s v="CA-2011-103191"/>
    <x v="2"/>
    <x v="358"/>
    <d v="2011-09-27T00:00:00"/>
    <s v="Standard Class"/>
    <s v="VG-21805"/>
    <s v="Vivek Grady"/>
    <x v="1"/>
    <x v="0"/>
    <s v="Chicago"/>
    <x v="10"/>
    <n v="60653"/>
    <x v="2"/>
    <s v="OFF-ST-10002574"/>
    <x v="1"/>
    <x v="4"/>
    <s v="SAFCO Commercial Wire Shelving, Black"/>
    <n v="331.536"/>
    <n v="3"/>
    <n v="0.2"/>
    <n v="-82.884"/>
  </r>
  <r>
    <n v="5726"/>
    <s v="CA-2012-103933"/>
    <x v="1"/>
    <x v="12"/>
    <d v="2012-09-27T00:00:00"/>
    <s v="First Class"/>
    <s v="DR-12880"/>
    <s v="Dan Reichenbach"/>
    <x v="1"/>
    <x v="0"/>
    <s v="New York City"/>
    <x v="15"/>
    <n v="10011"/>
    <x v="3"/>
    <s v="TEC-AC-10004171"/>
    <x v="2"/>
    <x v="11"/>
    <s v="Razer Kraken 7.1 Surround Sound Over Ear USB Gaming Headset"/>
    <n v="899.91"/>
    <n v="9"/>
    <n v="0"/>
    <n v="395.96040000000005"/>
  </r>
  <r>
    <n v="5727"/>
    <s v="CA-2012-110548"/>
    <x v="1"/>
    <x v="124"/>
    <d v="2012-05-08T00:00:00"/>
    <s v="Standard Class"/>
    <s v="AH-10690"/>
    <s v="Anna Häberlin"/>
    <x v="1"/>
    <x v="0"/>
    <s v="Houston"/>
    <x v="5"/>
    <n v="77095"/>
    <x v="2"/>
    <s v="TEC-PH-10002922"/>
    <x v="2"/>
    <x v="7"/>
    <s v="ShoreTel ShorePhone IP 230 VoIP phone"/>
    <n v="946.34400000000005"/>
    <n v="7"/>
    <n v="0.2"/>
    <n v="118.29299999999989"/>
  </r>
  <r>
    <n v="5728"/>
    <s v="CA-2014-117324"/>
    <x v="3"/>
    <x v="166"/>
    <d v="2014-12-14T00:00:00"/>
    <s v="Standard Class"/>
    <s v="JP-15520"/>
    <s v="Jeremy Pistek"/>
    <x v="0"/>
    <x v="0"/>
    <s v="Madison"/>
    <x v="6"/>
    <n v="53711"/>
    <x v="2"/>
    <s v="TEC-AC-10003023"/>
    <x v="2"/>
    <x v="11"/>
    <s v="Logitech G105 Gaming Keyboard"/>
    <n v="178.10999999999999"/>
    <n v="3"/>
    <n v="0"/>
    <n v="32.059799999999996"/>
  </r>
  <r>
    <n v="5729"/>
    <s v="CA-2014-117324"/>
    <x v="3"/>
    <x v="166"/>
    <d v="2014-12-14T00:00:00"/>
    <s v="Standard Class"/>
    <s v="JP-15520"/>
    <s v="Jeremy Pistek"/>
    <x v="0"/>
    <x v="0"/>
    <s v="Madison"/>
    <x v="6"/>
    <n v="53711"/>
    <x v="2"/>
    <s v="OFF-AP-10003590"/>
    <x v="1"/>
    <x v="9"/>
    <s v="Hoover WindTunnel Plus Canister Vacuum"/>
    <n v="1089.75"/>
    <n v="3"/>
    <n v="0"/>
    <n v="305.13000000000011"/>
  </r>
  <r>
    <n v="5730"/>
    <s v="CA-2014-117324"/>
    <x v="3"/>
    <x v="166"/>
    <d v="2014-12-14T00:00:00"/>
    <s v="Standard Class"/>
    <s v="JP-15520"/>
    <s v="Jeremy Pistek"/>
    <x v="0"/>
    <x v="0"/>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x v="0"/>
    <s v="Madison"/>
    <x v="6"/>
    <n v="53711"/>
    <x v="2"/>
    <s v="FUR-BO-10003159"/>
    <x v="0"/>
    <x v="0"/>
    <s v="Sauder Camden County Collection Libraries, Planked Cherry Finish"/>
    <n v="459.92"/>
    <n v="4"/>
    <n v="0"/>
    <n v="41.392799999999966"/>
  </r>
  <r>
    <n v="5732"/>
    <s v="CA-2014-117324"/>
    <x v="3"/>
    <x v="166"/>
    <d v="2014-12-14T00:00:00"/>
    <s v="Standard Class"/>
    <s v="JP-15520"/>
    <s v="Jeremy Pistek"/>
    <x v="0"/>
    <x v="0"/>
    <s v="Madison"/>
    <x v="6"/>
    <n v="53711"/>
    <x v="2"/>
    <s v="OFF-PA-10002713"/>
    <x v="1"/>
    <x v="10"/>
    <s v="Adams Phone Message Book, 200 Message Capacity, 8 1/16” x 11”"/>
    <n v="27.52"/>
    <n v="4"/>
    <n v="0"/>
    <n v="12.659199999999998"/>
  </r>
  <r>
    <n v="5733"/>
    <s v="CA-2014-143574"/>
    <x v="3"/>
    <x v="222"/>
    <d v="2014-07-03T00:00:00"/>
    <s v="First Class"/>
    <s v="DR-12880"/>
    <s v="Dan Reichenbach"/>
    <x v="1"/>
    <x v="0"/>
    <s v="Milford"/>
    <x v="29"/>
    <n v="6460"/>
    <x v="3"/>
    <s v="FUR-BO-10002598"/>
    <x v="0"/>
    <x v="0"/>
    <s v="Hon Metal Bookcases, Putty"/>
    <n v="638.82000000000005"/>
    <n v="9"/>
    <n v="0"/>
    <n v="185.25779999999997"/>
  </r>
  <r>
    <n v="5734"/>
    <s v="CA-2014-143574"/>
    <x v="3"/>
    <x v="222"/>
    <d v="2014-07-03T00:00:00"/>
    <s v="First Class"/>
    <s v="DR-12880"/>
    <s v="Dan Reichenbach"/>
    <x v="1"/>
    <x v="0"/>
    <s v="Milford"/>
    <x v="29"/>
    <n v="6460"/>
    <x v="3"/>
    <s v="OFF-SU-10002537"/>
    <x v="1"/>
    <x v="14"/>
    <s v="Acme Box Cutter Scissors"/>
    <n v="30.69"/>
    <n v="3"/>
    <n v="0"/>
    <n v="7.9794000000000018"/>
  </r>
  <r>
    <n v="5735"/>
    <s v="CA-2014-143574"/>
    <x v="3"/>
    <x v="222"/>
    <d v="2014-07-03T00:00:00"/>
    <s v="First Class"/>
    <s v="DR-12880"/>
    <s v="Dan Reichenbach"/>
    <x v="1"/>
    <x v="0"/>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x v="0"/>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x v="0"/>
    <s v="Los Angeles"/>
    <x v="1"/>
    <n v="90049"/>
    <x v="1"/>
    <s v="OFF-PA-10002893"/>
    <x v="1"/>
    <x v="10"/>
    <s v="Wirebound Service Call Books, 5 1/2&quot; x 4&quot;"/>
    <n v="19.36"/>
    <n v="2"/>
    <n v="0"/>
    <n v="9.2927999999999997"/>
  </r>
  <r>
    <n v="5738"/>
    <s v="CA-2011-148614"/>
    <x v="2"/>
    <x v="407"/>
    <d v="2011-01-26T00:00:00"/>
    <s v="Standard Class"/>
    <s v="MV-17485"/>
    <s v="Mark Van Huff"/>
    <x v="0"/>
    <x v="0"/>
    <s v="Los Angeles"/>
    <x v="1"/>
    <n v="90049"/>
    <x v="1"/>
    <s v="FUR-FU-10003194"/>
    <x v="0"/>
    <x v="5"/>
    <s v="Eldon Expressions Desk Accessory, Wood Pencil Holder, Oak"/>
    <n v="19.3"/>
    <n v="2"/>
    <n v="0"/>
    <n v="5.7899999999999991"/>
  </r>
  <r>
    <n v="5739"/>
    <s v="CA-2014-156139"/>
    <x v="3"/>
    <x v="413"/>
    <d v="2014-01-07T00:00:00"/>
    <s v="Standard Class"/>
    <s v="BP-11155"/>
    <s v="Becky Pak"/>
    <x v="0"/>
    <x v="0"/>
    <s v="San Francisco"/>
    <x v="1"/>
    <n v="94109"/>
    <x v="1"/>
    <s v="OFF-BI-10004233"/>
    <x v="1"/>
    <x v="8"/>
    <s v="GBC Pre-Punched Binding Paper, Plastic, White, 8-1/2&quot; x 11&quot;"/>
    <n v="38.376000000000005"/>
    <n v="3"/>
    <n v="0.2"/>
    <n v="13.4316"/>
  </r>
  <r>
    <n v="5740"/>
    <s v="US-2014-147886"/>
    <x v="3"/>
    <x v="615"/>
    <d v="2014-04-01T00:00:00"/>
    <s v="First Class"/>
    <s v="DH-13075"/>
    <s v="Dave Hallsten"/>
    <x v="1"/>
    <x v="0"/>
    <s v="Fairfield"/>
    <x v="1"/>
    <n v="94533"/>
    <x v="1"/>
    <s v="OFF-PA-10000232"/>
    <x v="1"/>
    <x v="10"/>
    <s v="Xerox 1975"/>
    <n v="12.96"/>
    <n v="2"/>
    <n v="0"/>
    <n v="6.3504000000000005"/>
  </r>
  <r>
    <n v="5741"/>
    <s v="US-2014-147886"/>
    <x v="3"/>
    <x v="615"/>
    <d v="2014-04-01T00:00:00"/>
    <s v="First Class"/>
    <s v="DH-13075"/>
    <s v="Dave Hallsten"/>
    <x v="1"/>
    <x v="0"/>
    <s v="Fairfield"/>
    <x v="1"/>
    <n v="94533"/>
    <x v="1"/>
    <s v="FUR-FU-10001095"/>
    <x v="0"/>
    <x v="5"/>
    <s v="DAX Black Cherry Wood-Tone Poster Frame"/>
    <n v="26.48"/>
    <n v="1"/>
    <n v="0"/>
    <n v="10.0624"/>
  </r>
  <r>
    <n v="5742"/>
    <s v="US-2014-147886"/>
    <x v="3"/>
    <x v="615"/>
    <d v="2014-04-01T00:00:00"/>
    <s v="First Class"/>
    <s v="DH-13075"/>
    <s v="Dave Hallsten"/>
    <x v="1"/>
    <x v="0"/>
    <s v="Fairfield"/>
    <x v="1"/>
    <n v="94533"/>
    <x v="1"/>
    <s v="TEC-MA-10004679"/>
    <x v="2"/>
    <x v="15"/>
    <s v="StarTech.com 10/100 VDSL2 Ethernet Extender Kit"/>
    <n v="532.72"/>
    <n v="2"/>
    <n v="0.2"/>
    <n v="53.271999999999991"/>
  </r>
  <r>
    <n v="5743"/>
    <s v="US-2014-147886"/>
    <x v="3"/>
    <x v="615"/>
    <d v="2014-04-01T00:00:00"/>
    <s v="First Class"/>
    <s v="DH-13075"/>
    <s v="Dave Hallsten"/>
    <x v="1"/>
    <x v="0"/>
    <s v="Fairfield"/>
    <x v="1"/>
    <n v="94533"/>
    <x v="1"/>
    <s v="OFF-PA-10003651"/>
    <x v="1"/>
    <x v="10"/>
    <s v="Xerox 1968"/>
    <n v="26.72"/>
    <n v="4"/>
    <n v="0"/>
    <n v="12.8256"/>
  </r>
  <r>
    <n v="5744"/>
    <s v="US-2014-147886"/>
    <x v="3"/>
    <x v="615"/>
    <d v="2014-04-01T00:00:00"/>
    <s v="First Class"/>
    <s v="DH-13075"/>
    <s v="Dave Hallsten"/>
    <x v="1"/>
    <x v="0"/>
    <s v="Fairfield"/>
    <x v="1"/>
    <n v="94533"/>
    <x v="1"/>
    <s v="OFF-PA-10000743"/>
    <x v="1"/>
    <x v="10"/>
    <s v="Xerox 1977"/>
    <n v="20.04"/>
    <n v="3"/>
    <n v="0"/>
    <n v="9.6191999999999993"/>
  </r>
  <r>
    <n v="5745"/>
    <s v="US-2014-147886"/>
    <x v="3"/>
    <x v="615"/>
    <d v="2014-04-01T00:00:00"/>
    <s v="First Class"/>
    <s v="DH-13075"/>
    <s v="Dave Hallsten"/>
    <x v="1"/>
    <x v="0"/>
    <s v="Fairfield"/>
    <x v="1"/>
    <n v="94533"/>
    <x v="1"/>
    <s v="OFF-ST-10002743"/>
    <x v="1"/>
    <x v="4"/>
    <s v="SAFCO Boltless Steel Shelving"/>
    <n v="795.48"/>
    <n v="7"/>
    <n v="0"/>
    <n v="7.9547999999999632"/>
  </r>
  <r>
    <n v="5746"/>
    <s v="US-2014-147886"/>
    <x v="3"/>
    <x v="615"/>
    <d v="2014-04-01T00:00:00"/>
    <s v="First Class"/>
    <s v="DH-13075"/>
    <s v="Dave Hallsten"/>
    <x v="1"/>
    <x v="0"/>
    <s v="Fairfield"/>
    <x v="1"/>
    <n v="94533"/>
    <x v="1"/>
    <s v="FUR-FU-10003829"/>
    <x v="0"/>
    <x v="5"/>
    <s v="Stackable Trays"/>
    <n v="21.560000000000002"/>
    <n v="7"/>
    <n v="0"/>
    <n v="6.8991999999999987"/>
  </r>
  <r>
    <n v="5747"/>
    <s v="CA-2013-113733"/>
    <x v="0"/>
    <x v="16"/>
    <d v="2013-12-13T00:00:00"/>
    <s v="Standard Class"/>
    <s v="LH-16900"/>
    <s v="Lena Hernandez"/>
    <x v="0"/>
    <x v="0"/>
    <s v="Greenville"/>
    <x v="3"/>
    <n v="27834"/>
    <x v="0"/>
    <s v="TEC-PH-10002496"/>
    <x v="2"/>
    <x v="7"/>
    <s v="Cisco SPA301"/>
    <n v="249.58400000000003"/>
    <n v="2"/>
    <n v="0.2"/>
    <n v="31.197999999999986"/>
  </r>
  <r>
    <n v="5748"/>
    <s v="CA-2013-113733"/>
    <x v="0"/>
    <x v="16"/>
    <d v="2013-12-13T00:00:00"/>
    <s v="Standard Class"/>
    <s v="LH-16900"/>
    <s v="Lena Hernandez"/>
    <x v="0"/>
    <x v="0"/>
    <s v="Greenville"/>
    <x v="3"/>
    <n v="27834"/>
    <x v="0"/>
    <s v="TEC-AC-10002473"/>
    <x v="2"/>
    <x v="11"/>
    <s v="Maxell 4.7GB DVD-R"/>
    <n v="68.111999999999995"/>
    <n v="3"/>
    <n v="0.2"/>
    <n v="17.879399999999997"/>
  </r>
  <r>
    <n v="5749"/>
    <s v="CA-2013-113733"/>
    <x v="0"/>
    <x v="16"/>
    <d v="2013-12-13T00:00:00"/>
    <s v="Standard Class"/>
    <s v="LH-16900"/>
    <s v="Lena Hernandez"/>
    <x v="0"/>
    <x v="0"/>
    <s v="Greenville"/>
    <x v="3"/>
    <n v="27834"/>
    <x v="0"/>
    <s v="TEC-AC-10004877"/>
    <x v="2"/>
    <x v="11"/>
    <s v="Imation 30456 USB Flash Drive 8GB"/>
    <n v="16.560000000000002"/>
    <n v="3"/>
    <n v="0.2"/>
    <n v="-2.4840000000000018"/>
  </r>
  <r>
    <n v="5750"/>
    <s v="CA-2014-104913"/>
    <x v="3"/>
    <x v="551"/>
    <d v="2014-11-23T00:00:00"/>
    <s v="Standard Class"/>
    <s v="DK-13090"/>
    <s v="Dave Kipp"/>
    <x v="0"/>
    <x v="0"/>
    <s v="Long Beach"/>
    <x v="15"/>
    <n v="11561"/>
    <x v="3"/>
    <s v="TEC-PH-10000923"/>
    <x v="2"/>
    <x v="7"/>
    <s v="Belkin SportFit Armband For iPhone 5s/5c, Fuchsia"/>
    <n v="74.95"/>
    <n v="5"/>
    <n v="0"/>
    <n v="36.725500000000004"/>
  </r>
  <r>
    <n v="5751"/>
    <s v="CA-2011-145800"/>
    <x v="2"/>
    <x v="992"/>
    <d v="2011-06-05T00:00:00"/>
    <s v="Standard Class"/>
    <s v="SS-20410"/>
    <s v="Shahid Shariari"/>
    <x v="0"/>
    <x v="0"/>
    <s v="Buffalo Grove"/>
    <x v="10"/>
    <n v="60089"/>
    <x v="2"/>
    <s v="FUR-TA-10001539"/>
    <x v="0"/>
    <x v="3"/>
    <s v="Chromcraft Rectangular Conference Tables"/>
    <n v="355.45499999999998"/>
    <n v="3"/>
    <n v="0.5"/>
    <n v="-184.83660000000003"/>
  </r>
  <r>
    <n v="5752"/>
    <s v="CA-2013-125850"/>
    <x v="0"/>
    <x v="115"/>
    <d v="2013-01-28T00:00:00"/>
    <s v="Standard Class"/>
    <s v="FP-14320"/>
    <s v="Frank Preis"/>
    <x v="0"/>
    <x v="0"/>
    <s v="San Diego"/>
    <x v="1"/>
    <n v="92037"/>
    <x v="1"/>
    <s v="OFF-LA-10003498"/>
    <x v="1"/>
    <x v="2"/>
    <s v="Avery 475"/>
    <n v="44.400000000000006"/>
    <n v="3"/>
    <n v="0"/>
    <n v="22.200000000000003"/>
  </r>
  <r>
    <n v="5753"/>
    <s v="CA-2013-125850"/>
    <x v="0"/>
    <x v="115"/>
    <d v="2013-01-28T00:00:00"/>
    <s v="Standard Class"/>
    <s v="FP-14320"/>
    <s v="Frank Preis"/>
    <x v="0"/>
    <x v="0"/>
    <s v="San Diego"/>
    <x v="1"/>
    <n v="92037"/>
    <x v="1"/>
    <s v="OFF-LA-10004484"/>
    <x v="1"/>
    <x v="2"/>
    <s v="Avery 476"/>
    <n v="20.65"/>
    <n v="5"/>
    <n v="0"/>
    <n v="9.4989999999999988"/>
  </r>
  <r>
    <n v="5754"/>
    <s v="CA-2013-118514"/>
    <x v="0"/>
    <x v="1066"/>
    <d v="2013-02-10T00:00:00"/>
    <s v="Standard Class"/>
    <s v="LC-17050"/>
    <s v="Liz Carlisle"/>
    <x v="0"/>
    <x v="0"/>
    <s v="Richmond"/>
    <x v="0"/>
    <n v="40475"/>
    <x v="0"/>
    <s v="FUR-CH-10000015"/>
    <x v="0"/>
    <x v="1"/>
    <s v="Hon Multipurpose Stacking Arm Chairs"/>
    <n v="866.4"/>
    <n v="4"/>
    <n v="0"/>
    <n v="225.26400000000001"/>
  </r>
  <r>
    <n v="5755"/>
    <s v="CA-2012-150749"/>
    <x v="1"/>
    <x v="368"/>
    <d v="2012-04-03T00:00:00"/>
    <s v="Second Class"/>
    <s v="AS-10240"/>
    <s v="Alan Shonely"/>
    <x v="0"/>
    <x v="0"/>
    <s v="Springfield"/>
    <x v="17"/>
    <n v="22153"/>
    <x v="0"/>
    <s v="OFF-AR-10003732"/>
    <x v="1"/>
    <x v="6"/>
    <s v="Newell 333"/>
    <n v="5.56"/>
    <n v="2"/>
    <n v="0"/>
    <n v="1.4455999999999998"/>
  </r>
  <r>
    <n v="5756"/>
    <s v="CA-2011-163748"/>
    <x v="2"/>
    <x v="1005"/>
    <d v="2011-10-18T00:00:00"/>
    <s v="Standard Class"/>
    <s v="HG-15025"/>
    <s v="Hunter Glantz"/>
    <x v="0"/>
    <x v="0"/>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x v="0"/>
    <s v="Fort Worth"/>
    <x v="5"/>
    <n v="76106"/>
    <x v="2"/>
    <s v="TEC-CO-10002095"/>
    <x v="2"/>
    <x v="16"/>
    <s v="Hewlett Packard 610 Color Digital Copier / Printer"/>
    <n v="1999.96"/>
    <n v="5"/>
    <n v="0.2"/>
    <n v="624.98749999999995"/>
  </r>
  <r>
    <n v="5758"/>
    <s v="CA-2012-119634"/>
    <x v="1"/>
    <x v="1067"/>
    <d v="2012-08-16T00:00:00"/>
    <s v="Standard Class"/>
    <s v="BW-11065"/>
    <s v="Barry Weirich"/>
    <x v="0"/>
    <x v="0"/>
    <s v="Raleigh"/>
    <x v="3"/>
    <n v="27604"/>
    <x v="0"/>
    <s v="FUR-FU-10004270"/>
    <x v="0"/>
    <x v="5"/>
    <s v="Executive Impressions 13&quot; Clairmont Wall Clock"/>
    <n v="46.152000000000001"/>
    <n v="3"/>
    <n v="0.2"/>
    <n v="12.114900000000002"/>
  </r>
  <r>
    <n v="5759"/>
    <s v="CA-2012-149300"/>
    <x v="1"/>
    <x v="6"/>
    <d v="2012-11-23T00:00:00"/>
    <s v="First Class"/>
    <s v="BH-11710"/>
    <s v="Brosina Hoffman"/>
    <x v="0"/>
    <x v="0"/>
    <s v="Hialeah"/>
    <x v="2"/>
    <n v="33012"/>
    <x v="0"/>
    <s v="TEC-MA-10000423"/>
    <x v="2"/>
    <x v="15"/>
    <s v="Texas Instruments TI-34 Scientific Calculator"/>
    <n v="32.984999999999999"/>
    <n v="3"/>
    <n v="0.5"/>
    <n v="-1.9791000000000025"/>
  </r>
  <r>
    <n v="5760"/>
    <s v="US-2013-111528"/>
    <x v="0"/>
    <x v="945"/>
    <d v="2013-12-31T00:00:00"/>
    <s v="Same Day"/>
    <s v="JP-16135"/>
    <s v="Julie Prescott"/>
    <x v="2"/>
    <x v="0"/>
    <s v="Los Angeles"/>
    <x v="1"/>
    <n v="90032"/>
    <x v="1"/>
    <s v="OFF-ST-10001526"/>
    <x v="1"/>
    <x v="4"/>
    <s v="Iceberg Mobile Mega Data/Printer Cart "/>
    <n v="481.32"/>
    <n v="4"/>
    <n v="0"/>
    <n v="125.14319999999998"/>
  </r>
  <r>
    <n v="5761"/>
    <s v="US-2013-111528"/>
    <x v="0"/>
    <x v="945"/>
    <d v="2013-12-31T00:00:00"/>
    <s v="Same Day"/>
    <s v="JP-16135"/>
    <s v="Julie Prescott"/>
    <x v="2"/>
    <x v="0"/>
    <s v="Los Angeles"/>
    <x v="1"/>
    <n v="90032"/>
    <x v="1"/>
    <s v="OFF-BI-10002194"/>
    <x v="1"/>
    <x v="8"/>
    <s v="Cardinal Hold-It CD Pocket"/>
    <n v="6.3840000000000003"/>
    <n v="1"/>
    <n v="0.2"/>
    <n v="2.1546000000000003"/>
  </r>
  <r>
    <n v="5762"/>
    <s v="CA-2014-158169"/>
    <x v="3"/>
    <x v="801"/>
    <d v="2014-08-16T00:00:00"/>
    <s v="First Class"/>
    <s v="JM-16195"/>
    <s v="Justin MacKendrick"/>
    <x v="0"/>
    <x v="0"/>
    <s v="Lake Forest"/>
    <x v="1"/>
    <n v="92630"/>
    <x v="1"/>
    <s v="OFF-AP-10000828"/>
    <x v="1"/>
    <x v="9"/>
    <s v="Avanti 4.4 Cu. Ft. Refrigerator"/>
    <n v="542.93999999999994"/>
    <n v="3"/>
    <n v="0"/>
    <n v="152.02319999999997"/>
  </r>
  <r>
    <n v="5763"/>
    <s v="CA-2014-158169"/>
    <x v="3"/>
    <x v="801"/>
    <d v="2014-08-16T00:00:00"/>
    <s v="First Class"/>
    <s v="JM-16195"/>
    <s v="Justin MacKendrick"/>
    <x v="0"/>
    <x v="0"/>
    <s v="Lake Forest"/>
    <x v="1"/>
    <n v="92630"/>
    <x v="1"/>
    <s v="FUR-FU-10001473"/>
    <x v="0"/>
    <x v="5"/>
    <s v="DAX Wood Document Frame"/>
    <n v="54.92"/>
    <n v="4"/>
    <n v="0"/>
    <n v="19.7712"/>
  </r>
  <r>
    <n v="5764"/>
    <s v="CA-2012-162047"/>
    <x v="1"/>
    <x v="502"/>
    <d v="2012-11-05T00:00:00"/>
    <s v="First Class"/>
    <s v="FH-14365"/>
    <s v="Fred Hopkins"/>
    <x v="1"/>
    <x v="0"/>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x v="0"/>
    <s v="Seattle"/>
    <x v="4"/>
    <n v="98103"/>
    <x v="1"/>
    <s v="OFF-ST-10003994"/>
    <x v="1"/>
    <x v="4"/>
    <s v="Belkin 19&quot; Center-Weighted Shelf, Gray"/>
    <n v="353.88"/>
    <n v="6"/>
    <n v="0"/>
    <n v="17.693999999999988"/>
  </r>
  <r>
    <n v="5766"/>
    <s v="US-2011-126340"/>
    <x v="2"/>
    <x v="1068"/>
    <d v="2011-11-14T00:00:00"/>
    <s v="Standard Class"/>
    <s v="EB-13870"/>
    <s v="Emily Burns"/>
    <x v="0"/>
    <x v="0"/>
    <s v="Redding"/>
    <x v="1"/>
    <n v="96003"/>
    <x v="1"/>
    <s v="TEC-PH-10004447"/>
    <x v="2"/>
    <x v="7"/>
    <s v="Toshiba IPT2010-SD IP Telephone"/>
    <n v="333.57600000000002"/>
    <n v="3"/>
    <n v="0.2"/>
    <n v="25.018199999999993"/>
  </r>
  <r>
    <n v="5767"/>
    <s v="CA-2013-149685"/>
    <x v="0"/>
    <x v="750"/>
    <d v="2013-10-16T00:00:00"/>
    <s v="Standard Class"/>
    <s v="PM-19135"/>
    <s v="Peter McVee"/>
    <x v="2"/>
    <x v="0"/>
    <s v="San Antonio"/>
    <x v="5"/>
    <n v="78207"/>
    <x v="2"/>
    <s v="OFF-LA-10004545"/>
    <x v="1"/>
    <x v="2"/>
    <s v="Avery 50"/>
    <n v="60.144000000000005"/>
    <n v="6"/>
    <n v="0.2"/>
    <n v="20.298599999999993"/>
  </r>
  <r>
    <n v="5768"/>
    <s v="CA-2014-126396"/>
    <x v="3"/>
    <x v="565"/>
    <d v="2014-09-13T00:00:00"/>
    <s v="Second Class"/>
    <s v="AR-10345"/>
    <s v="Alex Russell"/>
    <x v="1"/>
    <x v="0"/>
    <s v="Houston"/>
    <x v="5"/>
    <n v="77070"/>
    <x v="2"/>
    <s v="TEC-AC-10003116"/>
    <x v="2"/>
    <x v="11"/>
    <s v="Memorex Froggy Flash Drive 8 GB"/>
    <n v="85.2"/>
    <n v="6"/>
    <n v="0.2"/>
    <n v="20.234999999999996"/>
  </r>
  <r>
    <n v="5769"/>
    <s v="CA-2012-154900"/>
    <x v="1"/>
    <x v="1069"/>
    <d v="2012-03-01T00:00:00"/>
    <s v="Standard Class"/>
    <s v="SS-20875"/>
    <s v="Sung Shariari"/>
    <x v="0"/>
    <x v="0"/>
    <s v="Leominster"/>
    <x v="31"/>
    <n v="1453"/>
    <x v="3"/>
    <s v="OFF-LA-10001641"/>
    <x v="1"/>
    <x v="2"/>
    <s v="Avery 518"/>
    <n v="3.15"/>
    <n v="1"/>
    <n v="0"/>
    <n v="1.512"/>
  </r>
  <r>
    <n v="5770"/>
    <s v="CA-2012-154900"/>
    <x v="1"/>
    <x v="1069"/>
    <d v="2012-03-01T00:00:00"/>
    <s v="Standard Class"/>
    <s v="SS-20875"/>
    <s v="Sung Shariari"/>
    <x v="0"/>
    <x v="0"/>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x v="0"/>
    <s v="Los Angeles"/>
    <x v="1"/>
    <n v="90032"/>
    <x v="1"/>
    <s v="FUR-FU-10000010"/>
    <x v="0"/>
    <x v="5"/>
    <s v="DAX Value U-Channel Document Frames, Easel Back"/>
    <n v="14.91"/>
    <n v="3"/>
    <n v="0"/>
    <n v="4.6220999999999997"/>
  </r>
  <r>
    <n v="5772"/>
    <s v="CA-2012-103835"/>
    <x v="1"/>
    <x v="496"/>
    <d v="2012-09-28T00:00:00"/>
    <s v="Standard Class"/>
    <s v="SC-20440"/>
    <s v="Shaun Chance"/>
    <x v="1"/>
    <x v="0"/>
    <s v="Los Angeles"/>
    <x v="1"/>
    <n v="90032"/>
    <x v="1"/>
    <s v="OFF-AP-10002651"/>
    <x v="1"/>
    <x v="9"/>
    <s v="Hoover Upright Vacuum With Dirt Cup"/>
    <n v="1158.1199999999999"/>
    <n v="4"/>
    <n v="0"/>
    <n v="335.85479999999984"/>
  </r>
  <r>
    <n v="5773"/>
    <s v="CA-2012-158939"/>
    <x v="1"/>
    <x v="650"/>
    <d v="2012-12-01T00:00:00"/>
    <s v="Standard Class"/>
    <s v="EA-14035"/>
    <s v="Erin Ashbrook"/>
    <x v="1"/>
    <x v="0"/>
    <s v="Springfield"/>
    <x v="25"/>
    <n v="65807"/>
    <x v="2"/>
    <s v="TEC-CO-10002313"/>
    <x v="2"/>
    <x v="16"/>
    <s v="Canon PC1080F Personal Copier"/>
    <n v="599.99"/>
    <n v="1"/>
    <n v="0"/>
    <n v="233.99610000000001"/>
  </r>
  <r>
    <n v="5774"/>
    <s v="CA-2013-117408"/>
    <x v="0"/>
    <x v="1070"/>
    <d v="2013-09-07T00:00:00"/>
    <s v="Standard Class"/>
    <s v="TP-21130"/>
    <s v="Theone Pippenger"/>
    <x v="0"/>
    <x v="0"/>
    <s v="Waco"/>
    <x v="5"/>
    <n v="76706"/>
    <x v="2"/>
    <s v="OFF-ST-10001580"/>
    <x v="1"/>
    <x v="4"/>
    <s v="Super Decoflex Portable Personal File"/>
    <n v="23.968000000000004"/>
    <n v="2"/>
    <n v="0.2"/>
    <n v="2.3967999999999989"/>
  </r>
  <r>
    <n v="5775"/>
    <s v="CA-2013-142398"/>
    <x v="0"/>
    <x v="408"/>
    <d v="2013-04-17T00:00:00"/>
    <s v="Standard Class"/>
    <s v="BP-11290"/>
    <s v="Beth Paige"/>
    <x v="0"/>
    <x v="0"/>
    <s v="Los Angeles"/>
    <x v="1"/>
    <n v="90036"/>
    <x v="1"/>
    <s v="FUR-CH-10001545"/>
    <x v="0"/>
    <x v="1"/>
    <s v="Hon Comfortask Task/Swivel Chairs"/>
    <n v="638.28800000000012"/>
    <n v="7"/>
    <n v="0.2"/>
    <n v="-31.914400000000015"/>
  </r>
  <r>
    <n v="5776"/>
    <s v="CA-2013-142398"/>
    <x v="0"/>
    <x v="408"/>
    <d v="2013-04-17T00:00:00"/>
    <s v="Standard Class"/>
    <s v="BP-11290"/>
    <s v="Beth Paige"/>
    <x v="0"/>
    <x v="0"/>
    <s v="Los Angeles"/>
    <x v="1"/>
    <n v="90036"/>
    <x v="1"/>
    <s v="OFF-BI-10004826"/>
    <x v="1"/>
    <x v="8"/>
    <s v="JM Magazine Binder"/>
    <n v="13.208000000000002"/>
    <n v="1"/>
    <n v="0.2"/>
    <n v="4.6228000000000007"/>
  </r>
  <r>
    <n v="5777"/>
    <s v="CA-2013-105277"/>
    <x v="0"/>
    <x v="429"/>
    <d v="2013-12-09T00:00:00"/>
    <s v="Standard Class"/>
    <s v="LM-17065"/>
    <s v="Liz MacKendrick"/>
    <x v="0"/>
    <x v="0"/>
    <s v="Auburn"/>
    <x v="15"/>
    <n v="13021"/>
    <x v="3"/>
    <s v="OFF-BI-10000301"/>
    <x v="1"/>
    <x v="8"/>
    <s v="GBC Instant Report Kit"/>
    <n v="15.528"/>
    <n v="3"/>
    <n v="0.2"/>
    <n v="5.8230000000000004"/>
  </r>
  <r>
    <n v="5778"/>
    <s v="CA-2013-112060"/>
    <x v="0"/>
    <x v="429"/>
    <d v="2013-12-10T00:00:00"/>
    <s v="Standard Class"/>
    <s v="KT-16465"/>
    <s v="Kean Takahito"/>
    <x v="0"/>
    <x v="0"/>
    <s v="San Francisco"/>
    <x v="1"/>
    <n v="94109"/>
    <x v="1"/>
    <s v="OFF-PA-10000994"/>
    <x v="1"/>
    <x v="10"/>
    <s v="Xerox 1915"/>
    <n v="104.85"/>
    <n v="1"/>
    <n v="0"/>
    <n v="50.327999999999996"/>
  </r>
  <r>
    <n v="5779"/>
    <s v="CA-2011-105270"/>
    <x v="2"/>
    <x v="7"/>
    <d v="2011-11-18T00:00:00"/>
    <s v="Standard Class"/>
    <s v="AP-10915"/>
    <s v="Arthur Prichep"/>
    <x v="0"/>
    <x v="0"/>
    <s v="Los Angeles"/>
    <x v="1"/>
    <n v="90008"/>
    <x v="1"/>
    <s v="OFF-AR-10003156"/>
    <x v="1"/>
    <x v="6"/>
    <s v="50 Colored Long Pencils"/>
    <n v="30.48"/>
    <n v="3"/>
    <n v="0"/>
    <n v="7.9248000000000012"/>
  </r>
  <r>
    <n v="5780"/>
    <s v="CA-2011-105270"/>
    <x v="2"/>
    <x v="7"/>
    <d v="2011-11-18T00:00:00"/>
    <s v="Standard Class"/>
    <s v="AP-10915"/>
    <s v="Arthur Prichep"/>
    <x v="0"/>
    <x v="0"/>
    <s v="Los Angeles"/>
    <x v="1"/>
    <n v="90008"/>
    <x v="1"/>
    <s v="FUR-CH-10000988"/>
    <x v="0"/>
    <x v="1"/>
    <s v="Hon Olson Stacker Stools"/>
    <n v="112.64800000000001"/>
    <n v="1"/>
    <n v="0.2"/>
    <n v="11.264799999999997"/>
  </r>
  <r>
    <n v="5781"/>
    <s v="US-2012-159513"/>
    <x v="1"/>
    <x v="788"/>
    <d v="2012-04-09T00:00:00"/>
    <s v="Standard Class"/>
    <s v="JD-15790"/>
    <s v="John Dryer"/>
    <x v="0"/>
    <x v="0"/>
    <s v="Los Angeles"/>
    <x v="1"/>
    <n v="90049"/>
    <x v="1"/>
    <s v="TEC-MA-10003329"/>
    <x v="2"/>
    <x v="15"/>
    <s v="Vtech AT&amp;T CL2940 Corded Speakerphone, Black"/>
    <n v="71.975999999999999"/>
    <n v="3"/>
    <n v="0.2"/>
    <n v="24.291899999999998"/>
  </r>
  <r>
    <n v="5782"/>
    <s v="CA-2012-155586"/>
    <x v="1"/>
    <x v="295"/>
    <d v="2012-12-16T00:00:00"/>
    <s v="Second Class"/>
    <s v="XP-21865"/>
    <s v="Xylona Preis"/>
    <x v="0"/>
    <x v="0"/>
    <s v="Chico"/>
    <x v="1"/>
    <n v="95928"/>
    <x v="1"/>
    <s v="OFF-AR-10001547"/>
    <x v="1"/>
    <x v="6"/>
    <s v="Newell 311"/>
    <n v="2.21"/>
    <n v="1"/>
    <n v="0"/>
    <n v="0.59670000000000001"/>
  </r>
  <r>
    <n v="5783"/>
    <s v="CA-2012-155586"/>
    <x v="1"/>
    <x v="295"/>
    <d v="2012-12-16T00:00:00"/>
    <s v="Second Class"/>
    <s v="XP-21865"/>
    <s v="Xylona Preis"/>
    <x v="0"/>
    <x v="0"/>
    <s v="Chico"/>
    <x v="1"/>
    <n v="95928"/>
    <x v="1"/>
    <s v="OFF-EN-10003072"/>
    <x v="1"/>
    <x v="12"/>
    <s v="Peel &amp; Seel Envelopes"/>
    <n v="15.52"/>
    <n v="4"/>
    <n v="0"/>
    <n v="7.4496000000000002"/>
  </r>
  <r>
    <n v="5784"/>
    <s v="CA-2012-155586"/>
    <x v="1"/>
    <x v="295"/>
    <d v="2012-12-16T00:00:00"/>
    <s v="Second Class"/>
    <s v="XP-21865"/>
    <s v="Xylona Preis"/>
    <x v="0"/>
    <x v="0"/>
    <s v="Chico"/>
    <x v="1"/>
    <n v="95928"/>
    <x v="1"/>
    <s v="OFF-PA-10000726"/>
    <x v="1"/>
    <x v="10"/>
    <s v="Black Print Carbonless Snap-Off Rapid Letter, 8 1/2&quot; x 7&quot;"/>
    <n v="36.44"/>
    <n v="4"/>
    <n v="0"/>
    <n v="16.397999999999996"/>
  </r>
  <r>
    <n v="5785"/>
    <s v="CA-2014-141117"/>
    <x v="3"/>
    <x v="280"/>
    <d v="2014-10-09T00:00:00"/>
    <s v="Standard Class"/>
    <s v="JK-16090"/>
    <s v="Juliana Krohn"/>
    <x v="0"/>
    <x v="0"/>
    <s v="Springfield"/>
    <x v="21"/>
    <n v="97477"/>
    <x v="1"/>
    <s v="FUR-BO-10001972"/>
    <x v="0"/>
    <x v="0"/>
    <s v="O'Sullivan 4-Shelf Bookcase in Odessa Pine"/>
    <n v="217.76400000000001"/>
    <n v="6"/>
    <n v="0.7"/>
    <n v="-384.71640000000002"/>
  </r>
  <r>
    <n v="5786"/>
    <s v="CA-2014-141117"/>
    <x v="3"/>
    <x v="280"/>
    <d v="2014-10-09T00:00:00"/>
    <s v="Standard Class"/>
    <s v="JK-16090"/>
    <s v="Juliana Krohn"/>
    <x v="0"/>
    <x v="0"/>
    <s v="Springfield"/>
    <x v="21"/>
    <n v="97477"/>
    <x v="1"/>
    <s v="OFF-SU-10004664"/>
    <x v="1"/>
    <x v="14"/>
    <s v="Acme Softgrip Scissors"/>
    <n v="39.072000000000003"/>
    <n v="6"/>
    <n v="0.2"/>
    <n v="4.3955999999999982"/>
  </r>
  <r>
    <n v="5787"/>
    <s v="CA-2014-141117"/>
    <x v="3"/>
    <x v="280"/>
    <d v="2014-10-09T00:00:00"/>
    <s v="Standard Class"/>
    <s v="JK-16090"/>
    <s v="Juliana Krohn"/>
    <x v="0"/>
    <x v="0"/>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x v="0"/>
    <s v="Springfield"/>
    <x v="21"/>
    <n v="97477"/>
    <x v="1"/>
    <s v="OFF-AR-10003727"/>
    <x v="1"/>
    <x v="6"/>
    <s v="Berol Giant Pencil Sharpener"/>
    <n v="95.143999999999991"/>
    <n v="7"/>
    <n v="0.2"/>
    <n v="10.703699999999987"/>
  </r>
  <r>
    <n v="5789"/>
    <s v="CA-2014-115070"/>
    <x v="3"/>
    <x v="318"/>
    <d v="2014-04-15T00:00:00"/>
    <s v="Second Class"/>
    <s v="MG-18205"/>
    <s v="Mitch Gastineau"/>
    <x v="1"/>
    <x v="0"/>
    <s v="Jacksonville"/>
    <x v="2"/>
    <n v="32216"/>
    <x v="0"/>
    <s v="FUR-FU-10003829"/>
    <x v="0"/>
    <x v="5"/>
    <s v="Stackable Trays"/>
    <n v="12.320000000000002"/>
    <n v="5"/>
    <n v="0.2"/>
    <n v="1.8479999999999985"/>
  </r>
  <r>
    <n v="5790"/>
    <s v="CA-2014-115070"/>
    <x v="3"/>
    <x v="318"/>
    <d v="2014-04-15T00:00:00"/>
    <s v="Second Class"/>
    <s v="MG-18205"/>
    <s v="Mitch Gastineau"/>
    <x v="1"/>
    <x v="0"/>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x v="0"/>
    <s v="Bakersfield"/>
    <x v="1"/>
    <n v="93309"/>
    <x v="1"/>
    <s v="OFF-FA-10002280"/>
    <x v="1"/>
    <x v="13"/>
    <s v="Advantus Plastic Paper Clips"/>
    <n v="35"/>
    <n v="7"/>
    <n v="0"/>
    <n v="16.8"/>
  </r>
  <r>
    <n v="5792"/>
    <s v="CA-2014-140186"/>
    <x v="3"/>
    <x v="365"/>
    <d v="2014-10-03T00:00:00"/>
    <s v="First Class"/>
    <s v="PG-18820"/>
    <s v="Patrick Gardner"/>
    <x v="0"/>
    <x v="0"/>
    <s v="Bakersfield"/>
    <x v="1"/>
    <n v="93309"/>
    <x v="1"/>
    <s v="FUR-CH-10002961"/>
    <x v="0"/>
    <x v="1"/>
    <s v="Leather Task Chair, Black"/>
    <n v="72.784000000000006"/>
    <n v="1"/>
    <n v="0.2"/>
    <n v="0"/>
  </r>
  <r>
    <n v="5793"/>
    <s v="CA-2014-140186"/>
    <x v="3"/>
    <x v="365"/>
    <d v="2014-10-03T00:00:00"/>
    <s v="First Class"/>
    <s v="PG-18820"/>
    <s v="Patrick Gardner"/>
    <x v="0"/>
    <x v="0"/>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x v="0"/>
    <s v="Bakersfield"/>
    <x v="1"/>
    <n v="93309"/>
    <x v="1"/>
    <s v="FUR-FU-10004848"/>
    <x v="0"/>
    <x v="5"/>
    <s v="Howard Miller 13-3/4&quot; Diameter Brushed Chrome Round Wall Clock"/>
    <n v="51.75"/>
    <n v="1"/>
    <n v="0"/>
    <n v="15.524999999999999"/>
  </r>
  <r>
    <n v="5795"/>
    <s v="CA-2014-140186"/>
    <x v="3"/>
    <x v="365"/>
    <d v="2014-10-03T00:00:00"/>
    <s v="First Class"/>
    <s v="PG-18820"/>
    <s v="Patrick Gardner"/>
    <x v="0"/>
    <x v="0"/>
    <s v="Bakersfield"/>
    <x v="1"/>
    <n v="93309"/>
    <x v="1"/>
    <s v="OFF-BI-10003364"/>
    <x v="1"/>
    <x v="8"/>
    <s v="Binding Machine Supplies"/>
    <n v="46.672000000000004"/>
    <n v="2"/>
    <n v="0.2"/>
    <n v="16.3352"/>
  </r>
  <r>
    <n v="5796"/>
    <s v="CA-2011-124856"/>
    <x v="2"/>
    <x v="411"/>
    <d v="2011-10-03T00:00:00"/>
    <s v="Second Class"/>
    <s v="LD-17005"/>
    <s v="Lisa DeCherney"/>
    <x v="0"/>
    <x v="0"/>
    <s v="New York City"/>
    <x v="15"/>
    <n v="10011"/>
    <x v="3"/>
    <s v="OFF-ST-10002615"/>
    <x v="1"/>
    <x v="4"/>
    <s v="Dual Level, Single-Width Filing Carts"/>
    <n v="1395.54"/>
    <n v="9"/>
    <n v="0"/>
    <n v="362.84040000000005"/>
  </r>
  <r>
    <n v="5797"/>
    <s v="CA-2011-124856"/>
    <x v="2"/>
    <x v="411"/>
    <d v="2011-10-03T00:00:00"/>
    <s v="Second Class"/>
    <s v="LD-17005"/>
    <s v="Lisa DeCherney"/>
    <x v="0"/>
    <x v="0"/>
    <s v="New York City"/>
    <x v="15"/>
    <n v="10011"/>
    <x v="3"/>
    <s v="FUR-FU-10000521"/>
    <x v="0"/>
    <x v="5"/>
    <s v="Seth Thomas 14&quot; Putty-Colored Wall Clock"/>
    <n v="117.36"/>
    <n v="4"/>
    <n v="0"/>
    <n v="36.381599999999992"/>
  </r>
  <r>
    <n v="5798"/>
    <s v="CA-2011-124856"/>
    <x v="2"/>
    <x v="411"/>
    <d v="2011-10-03T00:00:00"/>
    <s v="Second Class"/>
    <s v="LD-17005"/>
    <s v="Lisa DeCherney"/>
    <x v="0"/>
    <x v="0"/>
    <s v="New York City"/>
    <x v="15"/>
    <n v="10011"/>
    <x v="3"/>
    <s v="OFF-LA-10000121"/>
    <x v="1"/>
    <x v="2"/>
    <s v="Avery 48"/>
    <n v="18.899999999999999"/>
    <n v="3"/>
    <n v="0"/>
    <n v="8.6939999999999991"/>
  </r>
  <r>
    <n v="5799"/>
    <s v="CA-2011-124856"/>
    <x v="2"/>
    <x v="411"/>
    <d v="2011-10-03T00:00:00"/>
    <s v="Second Class"/>
    <s v="LD-17005"/>
    <s v="Lisa DeCherney"/>
    <x v="0"/>
    <x v="0"/>
    <s v="New York City"/>
    <x v="15"/>
    <n v="10011"/>
    <x v="3"/>
    <s v="OFF-PA-10001289"/>
    <x v="1"/>
    <x v="10"/>
    <s v="White Computer Printout Paper by Universal"/>
    <n v="77.52"/>
    <n v="2"/>
    <n v="0"/>
    <n v="37.9848"/>
  </r>
  <r>
    <n v="5800"/>
    <s v="CA-2011-166716"/>
    <x v="2"/>
    <x v="1071"/>
    <d v="2011-08-25T00:00:00"/>
    <s v="Second Class"/>
    <s v="CR-12730"/>
    <s v="Craig Reiter"/>
    <x v="0"/>
    <x v="0"/>
    <s v="Chicago"/>
    <x v="10"/>
    <n v="60610"/>
    <x v="2"/>
    <s v="FUR-CH-10004495"/>
    <x v="0"/>
    <x v="1"/>
    <s v="Global Leather and Oak Executive Chair, Black"/>
    <n v="421.37200000000001"/>
    <n v="2"/>
    <n v="0.3"/>
    <n v="-6.0196000000000538"/>
  </r>
  <r>
    <n v="5801"/>
    <s v="CA-2011-123225"/>
    <x v="2"/>
    <x v="384"/>
    <d v="2011-07-14T00:00:00"/>
    <s v="First Class"/>
    <s v="MN-17935"/>
    <s v="Michael Nguyen"/>
    <x v="0"/>
    <x v="0"/>
    <s v="El Paso"/>
    <x v="5"/>
    <n v="79907"/>
    <x v="2"/>
    <s v="TEC-PH-10000895"/>
    <x v="2"/>
    <x v="7"/>
    <s v="Polycom VVX 310 VoIP phone"/>
    <n v="575.96800000000007"/>
    <n v="4"/>
    <n v="0.2"/>
    <n v="43.197600000000023"/>
  </r>
  <r>
    <n v="5802"/>
    <s v="CA-2011-123225"/>
    <x v="2"/>
    <x v="384"/>
    <d v="2011-07-14T00:00:00"/>
    <s v="First Class"/>
    <s v="MN-17935"/>
    <s v="Michael Nguyen"/>
    <x v="0"/>
    <x v="0"/>
    <s v="El Paso"/>
    <x v="5"/>
    <n v="79907"/>
    <x v="2"/>
    <s v="OFF-PA-10000552"/>
    <x v="1"/>
    <x v="10"/>
    <s v="Xerox 200"/>
    <n v="10.368000000000002"/>
    <n v="2"/>
    <n v="0.2"/>
    <n v="3.6288"/>
  </r>
  <r>
    <n v="5803"/>
    <s v="CA-2012-163440"/>
    <x v="1"/>
    <x v="204"/>
    <d v="2012-03-24T00:00:00"/>
    <s v="First Class"/>
    <s v="RD-19900"/>
    <s v="Ruben Dartt"/>
    <x v="0"/>
    <x v="0"/>
    <s v="Thousand Oaks"/>
    <x v="1"/>
    <n v="91360"/>
    <x v="1"/>
    <s v="TEC-PH-10000376"/>
    <x v="2"/>
    <x v="7"/>
    <s v="Square Credit Card Reader"/>
    <n v="15.984000000000002"/>
    <n v="2"/>
    <n v="0.2"/>
    <n v="1.1988000000000003"/>
  </r>
  <r>
    <n v="5804"/>
    <s v="US-2014-106796"/>
    <x v="3"/>
    <x v="605"/>
    <d v="2014-05-20T00:00:00"/>
    <s v="Standard Class"/>
    <s v="JP-16135"/>
    <s v="Julie Prescott"/>
    <x v="2"/>
    <x v="0"/>
    <s v="Springfield"/>
    <x v="24"/>
    <n v="45503"/>
    <x v="3"/>
    <s v="OFF-AR-10003504"/>
    <x v="1"/>
    <x v="6"/>
    <s v="Newell 347"/>
    <n v="10.272000000000002"/>
    <n v="3"/>
    <n v="0.2"/>
    <n v="1.1555999999999984"/>
  </r>
  <r>
    <n v="5805"/>
    <s v="CA-2014-113873"/>
    <x v="3"/>
    <x v="38"/>
    <d v="2014-11-20T00:00:00"/>
    <s v="Standard Class"/>
    <s v="KE-16420"/>
    <s v="Katrina Edelman"/>
    <x v="1"/>
    <x v="0"/>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x v="0"/>
    <s v="Dallas"/>
    <x v="5"/>
    <n v="75220"/>
    <x v="2"/>
    <s v="FUR-BO-10003441"/>
    <x v="0"/>
    <x v="0"/>
    <s v="Bush Westfield Collection Bookcases, Fully Assembled"/>
    <n v="205.99919999999997"/>
    <n v="3"/>
    <n v="0.32"/>
    <n v="-27.264600000000016"/>
  </r>
  <r>
    <n v="5807"/>
    <s v="CA-2013-149783"/>
    <x v="0"/>
    <x v="913"/>
    <d v="2013-09-08T00:00:00"/>
    <s v="Second Class"/>
    <s v="DL-13315"/>
    <s v="Delfina Latchford"/>
    <x v="0"/>
    <x v="0"/>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x v="0"/>
    <s v="Knoxville"/>
    <x v="18"/>
    <n v="37918"/>
    <x v="0"/>
    <s v="OFF-AP-10001205"/>
    <x v="1"/>
    <x v="9"/>
    <s v="Belkin 5 Outlet SurgeMaster Power Centers"/>
    <n v="87.168000000000006"/>
    <n v="2"/>
    <n v="0.2"/>
    <n v="8.7168000000000063"/>
  </r>
  <r>
    <n v="5809"/>
    <s v="CA-2013-149783"/>
    <x v="0"/>
    <x v="913"/>
    <d v="2013-09-08T00:00:00"/>
    <s v="Second Class"/>
    <s v="DL-13315"/>
    <s v="Delfina Latchford"/>
    <x v="0"/>
    <x v="0"/>
    <s v="Knoxville"/>
    <x v="18"/>
    <n v="37918"/>
    <x v="0"/>
    <s v="OFF-AR-10002987"/>
    <x v="1"/>
    <x v="6"/>
    <s v="Prismacolor Color Pencil Set"/>
    <n v="31.744"/>
    <n v="2"/>
    <n v="0.2"/>
    <n v="8.3328000000000024"/>
  </r>
  <r>
    <n v="5810"/>
    <s v="CA-2013-125017"/>
    <x v="0"/>
    <x v="1072"/>
    <d v="2013-02-11T00:00:00"/>
    <s v="Standard Class"/>
    <s v="KB-16240"/>
    <s v="Karen Bern"/>
    <x v="1"/>
    <x v="0"/>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x v="0"/>
    <s v="San Diego"/>
    <x v="1"/>
    <n v="92037"/>
    <x v="1"/>
    <s v="OFF-PA-10003127"/>
    <x v="1"/>
    <x v="10"/>
    <s v="Staples"/>
    <n v="105.52"/>
    <n v="4"/>
    <n v="0"/>
    <n v="48.539199999999994"/>
  </r>
  <r>
    <n v="5812"/>
    <s v="US-2012-163279"/>
    <x v="1"/>
    <x v="204"/>
    <d v="2012-03-26T00:00:00"/>
    <s v="Standard Class"/>
    <s v="JD-16150"/>
    <s v="Justin Deggeller"/>
    <x v="1"/>
    <x v="0"/>
    <s v="San Diego"/>
    <x v="1"/>
    <n v="92037"/>
    <x v="1"/>
    <s v="FUR-FU-10000747"/>
    <x v="0"/>
    <x v="5"/>
    <s v="Tenex B1-RE Series Chair Mats for Low Pile Carpets"/>
    <n v="91.96"/>
    <n v="2"/>
    <n v="0"/>
    <n v="15.633199999999988"/>
  </r>
  <r>
    <n v="5813"/>
    <s v="US-2012-163279"/>
    <x v="1"/>
    <x v="204"/>
    <d v="2012-03-26T00:00:00"/>
    <s v="Standard Class"/>
    <s v="JD-16150"/>
    <s v="Justin Deggeller"/>
    <x v="1"/>
    <x v="0"/>
    <s v="San Diego"/>
    <x v="1"/>
    <n v="92037"/>
    <x v="1"/>
    <s v="TEC-PH-10001795"/>
    <x v="2"/>
    <x v="7"/>
    <s v="ClearOne CHATAttach 160 - speaker phone"/>
    <n v="1487.9760000000001"/>
    <n v="3"/>
    <n v="0.2"/>
    <n v="185.99699999999984"/>
  </r>
  <r>
    <n v="5814"/>
    <s v="CA-2012-150196"/>
    <x v="1"/>
    <x v="740"/>
    <d v="2012-07-03T00:00:00"/>
    <s v="First Class"/>
    <s v="SR-20740"/>
    <s v="Steven Roelle"/>
    <x v="2"/>
    <x v="0"/>
    <s v="New York City"/>
    <x v="15"/>
    <n v="10024"/>
    <x v="3"/>
    <s v="OFF-PA-10003797"/>
    <x v="1"/>
    <x v="10"/>
    <s v="Xerox 209"/>
    <n v="19.440000000000001"/>
    <n v="3"/>
    <n v="0"/>
    <n v="9.3312000000000008"/>
  </r>
  <r>
    <n v="5815"/>
    <s v="US-2012-106495"/>
    <x v="1"/>
    <x v="925"/>
    <d v="2012-06-17T00:00:00"/>
    <s v="First Class"/>
    <s v="AC-10450"/>
    <s v="Amy Cox"/>
    <x v="0"/>
    <x v="0"/>
    <s v="Tampa"/>
    <x v="2"/>
    <n v="33614"/>
    <x v="0"/>
    <s v="TEC-AC-10002718"/>
    <x v="2"/>
    <x v="11"/>
    <s v="Belkin Standard 104 key USB Keyboard"/>
    <n v="11.672000000000001"/>
    <n v="1"/>
    <n v="0.2"/>
    <n v="-0.7295000000000007"/>
  </r>
  <r>
    <n v="5816"/>
    <s v="CA-2011-124730"/>
    <x v="2"/>
    <x v="35"/>
    <d v="2011-11-26T00:00:00"/>
    <s v="Same Day"/>
    <s v="LS-17245"/>
    <s v="Lynn Smith"/>
    <x v="0"/>
    <x v="0"/>
    <s v="Utica"/>
    <x v="15"/>
    <n v="13501"/>
    <x v="3"/>
    <s v="TEC-PH-10002170"/>
    <x v="2"/>
    <x v="7"/>
    <s v="ClearSounds CSC500 Amplified Spirit Phone Corded phone"/>
    <n v="279.95999999999998"/>
    <n v="4"/>
    <n v="0"/>
    <n v="78.388800000000003"/>
  </r>
  <r>
    <n v="5817"/>
    <s v="CA-2011-124730"/>
    <x v="2"/>
    <x v="35"/>
    <d v="2011-11-26T00:00:00"/>
    <s v="Same Day"/>
    <s v="LS-17245"/>
    <s v="Lynn Smith"/>
    <x v="0"/>
    <x v="0"/>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x v="0"/>
    <s v="Utica"/>
    <x v="15"/>
    <n v="13501"/>
    <x v="3"/>
    <s v="OFF-BI-10001031"/>
    <x v="1"/>
    <x v="8"/>
    <s v="Pressboard Data Binders by Wilson Jones"/>
    <n v="17.088000000000001"/>
    <n v="4"/>
    <n v="0.2"/>
    <n v="5.767199999999999"/>
  </r>
  <r>
    <n v="5819"/>
    <s v="CA-2011-124730"/>
    <x v="2"/>
    <x v="35"/>
    <d v="2011-11-26T00:00:00"/>
    <s v="Same Day"/>
    <s v="LS-17245"/>
    <s v="Lynn Smith"/>
    <x v="0"/>
    <x v="0"/>
    <s v="Utica"/>
    <x v="15"/>
    <n v="13501"/>
    <x v="3"/>
    <s v="OFF-LA-10001158"/>
    <x v="1"/>
    <x v="2"/>
    <s v="Avery Address/Shipping Labels for Typewriters, 4&quot; x 2&quot;"/>
    <n v="93.149999999999991"/>
    <n v="9"/>
    <n v="0"/>
    <n v="44.712000000000003"/>
  </r>
  <r>
    <n v="5820"/>
    <s v="CA-2011-124730"/>
    <x v="2"/>
    <x v="35"/>
    <d v="2011-11-26T00:00:00"/>
    <s v="Same Day"/>
    <s v="LS-17245"/>
    <s v="Lynn Smith"/>
    <x v="0"/>
    <x v="0"/>
    <s v="Utica"/>
    <x v="15"/>
    <n v="13501"/>
    <x v="3"/>
    <s v="OFF-LA-10001613"/>
    <x v="1"/>
    <x v="2"/>
    <s v="Avery File Folder Labels"/>
    <n v="11.52"/>
    <n v="4"/>
    <n v="0"/>
    <n v="5.6448"/>
  </r>
  <r>
    <n v="5821"/>
    <s v="CA-2014-117632"/>
    <x v="3"/>
    <x v="605"/>
    <d v="2014-05-19T00:00:00"/>
    <s v="Standard Class"/>
    <s v="CS-12175"/>
    <s v="Charles Sheldon"/>
    <x v="1"/>
    <x v="0"/>
    <s v="San Francisco"/>
    <x v="1"/>
    <n v="94122"/>
    <x v="1"/>
    <s v="OFF-SU-10000157"/>
    <x v="1"/>
    <x v="14"/>
    <s v="Compact Automatic Electric Letter Opener"/>
    <n v="238.62"/>
    <n v="2"/>
    <n v="0"/>
    <n v="4.7724000000000046"/>
  </r>
  <r>
    <n v="5822"/>
    <s v="CA-2014-117632"/>
    <x v="3"/>
    <x v="605"/>
    <d v="2014-05-19T00:00:00"/>
    <s v="Standard Class"/>
    <s v="CS-12175"/>
    <s v="Charles Sheldon"/>
    <x v="1"/>
    <x v="0"/>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x v="0"/>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x v="0"/>
    <s v="San Francisco"/>
    <x v="1"/>
    <n v="94122"/>
    <x v="1"/>
    <s v="OFF-BI-10001900"/>
    <x v="1"/>
    <x v="8"/>
    <s v="DXL Angle-View Binders with Locking Rings, Black"/>
    <n v="19.168000000000003"/>
    <n v="4"/>
    <n v="0.2"/>
    <n v="6.4691999999999998"/>
  </r>
  <r>
    <n v="5825"/>
    <s v="CA-2011-115056"/>
    <x v="2"/>
    <x v="1073"/>
    <d v="2011-05-02T00:00:00"/>
    <s v="Same Day"/>
    <s v="AR-10510"/>
    <s v="Andrew Roberts"/>
    <x v="0"/>
    <x v="0"/>
    <s v="Columbus"/>
    <x v="24"/>
    <n v="43229"/>
    <x v="3"/>
    <s v="OFF-AP-10003971"/>
    <x v="1"/>
    <x v="9"/>
    <s v="Belkin 6 Outlet Metallic Surge Strip"/>
    <n v="26.136000000000003"/>
    <n v="3"/>
    <n v="0.2"/>
    <n v="1.9602000000000004"/>
  </r>
  <r>
    <n v="5826"/>
    <s v="CA-2014-161067"/>
    <x v="3"/>
    <x v="213"/>
    <d v="2014-09-07T00:00:00"/>
    <s v="Second Class"/>
    <s v="KB-16405"/>
    <s v="Katrina Bavinger"/>
    <x v="2"/>
    <x v="0"/>
    <s v="New York City"/>
    <x v="15"/>
    <n v="10035"/>
    <x v="3"/>
    <s v="OFF-PA-10000418"/>
    <x v="1"/>
    <x v="10"/>
    <s v="Xerox 189"/>
    <n v="419.4"/>
    <n v="4"/>
    <n v="0"/>
    <n v="201.31199999999998"/>
  </r>
  <r>
    <n v="5827"/>
    <s v="CA-2014-161067"/>
    <x v="3"/>
    <x v="213"/>
    <d v="2014-09-07T00:00:00"/>
    <s v="Second Class"/>
    <s v="KB-16405"/>
    <s v="Katrina Bavinger"/>
    <x v="2"/>
    <x v="0"/>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x v="0"/>
    <s v="New York City"/>
    <x v="15"/>
    <n v="10035"/>
    <x v="3"/>
    <s v="FUR-CH-10004860"/>
    <x v="0"/>
    <x v="1"/>
    <s v="Global Low Back Tilter Chair"/>
    <n v="181.76400000000001"/>
    <n v="2"/>
    <n v="0.1"/>
    <n v="-8.0784000000000198"/>
  </r>
  <r>
    <n v="5829"/>
    <s v="CA-2014-161067"/>
    <x v="3"/>
    <x v="213"/>
    <d v="2014-09-07T00:00:00"/>
    <s v="Second Class"/>
    <s v="KB-16405"/>
    <s v="Katrina Bavinger"/>
    <x v="2"/>
    <x v="0"/>
    <s v="New York City"/>
    <x v="15"/>
    <n v="10035"/>
    <x v="3"/>
    <s v="OFF-AR-10003251"/>
    <x v="1"/>
    <x v="6"/>
    <s v="Prang Drawing Pencil Set"/>
    <n v="5.56"/>
    <n v="2"/>
    <n v="0"/>
    <n v="2.2239999999999998"/>
  </r>
  <r>
    <n v="5830"/>
    <s v="CA-2013-122063"/>
    <x v="0"/>
    <x v="275"/>
    <d v="2013-12-08T00:00:00"/>
    <s v="Standard Class"/>
    <s v="MM-17920"/>
    <s v="Michael Moore"/>
    <x v="0"/>
    <x v="0"/>
    <s v="Richmond"/>
    <x v="14"/>
    <n v="47374"/>
    <x v="2"/>
    <s v="FUR-TA-10004575"/>
    <x v="0"/>
    <x v="3"/>
    <s v="Hon 5100 Series Wood Tables"/>
    <n v="581.96"/>
    <n v="2"/>
    <n v="0"/>
    <n v="104.75279999999998"/>
  </r>
  <r>
    <n v="5831"/>
    <s v="CA-2013-122063"/>
    <x v="0"/>
    <x v="275"/>
    <d v="2013-12-08T00:00:00"/>
    <s v="Standard Class"/>
    <s v="MM-17920"/>
    <s v="Michael Moore"/>
    <x v="0"/>
    <x v="0"/>
    <s v="Richmond"/>
    <x v="14"/>
    <n v="47374"/>
    <x v="2"/>
    <s v="FUR-CH-10004754"/>
    <x v="0"/>
    <x v="1"/>
    <s v="Global Stack Chair with Arms, Black"/>
    <n v="29.98"/>
    <n v="1"/>
    <n v="0"/>
    <n v="8.0945999999999998"/>
  </r>
  <r>
    <n v="5832"/>
    <s v="CA-2012-111206"/>
    <x v="1"/>
    <x v="1074"/>
    <d v="2012-07-22T00:00:00"/>
    <s v="Standard Class"/>
    <s v="RF-19735"/>
    <s v="Roland Fjeld"/>
    <x v="0"/>
    <x v="0"/>
    <s v="San Diego"/>
    <x v="1"/>
    <n v="92105"/>
    <x v="1"/>
    <s v="TEC-AC-10003095"/>
    <x v="2"/>
    <x v="11"/>
    <s v="Logitech G35 7.1-Channel Surround Sound Headset"/>
    <n v="519.96"/>
    <n v="4"/>
    <n v="0"/>
    <n v="176.78640000000001"/>
  </r>
  <r>
    <n v="5833"/>
    <s v="CA-2013-142895"/>
    <x v="0"/>
    <x v="658"/>
    <d v="2013-07-27T00:00:00"/>
    <s v="Standard Class"/>
    <s v="BP-11290"/>
    <s v="Beth Paige"/>
    <x v="0"/>
    <x v="0"/>
    <s v="Concord"/>
    <x v="3"/>
    <n v="28027"/>
    <x v="0"/>
    <s v="OFF-LA-10000262"/>
    <x v="1"/>
    <x v="2"/>
    <s v="Avery 494"/>
    <n v="6.2640000000000002"/>
    <n v="3"/>
    <n v="0.2"/>
    <n v="2.0358000000000001"/>
  </r>
  <r>
    <n v="5834"/>
    <s v="CA-2013-142895"/>
    <x v="0"/>
    <x v="658"/>
    <d v="2013-07-27T00:00:00"/>
    <s v="Standard Class"/>
    <s v="BP-11290"/>
    <s v="Beth Paige"/>
    <x v="0"/>
    <x v="0"/>
    <s v="Concord"/>
    <x v="3"/>
    <n v="28027"/>
    <x v="0"/>
    <s v="FUR-CH-10002961"/>
    <x v="0"/>
    <x v="1"/>
    <s v="Leather Task Chair, Black"/>
    <n v="363.92"/>
    <n v="5"/>
    <n v="0.2"/>
    <n v="0"/>
  </r>
  <r>
    <n v="5835"/>
    <s v="CA-2012-101868"/>
    <x v="1"/>
    <x v="988"/>
    <d v="2012-06-16T00:00:00"/>
    <s v="Standard Class"/>
    <s v="MJ-17740"/>
    <s v="Max Jones"/>
    <x v="0"/>
    <x v="0"/>
    <s v="Miami"/>
    <x v="2"/>
    <n v="33178"/>
    <x v="0"/>
    <s v="OFF-BI-10003876"/>
    <x v="1"/>
    <x v="8"/>
    <s v="Green Canvas Binder for 8-1/2&quot; x 14&quot; Sheets"/>
    <n v="64.2"/>
    <n v="5"/>
    <n v="0.7"/>
    <n v="-42.799999999999983"/>
  </r>
  <r>
    <n v="5836"/>
    <s v="CA-2012-101868"/>
    <x v="1"/>
    <x v="988"/>
    <d v="2012-06-16T00:00:00"/>
    <s v="Standard Class"/>
    <s v="MJ-17740"/>
    <s v="Max Jones"/>
    <x v="0"/>
    <x v="0"/>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x v="0"/>
    <s v="Miami"/>
    <x v="2"/>
    <n v="33178"/>
    <x v="0"/>
    <s v="TEC-AC-10004396"/>
    <x v="2"/>
    <x v="11"/>
    <s v="Logitech Keyboard K120"/>
    <n v="72.599999999999994"/>
    <n v="5"/>
    <n v="0.2"/>
    <n v="-8.1674999999999933"/>
  </r>
  <r>
    <n v="5838"/>
    <s v="CA-2014-133207"/>
    <x v="3"/>
    <x v="344"/>
    <d v="2014-12-04T00:00:00"/>
    <s v="Standard Class"/>
    <s v="DO-13645"/>
    <s v="Doug O'Connell"/>
    <x v="0"/>
    <x v="0"/>
    <s v="Los Angeles"/>
    <x v="1"/>
    <n v="90036"/>
    <x v="1"/>
    <s v="TEC-PH-10004100"/>
    <x v="2"/>
    <x v="7"/>
    <s v="Griffin GC17055 Auxiliary Audio Cable"/>
    <n v="57.567999999999998"/>
    <n v="4"/>
    <n v="0.2"/>
    <n v="5.7568000000000019"/>
  </r>
  <r>
    <n v="5839"/>
    <s v="CA-2012-132948"/>
    <x v="1"/>
    <x v="1075"/>
    <d v="2012-04-03T00:00:00"/>
    <s v="Standard Class"/>
    <s v="MV-17485"/>
    <s v="Mark Van Huff"/>
    <x v="0"/>
    <x v="0"/>
    <s v="Seattle"/>
    <x v="4"/>
    <n v="98115"/>
    <x v="1"/>
    <s v="OFF-ST-10000636"/>
    <x v="1"/>
    <x v="4"/>
    <s v="Rogers Profile Extra Capacity Storage Tub"/>
    <n v="83.699999999999989"/>
    <n v="5"/>
    <n v="0"/>
    <n v="3.3479999999999954"/>
  </r>
  <r>
    <n v="5840"/>
    <s v="CA-2012-134992"/>
    <x v="1"/>
    <x v="357"/>
    <d v="2012-09-26T00:00:00"/>
    <s v="Second Class"/>
    <s v="MG-17875"/>
    <s v="Michael Grace"/>
    <x v="2"/>
    <x v="0"/>
    <s v="Arlington"/>
    <x v="17"/>
    <n v="22204"/>
    <x v="0"/>
    <s v="OFF-PA-10001972"/>
    <x v="1"/>
    <x v="10"/>
    <s v="Xerox 214"/>
    <n v="32.400000000000006"/>
    <n v="5"/>
    <n v="0"/>
    <n v="15.552000000000001"/>
  </r>
  <r>
    <n v="5841"/>
    <s v="CA-2012-134992"/>
    <x v="1"/>
    <x v="357"/>
    <d v="2012-09-26T00:00:00"/>
    <s v="Second Class"/>
    <s v="MG-17875"/>
    <s v="Michael Grace"/>
    <x v="2"/>
    <x v="0"/>
    <s v="Arlington"/>
    <x v="17"/>
    <n v="22204"/>
    <x v="0"/>
    <s v="FUR-FU-10002554"/>
    <x v="0"/>
    <x v="5"/>
    <s v="Westinghouse Floor Lamp with Metal Mesh Shade, Black"/>
    <n v="47.98"/>
    <n v="2"/>
    <n v="0"/>
    <n v="11.035399999999996"/>
  </r>
  <r>
    <n v="5842"/>
    <s v="CA-2012-126725"/>
    <x v="1"/>
    <x v="972"/>
    <d v="2012-11-21T00:00:00"/>
    <s v="Standard Class"/>
    <s v="BS-11665"/>
    <s v="Brian Stugart"/>
    <x v="0"/>
    <x v="0"/>
    <s v="San Diego"/>
    <x v="1"/>
    <n v="92105"/>
    <x v="1"/>
    <s v="TEC-PH-10003174"/>
    <x v="2"/>
    <x v="7"/>
    <s v="RCA ViSYS 25825 Wireless digital phone"/>
    <n v="415.96800000000007"/>
    <n v="4"/>
    <n v="0.2"/>
    <n v="51.995999999999981"/>
  </r>
  <r>
    <n v="5843"/>
    <s v="CA-2012-126725"/>
    <x v="1"/>
    <x v="972"/>
    <d v="2012-11-21T00:00:00"/>
    <s v="Standard Class"/>
    <s v="BS-11665"/>
    <s v="Brian Stugart"/>
    <x v="0"/>
    <x v="0"/>
    <s v="San Diego"/>
    <x v="1"/>
    <n v="92105"/>
    <x v="1"/>
    <s v="OFF-ST-10001418"/>
    <x v="1"/>
    <x v="4"/>
    <s v="Carina Media Storage Towers in Natural &amp; Black"/>
    <n v="304.89999999999998"/>
    <n v="5"/>
    <n v="0"/>
    <n v="6.097999999999999"/>
  </r>
  <r>
    <n v="5844"/>
    <s v="CA-2012-126725"/>
    <x v="1"/>
    <x v="972"/>
    <d v="2012-11-21T00:00:00"/>
    <s v="Standard Class"/>
    <s v="BS-11665"/>
    <s v="Brian Stugart"/>
    <x v="0"/>
    <x v="0"/>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x v="0"/>
    <s v="San Diego"/>
    <x v="1"/>
    <n v="92105"/>
    <x v="1"/>
    <s v="OFF-ST-10000129"/>
    <x v="1"/>
    <x v="4"/>
    <s v="Fellowes Recycled Storage Drawers"/>
    <n v="777.21"/>
    <n v="7"/>
    <n v="0"/>
    <n v="54.404699999999963"/>
  </r>
  <r>
    <n v="5846"/>
    <s v="CA-2012-126725"/>
    <x v="1"/>
    <x v="972"/>
    <d v="2012-11-21T00:00:00"/>
    <s v="Standard Class"/>
    <s v="BS-11665"/>
    <s v="Brian Stugart"/>
    <x v="0"/>
    <x v="0"/>
    <s v="San Diego"/>
    <x v="1"/>
    <n v="92105"/>
    <x v="1"/>
    <s v="OFF-PA-10001639"/>
    <x v="1"/>
    <x v="10"/>
    <s v="Xerox 203"/>
    <n v="32.400000000000006"/>
    <n v="5"/>
    <n v="0"/>
    <n v="15.552000000000001"/>
  </r>
  <r>
    <n v="5847"/>
    <s v="CA-2012-126725"/>
    <x v="1"/>
    <x v="972"/>
    <d v="2012-11-21T00:00:00"/>
    <s v="Standard Class"/>
    <s v="BS-11665"/>
    <s v="Brian Stugart"/>
    <x v="0"/>
    <x v="0"/>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x v="0"/>
    <s v="San Diego"/>
    <x v="1"/>
    <n v="92105"/>
    <x v="1"/>
    <s v="FUR-FU-10001591"/>
    <x v="0"/>
    <x v="5"/>
    <s v="Advantus Panel Wall Certificate Holder - 8.5x11"/>
    <n v="36.599999999999994"/>
    <n v="3"/>
    <n v="0"/>
    <n v="15.372000000000002"/>
  </r>
  <r>
    <n v="5849"/>
    <s v="CA-2012-121783"/>
    <x v="1"/>
    <x v="113"/>
    <d v="2012-11-14T00:00:00"/>
    <s v="Standard Class"/>
    <s v="PO-19180"/>
    <s v="Philisse Overcash"/>
    <x v="2"/>
    <x v="0"/>
    <s v="Roseville"/>
    <x v="11"/>
    <n v="55113"/>
    <x v="2"/>
    <s v="OFF-AP-10003849"/>
    <x v="1"/>
    <x v="9"/>
    <s v="Hoover Shoulder Vac Commercial Portable Vacuum"/>
    <n v="715.64"/>
    <n v="2"/>
    <n v="0"/>
    <n v="178.90999999999997"/>
  </r>
  <r>
    <n v="5850"/>
    <s v="CA-2012-121783"/>
    <x v="1"/>
    <x v="113"/>
    <d v="2012-11-14T00:00:00"/>
    <s v="Standard Class"/>
    <s v="PO-19180"/>
    <s v="Philisse Overcash"/>
    <x v="2"/>
    <x v="0"/>
    <s v="Roseville"/>
    <x v="11"/>
    <n v="55113"/>
    <x v="2"/>
    <s v="OFF-ST-10000078"/>
    <x v="1"/>
    <x v="4"/>
    <s v="Tennsco 6- and 18-Compartment Lockers"/>
    <n v="795.51"/>
    <n v="3"/>
    <n v="0"/>
    <n v="143.19179999999994"/>
  </r>
  <r>
    <n v="5851"/>
    <s v="CA-2012-121783"/>
    <x v="1"/>
    <x v="113"/>
    <d v="2012-11-14T00:00:00"/>
    <s v="Standard Class"/>
    <s v="PO-19180"/>
    <s v="Philisse Overcash"/>
    <x v="2"/>
    <x v="0"/>
    <s v="Roseville"/>
    <x v="11"/>
    <n v="55113"/>
    <x v="2"/>
    <s v="TEC-CO-10001571"/>
    <x v="2"/>
    <x v="16"/>
    <s v="Sharp 1540cs Digital Laser Copier"/>
    <n v="549.99"/>
    <n v="1"/>
    <n v="0"/>
    <n v="274.995"/>
  </r>
  <r>
    <n v="5852"/>
    <s v="CA-2012-121783"/>
    <x v="1"/>
    <x v="113"/>
    <d v="2012-11-14T00:00:00"/>
    <s v="Standard Class"/>
    <s v="PO-19180"/>
    <s v="Philisse Overcash"/>
    <x v="2"/>
    <x v="0"/>
    <s v="Roseville"/>
    <x v="11"/>
    <n v="55113"/>
    <x v="2"/>
    <s v="OFF-BI-10001658"/>
    <x v="1"/>
    <x v="8"/>
    <s v="GBC Standard Therm-A-Bind Covers"/>
    <n v="74.760000000000005"/>
    <n v="3"/>
    <n v="0"/>
    <n v="34.389600000000002"/>
  </r>
  <r>
    <n v="5853"/>
    <s v="CA-2012-121783"/>
    <x v="1"/>
    <x v="113"/>
    <d v="2012-11-14T00:00:00"/>
    <s v="Standard Class"/>
    <s v="PO-19180"/>
    <s v="Philisse Overcash"/>
    <x v="2"/>
    <x v="0"/>
    <s v="Roseville"/>
    <x v="11"/>
    <n v="55113"/>
    <x v="2"/>
    <s v="FUR-FU-10004351"/>
    <x v="0"/>
    <x v="5"/>
    <s v="Staples"/>
    <n v="29.22"/>
    <n v="3"/>
    <n v="0"/>
    <n v="12.856800000000002"/>
  </r>
  <r>
    <n v="5854"/>
    <s v="US-2011-138835"/>
    <x v="2"/>
    <x v="1076"/>
    <d v="2011-09-14T00:00:00"/>
    <s v="Standard Class"/>
    <s v="DA-13450"/>
    <s v="Dianna Arnett"/>
    <x v="2"/>
    <x v="0"/>
    <s v="Virginia Beach"/>
    <x v="17"/>
    <n v="23464"/>
    <x v="0"/>
    <s v="OFF-BI-10003314"/>
    <x v="1"/>
    <x v="8"/>
    <s v="Tuff Stuff Recycled Round Ring Binders"/>
    <n v="9.64"/>
    <n v="2"/>
    <n v="0"/>
    <n v="4.7236000000000002"/>
  </r>
  <r>
    <n v="5855"/>
    <s v="CA-2012-112214"/>
    <x v="1"/>
    <x v="1077"/>
    <d v="2012-08-11T00:00:00"/>
    <s v="Standard Class"/>
    <s v="AH-10690"/>
    <s v="Anna Häberlin"/>
    <x v="1"/>
    <x v="0"/>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x v="0"/>
    <s v="Dallas"/>
    <x v="5"/>
    <n v="75220"/>
    <x v="2"/>
    <s v="OFF-SU-10003567"/>
    <x v="1"/>
    <x v="14"/>
    <s v="Stiletto Hand Letter Openers"/>
    <n v="23.04"/>
    <n v="3"/>
    <n v="0.2"/>
    <n v="-4.895999999999999"/>
  </r>
  <r>
    <n v="5857"/>
    <s v="CA-2012-112214"/>
    <x v="1"/>
    <x v="1077"/>
    <d v="2012-08-11T00:00:00"/>
    <s v="Standard Class"/>
    <s v="AH-10690"/>
    <s v="Anna Häberlin"/>
    <x v="1"/>
    <x v="0"/>
    <s v="Dallas"/>
    <x v="5"/>
    <n v="75220"/>
    <x v="2"/>
    <s v="OFF-BI-10002982"/>
    <x v="1"/>
    <x v="8"/>
    <s v="Avery Self-Adhesive Photo Pockets for Polaroid Photos"/>
    <n v="1.3619999999999997"/>
    <n v="1"/>
    <n v="0.8"/>
    <n v="-2.1792000000000007"/>
  </r>
  <r>
    <n v="5858"/>
    <s v="CA-2012-112214"/>
    <x v="1"/>
    <x v="1077"/>
    <d v="2012-08-11T00:00:00"/>
    <s v="Standard Class"/>
    <s v="AH-10690"/>
    <s v="Anna Häberlin"/>
    <x v="1"/>
    <x v="0"/>
    <s v="Dallas"/>
    <x v="5"/>
    <n v="75220"/>
    <x v="2"/>
    <s v="FUR-FU-10002364"/>
    <x v="0"/>
    <x v="5"/>
    <s v="Eldon Expressions Wood Desk Accessories, Oak"/>
    <n v="14.76"/>
    <n v="5"/>
    <n v="0.6"/>
    <n v="-11.439000000000004"/>
  </r>
  <r>
    <n v="5859"/>
    <s v="US-2014-153255"/>
    <x v="3"/>
    <x v="213"/>
    <d v="2014-09-08T00:00:00"/>
    <s v="Second Class"/>
    <s v="JK-15730"/>
    <s v="Joe Kamberova"/>
    <x v="0"/>
    <x v="0"/>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x v="0"/>
    <s v="Conway"/>
    <x v="36"/>
    <n v="72032"/>
    <x v="0"/>
    <s v="FUR-TA-10002530"/>
    <x v="0"/>
    <x v="3"/>
    <s v="Iceberg OfficeWorks 42&quot; Round Tables"/>
    <n v="301.95999999999998"/>
    <n v="2"/>
    <n v="0"/>
    <n v="45.293999999999983"/>
  </r>
  <r>
    <n v="5861"/>
    <s v="CA-2012-157434"/>
    <x v="1"/>
    <x v="1078"/>
    <d v="2012-05-04T00:00:00"/>
    <s v="Second Class"/>
    <s v="JK-15640"/>
    <s v="Jim Kriz"/>
    <x v="2"/>
    <x v="0"/>
    <s v="Philadelphia"/>
    <x v="9"/>
    <n v="19120"/>
    <x v="3"/>
    <s v="OFF-PA-10001526"/>
    <x v="1"/>
    <x v="10"/>
    <s v="Xerox 1949"/>
    <n v="7.9680000000000009"/>
    <n v="2"/>
    <n v="0.2"/>
    <n v="2.8884000000000007"/>
  </r>
  <r>
    <n v="5862"/>
    <s v="CA-2013-101525"/>
    <x v="0"/>
    <x v="766"/>
    <d v="2013-05-05T00:00:00"/>
    <s v="Second Class"/>
    <s v="CM-12235"/>
    <s v="Chris McAfee"/>
    <x v="0"/>
    <x v="0"/>
    <s v="Little Rock"/>
    <x v="36"/>
    <n v="72209"/>
    <x v="0"/>
    <s v="OFF-PA-10001497"/>
    <x v="1"/>
    <x v="10"/>
    <s v="Xerox 1914"/>
    <n v="109.92"/>
    <n v="2"/>
    <n v="0"/>
    <n v="53.860799999999998"/>
  </r>
  <r>
    <n v="5863"/>
    <s v="CA-2013-101525"/>
    <x v="0"/>
    <x v="766"/>
    <d v="2013-05-05T00:00:00"/>
    <s v="Second Class"/>
    <s v="CM-12235"/>
    <s v="Chris McAfee"/>
    <x v="0"/>
    <x v="0"/>
    <s v="Little Rock"/>
    <x v="36"/>
    <n v="72209"/>
    <x v="0"/>
    <s v="OFF-PA-10003936"/>
    <x v="1"/>
    <x v="10"/>
    <s v="Xerox 1994"/>
    <n v="19.440000000000001"/>
    <n v="3"/>
    <n v="0"/>
    <n v="9.3312000000000008"/>
  </r>
  <r>
    <n v="5864"/>
    <s v="CA-2013-101525"/>
    <x v="0"/>
    <x v="766"/>
    <d v="2013-05-05T00:00:00"/>
    <s v="Second Class"/>
    <s v="CM-12235"/>
    <s v="Chris McAfee"/>
    <x v="0"/>
    <x v="0"/>
    <s v="Little Rock"/>
    <x v="36"/>
    <n v="72209"/>
    <x v="0"/>
    <s v="OFF-AR-10000716"/>
    <x v="1"/>
    <x v="6"/>
    <s v="DIXON Ticonderoga Erasable Checking Pencils"/>
    <n v="11.16"/>
    <n v="2"/>
    <n v="0"/>
    <n v="4.3524000000000003"/>
  </r>
  <r>
    <n v="5865"/>
    <s v="US-2011-117968"/>
    <x v="2"/>
    <x v="79"/>
    <d v="2011-08-07T00:00:00"/>
    <s v="Second Class"/>
    <s v="RS-19420"/>
    <s v="Ricardo Sperren"/>
    <x v="1"/>
    <x v="0"/>
    <s v="Meriden"/>
    <x v="29"/>
    <n v="6450"/>
    <x v="3"/>
    <s v="OFF-AP-10002765"/>
    <x v="1"/>
    <x v="9"/>
    <s v="Fellowes Advanced Computer Series Surge Protectors"/>
    <n v="79.47"/>
    <n v="3"/>
    <n v="0"/>
    <n v="22.251600000000003"/>
  </r>
  <r>
    <n v="5866"/>
    <s v="US-2011-117968"/>
    <x v="2"/>
    <x v="79"/>
    <d v="2011-08-07T00:00:00"/>
    <s v="Second Class"/>
    <s v="RS-19420"/>
    <s v="Ricardo Sperren"/>
    <x v="1"/>
    <x v="0"/>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x v="0"/>
    <s v="Meriden"/>
    <x v="29"/>
    <n v="6450"/>
    <x v="3"/>
    <s v="FUR-CH-10002335"/>
    <x v="0"/>
    <x v="1"/>
    <s v="Hon GuestStacker Chair"/>
    <n v="1133.3499999999999"/>
    <n v="5"/>
    <n v="0"/>
    <n v="294.67100000000005"/>
  </r>
  <r>
    <n v="5868"/>
    <s v="CA-2013-158211"/>
    <x v="0"/>
    <x v="810"/>
    <d v="2013-01-08T00:00:00"/>
    <s v="Standard Class"/>
    <s v="BP-11185"/>
    <s v="Ben Peterman"/>
    <x v="1"/>
    <x v="0"/>
    <s v="Philadelphia"/>
    <x v="9"/>
    <n v="19143"/>
    <x v="3"/>
    <s v="OFF-AR-10004078"/>
    <x v="1"/>
    <x v="6"/>
    <s v="Newell 312"/>
    <n v="4.6719999999999997"/>
    <n v="1"/>
    <n v="0.2"/>
    <n v="0.58399999999999985"/>
  </r>
  <r>
    <n v="5869"/>
    <s v="CA-2013-158211"/>
    <x v="0"/>
    <x v="810"/>
    <d v="2013-01-08T00:00:00"/>
    <s v="Standard Class"/>
    <s v="BP-11185"/>
    <s v="Ben Peterman"/>
    <x v="1"/>
    <x v="0"/>
    <s v="Philadelphia"/>
    <x v="9"/>
    <n v="19143"/>
    <x v="3"/>
    <s v="OFF-BI-10002026"/>
    <x v="1"/>
    <x v="8"/>
    <s v="Avery Arch Ring Binders"/>
    <n v="104.58000000000001"/>
    <n v="6"/>
    <n v="0.7"/>
    <n v="-80.178000000000026"/>
  </r>
  <r>
    <n v="5870"/>
    <s v="CA-2013-152247"/>
    <x v="0"/>
    <x v="77"/>
    <d v="2013-11-13T00:00:00"/>
    <s v="Standard Class"/>
    <s v="MA-17995"/>
    <s v="Michelle Arnett"/>
    <x v="2"/>
    <x v="0"/>
    <s v="Cheyenne"/>
    <x v="47"/>
    <n v="82001"/>
    <x v="1"/>
    <s v="FUR-CH-10001215"/>
    <x v="0"/>
    <x v="1"/>
    <s v="Global Troy Executive Leather Low-Back Tilter"/>
    <n v="1603.1360000000002"/>
    <n v="4"/>
    <n v="0.2"/>
    <n v="100.19599999999997"/>
  </r>
  <r>
    <n v="5871"/>
    <s v="CA-2013-128223"/>
    <x v="0"/>
    <x v="403"/>
    <d v="2013-06-15T00:00:00"/>
    <s v="Same Day"/>
    <s v="EB-13705"/>
    <s v="Ed Braxton"/>
    <x v="1"/>
    <x v="0"/>
    <s v="Anaheim"/>
    <x v="1"/>
    <n v="92804"/>
    <x v="1"/>
    <s v="FUR-TA-10001771"/>
    <x v="0"/>
    <x v="3"/>
    <s v="Bush Cubix Conference Tables, Fully Assembled"/>
    <n v="1293.4879999999998"/>
    <n v="7"/>
    <n v="0.2"/>
    <n v="80.843000000000075"/>
  </r>
  <r>
    <n v="5872"/>
    <s v="CA-2013-154235"/>
    <x v="0"/>
    <x v="446"/>
    <d v="2013-09-29T00:00:00"/>
    <s v="Standard Class"/>
    <s v="RD-19900"/>
    <s v="Ruben Dartt"/>
    <x v="0"/>
    <x v="0"/>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x v="0"/>
    <s v="Columbus"/>
    <x v="32"/>
    <n v="31907"/>
    <x v="0"/>
    <s v="OFF-ST-10003282"/>
    <x v="1"/>
    <x v="4"/>
    <s v="Advantus 10-Drawer Portable Organizer, Chrome Metal Frame, Smoke Drawers"/>
    <n v="59.76"/>
    <n v="1"/>
    <n v="0"/>
    <n v="16.732800000000005"/>
  </r>
  <r>
    <n v="5874"/>
    <s v="CA-2014-133095"/>
    <x v="3"/>
    <x v="400"/>
    <d v="2014-06-05T00:00:00"/>
    <s v="Same Day"/>
    <s v="EH-14005"/>
    <s v="Erica Hernandez"/>
    <x v="2"/>
    <x v="0"/>
    <s v="Jonesboro"/>
    <x v="36"/>
    <n v="72401"/>
    <x v="0"/>
    <s v="OFF-BI-10002353"/>
    <x v="1"/>
    <x v="8"/>
    <s v="GBC VeloBind Cover Sets"/>
    <n v="108.08"/>
    <n v="7"/>
    <n v="0"/>
    <n v="54.04"/>
  </r>
  <r>
    <n v="5875"/>
    <s v="CA-2014-133095"/>
    <x v="3"/>
    <x v="400"/>
    <d v="2014-06-05T00:00:00"/>
    <s v="Same Day"/>
    <s v="EH-14005"/>
    <s v="Erica Hernandez"/>
    <x v="2"/>
    <x v="0"/>
    <s v="Jonesboro"/>
    <x v="36"/>
    <n v="72401"/>
    <x v="0"/>
    <s v="OFF-BI-10004141"/>
    <x v="1"/>
    <x v="8"/>
    <s v="Insertable Tab Indexes For Data Binders"/>
    <n v="9.5400000000000009"/>
    <n v="3"/>
    <n v="0"/>
    <n v="4.3883999999999999"/>
  </r>
  <r>
    <n v="5876"/>
    <s v="CA-2012-130554"/>
    <x v="1"/>
    <x v="1003"/>
    <d v="2012-04-09T00:00:00"/>
    <s v="First Class"/>
    <s v="FM-14290"/>
    <s v="Frank Merwin"/>
    <x v="2"/>
    <x v="0"/>
    <s v="Philadelphia"/>
    <x v="9"/>
    <n v="19140"/>
    <x v="3"/>
    <s v="OFF-AR-10001954"/>
    <x v="1"/>
    <x v="6"/>
    <s v="Newell 331"/>
    <n v="11.736000000000001"/>
    <n v="3"/>
    <n v="0.2"/>
    <n v="1.0268999999999999"/>
  </r>
  <r>
    <n v="5877"/>
    <s v="CA-2011-152443"/>
    <x v="2"/>
    <x v="371"/>
    <d v="2011-05-26T00:00:00"/>
    <s v="Standard Class"/>
    <s v="FG-14260"/>
    <s v="Frank Gastineau"/>
    <x v="2"/>
    <x v="0"/>
    <s v="Lawrence"/>
    <x v="31"/>
    <n v="1841"/>
    <x v="3"/>
    <s v="OFF-BI-10001071"/>
    <x v="1"/>
    <x v="8"/>
    <s v="GBC ProClick Punch Binding System"/>
    <n v="447.85999999999996"/>
    <n v="7"/>
    <n v="0"/>
    <n v="219.45140000000001"/>
  </r>
  <r>
    <n v="5878"/>
    <s v="CA-2011-152443"/>
    <x v="2"/>
    <x v="371"/>
    <d v="2011-05-26T00:00:00"/>
    <s v="Standard Class"/>
    <s v="FG-14260"/>
    <s v="Frank Gastineau"/>
    <x v="2"/>
    <x v="0"/>
    <s v="Lawrence"/>
    <x v="31"/>
    <n v="1841"/>
    <x v="3"/>
    <s v="OFF-PA-10003022"/>
    <x v="1"/>
    <x v="10"/>
    <s v="Xerox 1992"/>
    <n v="17.940000000000001"/>
    <n v="3"/>
    <n v="0"/>
    <n v="8.7906000000000013"/>
  </r>
  <r>
    <n v="5879"/>
    <s v="CA-2011-152443"/>
    <x v="2"/>
    <x v="371"/>
    <d v="2011-05-26T00:00:00"/>
    <s v="Standard Class"/>
    <s v="FG-14260"/>
    <s v="Frank Gastineau"/>
    <x v="2"/>
    <x v="0"/>
    <s v="Lawrence"/>
    <x v="31"/>
    <n v="1841"/>
    <x v="3"/>
    <s v="OFF-AP-10001293"/>
    <x v="1"/>
    <x v="9"/>
    <s v="Belkin 8 Outlet Surge Protector"/>
    <n v="245.88"/>
    <n v="6"/>
    <n v="0"/>
    <n v="68.846399999999988"/>
  </r>
  <r>
    <n v="5880"/>
    <s v="CA-2013-133319"/>
    <x v="0"/>
    <x v="64"/>
    <d v="2013-09-12T00:00:00"/>
    <s v="Standard Class"/>
    <s v="MV-17485"/>
    <s v="Mark Van Huff"/>
    <x v="0"/>
    <x v="0"/>
    <s v="New York City"/>
    <x v="15"/>
    <n v="10011"/>
    <x v="3"/>
    <s v="OFF-PA-10001815"/>
    <x v="1"/>
    <x v="10"/>
    <s v="Xerox 1885"/>
    <n v="192.16"/>
    <n v="4"/>
    <n v="0"/>
    <n v="92.236799999999988"/>
  </r>
  <r>
    <n v="5881"/>
    <s v="CA-2013-133935"/>
    <x v="0"/>
    <x v="31"/>
    <d v="2013-09-23T00:00:00"/>
    <s v="Standard Class"/>
    <s v="JW-15220"/>
    <s v="Jane Waco"/>
    <x v="1"/>
    <x v="0"/>
    <s v="San Diego"/>
    <x v="1"/>
    <n v="92105"/>
    <x v="1"/>
    <s v="FUR-CH-10001215"/>
    <x v="0"/>
    <x v="1"/>
    <s v="Global Troy Executive Leather Low-Back Tilter"/>
    <n v="801.5680000000001"/>
    <n v="2"/>
    <n v="0.2"/>
    <n v="50.097999999999985"/>
  </r>
  <r>
    <n v="5882"/>
    <s v="CA-2013-133935"/>
    <x v="0"/>
    <x v="31"/>
    <d v="2013-09-23T00:00:00"/>
    <s v="Standard Class"/>
    <s v="JW-15220"/>
    <s v="Jane Waco"/>
    <x v="1"/>
    <x v="0"/>
    <s v="San Diego"/>
    <x v="1"/>
    <n v="92105"/>
    <x v="1"/>
    <s v="OFF-PA-10000100"/>
    <x v="1"/>
    <x v="10"/>
    <s v="Xerox 1945"/>
    <n v="368.91"/>
    <n v="9"/>
    <n v="0"/>
    <n v="180.76590000000002"/>
  </r>
  <r>
    <n v="5883"/>
    <s v="CA-2013-133935"/>
    <x v="0"/>
    <x v="31"/>
    <d v="2013-09-23T00:00:00"/>
    <s v="Standard Class"/>
    <s v="JW-15220"/>
    <s v="Jane Waco"/>
    <x v="1"/>
    <x v="0"/>
    <s v="San Diego"/>
    <x v="1"/>
    <n v="92105"/>
    <x v="1"/>
    <s v="FUR-CH-10002880"/>
    <x v="0"/>
    <x v="1"/>
    <s v="Global High-Back Leather Tilter, Burgundy"/>
    <n v="885.52800000000002"/>
    <n v="9"/>
    <n v="0.2"/>
    <n v="-99.621900000000068"/>
  </r>
  <r>
    <n v="5884"/>
    <s v="CA-2013-136301"/>
    <x v="0"/>
    <x v="69"/>
    <d v="2013-03-16T00:00:00"/>
    <s v="Second Class"/>
    <s v="EH-13765"/>
    <s v="Edward Hooks"/>
    <x v="1"/>
    <x v="0"/>
    <s v="San Francisco"/>
    <x v="1"/>
    <n v="94109"/>
    <x v="1"/>
    <s v="FUR-FU-10004712"/>
    <x v="0"/>
    <x v="5"/>
    <s v="Westinghouse Mesh Shade Clip-On Gooseneck Lamp, Black"/>
    <n v="28.28"/>
    <n v="2"/>
    <n v="0"/>
    <n v="7.352800000000002"/>
  </r>
  <r>
    <n v="5885"/>
    <s v="CA-2013-136301"/>
    <x v="0"/>
    <x v="69"/>
    <d v="2013-03-16T00:00:00"/>
    <s v="Second Class"/>
    <s v="EH-13765"/>
    <s v="Edward Hooks"/>
    <x v="1"/>
    <x v="0"/>
    <s v="San Francisco"/>
    <x v="1"/>
    <n v="94109"/>
    <x v="1"/>
    <s v="OFF-SU-10000151"/>
    <x v="1"/>
    <x v="14"/>
    <s v="High Speed Automatic Electric Letter Opener"/>
    <n v="4912.59"/>
    <n v="3"/>
    <n v="0"/>
    <n v="196.50359999999978"/>
  </r>
  <r>
    <n v="5886"/>
    <s v="US-2011-109456"/>
    <x v="2"/>
    <x v="1079"/>
    <d v="2011-10-17T00:00:00"/>
    <s v="Same Day"/>
    <s v="LS-17245"/>
    <s v="Lynn Smith"/>
    <x v="0"/>
    <x v="0"/>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x v="0"/>
    <s v="San Francisco"/>
    <x v="1"/>
    <n v="94110"/>
    <x v="1"/>
    <s v="TEC-AC-10003610"/>
    <x v="2"/>
    <x v="11"/>
    <s v="Logitech Illuminated - Keyboard"/>
    <n v="179.97"/>
    <n v="3"/>
    <n v="0"/>
    <n v="86.385600000000011"/>
  </r>
  <r>
    <n v="5888"/>
    <s v="CA-2014-151596"/>
    <x v="3"/>
    <x v="1048"/>
    <d v="2014-10-12T00:00:00"/>
    <s v="First Class"/>
    <s v="BP-11050"/>
    <s v="Barry Pond"/>
    <x v="1"/>
    <x v="0"/>
    <s v="Cranston"/>
    <x v="34"/>
    <n v="2920"/>
    <x v="3"/>
    <s v="OFF-ST-10001837"/>
    <x v="1"/>
    <x v="4"/>
    <s v="SAFCO Mobile Desk Side File, Wire Frame"/>
    <n v="42.76"/>
    <n v="1"/>
    <n v="0"/>
    <n v="11.117599999999999"/>
  </r>
  <r>
    <n v="5889"/>
    <s v="CA-2012-147879"/>
    <x v="1"/>
    <x v="820"/>
    <d v="2012-05-12T00:00:00"/>
    <s v="Standard Class"/>
    <s v="CC-12220"/>
    <s v="Chris Cortes"/>
    <x v="0"/>
    <x v="0"/>
    <s v="Owensboro"/>
    <x v="0"/>
    <n v="42301"/>
    <x v="0"/>
    <s v="OFF-PA-10001952"/>
    <x v="1"/>
    <x v="10"/>
    <s v="Xerox 1902"/>
    <n v="45.68"/>
    <n v="2"/>
    <n v="0"/>
    <n v="21.012799999999999"/>
  </r>
  <r>
    <n v="5890"/>
    <s v="CA-2013-166625"/>
    <x v="0"/>
    <x v="167"/>
    <d v="2013-04-18T00:00:00"/>
    <s v="First Class"/>
    <s v="JM-15580"/>
    <s v="Jill Matthias"/>
    <x v="0"/>
    <x v="0"/>
    <s v="Baltimore"/>
    <x v="39"/>
    <n v="21215"/>
    <x v="3"/>
    <s v="OFF-BI-10002414"/>
    <x v="1"/>
    <x v="8"/>
    <s v="GBC ProClick Spines for 32-Hole Punch"/>
    <n v="25.06"/>
    <n v="2"/>
    <n v="0"/>
    <n v="11.778199999999998"/>
  </r>
  <r>
    <n v="5891"/>
    <s v="CA-2013-146157"/>
    <x v="0"/>
    <x v="831"/>
    <d v="2013-11-27T00:00:00"/>
    <s v="Standard Class"/>
    <s v="RD-19720"/>
    <s v="Roger Demir"/>
    <x v="0"/>
    <x v="0"/>
    <s v="Chicago"/>
    <x v="10"/>
    <n v="60610"/>
    <x v="2"/>
    <s v="OFF-PA-10001790"/>
    <x v="1"/>
    <x v="10"/>
    <s v="Xerox 1910"/>
    <n v="38.432000000000002"/>
    <n v="1"/>
    <n v="0.2"/>
    <n v="13.451199999999996"/>
  </r>
  <r>
    <n v="5892"/>
    <s v="CA-2013-146157"/>
    <x v="0"/>
    <x v="831"/>
    <d v="2013-11-27T00:00:00"/>
    <s v="Standard Class"/>
    <s v="RD-19720"/>
    <s v="Roger Demir"/>
    <x v="0"/>
    <x v="0"/>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x v="0"/>
    <s v="Chicago"/>
    <x v="10"/>
    <n v="60610"/>
    <x v="2"/>
    <s v="TEC-AC-10003657"/>
    <x v="2"/>
    <x v="11"/>
    <s v="Lenovo 17-Key USB Numeric Keypad"/>
    <n v="81.576000000000008"/>
    <n v="3"/>
    <n v="0.2"/>
    <n v="2.0393999999999934"/>
  </r>
  <r>
    <n v="5894"/>
    <s v="CA-2014-159954"/>
    <x v="3"/>
    <x v="18"/>
    <d v="2014-09-15T00:00:00"/>
    <s v="Standard Class"/>
    <s v="SS-20410"/>
    <s v="Shahid Shariari"/>
    <x v="0"/>
    <x v="0"/>
    <s v="Atlanta"/>
    <x v="32"/>
    <n v="30318"/>
    <x v="0"/>
    <s v="OFF-BI-10004876"/>
    <x v="1"/>
    <x v="8"/>
    <s v="Wilson Jones Suede Grain Vinyl Binders"/>
    <n v="2.78"/>
    <n v="1"/>
    <n v="0"/>
    <n v="1.3621999999999999"/>
  </r>
  <r>
    <n v="5895"/>
    <s v="CA-2014-100825"/>
    <x v="3"/>
    <x v="428"/>
    <d v="2014-09-15T00:00:00"/>
    <s v="Standard Class"/>
    <s v="KD-16495"/>
    <s v="Keith Dawkins"/>
    <x v="1"/>
    <x v="0"/>
    <s v="Los Angeles"/>
    <x v="1"/>
    <n v="90036"/>
    <x v="1"/>
    <s v="OFF-ST-10003123"/>
    <x v="1"/>
    <x v="4"/>
    <s v="Fellowes Bases and Tops For Staxonsteel/High-Stak Systems"/>
    <n v="99.87"/>
    <n v="3"/>
    <n v="0"/>
    <n v="23.968799999999998"/>
  </r>
  <r>
    <n v="5896"/>
    <s v="CA-2011-168305"/>
    <x v="2"/>
    <x v="301"/>
    <d v="2011-11-08T00:00:00"/>
    <s v="Standard Class"/>
    <s v="PL-18925"/>
    <s v="Paul Lucas"/>
    <x v="2"/>
    <x v="0"/>
    <s v="Los Angeles"/>
    <x v="1"/>
    <n v="90049"/>
    <x v="1"/>
    <s v="OFF-LA-10003498"/>
    <x v="1"/>
    <x v="2"/>
    <s v="Avery 475"/>
    <n v="44.400000000000006"/>
    <n v="3"/>
    <n v="0"/>
    <n v="22.200000000000003"/>
  </r>
  <r>
    <n v="5897"/>
    <s v="CA-2011-168305"/>
    <x v="2"/>
    <x v="301"/>
    <d v="2011-11-08T00:00:00"/>
    <s v="Standard Class"/>
    <s v="PL-18925"/>
    <s v="Paul Lucas"/>
    <x v="2"/>
    <x v="0"/>
    <s v="Los Angeles"/>
    <x v="1"/>
    <n v="90049"/>
    <x v="1"/>
    <s v="OFF-PA-10004947"/>
    <x v="1"/>
    <x v="10"/>
    <s v="Staples"/>
    <n v="21.400000000000002"/>
    <n v="5"/>
    <n v="0"/>
    <n v="9.629999999999999"/>
  </r>
  <r>
    <n v="5898"/>
    <s v="CA-2013-167682"/>
    <x v="0"/>
    <x v="1015"/>
    <d v="2013-04-10T00:00:00"/>
    <s v="Standard Class"/>
    <s v="ZD-21925"/>
    <s v="Zuschuss Donatelli"/>
    <x v="0"/>
    <x v="0"/>
    <s v="Richmond"/>
    <x v="14"/>
    <n v="47374"/>
    <x v="2"/>
    <s v="FUR-FU-10003799"/>
    <x v="0"/>
    <x v="5"/>
    <s v="Seth Thomas 13 1/2&quot; Wall Clock"/>
    <n v="71.12"/>
    <n v="4"/>
    <n v="0"/>
    <n v="22.047199999999997"/>
  </r>
  <r>
    <n v="5899"/>
    <s v="CA-2013-167682"/>
    <x v="0"/>
    <x v="1015"/>
    <d v="2013-04-10T00:00:00"/>
    <s v="Standard Class"/>
    <s v="ZD-21925"/>
    <s v="Zuschuss Donatelli"/>
    <x v="0"/>
    <x v="0"/>
    <s v="Richmond"/>
    <x v="14"/>
    <n v="47374"/>
    <x v="2"/>
    <s v="TEC-PH-10000673"/>
    <x v="2"/>
    <x v="7"/>
    <s v="Plantronics Voyager Pro HD - Bluetooth Headset"/>
    <n v="259.95999999999998"/>
    <n v="4"/>
    <n v="0"/>
    <n v="124.7808"/>
  </r>
  <r>
    <n v="5900"/>
    <s v="CA-2014-108000"/>
    <x v="3"/>
    <x v="602"/>
    <d v="2014-01-17T00:00:00"/>
    <s v="Standard Class"/>
    <s v="LS-16945"/>
    <s v="Linda Southworth"/>
    <x v="1"/>
    <x v="0"/>
    <s v="San Francisco"/>
    <x v="1"/>
    <n v="94110"/>
    <x v="1"/>
    <s v="OFF-EN-10002621"/>
    <x v="1"/>
    <x v="12"/>
    <s v="Staples"/>
    <n v="9.7799999999999994"/>
    <n v="1"/>
    <n v="0"/>
    <n v="4.8899999999999997"/>
  </r>
  <r>
    <n v="5901"/>
    <s v="CA-2012-146465"/>
    <x v="1"/>
    <x v="312"/>
    <d v="2012-11-24T00:00:00"/>
    <s v="Standard Class"/>
    <s v="PB-18805"/>
    <s v="Patrick Bzostek"/>
    <x v="2"/>
    <x v="0"/>
    <s v="San Francisco"/>
    <x v="1"/>
    <n v="94122"/>
    <x v="1"/>
    <s v="OFF-BI-10004528"/>
    <x v="1"/>
    <x v="8"/>
    <s v="Cardinal Poly Pocket Divider Pockets for Ring Binders"/>
    <n v="24.192"/>
    <n v="9"/>
    <n v="0.2"/>
    <n v="7.5599999999999987"/>
  </r>
  <r>
    <n v="5902"/>
    <s v="CA-2013-159639"/>
    <x v="0"/>
    <x v="581"/>
    <d v="2013-12-03T00:00:00"/>
    <s v="Standard Class"/>
    <s v="PC-18745"/>
    <s v="Pamela Coakley"/>
    <x v="1"/>
    <x v="0"/>
    <s v="Westfield"/>
    <x v="30"/>
    <n v="7090"/>
    <x v="3"/>
    <s v="FUR-FU-10001889"/>
    <x v="0"/>
    <x v="5"/>
    <s v="Ultra Door Pull Handle"/>
    <n v="31.56"/>
    <n v="3"/>
    <n v="0"/>
    <n v="10.4148"/>
  </r>
  <r>
    <n v="5903"/>
    <s v="US-2014-153948"/>
    <x v="3"/>
    <x v="44"/>
    <d v="2014-11-07T00:00:00"/>
    <s v="Same Day"/>
    <s v="FM-14290"/>
    <s v="Frank Merwin"/>
    <x v="2"/>
    <x v="0"/>
    <s v="San Francisco"/>
    <x v="1"/>
    <n v="94122"/>
    <x v="1"/>
    <s v="OFF-PA-10000157"/>
    <x v="1"/>
    <x v="10"/>
    <s v="Xerox 191"/>
    <n v="59.94"/>
    <n v="3"/>
    <n v="0"/>
    <n v="28.171799999999998"/>
  </r>
  <r>
    <n v="5904"/>
    <s v="US-2014-153948"/>
    <x v="3"/>
    <x v="44"/>
    <d v="2014-11-07T00:00:00"/>
    <s v="Same Day"/>
    <s v="FM-14290"/>
    <s v="Frank Merwin"/>
    <x v="2"/>
    <x v="0"/>
    <s v="San Francisco"/>
    <x v="1"/>
    <n v="94122"/>
    <x v="1"/>
    <s v="OFF-PA-10002764"/>
    <x v="1"/>
    <x v="10"/>
    <s v="Staples"/>
    <n v="45.36"/>
    <n v="4"/>
    <n v="0"/>
    <n v="22.226399999999998"/>
  </r>
  <r>
    <n v="5905"/>
    <s v="US-2014-153948"/>
    <x v="3"/>
    <x v="44"/>
    <d v="2014-11-07T00:00:00"/>
    <s v="Same Day"/>
    <s v="FM-14290"/>
    <s v="Frank Merwin"/>
    <x v="2"/>
    <x v="0"/>
    <s v="San Francisco"/>
    <x v="1"/>
    <n v="94122"/>
    <x v="1"/>
    <s v="OFF-PA-10000143"/>
    <x v="1"/>
    <x v="10"/>
    <s v="Astroparche Fine Business Paper"/>
    <n v="26.400000000000002"/>
    <n v="5"/>
    <n v="0"/>
    <n v="12.672000000000001"/>
  </r>
  <r>
    <n v="5906"/>
    <s v="US-2014-153948"/>
    <x v="3"/>
    <x v="44"/>
    <d v="2014-11-07T00:00:00"/>
    <s v="Same Day"/>
    <s v="FM-14290"/>
    <s v="Frank Merwin"/>
    <x v="2"/>
    <x v="0"/>
    <s v="San Francisco"/>
    <x v="1"/>
    <n v="94122"/>
    <x v="1"/>
    <s v="OFF-LA-10000414"/>
    <x v="1"/>
    <x v="2"/>
    <s v="Avery 503"/>
    <n v="41.4"/>
    <n v="4"/>
    <n v="0"/>
    <n v="19.872"/>
  </r>
  <r>
    <n v="5907"/>
    <s v="US-2014-153948"/>
    <x v="3"/>
    <x v="44"/>
    <d v="2014-11-07T00:00:00"/>
    <s v="Same Day"/>
    <s v="FM-14290"/>
    <s v="Frank Merwin"/>
    <x v="2"/>
    <x v="0"/>
    <s v="San Francisco"/>
    <x v="1"/>
    <n v="94122"/>
    <x v="1"/>
    <s v="TEC-AC-10003441"/>
    <x v="2"/>
    <x v="11"/>
    <s v="Kingston Digital DataTraveler 32GB USB 2.0"/>
    <n v="16.95"/>
    <n v="1"/>
    <n v="0"/>
    <n v="1.0169999999999995"/>
  </r>
  <r>
    <n v="5908"/>
    <s v="US-2013-113985"/>
    <x v="0"/>
    <x v="499"/>
    <d v="2013-12-08T00:00:00"/>
    <s v="Standard Class"/>
    <s v="KD-16495"/>
    <s v="Keith Dawkins"/>
    <x v="1"/>
    <x v="0"/>
    <s v="San Jose"/>
    <x v="1"/>
    <n v="95123"/>
    <x v="1"/>
    <s v="OFF-BI-10002353"/>
    <x v="1"/>
    <x v="8"/>
    <s v="GBC VeloBind Cover Sets"/>
    <n v="24.704000000000001"/>
    <n v="2"/>
    <n v="0.2"/>
    <n v="9.2639999999999993"/>
  </r>
  <r>
    <n v="5909"/>
    <s v="US-2013-113985"/>
    <x v="0"/>
    <x v="499"/>
    <d v="2013-12-08T00:00:00"/>
    <s v="Standard Class"/>
    <s v="KD-16495"/>
    <s v="Keith Dawkins"/>
    <x v="1"/>
    <x v="0"/>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x v="0"/>
    <s v="San Jose"/>
    <x v="1"/>
    <n v="95123"/>
    <x v="1"/>
    <s v="FUR-FU-10003026"/>
    <x v="0"/>
    <x v="5"/>
    <s v="Eldon Regeneration Recycled Desk Accessories, Black"/>
    <n v="14.52"/>
    <n v="3"/>
    <n v="0"/>
    <n v="5.6627999999999998"/>
  </r>
  <r>
    <n v="5911"/>
    <s v="US-2013-113985"/>
    <x v="0"/>
    <x v="499"/>
    <d v="2013-12-08T00:00:00"/>
    <s v="Standard Class"/>
    <s v="KD-16495"/>
    <s v="Keith Dawkins"/>
    <x v="1"/>
    <x v="0"/>
    <s v="San Jose"/>
    <x v="1"/>
    <n v="95123"/>
    <x v="1"/>
    <s v="OFF-BI-10000632"/>
    <x v="1"/>
    <x v="8"/>
    <s v="Satellite Sectional Post Binders"/>
    <n v="104.184"/>
    <n v="3"/>
    <n v="0.2"/>
    <n v="33.8598"/>
  </r>
  <r>
    <n v="5912"/>
    <s v="CA-2013-155383"/>
    <x v="0"/>
    <x v="907"/>
    <d v="2013-12-23T00:00:00"/>
    <s v="Standard Class"/>
    <s v="SC-20680"/>
    <s v="Steve Carroll"/>
    <x v="2"/>
    <x v="0"/>
    <s v="Seattle"/>
    <x v="4"/>
    <n v="98115"/>
    <x v="1"/>
    <s v="OFF-ST-10001328"/>
    <x v="1"/>
    <x v="4"/>
    <s v="Personal Filing Tote with Lid, Black/Gray"/>
    <n v="46.53"/>
    <n v="3"/>
    <n v="0"/>
    <n v="13.028400000000001"/>
  </r>
  <r>
    <n v="5913"/>
    <s v="CA-2011-120432"/>
    <x v="2"/>
    <x v="829"/>
    <d v="2011-08-26T00:00:00"/>
    <s v="Second Class"/>
    <s v="DW-13585"/>
    <s v="Dorothy Wardle"/>
    <x v="1"/>
    <x v="0"/>
    <s v="Owensboro"/>
    <x v="0"/>
    <n v="42301"/>
    <x v="0"/>
    <s v="OFF-SU-10004661"/>
    <x v="1"/>
    <x v="14"/>
    <s v="Acme Titanium Bonded Scissors"/>
    <n v="25.5"/>
    <n v="3"/>
    <n v="0"/>
    <n v="6.63"/>
  </r>
  <r>
    <n v="5914"/>
    <s v="US-2012-126977"/>
    <x v="1"/>
    <x v="14"/>
    <d v="2012-09-23T00:00:00"/>
    <s v="Standard Class"/>
    <s v="PF-19120"/>
    <s v="Peter Fuller"/>
    <x v="0"/>
    <x v="0"/>
    <s v="New York City"/>
    <x v="15"/>
    <n v="10035"/>
    <x v="3"/>
    <s v="OFF-ST-10000617"/>
    <x v="1"/>
    <x v="4"/>
    <s v="Woodgrain Magazine Files by Perma"/>
    <n v="14.9"/>
    <n v="5"/>
    <n v="0"/>
    <n v="1.0429999999999984"/>
  </r>
  <r>
    <n v="5915"/>
    <s v="US-2012-126977"/>
    <x v="1"/>
    <x v="14"/>
    <d v="2012-09-23T00:00:00"/>
    <s v="Standard Class"/>
    <s v="PF-19120"/>
    <s v="Peter Fuller"/>
    <x v="0"/>
    <x v="0"/>
    <s v="New York City"/>
    <x v="15"/>
    <n v="10035"/>
    <x v="3"/>
    <s v="OFF-LA-10002762"/>
    <x v="1"/>
    <x v="2"/>
    <s v="Avery 485"/>
    <n v="87.71"/>
    <n v="7"/>
    <n v="0"/>
    <n v="41.223699999999994"/>
  </r>
  <r>
    <n v="5916"/>
    <s v="US-2012-126977"/>
    <x v="1"/>
    <x v="14"/>
    <d v="2012-09-23T00:00:00"/>
    <s v="Standard Class"/>
    <s v="PF-19120"/>
    <s v="Peter Fuller"/>
    <x v="0"/>
    <x v="0"/>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x v="0"/>
    <s v="New York City"/>
    <x v="15"/>
    <n v="10035"/>
    <x v="3"/>
    <s v="OFF-ST-10003058"/>
    <x v="1"/>
    <x v="4"/>
    <s v="Eldon Mobile Mega Data Cart  Mega Stackable  Add-On Trays"/>
    <n v="94.6"/>
    <n v="4"/>
    <n v="0"/>
    <n v="27.433999999999997"/>
  </r>
  <r>
    <n v="5918"/>
    <s v="US-2012-126977"/>
    <x v="1"/>
    <x v="14"/>
    <d v="2012-09-23T00:00:00"/>
    <s v="Standard Class"/>
    <s v="PF-19120"/>
    <s v="Peter Fuller"/>
    <x v="0"/>
    <x v="0"/>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x v="0"/>
    <s v="New York City"/>
    <x v="15"/>
    <n v="10035"/>
    <x v="3"/>
    <s v="FUR-BO-10002213"/>
    <x v="0"/>
    <x v="0"/>
    <s v="DMI Eclipse Executive Suite Bookcases"/>
    <n v="2003.9200000000003"/>
    <n v="5"/>
    <n v="0.2"/>
    <n v="-25.049000000000149"/>
  </r>
  <r>
    <n v="5920"/>
    <s v="US-2012-126977"/>
    <x v="1"/>
    <x v="14"/>
    <d v="2012-09-23T00:00:00"/>
    <s v="Standard Class"/>
    <s v="PF-19120"/>
    <s v="Peter Fuller"/>
    <x v="0"/>
    <x v="0"/>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x v="0"/>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x v="0"/>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x v="0"/>
    <s v="New York City"/>
    <x v="15"/>
    <n v="10035"/>
    <x v="3"/>
    <s v="TEC-PH-10000169"/>
    <x v="2"/>
    <x v="7"/>
    <s v="ARKON Windshield Dashboard Air Vent Car Mount Holder"/>
    <n v="67.8"/>
    <n v="4"/>
    <n v="0"/>
    <n v="1.3559999999999945"/>
  </r>
  <r>
    <n v="5924"/>
    <s v="CA-2013-130288"/>
    <x v="0"/>
    <x v="491"/>
    <d v="2013-12-01T00:00:00"/>
    <s v="Second Class"/>
    <s v="DK-13225"/>
    <s v="Dean Katz"/>
    <x v="1"/>
    <x v="0"/>
    <s v="New York City"/>
    <x v="15"/>
    <n v="10011"/>
    <x v="3"/>
    <s v="FUR-TA-10002958"/>
    <x v="0"/>
    <x v="3"/>
    <s v="Bevis Oval Conference Table, Walnut"/>
    <n v="313.17599999999999"/>
    <n v="2"/>
    <n v="0.4"/>
    <n v="-120.05080000000007"/>
  </r>
  <r>
    <n v="5925"/>
    <s v="CA-2014-146458"/>
    <x v="3"/>
    <x v="123"/>
    <d v="2014-11-23T00:00:00"/>
    <s v="Second Class"/>
    <s v="RB-19435"/>
    <s v="Richard Bierner"/>
    <x v="0"/>
    <x v="0"/>
    <s v="Springfield"/>
    <x v="17"/>
    <n v="22153"/>
    <x v="0"/>
    <s v="OFF-AR-10001177"/>
    <x v="1"/>
    <x v="6"/>
    <s v="Newell 349"/>
    <n v="22.959999999999997"/>
    <n v="7"/>
    <n v="0"/>
    <n v="6.6583999999999968"/>
  </r>
  <r>
    <n v="5926"/>
    <s v="CA-2014-150420"/>
    <x v="3"/>
    <x v="95"/>
    <d v="2014-06-09T00:00:00"/>
    <s v="Standard Class"/>
    <s v="GD-14590"/>
    <s v="Giulietta Dortch"/>
    <x v="1"/>
    <x v="0"/>
    <s v="Bellingham"/>
    <x v="4"/>
    <n v="98226"/>
    <x v="1"/>
    <s v="TEC-AC-10004975"/>
    <x v="2"/>
    <x v="11"/>
    <s v="Plantronics Audio 995 Wireless Stereo Headset"/>
    <n v="1099.5"/>
    <n v="10"/>
    <n v="0"/>
    <n v="362.83500000000004"/>
  </r>
  <r>
    <n v="5927"/>
    <s v="US-2011-118997"/>
    <x v="2"/>
    <x v="918"/>
    <d v="2011-04-12T00:00:00"/>
    <s v="Standard Class"/>
    <s v="RA-19885"/>
    <s v="Ruben Ausman"/>
    <x v="1"/>
    <x v="0"/>
    <s v="Decatur"/>
    <x v="19"/>
    <n v="35601"/>
    <x v="0"/>
    <s v="FUR-TA-10001086"/>
    <x v="0"/>
    <x v="3"/>
    <s v="SAFCO PlanMaster Boards, 60w x 37-1/2d, White Melamine"/>
    <n v="1215.92"/>
    <n v="8"/>
    <n v="0"/>
    <n v="316.13920000000007"/>
  </r>
  <r>
    <n v="5928"/>
    <s v="CA-2011-114314"/>
    <x v="2"/>
    <x v="856"/>
    <d v="2011-10-15T00:00:00"/>
    <s v="Standard Class"/>
    <s v="DB-13555"/>
    <s v="Dorothy Badders"/>
    <x v="1"/>
    <x v="0"/>
    <s v="Fayetteville"/>
    <x v="36"/>
    <n v="72701"/>
    <x v="0"/>
    <s v="OFF-LA-10000240"/>
    <x v="1"/>
    <x v="2"/>
    <s v="Self-Adhesive Address Labels for Typewriters by Universal"/>
    <n v="7.31"/>
    <n v="1"/>
    <n v="0"/>
    <n v="3.4356999999999998"/>
  </r>
  <r>
    <n v="5929"/>
    <s v="CA-2011-114314"/>
    <x v="2"/>
    <x v="856"/>
    <d v="2011-10-15T00:00:00"/>
    <s v="Standard Class"/>
    <s v="DB-13555"/>
    <s v="Dorothy Badders"/>
    <x v="1"/>
    <x v="0"/>
    <s v="Fayetteville"/>
    <x v="36"/>
    <n v="72701"/>
    <x v="0"/>
    <s v="FUR-FU-10002107"/>
    <x v="0"/>
    <x v="5"/>
    <s v="Eldon Pizzaz Desk Accessories"/>
    <n v="8.92"/>
    <n v="4"/>
    <n v="0"/>
    <n v="3.9248000000000003"/>
  </r>
  <r>
    <n v="5930"/>
    <s v="US-2014-169551"/>
    <x v="3"/>
    <x v="437"/>
    <d v="2014-07-10T00:00:00"/>
    <s v="First Class"/>
    <s v="RL-19615"/>
    <s v="Rob Lucas"/>
    <x v="0"/>
    <x v="0"/>
    <s v="Philadelphia"/>
    <x v="9"/>
    <n v="19120"/>
    <x v="3"/>
    <s v="FUR-BO-10001519"/>
    <x v="0"/>
    <x v="0"/>
    <s v="O'Sullivan 3-Shelf Heavy-Duty Bookcases"/>
    <n v="87.210000000000008"/>
    <n v="3"/>
    <n v="0.5"/>
    <n v="-45.349200000000003"/>
  </r>
  <r>
    <n v="5931"/>
    <s v="US-2014-169551"/>
    <x v="3"/>
    <x v="437"/>
    <d v="2014-07-10T00:00:00"/>
    <s v="First Class"/>
    <s v="RL-19615"/>
    <s v="Rob Lucas"/>
    <x v="0"/>
    <x v="0"/>
    <s v="Philadelphia"/>
    <x v="9"/>
    <n v="19120"/>
    <x v="3"/>
    <s v="OFF-PA-10004100"/>
    <x v="1"/>
    <x v="10"/>
    <s v="Xerox 216"/>
    <n v="15.552000000000003"/>
    <n v="3"/>
    <n v="0.2"/>
    <n v="5.4432"/>
  </r>
  <r>
    <n v="5932"/>
    <s v="US-2014-169551"/>
    <x v="3"/>
    <x v="437"/>
    <d v="2014-07-10T00:00:00"/>
    <s v="First Class"/>
    <s v="RL-19615"/>
    <s v="Rob Lucas"/>
    <x v="0"/>
    <x v="0"/>
    <s v="Philadelphia"/>
    <x v="9"/>
    <n v="19120"/>
    <x v="3"/>
    <s v="TEC-PH-10001363"/>
    <x v="2"/>
    <x v="7"/>
    <s v="Apple iPhone 5S"/>
    <n v="683.98799999999994"/>
    <n v="2"/>
    <n v="0.4"/>
    <n v="-113.9980000000001"/>
  </r>
  <r>
    <n v="5933"/>
    <s v="US-2014-169551"/>
    <x v="3"/>
    <x v="437"/>
    <d v="2014-07-10T00:00:00"/>
    <s v="First Class"/>
    <s v="RL-19615"/>
    <s v="Rob Lucas"/>
    <x v="0"/>
    <x v="0"/>
    <s v="Philadelphia"/>
    <x v="9"/>
    <n v="19120"/>
    <x v="3"/>
    <s v="OFF-ST-10004835"/>
    <x v="1"/>
    <x v="4"/>
    <s v="Plastic Stacking Crates &amp; Casters"/>
    <n v="13.392000000000001"/>
    <n v="3"/>
    <n v="0.2"/>
    <n v="1.0044"/>
  </r>
  <r>
    <n v="5934"/>
    <s v="US-2014-169551"/>
    <x v="3"/>
    <x v="437"/>
    <d v="2014-07-10T00:00:00"/>
    <s v="First Class"/>
    <s v="RL-19615"/>
    <s v="Rob Lucas"/>
    <x v="0"/>
    <x v="0"/>
    <s v="Philadelphia"/>
    <x v="9"/>
    <n v="19120"/>
    <x v="3"/>
    <s v="TEC-AC-10002018"/>
    <x v="2"/>
    <x v="11"/>
    <s v="AmazonBasics 3-Button USB Wired Mouse"/>
    <n v="16.776000000000003"/>
    <n v="3"/>
    <n v="0.2"/>
    <n v="4.8231000000000002"/>
  </r>
  <r>
    <n v="5935"/>
    <s v="US-2014-169551"/>
    <x v="3"/>
    <x v="437"/>
    <d v="2014-07-10T00:00:00"/>
    <s v="First Class"/>
    <s v="RL-19615"/>
    <s v="Rob Lucas"/>
    <x v="0"/>
    <x v="0"/>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x v="0"/>
    <s v="Seattle"/>
    <x v="4"/>
    <n v="98103"/>
    <x v="1"/>
    <s v="FUR-FU-10000221"/>
    <x v="0"/>
    <x v="5"/>
    <s v="Master Caster Door Stop, Brown"/>
    <n v="25.4"/>
    <n v="5"/>
    <n v="0"/>
    <n v="8.6359999999999992"/>
  </r>
  <r>
    <n v="5937"/>
    <s v="CA-2013-103107"/>
    <x v="0"/>
    <x v="975"/>
    <d v="2013-07-05T00:00:00"/>
    <s v="Same Day"/>
    <s v="RB-19465"/>
    <s v="Rick Bensley"/>
    <x v="2"/>
    <x v="0"/>
    <s v="Seattle"/>
    <x v="4"/>
    <n v="98103"/>
    <x v="1"/>
    <s v="TEC-PH-10001198"/>
    <x v="2"/>
    <x v="7"/>
    <s v="Avaya 4621SW VoIP phone"/>
    <n v="177.48000000000002"/>
    <n v="3"/>
    <n v="0.2"/>
    <n v="19.966499999999982"/>
  </r>
  <r>
    <n v="5938"/>
    <s v="CA-2013-103107"/>
    <x v="0"/>
    <x v="975"/>
    <d v="2013-07-05T00:00:00"/>
    <s v="Same Day"/>
    <s v="RB-19465"/>
    <s v="Rick Bensley"/>
    <x v="2"/>
    <x v="0"/>
    <s v="Seattle"/>
    <x v="4"/>
    <n v="98103"/>
    <x v="1"/>
    <s v="TEC-PH-10002564"/>
    <x v="2"/>
    <x v="7"/>
    <s v="OtterBox Defender Series Case - Samsung Galaxy S4"/>
    <n v="71.975999999999999"/>
    <n v="3"/>
    <n v="0.2"/>
    <n v="8.9969999999999892"/>
  </r>
  <r>
    <n v="5939"/>
    <s v="CA-2014-122077"/>
    <x v="3"/>
    <x v="240"/>
    <d v="2014-05-26T00:00:00"/>
    <s v="Standard Class"/>
    <s v="JF-15295"/>
    <s v="Jason Fortune-"/>
    <x v="0"/>
    <x v="0"/>
    <s v="Plano"/>
    <x v="5"/>
    <n v="75023"/>
    <x v="2"/>
    <s v="TEC-PH-10003811"/>
    <x v="2"/>
    <x v="7"/>
    <s v="Jabra Supreme Plus Driver Edition Headset"/>
    <n v="95.992000000000004"/>
    <n v="1"/>
    <n v="0.2"/>
    <n v="9.5991999999999997"/>
  </r>
  <r>
    <n v="5940"/>
    <s v="CA-2014-122077"/>
    <x v="3"/>
    <x v="240"/>
    <d v="2014-05-26T00:00:00"/>
    <s v="Standard Class"/>
    <s v="JF-15295"/>
    <s v="Jason Fortune-"/>
    <x v="0"/>
    <x v="0"/>
    <s v="Plano"/>
    <x v="5"/>
    <n v="75023"/>
    <x v="2"/>
    <s v="OFF-LA-10004178"/>
    <x v="1"/>
    <x v="2"/>
    <s v="Avery 491"/>
    <n v="13.216000000000001"/>
    <n v="4"/>
    <n v="0.2"/>
    <n v="4.2951999999999995"/>
  </r>
  <r>
    <n v="5941"/>
    <s v="CA-2014-112431"/>
    <x v="3"/>
    <x v="386"/>
    <d v="2014-10-15T00:00:00"/>
    <s v="Second Class"/>
    <s v="RW-19690"/>
    <s v="Robert Waldorf"/>
    <x v="0"/>
    <x v="0"/>
    <s v="Los Angeles"/>
    <x v="1"/>
    <n v="90049"/>
    <x v="1"/>
    <s v="TEC-AC-10001465"/>
    <x v="2"/>
    <x v="11"/>
    <s v="SanDisk Cruzer 64 GB USB Flash Drive"/>
    <n v="435.84000000000003"/>
    <n v="12"/>
    <n v="0"/>
    <n v="130.75199999999995"/>
  </r>
  <r>
    <n v="5942"/>
    <s v="CA-2014-112431"/>
    <x v="3"/>
    <x v="386"/>
    <d v="2014-10-15T00:00:00"/>
    <s v="Second Class"/>
    <s v="RW-19690"/>
    <s v="Robert Waldorf"/>
    <x v="0"/>
    <x v="0"/>
    <s v="Los Angeles"/>
    <x v="1"/>
    <n v="90049"/>
    <x v="1"/>
    <s v="OFF-AR-10000940"/>
    <x v="1"/>
    <x v="6"/>
    <s v="Newell 343"/>
    <n v="5.88"/>
    <n v="2"/>
    <n v="0"/>
    <n v="1.5876000000000001"/>
  </r>
  <r>
    <n v="5943"/>
    <s v="CA-2013-151092"/>
    <x v="0"/>
    <x v="876"/>
    <d v="2013-08-14T00:00:00"/>
    <s v="Standard Class"/>
    <s v="VG-21790"/>
    <s v="Vivek Gonzalez"/>
    <x v="0"/>
    <x v="0"/>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x v="0"/>
    <s v="Los Angeles"/>
    <x v="1"/>
    <n v="90036"/>
    <x v="1"/>
    <s v="FUR-FU-10000771"/>
    <x v="0"/>
    <x v="5"/>
    <s v="Eldon 200 Class Desk Accessories, Smoke"/>
    <n v="6.28"/>
    <n v="1"/>
    <n v="0"/>
    <n v="2.6376000000000004"/>
  </r>
  <r>
    <n v="5945"/>
    <s v="CA-2011-104178"/>
    <x v="2"/>
    <x v="55"/>
    <d v="2011-08-29T00:00:00"/>
    <s v="Standard Class"/>
    <s v="JM-15265"/>
    <s v="Janet Molinari"/>
    <x v="1"/>
    <x v="0"/>
    <s v="Los Angeles"/>
    <x v="1"/>
    <n v="90036"/>
    <x v="1"/>
    <s v="TEC-AC-10002399"/>
    <x v="2"/>
    <x v="11"/>
    <s v="SanDisk Cruzer 32 GB USB Flash Drive"/>
    <n v="95.1"/>
    <n v="5"/>
    <n v="0"/>
    <n v="30.431999999999995"/>
  </r>
  <r>
    <n v="5946"/>
    <s v="CA-2011-104178"/>
    <x v="2"/>
    <x v="55"/>
    <d v="2011-08-29T00:00:00"/>
    <s v="Standard Class"/>
    <s v="JM-15265"/>
    <s v="Janet Molinari"/>
    <x v="1"/>
    <x v="0"/>
    <s v="Los Angeles"/>
    <x v="1"/>
    <n v="90036"/>
    <x v="1"/>
    <s v="OFF-PA-10004983"/>
    <x v="1"/>
    <x v="10"/>
    <s v="Xerox 23"/>
    <n v="25.92"/>
    <n v="4"/>
    <n v="0"/>
    <n v="12.441600000000001"/>
  </r>
  <r>
    <n v="5947"/>
    <s v="CA-2011-104178"/>
    <x v="2"/>
    <x v="55"/>
    <d v="2011-08-29T00:00:00"/>
    <s v="Standard Class"/>
    <s v="JM-15265"/>
    <s v="Janet Molinari"/>
    <x v="1"/>
    <x v="0"/>
    <s v="Los Angeles"/>
    <x v="1"/>
    <n v="90036"/>
    <x v="1"/>
    <s v="OFF-ST-10004258"/>
    <x v="1"/>
    <x v="4"/>
    <s v="Portable Personal File Box"/>
    <n v="48.84"/>
    <n v="4"/>
    <n v="0"/>
    <n v="13.186800000000005"/>
  </r>
  <r>
    <n v="5948"/>
    <s v="CA-2012-115924"/>
    <x v="1"/>
    <x v="471"/>
    <d v="2012-09-18T00:00:00"/>
    <s v="Second Class"/>
    <s v="BE-11455"/>
    <s v="Brad Eason"/>
    <x v="2"/>
    <x v="0"/>
    <s v="Des Moines"/>
    <x v="23"/>
    <n v="50315"/>
    <x v="2"/>
    <s v="OFF-BI-10004040"/>
    <x v="1"/>
    <x v="8"/>
    <s v="Wilson Jones Impact Binders"/>
    <n v="25.9"/>
    <n v="5"/>
    <n v="0"/>
    <n v="12.690999999999999"/>
  </r>
  <r>
    <n v="5949"/>
    <s v="CA-2014-161046"/>
    <x v="3"/>
    <x v="916"/>
    <d v="2014-03-06T00:00:00"/>
    <s v="Same Day"/>
    <s v="CB-12535"/>
    <s v="Claudia Bergmann"/>
    <x v="1"/>
    <x v="0"/>
    <s v="Southaven"/>
    <x v="35"/>
    <n v="38671"/>
    <x v="0"/>
    <s v="OFF-EN-10003862"/>
    <x v="1"/>
    <x v="12"/>
    <s v="Laser &amp; Ink Jet Business Envelopes"/>
    <n v="42.68"/>
    <n v="4"/>
    <n v="0"/>
    <n v="19.6328"/>
  </r>
  <r>
    <n v="5950"/>
    <s v="CA-2014-161046"/>
    <x v="3"/>
    <x v="916"/>
    <d v="2014-03-06T00:00:00"/>
    <s v="Same Day"/>
    <s v="CB-12535"/>
    <s v="Claudia Bergmann"/>
    <x v="1"/>
    <x v="0"/>
    <s v="Southaven"/>
    <x v="35"/>
    <n v="38671"/>
    <x v="0"/>
    <s v="TEC-AC-10004571"/>
    <x v="2"/>
    <x v="11"/>
    <s v="Logitech G700s Rechargeable Gaming Mouse"/>
    <n v="299.96999999999997"/>
    <n v="3"/>
    <n v="0"/>
    <n v="125.98740000000001"/>
  </r>
  <r>
    <n v="5951"/>
    <s v="CA-2014-161046"/>
    <x v="3"/>
    <x v="916"/>
    <d v="2014-03-06T00:00:00"/>
    <s v="Same Day"/>
    <s v="CB-12535"/>
    <s v="Claudia Bergmann"/>
    <x v="1"/>
    <x v="0"/>
    <s v="Southaven"/>
    <x v="35"/>
    <n v="38671"/>
    <x v="0"/>
    <s v="OFF-AP-10000891"/>
    <x v="1"/>
    <x v="9"/>
    <s v="Kensington 7 Outlet MasterPiece HOMEOFFICE Power Control Center"/>
    <n v="262.24"/>
    <n v="2"/>
    <n v="0"/>
    <n v="78.671999999999997"/>
  </r>
  <r>
    <n v="5952"/>
    <s v="CA-2014-161046"/>
    <x v="3"/>
    <x v="916"/>
    <d v="2014-03-06T00:00:00"/>
    <s v="Same Day"/>
    <s v="CB-12535"/>
    <s v="Claudia Bergmann"/>
    <x v="1"/>
    <x v="0"/>
    <s v="Southaven"/>
    <x v="35"/>
    <n v="38671"/>
    <x v="0"/>
    <s v="OFF-BI-10002026"/>
    <x v="1"/>
    <x v="8"/>
    <s v="Ibico Recycled Linen-Style Covers"/>
    <n v="234.36"/>
    <n v="6"/>
    <n v="0"/>
    <n v="112.49279999999999"/>
  </r>
  <r>
    <n v="5953"/>
    <s v="US-2014-141698"/>
    <x v="3"/>
    <x v="4"/>
    <d v="2014-04-22T00:00:00"/>
    <s v="Standard Class"/>
    <s v="SD-20485"/>
    <s v="Shirley Daniels"/>
    <x v="2"/>
    <x v="0"/>
    <s v="Houston"/>
    <x v="5"/>
    <n v="77041"/>
    <x v="2"/>
    <s v="OFF-PA-10001826"/>
    <x v="1"/>
    <x v="10"/>
    <s v="Xerox 207"/>
    <n v="20.736000000000004"/>
    <n v="4"/>
    <n v="0.2"/>
    <n v="7.2576000000000001"/>
  </r>
  <r>
    <n v="5954"/>
    <s v="US-2011-105151"/>
    <x v="2"/>
    <x v="809"/>
    <d v="2011-03-31T00:00:00"/>
    <s v="First Class"/>
    <s v="SG-20890"/>
    <s v="Susan Gilcrest"/>
    <x v="1"/>
    <x v="0"/>
    <s v="New York City"/>
    <x v="15"/>
    <n v="10009"/>
    <x v="3"/>
    <s v="OFF-AR-10001231"/>
    <x v="1"/>
    <x v="6"/>
    <s v="Sanford EarthWrite Recycled Pencils, Medium Soft, #2"/>
    <n v="10.5"/>
    <n v="5"/>
    <n v="0"/>
    <n v="2.9400000000000004"/>
  </r>
  <r>
    <n v="5955"/>
    <s v="CA-2011-155796"/>
    <x v="2"/>
    <x v="7"/>
    <d v="2011-11-15T00:00:00"/>
    <s v="Second Class"/>
    <s v="TS-21430"/>
    <s v="Tom Stivers"/>
    <x v="1"/>
    <x v="0"/>
    <s v="Reading"/>
    <x v="9"/>
    <n v="19601"/>
    <x v="3"/>
    <s v="FUR-FU-10000409"/>
    <x v="0"/>
    <x v="5"/>
    <s v="GE 4 Foot Flourescent Tube, 40 Watt"/>
    <n v="23.968000000000004"/>
    <n v="2"/>
    <n v="0.2"/>
    <n v="7.7896000000000001"/>
  </r>
  <r>
    <n v="5956"/>
    <s v="CA-2011-155796"/>
    <x v="2"/>
    <x v="7"/>
    <d v="2011-11-15T00:00:00"/>
    <s v="Second Class"/>
    <s v="TS-21430"/>
    <s v="Tom Stivers"/>
    <x v="1"/>
    <x v="0"/>
    <s v="Reading"/>
    <x v="9"/>
    <n v="19601"/>
    <x v="3"/>
    <s v="FUR-BO-10002545"/>
    <x v="0"/>
    <x v="0"/>
    <s v="Atlantic Metals Mobile 3-Shelf Bookcases, Custom Colors"/>
    <n v="521.96"/>
    <n v="4"/>
    <n v="0.5"/>
    <n v="-250.54079999999999"/>
  </r>
  <r>
    <n v="5957"/>
    <s v="CA-2013-127138"/>
    <x v="0"/>
    <x v="299"/>
    <d v="2013-03-16T00:00:00"/>
    <s v="Second Class"/>
    <s v="DK-13225"/>
    <s v="Dean Katz"/>
    <x v="1"/>
    <x v="0"/>
    <s v="San Francisco"/>
    <x v="1"/>
    <n v="94109"/>
    <x v="1"/>
    <s v="OFF-ST-10002756"/>
    <x v="1"/>
    <x v="4"/>
    <s v="Tennsco Stur-D-Stor Boltless Shelving, 5 Shelves, 24&quot; Deep, Sand"/>
    <n v="676.55"/>
    <n v="5"/>
    <n v="0"/>
    <n v="6.7655000000000598"/>
  </r>
  <r>
    <n v="5958"/>
    <s v="CA-2013-127138"/>
    <x v="0"/>
    <x v="299"/>
    <d v="2013-03-16T00:00:00"/>
    <s v="Second Class"/>
    <s v="DK-13225"/>
    <s v="Dean Katz"/>
    <x v="1"/>
    <x v="0"/>
    <s v="San Francisco"/>
    <x v="1"/>
    <n v="94109"/>
    <x v="1"/>
    <s v="OFF-AP-10003842"/>
    <x v="1"/>
    <x v="9"/>
    <s v="Euro-Pro Shark Turbo Vacuum"/>
    <n v="154.9"/>
    <n v="5"/>
    <n v="0"/>
    <n v="40.274000000000001"/>
  </r>
  <r>
    <n v="5959"/>
    <s v="CA-2013-127138"/>
    <x v="0"/>
    <x v="299"/>
    <d v="2013-03-16T00:00:00"/>
    <s v="Second Class"/>
    <s v="DK-13225"/>
    <s v="Dean Katz"/>
    <x v="1"/>
    <x v="0"/>
    <s v="San Francisco"/>
    <x v="1"/>
    <n v="94109"/>
    <x v="1"/>
    <s v="OFF-EN-10004459"/>
    <x v="1"/>
    <x v="12"/>
    <s v="Security-Tint Envelopes"/>
    <n v="30.56"/>
    <n v="4"/>
    <n v="0"/>
    <n v="14.974399999999999"/>
  </r>
  <r>
    <n v="5960"/>
    <s v="CA-2013-127138"/>
    <x v="0"/>
    <x v="299"/>
    <d v="2013-03-16T00:00:00"/>
    <s v="Second Class"/>
    <s v="DK-13225"/>
    <s v="Dean Katz"/>
    <x v="1"/>
    <x v="0"/>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x v="0"/>
    <s v="Los Angeles"/>
    <x v="1"/>
    <n v="90045"/>
    <x v="1"/>
    <s v="FUR-FU-10003142"/>
    <x v="0"/>
    <x v="5"/>
    <s v="Master Big Foot Doorstop, Beige"/>
    <n v="21.12"/>
    <n v="4"/>
    <n v="0"/>
    <n v="6.5471999999999984"/>
  </r>
  <r>
    <n v="5962"/>
    <s v="CA-2011-140732"/>
    <x v="2"/>
    <x v="7"/>
    <d v="2011-11-13T00:00:00"/>
    <s v="Second Class"/>
    <s v="MA-17560"/>
    <s v="Matt Abelman"/>
    <x v="2"/>
    <x v="0"/>
    <s v="Los Angeles"/>
    <x v="1"/>
    <n v="90004"/>
    <x v="1"/>
    <s v="TEC-PH-10001425"/>
    <x v="2"/>
    <x v="7"/>
    <s v="Mophie Juice Pack Helium for iPhone"/>
    <n v="575.928"/>
    <n v="9"/>
    <n v="0.2"/>
    <n v="57.592799999999983"/>
  </r>
  <r>
    <n v="5963"/>
    <s v="CA-2011-140732"/>
    <x v="2"/>
    <x v="7"/>
    <d v="2011-11-13T00:00:00"/>
    <s v="Second Class"/>
    <s v="MA-17560"/>
    <s v="Matt Abelman"/>
    <x v="2"/>
    <x v="0"/>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x v="0"/>
    <s v="Los Angeles"/>
    <x v="1"/>
    <n v="90004"/>
    <x v="1"/>
    <s v="OFF-PA-10003625"/>
    <x v="1"/>
    <x v="10"/>
    <s v="Xerox 1979"/>
    <n v="123.92"/>
    <n v="4"/>
    <n v="0"/>
    <n v="55.763999999999996"/>
  </r>
  <r>
    <n v="5965"/>
    <s v="CA-2014-119011"/>
    <x v="3"/>
    <x v="648"/>
    <d v="2014-08-26T00:00:00"/>
    <s v="Standard Class"/>
    <s v="LR-17035"/>
    <s v="Lisa Ryan"/>
    <x v="1"/>
    <x v="0"/>
    <s v="San Francisco"/>
    <x v="1"/>
    <n v="94109"/>
    <x v="1"/>
    <s v="OFF-SU-10004768"/>
    <x v="1"/>
    <x v="14"/>
    <s v="Acme Kleencut Forged Steel Scissors"/>
    <n v="17.22"/>
    <n v="3"/>
    <n v="0"/>
    <n v="5.1659999999999986"/>
  </r>
  <r>
    <n v="5966"/>
    <s v="CA-2014-119011"/>
    <x v="3"/>
    <x v="648"/>
    <d v="2014-08-26T00:00:00"/>
    <s v="Standard Class"/>
    <s v="LR-17035"/>
    <s v="Lisa Ryan"/>
    <x v="1"/>
    <x v="0"/>
    <s v="San Francisco"/>
    <x v="1"/>
    <n v="94109"/>
    <x v="1"/>
    <s v="OFF-ST-10000777"/>
    <x v="1"/>
    <x v="4"/>
    <s v="Companion Letter/Legal File, Black"/>
    <n v="226.56"/>
    <n v="6"/>
    <n v="0"/>
    <n v="63.436800000000005"/>
  </r>
  <r>
    <n v="5967"/>
    <s v="CA-2014-119011"/>
    <x v="3"/>
    <x v="648"/>
    <d v="2014-08-26T00:00:00"/>
    <s v="Standard Class"/>
    <s v="LR-17035"/>
    <s v="Lisa Ryan"/>
    <x v="1"/>
    <x v="0"/>
    <s v="San Francisco"/>
    <x v="1"/>
    <n v="94109"/>
    <x v="1"/>
    <s v="TEC-PH-10003171"/>
    <x v="2"/>
    <x v="7"/>
    <s v="Plantronics Encore H101 Dual Earpieces Headset"/>
    <n v="107.88"/>
    <n v="3"/>
    <n v="0.2"/>
    <n v="10.787999999999997"/>
  </r>
  <r>
    <n v="5968"/>
    <s v="CA-2013-166912"/>
    <x v="0"/>
    <x v="804"/>
    <d v="2013-01-17T00:00:00"/>
    <s v="First Class"/>
    <s v="BE-11335"/>
    <s v="Bill Eplett"/>
    <x v="2"/>
    <x v="0"/>
    <s v="New York City"/>
    <x v="15"/>
    <n v="10009"/>
    <x v="3"/>
    <s v="OFF-PA-10001033"/>
    <x v="1"/>
    <x v="10"/>
    <s v="Xerox 1893"/>
    <n v="81.98"/>
    <n v="2"/>
    <n v="0"/>
    <n v="40.170200000000001"/>
  </r>
  <r>
    <n v="5969"/>
    <s v="CA-2011-141726"/>
    <x v="2"/>
    <x v="836"/>
    <d v="2011-07-22T00:00:00"/>
    <s v="First Class"/>
    <s v="CC-12145"/>
    <s v="Charles Crestani"/>
    <x v="0"/>
    <x v="0"/>
    <s v="San Diego"/>
    <x v="1"/>
    <n v="92105"/>
    <x v="1"/>
    <s v="OFF-PA-10000418"/>
    <x v="1"/>
    <x v="10"/>
    <s v="Xerox 189"/>
    <n v="104.85"/>
    <n v="1"/>
    <n v="0"/>
    <n v="50.327999999999996"/>
  </r>
  <r>
    <n v="5970"/>
    <s v="CA-2011-141726"/>
    <x v="2"/>
    <x v="836"/>
    <d v="2011-07-22T00:00:00"/>
    <s v="First Class"/>
    <s v="CC-12145"/>
    <s v="Charles Crestani"/>
    <x v="0"/>
    <x v="0"/>
    <s v="San Diego"/>
    <x v="1"/>
    <n v="92105"/>
    <x v="1"/>
    <s v="OFF-BI-10001982"/>
    <x v="1"/>
    <x v="8"/>
    <s v="Wilson Jones Custom Binder Spines &amp; Labels"/>
    <n v="8.7040000000000006"/>
    <n v="2"/>
    <n v="0.2"/>
    <n v="3.1551999999999998"/>
  </r>
  <r>
    <n v="5971"/>
    <s v="CA-2011-141726"/>
    <x v="2"/>
    <x v="836"/>
    <d v="2011-07-22T00:00:00"/>
    <s v="First Class"/>
    <s v="CC-12145"/>
    <s v="Charles Crestani"/>
    <x v="0"/>
    <x v="0"/>
    <s v="San Diego"/>
    <x v="1"/>
    <n v="92105"/>
    <x v="1"/>
    <s v="OFF-PA-10002230"/>
    <x v="1"/>
    <x v="10"/>
    <s v="Xerox 1897"/>
    <n v="19.920000000000002"/>
    <n v="4"/>
    <n v="0"/>
    <n v="9.7608000000000015"/>
  </r>
  <r>
    <n v="5972"/>
    <s v="CA-2011-141726"/>
    <x v="2"/>
    <x v="836"/>
    <d v="2011-07-22T00:00:00"/>
    <s v="First Class"/>
    <s v="CC-12145"/>
    <s v="Charles Crestani"/>
    <x v="0"/>
    <x v="0"/>
    <s v="San Diego"/>
    <x v="1"/>
    <n v="92105"/>
    <x v="1"/>
    <s v="FUR-FU-10003577"/>
    <x v="0"/>
    <x v="5"/>
    <s v="Nu-Dell Leatherette Frames"/>
    <n v="43.019999999999996"/>
    <n v="3"/>
    <n v="0"/>
    <n v="15.4872"/>
  </r>
  <r>
    <n v="5973"/>
    <s v="CA-2014-115105"/>
    <x v="3"/>
    <x v="695"/>
    <d v="2014-02-12T00:00:00"/>
    <s v="Standard Class"/>
    <s v="BD-11770"/>
    <s v="Bryan Davis"/>
    <x v="0"/>
    <x v="0"/>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x v="0"/>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x v="0"/>
    <s v="Charlotte"/>
    <x v="3"/>
    <n v="28205"/>
    <x v="0"/>
    <s v="OFF-ST-10000676"/>
    <x v="1"/>
    <x v="4"/>
    <s v="Fellowes Econo/Stor Drawers"/>
    <n v="387.72"/>
    <n v="5"/>
    <n v="0.2"/>
    <n v="-67.851000000000028"/>
  </r>
  <r>
    <n v="5976"/>
    <s v="CA-2014-102155"/>
    <x v="3"/>
    <x v="1002"/>
    <d v="2014-07-18T00:00:00"/>
    <s v="Standard Class"/>
    <s v="RR-19525"/>
    <s v="Rick Reed"/>
    <x v="1"/>
    <x v="0"/>
    <s v="Overland Park"/>
    <x v="41"/>
    <n v="66212"/>
    <x v="2"/>
    <s v="OFF-ST-10001496"/>
    <x v="1"/>
    <x v="4"/>
    <s v="Standard Rollaway File with Lock"/>
    <n v="360.38"/>
    <n v="2"/>
    <n v="0"/>
    <n v="93.698800000000006"/>
  </r>
  <r>
    <n v="5977"/>
    <s v="CA-2014-102155"/>
    <x v="3"/>
    <x v="1002"/>
    <d v="2014-07-18T00:00:00"/>
    <s v="Standard Class"/>
    <s v="RR-19525"/>
    <s v="Rick Reed"/>
    <x v="1"/>
    <x v="0"/>
    <s v="Overland Park"/>
    <x v="41"/>
    <n v="66212"/>
    <x v="2"/>
    <s v="OFF-PA-10003673"/>
    <x v="1"/>
    <x v="10"/>
    <s v="Strathmore Photo Mount Cards"/>
    <n v="13.56"/>
    <n v="2"/>
    <n v="0"/>
    <n v="6.2375999999999996"/>
  </r>
  <r>
    <n v="5978"/>
    <s v="CA-2014-116953"/>
    <x v="3"/>
    <x v="558"/>
    <d v="2014-04-26T00:00:00"/>
    <s v="First Class"/>
    <s v="SV-20935"/>
    <s v="Susan Vittorini"/>
    <x v="0"/>
    <x v="0"/>
    <s v="Mesa"/>
    <x v="16"/>
    <n v="85204"/>
    <x v="1"/>
    <s v="TEC-PH-10004614"/>
    <x v="2"/>
    <x v="7"/>
    <s v="AT&amp;T 841000 Phone"/>
    <n v="552"/>
    <n v="10"/>
    <n v="0.2"/>
    <n v="34.5"/>
  </r>
  <r>
    <n v="5979"/>
    <s v="CA-2011-117765"/>
    <x v="2"/>
    <x v="557"/>
    <d v="2011-09-13T00:00:00"/>
    <s v="Standard Class"/>
    <s v="RB-19465"/>
    <s v="Rick Bensley"/>
    <x v="2"/>
    <x v="0"/>
    <s v="Tulsa"/>
    <x v="26"/>
    <n v="74133"/>
    <x v="2"/>
    <s v="FUR-TA-10001039"/>
    <x v="0"/>
    <x v="3"/>
    <s v="KI Adjustable-Height Table"/>
    <n v="429.90000000000003"/>
    <n v="5"/>
    <n v="0"/>
    <n v="111.77400000000003"/>
  </r>
  <r>
    <n v="5980"/>
    <s v="CA-2011-117765"/>
    <x v="2"/>
    <x v="557"/>
    <d v="2011-09-13T00:00:00"/>
    <s v="Standard Class"/>
    <s v="RB-19465"/>
    <s v="Rick Bensley"/>
    <x v="2"/>
    <x v="0"/>
    <s v="Tulsa"/>
    <x v="26"/>
    <n v="74133"/>
    <x v="2"/>
    <s v="OFF-BI-10000474"/>
    <x v="1"/>
    <x v="8"/>
    <s v="Avery Recycled Flexi-View Covers for Binding Systems"/>
    <n v="32.06"/>
    <n v="2"/>
    <n v="0"/>
    <n v="15.3888"/>
  </r>
  <r>
    <n v="5981"/>
    <s v="CA-2011-117765"/>
    <x v="2"/>
    <x v="557"/>
    <d v="2011-09-13T00:00:00"/>
    <s v="Standard Class"/>
    <s v="RB-19465"/>
    <s v="Rick Bensley"/>
    <x v="2"/>
    <x v="0"/>
    <s v="Tulsa"/>
    <x v="26"/>
    <n v="74133"/>
    <x v="2"/>
    <s v="FUR-CH-10004698"/>
    <x v="0"/>
    <x v="1"/>
    <s v="Padded Folding Chairs, Black, 4/Carton"/>
    <n v="161.96"/>
    <n v="2"/>
    <n v="0"/>
    <n v="45.348800000000011"/>
  </r>
  <r>
    <n v="5982"/>
    <s v="CA-2011-117765"/>
    <x v="2"/>
    <x v="557"/>
    <d v="2011-09-13T00:00:00"/>
    <s v="Standard Class"/>
    <s v="RB-19465"/>
    <s v="Rick Bensley"/>
    <x v="2"/>
    <x v="0"/>
    <s v="Tulsa"/>
    <x v="26"/>
    <n v="74133"/>
    <x v="2"/>
    <s v="OFF-ST-10003327"/>
    <x v="1"/>
    <x v="4"/>
    <s v="Akro-Mils 12-Gallon Tote"/>
    <n v="19.86"/>
    <n v="2"/>
    <n v="0"/>
    <n v="5.7593999999999976"/>
  </r>
  <r>
    <n v="5983"/>
    <s v="CA-2013-114895"/>
    <x v="0"/>
    <x v="831"/>
    <d v="2013-11-29T00:00:00"/>
    <s v="Standard Class"/>
    <s v="MV-18190"/>
    <s v="Mike Vittorini"/>
    <x v="0"/>
    <x v="0"/>
    <s v="New York City"/>
    <x v="15"/>
    <n v="10035"/>
    <x v="3"/>
    <s v="OFF-PA-10000232"/>
    <x v="1"/>
    <x v="10"/>
    <s v="Xerox 1975"/>
    <n v="12.96"/>
    <n v="2"/>
    <n v="0"/>
    <n v="6.3504000000000005"/>
  </r>
  <r>
    <n v="5984"/>
    <s v="CA-2014-112984"/>
    <x v="3"/>
    <x v="118"/>
    <d v="2014-09-19T00:00:00"/>
    <s v="Second Class"/>
    <s v="EH-14185"/>
    <s v="Evan Henry"/>
    <x v="0"/>
    <x v="0"/>
    <s v="Philadelphia"/>
    <x v="9"/>
    <n v="19143"/>
    <x v="3"/>
    <s v="OFF-PA-10003657"/>
    <x v="1"/>
    <x v="10"/>
    <s v="Xerox 1927"/>
    <n v="20.544000000000004"/>
    <n v="6"/>
    <n v="0.2"/>
    <n v="6.4199999999999964"/>
  </r>
  <r>
    <n v="5985"/>
    <s v="CA-2013-163776"/>
    <x v="0"/>
    <x v="1080"/>
    <d v="2013-07-26T00:00:00"/>
    <s v="Standard Class"/>
    <s v="JS-16030"/>
    <s v="Joy Smith"/>
    <x v="0"/>
    <x v="0"/>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x v="0"/>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x v="0"/>
    <s v="Hattiesburg"/>
    <x v="35"/>
    <n v="39401"/>
    <x v="0"/>
    <s v="OFF-ST-10002485"/>
    <x v="1"/>
    <x v="4"/>
    <s v="Rogers Deluxe File Chest"/>
    <n v="87.92"/>
    <n v="4"/>
    <n v="0"/>
    <n v="0.87919999999999732"/>
  </r>
  <r>
    <n v="5988"/>
    <s v="CA-2013-163776"/>
    <x v="0"/>
    <x v="1080"/>
    <d v="2013-07-26T00:00:00"/>
    <s v="Standard Class"/>
    <s v="JS-16030"/>
    <s v="Joy Smith"/>
    <x v="0"/>
    <x v="0"/>
    <s v="Hattiesburg"/>
    <x v="35"/>
    <n v="39401"/>
    <x v="0"/>
    <s v="OFF-PA-10001033"/>
    <x v="1"/>
    <x v="10"/>
    <s v="Xerox 1893"/>
    <n v="245.94"/>
    <n v="6"/>
    <n v="0"/>
    <n v="120.51060000000001"/>
  </r>
  <r>
    <n v="5989"/>
    <s v="CA-2013-163776"/>
    <x v="0"/>
    <x v="1080"/>
    <d v="2013-07-26T00:00:00"/>
    <s v="Standard Class"/>
    <s v="JS-16030"/>
    <s v="Joy Smith"/>
    <x v="0"/>
    <x v="0"/>
    <s v="Hattiesburg"/>
    <x v="35"/>
    <n v="39401"/>
    <x v="0"/>
    <s v="OFF-BI-10000404"/>
    <x v="1"/>
    <x v="8"/>
    <s v="Avery Printable Repositionable Plastic Tabs"/>
    <n v="8.6"/>
    <n v="1"/>
    <n v="0"/>
    <n v="4.0419999999999998"/>
  </r>
  <r>
    <n v="5990"/>
    <s v="CA-2013-163776"/>
    <x v="0"/>
    <x v="1080"/>
    <d v="2013-07-26T00:00:00"/>
    <s v="Standard Class"/>
    <s v="JS-16030"/>
    <s v="Joy Smith"/>
    <x v="0"/>
    <x v="0"/>
    <s v="Hattiesburg"/>
    <x v="35"/>
    <n v="39401"/>
    <x v="0"/>
    <s v="FUR-BO-10003546"/>
    <x v="0"/>
    <x v="0"/>
    <s v="Hon 4-Shelf Metal Bookcases"/>
    <n v="504.90000000000003"/>
    <n v="5"/>
    <n v="0"/>
    <n v="126.22500000000002"/>
  </r>
  <r>
    <n v="5991"/>
    <s v="US-2014-163300"/>
    <x v="3"/>
    <x v="175"/>
    <d v="2014-09-22T00:00:00"/>
    <s v="Standard Class"/>
    <s v="ES-14020"/>
    <s v="Erica Smith"/>
    <x v="0"/>
    <x v="0"/>
    <s v="Los Angeles"/>
    <x v="1"/>
    <n v="90049"/>
    <x v="1"/>
    <s v="OFF-BI-10004390"/>
    <x v="1"/>
    <x v="8"/>
    <s v="GBC DocuBind 200 Manual Binding Machine"/>
    <n v="2357.4880000000003"/>
    <n v="7"/>
    <n v="0.2"/>
    <n v="884.05799999999999"/>
  </r>
  <r>
    <n v="5992"/>
    <s v="US-2014-163300"/>
    <x v="3"/>
    <x v="175"/>
    <d v="2014-09-22T00:00:00"/>
    <s v="Standard Class"/>
    <s v="ES-14020"/>
    <s v="Erica Smith"/>
    <x v="0"/>
    <x v="0"/>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x v="0"/>
    <s v="Los Angeles"/>
    <x v="1"/>
    <n v="90049"/>
    <x v="1"/>
    <s v="FUR-CH-10003396"/>
    <x v="0"/>
    <x v="1"/>
    <s v="Global Deluxe Steno Chair"/>
    <n v="184.75200000000001"/>
    <n v="3"/>
    <n v="0.2"/>
    <n v="-20.784600000000012"/>
  </r>
  <r>
    <n v="5994"/>
    <s v="CA-2013-162187"/>
    <x v="0"/>
    <x v="25"/>
    <d v="2013-12-12T00:00:00"/>
    <s v="Same Day"/>
    <s v="NS-18640"/>
    <s v="Noel Staavos"/>
    <x v="1"/>
    <x v="0"/>
    <s v="Columbus"/>
    <x v="24"/>
    <n v="43229"/>
    <x v="3"/>
    <s v="OFF-ST-10001558"/>
    <x v="1"/>
    <x v="4"/>
    <s v="Acco Perma 4000 Stacking Storage Drawers"/>
    <n v="64.959999999999994"/>
    <n v="5"/>
    <n v="0.2"/>
    <n v="-4.0599999999999987"/>
  </r>
  <r>
    <n v="5995"/>
    <s v="CA-2013-162187"/>
    <x v="0"/>
    <x v="25"/>
    <d v="2013-12-12T00:00:00"/>
    <s v="Same Day"/>
    <s v="NS-18640"/>
    <s v="Noel Staavos"/>
    <x v="1"/>
    <x v="0"/>
    <s v="Columbus"/>
    <x v="24"/>
    <n v="43229"/>
    <x v="3"/>
    <s v="OFF-SU-10004782"/>
    <x v="1"/>
    <x v="14"/>
    <s v="Elite 5&quot; Scissors"/>
    <n v="13.52"/>
    <n v="2"/>
    <n v="0.2"/>
    <n v="1.6899999999999986"/>
  </r>
  <r>
    <n v="5996"/>
    <s v="CA-2013-162187"/>
    <x v="0"/>
    <x v="25"/>
    <d v="2013-12-12T00:00:00"/>
    <s v="Same Day"/>
    <s v="NS-18640"/>
    <s v="Noel Staavos"/>
    <x v="1"/>
    <x v="0"/>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x v="0"/>
    <s v="Columbus"/>
    <x v="24"/>
    <n v="43229"/>
    <x v="3"/>
    <s v="OFF-AP-10000576"/>
    <x v="1"/>
    <x v="9"/>
    <s v="Belkin 325VA UPS Surge Protector, 6'"/>
    <n v="387.13600000000002"/>
    <n v="4"/>
    <n v="0.2"/>
    <n v="24.196000000000012"/>
  </r>
  <r>
    <n v="5998"/>
    <s v="CA-2013-162187"/>
    <x v="0"/>
    <x v="25"/>
    <d v="2013-12-12T00:00:00"/>
    <s v="Same Day"/>
    <s v="NS-18640"/>
    <s v="Noel Staavos"/>
    <x v="1"/>
    <x v="0"/>
    <s v="Columbus"/>
    <x v="24"/>
    <n v="43229"/>
    <x v="3"/>
    <s v="FUR-TA-10003008"/>
    <x v="0"/>
    <x v="3"/>
    <s v="Lesro Round Back Collection Coffee Table, End Table"/>
    <n v="328.59000000000003"/>
    <n v="3"/>
    <n v="0.4"/>
    <n v="-147.8655"/>
  </r>
  <r>
    <n v="5999"/>
    <s v="US-2011-112991"/>
    <x v="2"/>
    <x v="325"/>
    <d v="2011-12-14T00:00:00"/>
    <s v="Standard Class"/>
    <s v="SH-19975"/>
    <s v="Sally Hughsby"/>
    <x v="1"/>
    <x v="0"/>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x v="0"/>
    <s v="Caldwell"/>
    <x v="45"/>
    <n v="83605"/>
    <x v="1"/>
    <s v="OFF-PA-10000019"/>
    <x v="1"/>
    <x v="10"/>
    <s v="Xerox 1931"/>
    <n v="25.92"/>
    <n v="4"/>
    <n v="0"/>
    <n v="12.441600000000001"/>
  </r>
  <r>
    <n v="6001"/>
    <s v="US-2011-112991"/>
    <x v="2"/>
    <x v="325"/>
    <d v="2011-12-14T00:00:00"/>
    <s v="Standard Class"/>
    <s v="SH-19975"/>
    <s v="Sally Hughsby"/>
    <x v="1"/>
    <x v="0"/>
    <s v="Caldwell"/>
    <x v="45"/>
    <n v="83605"/>
    <x v="1"/>
    <s v="OFF-PA-10002222"/>
    <x v="1"/>
    <x v="10"/>
    <s v="Xerox Color Copier Paper, 11&quot; x 17&quot;, Ream"/>
    <n v="91.36"/>
    <n v="4"/>
    <n v="0"/>
    <n v="42.025599999999997"/>
  </r>
  <r>
    <n v="6002"/>
    <s v="CA-2011-124079"/>
    <x v="2"/>
    <x v="736"/>
    <d v="2011-12-17T00:00:00"/>
    <s v="Standard Class"/>
    <s v="RF-19345"/>
    <s v="Randy Ferguson"/>
    <x v="1"/>
    <x v="0"/>
    <s v="Phoenix"/>
    <x v="16"/>
    <n v="85023"/>
    <x v="1"/>
    <s v="FUR-FU-10002553"/>
    <x v="0"/>
    <x v="5"/>
    <s v="Electrix Incandescent Magnifying Lamp, Black"/>
    <n v="87.960000000000008"/>
    <n v="3"/>
    <n v="0.2"/>
    <n v="7.6965000000000039"/>
  </r>
  <r>
    <n v="6003"/>
    <s v="CA-2011-124079"/>
    <x v="2"/>
    <x v="736"/>
    <d v="2011-12-17T00:00:00"/>
    <s v="Standard Class"/>
    <s v="RF-19345"/>
    <s v="Randy Ferguson"/>
    <x v="1"/>
    <x v="0"/>
    <s v="Phoenix"/>
    <x v="16"/>
    <n v="85023"/>
    <x v="1"/>
    <s v="OFF-BI-10002103"/>
    <x v="1"/>
    <x v="8"/>
    <s v="Cardinal Slant-D Ring Binder, Heavy Gauge Vinyl"/>
    <n v="5.2140000000000004"/>
    <n v="2"/>
    <n v="0.7"/>
    <n v="-4.1711999999999989"/>
  </r>
  <r>
    <n v="6004"/>
    <s v="US-2014-146878"/>
    <x v="3"/>
    <x v="296"/>
    <d v="2014-09-28T00:00:00"/>
    <s v="Standard Class"/>
    <s v="DL-12865"/>
    <s v="Dan Lawera"/>
    <x v="0"/>
    <x v="0"/>
    <s v="Miami"/>
    <x v="2"/>
    <n v="33142"/>
    <x v="0"/>
    <s v="OFF-BI-10002794"/>
    <x v="1"/>
    <x v="8"/>
    <s v="Avery Trapezoid Ring Binder, 3&quot; Capacity, Black, 1040 sheets"/>
    <n v="12.294"/>
    <n v="1"/>
    <n v="0.7"/>
    <n v="-8.6057999999999986"/>
  </r>
  <r>
    <n v="6005"/>
    <s v="CA-2014-107244"/>
    <x v="3"/>
    <x v="210"/>
    <d v="2014-09-12T00:00:00"/>
    <s v="Standard Class"/>
    <s v="AG-10390"/>
    <s v="Allen Goldenen"/>
    <x v="0"/>
    <x v="0"/>
    <s v="Los Angeles"/>
    <x v="1"/>
    <n v="90004"/>
    <x v="1"/>
    <s v="FUR-FU-10002597"/>
    <x v="0"/>
    <x v="5"/>
    <s v="C-Line Magnetic Cubicle Keepers, Clear Polypropylene"/>
    <n v="19.760000000000002"/>
    <n v="4"/>
    <n v="0"/>
    <n v="8.2992000000000008"/>
  </r>
  <r>
    <n v="6006"/>
    <s v="CA-2012-100657"/>
    <x v="1"/>
    <x v="121"/>
    <d v="2012-11-07T00:00:00"/>
    <s v="Standard Class"/>
    <s v="SW-20245"/>
    <s v="Scot Wooten"/>
    <x v="0"/>
    <x v="0"/>
    <s v="Troy"/>
    <x v="15"/>
    <n v="12180"/>
    <x v="3"/>
    <s v="FUR-CH-10003535"/>
    <x v="0"/>
    <x v="1"/>
    <s v="Global Armless Task Chair, Royal Blue"/>
    <n v="109.764"/>
    <n v="2"/>
    <n v="0.1"/>
    <n v="8.5371999999999968"/>
  </r>
  <r>
    <n v="6007"/>
    <s v="CA-2014-129581"/>
    <x v="3"/>
    <x v="157"/>
    <d v="2014-12-19T00:00:00"/>
    <s v="Standard Class"/>
    <s v="KN-16390"/>
    <s v="Katherine Nockton"/>
    <x v="1"/>
    <x v="0"/>
    <s v="New Bedford"/>
    <x v="31"/>
    <n v="2740"/>
    <x v="3"/>
    <s v="TEC-PH-10001527"/>
    <x v="2"/>
    <x v="7"/>
    <s v="Plantronics MX500i Earset"/>
    <n v="128.85000000000002"/>
    <n v="3"/>
    <n v="0"/>
    <n v="3.8654999999999973"/>
  </r>
  <r>
    <n v="6008"/>
    <s v="CA-2014-129028"/>
    <x v="3"/>
    <x v="719"/>
    <d v="2014-04-04T00:00:00"/>
    <s v="First Class"/>
    <s v="GB-14530"/>
    <s v="George Bell"/>
    <x v="1"/>
    <x v="0"/>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x v="0"/>
    <s v="Los Angeles"/>
    <x v="1"/>
    <n v="90049"/>
    <x v="1"/>
    <s v="OFF-PA-10000595"/>
    <x v="1"/>
    <x v="10"/>
    <s v="Xerox 1929"/>
    <n v="68.52"/>
    <n v="3"/>
    <n v="0"/>
    <n v="31.519199999999998"/>
  </r>
  <r>
    <n v="6010"/>
    <s v="CA-2012-135580"/>
    <x v="1"/>
    <x v="1081"/>
    <d v="2013-01-03T00:00:00"/>
    <s v="Standard Class"/>
    <s v="CL-12565"/>
    <s v="Clay Ludtke"/>
    <x v="0"/>
    <x v="0"/>
    <s v="Los Angeles"/>
    <x v="1"/>
    <n v="90049"/>
    <x v="1"/>
    <s v="OFF-ST-10000798"/>
    <x v="1"/>
    <x v="4"/>
    <s v="2300 Heavy-Duty Transfer File Systems by Perma"/>
    <n v="74.94"/>
    <n v="3"/>
    <n v="0"/>
    <n v="14.238599999999995"/>
  </r>
  <r>
    <n v="6011"/>
    <s v="CA-2012-135580"/>
    <x v="1"/>
    <x v="1081"/>
    <d v="2013-01-03T00:00:00"/>
    <s v="Standard Class"/>
    <s v="CL-12565"/>
    <s v="Clay Ludtke"/>
    <x v="0"/>
    <x v="0"/>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x v="0"/>
    <s v="Los Angeles"/>
    <x v="1"/>
    <n v="90049"/>
    <x v="1"/>
    <s v="OFF-EN-10003296"/>
    <x v="1"/>
    <x v="12"/>
    <s v="Tyvek Side-Opening Peel &amp; Seel Expanding Envelopes"/>
    <n v="271.44"/>
    <n v="3"/>
    <n v="0"/>
    <n v="122.148"/>
  </r>
  <r>
    <n v="6013"/>
    <s v="CA-2012-135580"/>
    <x v="1"/>
    <x v="1081"/>
    <d v="2013-01-03T00:00:00"/>
    <s v="Standard Class"/>
    <s v="CL-12565"/>
    <s v="Clay Ludtke"/>
    <x v="0"/>
    <x v="0"/>
    <s v="Los Angeles"/>
    <x v="1"/>
    <n v="90049"/>
    <x v="1"/>
    <s v="TEC-PH-10004345"/>
    <x v="2"/>
    <x v="7"/>
    <s v="Cisco SPA 502G IP Phone"/>
    <n v="287.88"/>
    <n v="3"/>
    <n v="0.2"/>
    <n v="35.984999999999999"/>
  </r>
  <r>
    <n v="6014"/>
    <s v="CA-2013-159016"/>
    <x v="0"/>
    <x v="612"/>
    <d v="2013-03-12T00:00:00"/>
    <s v="First Class"/>
    <s v="KF-16285"/>
    <s v="Karen Ferguson"/>
    <x v="2"/>
    <x v="0"/>
    <s v="Los Angeles"/>
    <x v="1"/>
    <n v="90008"/>
    <x v="1"/>
    <s v="OFF-PA-10004405"/>
    <x v="1"/>
    <x v="10"/>
    <s v="Rediform Voice Mail Log Books"/>
    <n v="14.9"/>
    <n v="5"/>
    <n v="0"/>
    <n v="7.1519999999999992"/>
  </r>
  <r>
    <n v="6015"/>
    <s v="CA-2013-159016"/>
    <x v="0"/>
    <x v="612"/>
    <d v="2013-03-12T00:00:00"/>
    <s v="First Class"/>
    <s v="KF-16285"/>
    <s v="Karen Ferguson"/>
    <x v="2"/>
    <x v="0"/>
    <s v="Los Angeles"/>
    <x v="1"/>
    <n v="90008"/>
    <x v="1"/>
    <s v="TEC-PH-10002885"/>
    <x v="2"/>
    <x v="7"/>
    <s v="Apple iPhone 5"/>
    <n v="4158.9120000000003"/>
    <n v="8"/>
    <n v="0.2"/>
    <n v="363.90480000000025"/>
  </r>
  <r>
    <n v="6016"/>
    <s v="CA-2011-102652"/>
    <x v="2"/>
    <x v="322"/>
    <d v="2011-04-12T00:00:00"/>
    <s v="Standard Class"/>
    <s v="AY-10555"/>
    <s v="Andy Yotov"/>
    <x v="1"/>
    <x v="0"/>
    <s v="Los Angeles"/>
    <x v="1"/>
    <n v="90049"/>
    <x v="1"/>
    <s v="FUR-FU-10000747"/>
    <x v="0"/>
    <x v="5"/>
    <s v="Tenex B1-RE Series Chair Mats for Low Pile Carpets"/>
    <n v="91.96"/>
    <n v="2"/>
    <n v="0"/>
    <n v="15.633199999999988"/>
  </r>
  <r>
    <n v="6017"/>
    <s v="CA-2011-102652"/>
    <x v="2"/>
    <x v="322"/>
    <d v="2011-04-12T00:00:00"/>
    <s v="Standard Class"/>
    <s v="AY-10555"/>
    <s v="Andy Yotov"/>
    <x v="1"/>
    <x v="0"/>
    <s v="Los Angeles"/>
    <x v="1"/>
    <n v="90049"/>
    <x v="1"/>
    <s v="FUR-FU-10001918"/>
    <x v="0"/>
    <x v="5"/>
    <s v="C-Line Cubicle Keepers Polyproplyene Holder With Velcro Backings"/>
    <n v="33.11"/>
    <n v="7"/>
    <n v="0"/>
    <n v="12.912900000000004"/>
  </r>
  <r>
    <n v="6018"/>
    <s v="CA-2011-102652"/>
    <x v="2"/>
    <x v="322"/>
    <d v="2011-04-12T00:00:00"/>
    <s v="Standard Class"/>
    <s v="AY-10555"/>
    <s v="Andy Yotov"/>
    <x v="1"/>
    <x v="0"/>
    <s v="Los Angeles"/>
    <x v="1"/>
    <n v="90049"/>
    <x v="1"/>
    <s v="OFF-PA-10003309"/>
    <x v="1"/>
    <x v="10"/>
    <s v="Xerox 211"/>
    <n v="19.440000000000001"/>
    <n v="3"/>
    <n v="0"/>
    <n v="9.3312000000000008"/>
  </r>
  <r>
    <n v="6019"/>
    <s v="CA-2011-102652"/>
    <x v="2"/>
    <x v="322"/>
    <d v="2011-04-12T00:00:00"/>
    <s v="Standard Class"/>
    <s v="AY-10555"/>
    <s v="Andy Yotov"/>
    <x v="1"/>
    <x v="0"/>
    <s v="Los Angeles"/>
    <x v="1"/>
    <n v="90049"/>
    <x v="1"/>
    <s v="OFF-PA-10001977"/>
    <x v="1"/>
    <x v="10"/>
    <s v="Xerox 194"/>
    <n v="55.48"/>
    <n v="1"/>
    <n v="0"/>
    <n v="26.630399999999998"/>
  </r>
  <r>
    <n v="6020"/>
    <s v="CA-2011-152422"/>
    <x v="2"/>
    <x v="1082"/>
    <d v="2011-10-10T00:00:00"/>
    <s v="Second Class"/>
    <s v="BD-11635"/>
    <s v="Brian Derr"/>
    <x v="0"/>
    <x v="0"/>
    <s v="Columbus"/>
    <x v="24"/>
    <n v="43229"/>
    <x v="3"/>
    <s v="OFF-AP-10002892"/>
    <x v="1"/>
    <x v="9"/>
    <s v="Belkin F5C206VTEL 6 Outlet Surge"/>
    <n v="91.92"/>
    <n v="5"/>
    <n v="0.2"/>
    <n v="11.489999999999991"/>
  </r>
  <r>
    <n v="6021"/>
    <s v="US-2013-156692"/>
    <x v="0"/>
    <x v="572"/>
    <d v="2013-08-14T00:00:00"/>
    <s v="Same Day"/>
    <s v="HG-15025"/>
    <s v="Hunter Glantz"/>
    <x v="0"/>
    <x v="0"/>
    <s v="Kenner"/>
    <x v="28"/>
    <n v="70065"/>
    <x v="0"/>
    <s v="OFF-AP-10002222"/>
    <x v="1"/>
    <x v="9"/>
    <s v="Staples"/>
    <n v="17.34"/>
    <n v="2"/>
    <n v="0"/>
    <n v="4.6818000000000008"/>
  </r>
  <r>
    <n v="6022"/>
    <s v="US-2013-156692"/>
    <x v="0"/>
    <x v="572"/>
    <d v="2013-08-14T00:00:00"/>
    <s v="Same Day"/>
    <s v="HG-15025"/>
    <s v="Hunter Glantz"/>
    <x v="0"/>
    <x v="0"/>
    <s v="Kenner"/>
    <x v="28"/>
    <n v="70065"/>
    <x v="0"/>
    <s v="TEC-AC-10000158"/>
    <x v="2"/>
    <x v="11"/>
    <s v="Sony 64GB Class 10 Micro SDHC R40 Memory Card"/>
    <n v="71.98"/>
    <n v="2"/>
    <n v="0"/>
    <n v="15.1158"/>
  </r>
  <r>
    <n v="6023"/>
    <s v="CA-2011-130869"/>
    <x v="2"/>
    <x v="664"/>
    <d v="2011-11-21T00:00:00"/>
    <s v="Standard Class"/>
    <s v="CB-12025"/>
    <s v="Cassandra Brandow"/>
    <x v="0"/>
    <x v="0"/>
    <s v="Cedar Hill"/>
    <x v="5"/>
    <n v="75104"/>
    <x v="2"/>
    <s v="OFF-EN-10002600"/>
    <x v="1"/>
    <x v="12"/>
    <s v="Redi-Strip #10 Envelopes, 4 1/8 x 9 1/2"/>
    <n v="7.080000000000001"/>
    <n v="3"/>
    <n v="0.2"/>
    <n v="2.4779999999999989"/>
  </r>
  <r>
    <n v="6024"/>
    <s v="US-2014-128832"/>
    <x v="3"/>
    <x v="558"/>
    <d v="2014-04-28T00:00:00"/>
    <s v="First Class"/>
    <s v="LS-16945"/>
    <s v="Linda Southworth"/>
    <x v="1"/>
    <x v="0"/>
    <s v="Providence"/>
    <x v="34"/>
    <n v="2908"/>
    <x v="3"/>
    <s v="TEC-AC-10004855"/>
    <x v="2"/>
    <x v="11"/>
    <s v="V7 USB Numeric Keypad"/>
    <n v="69.98"/>
    <n v="2"/>
    <n v="0"/>
    <n v="4.8986000000000018"/>
  </r>
  <r>
    <n v="6025"/>
    <s v="CA-2014-139717"/>
    <x v="3"/>
    <x v="1043"/>
    <d v="2014-08-27T00:00:00"/>
    <s v="Second Class"/>
    <s v="DM-13015"/>
    <s v="Darrin Martin"/>
    <x v="0"/>
    <x v="0"/>
    <s v="Lancaster"/>
    <x v="24"/>
    <n v="43130"/>
    <x v="3"/>
    <s v="OFF-AP-10000938"/>
    <x v="1"/>
    <x v="9"/>
    <s v="Avanti 1.7 Cu. Ft. Refrigerator"/>
    <n v="646.27200000000005"/>
    <n v="8"/>
    <n v="0.2"/>
    <n v="64.627199999999988"/>
  </r>
  <r>
    <n v="6026"/>
    <s v="CA-2014-139717"/>
    <x v="3"/>
    <x v="1043"/>
    <d v="2014-08-27T00:00:00"/>
    <s v="Second Class"/>
    <s v="DM-13015"/>
    <s v="Darrin Martin"/>
    <x v="0"/>
    <x v="0"/>
    <s v="Lancaster"/>
    <x v="24"/>
    <n v="43130"/>
    <x v="3"/>
    <s v="OFF-PA-10002195"/>
    <x v="1"/>
    <x v="10"/>
    <s v="Xerox 1966"/>
    <n v="10.368000000000002"/>
    <n v="2"/>
    <n v="0.2"/>
    <n v="3.7584"/>
  </r>
  <r>
    <n v="6027"/>
    <s v="CA-2014-136007"/>
    <x v="3"/>
    <x v="660"/>
    <d v="2014-03-03T00:00:00"/>
    <s v="Standard Class"/>
    <s v="AC-10615"/>
    <s v="Ann Chong"/>
    <x v="1"/>
    <x v="0"/>
    <s v="Seattle"/>
    <x v="4"/>
    <n v="98115"/>
    <x v="1"/>
    <s v="OFF-FA-10002701"/>
    <x v="1"/>
    <x v="13"/>
    <s v="Alliance Rubber Bands"/>
    <n v="8.4"/>
    <n v="5"/>
    <n v="0"/>
    <n v="0.33599999999999963"/>
  </r>
  <r>
    <n v="6028"/>
    <s v="CA-2014-136007"/>
    <x v="3"/>
    <x v="660"/>
    <d v="2014-03-03T00:00:00"/>
    <s v="Standard Class"/>
    <s v="AC-10615"/>
    <s v="Ann Chong"/>
    <x v="1"/>
    <x v="0"/>
    <s v="Seattle"/>
    <x v="4"/>
    <n v="98115"/>
    <x v="1"/>
    <s v="TEC-PH-10003589"/>
    <x v="2"/>
    <x v="7"/>
    <s v="invisibleSHIELD by ZAGG Smudge-Free Screen Protector"/>
    <n v="71.959999999999994"/>
    <n v="5"/>
    <n v="0.2"/>
    <n v="25.185999999999996"/>
  </r>
  <r>
    <n v="6029"/>
    <s v="CA-2013-157364"/>
    <x v="0"/>
    <x v="258"/>
    <d v="2013-11-22T00:00:00"/>
    <s v="First Class"/>
    <s v="LT-17110"/>
    <s v="Liz Thompson"/>
    <x v="0"/>
    <x v="0"/>
    <s v="Jacksonville"/>
    <x v="3"/>
    <n v="28540"/>
    <x v="0"/>
    <s v="OFF-AR-10003752"/>
    <x v="1"/>
    <x v="6"/>
    <s v="Deluxe Chalkboard Eraser Cleaner"/>
    <n v="18.48"/>
    <n v="2"/>
    <n v="0.2"/>
    <n v="6.0059999999999993"/>
  </r>
  <r>
    <n v="6030"/>
    <s v="US-2013-112970"/>
    <x v="0"/>
    <x v="696"/>
    <d v="2013-11-16T00:00:00"/>
    <s v="First Class"/>
    <s v="TB-21250"/>
    <s v="Tim Brockman"/>
    <x v="0"/>
    <x v="0"/>
    <s v="Los Angeles"/>
    <x v="1"/>
    <n v="90049"/>
    <x v="1"/>
    <s v="OFF-AR-10003829"/>
    <x v="1"/>
    <x v="6"/>
    <s v="Newell 35"/>
    <n v="9.84"/>
    <n v="3"/>
    <n v="0"/>
    <n v="2.8535999999999988"/>
  </r>
  <r>
    <n v="6031"/>
    <s v="US-2014-152492"/>
    <x v="3"/>
    <x v="91"/>
    <d v="2014-07-07T00:00:00"/>
    <s v="Same Day"/>
    <s v="AH-10585"/>
    <s v="Angele Hood"/>
    <x v="0"/>
    <x v="0"/>
    <s v="Miami"/>
    <x v="2"/>
    <n v="33142"/>
    <x v="0"/>
    <s v="FUR-CH-10000155"/>
    <x v="0"/>
    <x v="1"/>
    <s v="Global Comet Stacking Armless Chair"/>
    <n v="239.24"/>
    <n v="1"/>
    <n v="0.2"/>
    <n v="23.924000000000007"/>
  </r>
  <r>
    <n v="6032"/>
    <s v="CA-2013-101168"/>
    <x v="0"/>
    <x v="591"/>
    <d v="2014-01-02T00:00:00"/>
    <s v="Standard Class"/>
    <s v="SS-20140"/>
    <s v="Saphhira Shifley"/>
    <x v="1"/>
    <x v="0"/>
    <s v="Nashua"/>
    <x v="38"/>
    <n v="3060"/>
    <x v="3"/>
    <s v="FUR-FU-10003142"/>
    <x v="0"/>
    <x v="5"/>
    <s v="Master Big Foot Doorstop, Beige"/>
    <n v="21.12"/>
    <n v="4"/>
    <n v="0"/>
    <n v="6.5471999999999984"/>
  </r>
  <r>
    <n v="6033"/>
    <s v="CA-2014-104010"/>
    <x v="3"/>
    <x v="756"/>
    <d v="2014-04-26T00:00:00"/>
    <s v="First Class"/>
    <s v="TD-20995"/>
    <s v="Tamara Dahlen"/>
    <x v="0"/>
    <x v="0"/>
    <s v="New York City"/>
    <x v="15"/>
    <n v="10011"/>
    <x v="3"/>
    <s v="OFF-SU-10001218"/>
    <x v="1"/>
    <x v="14"/>
    <s v="Fiskars Softgrip Scissors"/>
    <n v="54.900000000000006"/>
    <n v="5"/>
    <n v="0"/>
    <n v="15.372000000000003"/>
  </r>
  <r>
    <n v="6034"/>
    <s v="CA-2012-130253"/>
    <x v="1"/>
    <x v="639"/>
    <d v="2012-12-18T00:00:00"/>
    <s v="Standard Class"/>
    <s v="PP-18955"/>
    <s v="Paul Prost"/>
    <x v="2"/>
    <x v="0"/>
    <s v="Los Angeles"/>
    <x v="1"/>
    <n v="90036"/>
    <x v="1"/>
    <s v="FUR-FU-10002963"/>
    <x v="0"/>
    <x v="5"/>
    <s v="Master Caster Door Stop, Gray"/>
    <n v="15.24"/>
    <n v="3"/>
    <n v="0"/>
    <n v="5.1815999999999995"/>
  </r>
  <r>
    <n v="6035"/>
    <s v="US-2012-155369"/>
    <x v="1"/>
    <x v="1083"/>
    <d v="2012-04-25T00:00:00"/>
    <s v="Standard Class"/>
    <s v="PG-18820"/>
    <s v="Patrick Gardner"/>
    <x v="0"/>
    <x v="0"/>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x v="0"/>
    <s v="Carrollton"/>
    <x v="5"/>
    <n v="75007"/>
    <x v="2"/>
    <s v="OFF-BI-10003925"/>
    <x v="1"/>
    <x v="8"/>
    <s v="Fellowes PB300 Plastic Comb Binding Machine"/>
    <n v="310.39199999999994"/>
    <n v="4"/>
    <n v="0.8"/>
    <n v="-512.14680000000021"/>
  </r>
  <r>
    <n v="6037"/>
    <s v="CA-2013-131205"/>
    <x v="0"/>
    <x v="913"/>
    <d v="2013-09-09T00:00:00"/>
    <s v="Standard Class"/>
    <s v="AA-10645"/>
    <s v="Anna Andreadi"/>
    <x v="0"/>
    <x v="0"/>
    <s v="Georgetown"/>
    <x v="0"/>
    <n v="40324"/>
    <x v="0"/>
    <s v="FUR-FU-10003347"/>
    <x v="0"/>
    <x v="5"/>
    <s v="Coloredge Poster Frame"/>
    <n v="42.599999999999994"/>
    <n v="3"/>
    <n v="0"/>
    <n v="16.614000000000001"/>
  </r>
  <r>
    <n v="6038"/>
    <s v="CA-2013-131205"/>
    <x v="0"/>
    <x v="913"/>
    <d v="2013-09-09T00:00:00"/>
    <s v="Standard Class"/>
    <s v="AA-10645"/>
    <s v="Anna Andreadi"/>
    <x v="0"/>
    <x v="0"/>
    <s v="Georgetown"/>
    <x v="0"/>
    <n v="40324"/>
    <x v="0"/>
    <s v="OFF-BI-10000315"/>
    <x v="1"/>
    <x v="8"/>
    <s v="Poly Designer Cover &amp; Back"/>
    <n v="113.94"/>
    <n v="6"/>
    <n v="0"/>
    <n v="54.691199999999995"/>
  </r>
  <r>
    <n v="6039"/>
    <s v="CA-2013-131205"/>
    <x v="0"/>
    <x v="913"/>
    <d v="2013-09-09T00:00:00"/>
    <s v="Standard Class"/>
    <s v="AA-10645"/>
    <s v="Anna Andreadi"/>
    <x v="0"/>
    <x v="0"/>
    <s v="Georgetown"/>
    <x v="0"/>
    <n v="40324"/>
    <x v="0"/>
    <s v="OFF-ST-10002583"/>
    <x v="1"/>
    <x v="4"/>
    <s v="Fellowes Neat Ideas Storage Cubes"/>
    <n v="129.91999999999999"/>
    <n v="4"/>
    <n v="0"/>
    <n v="5.1967999999999961"/>
  </r>
  <r>
    <n v="6040"/>
    <s v="CA-2013-131205"/>
    <x v="0"/>
    <x v="913"/>
    <d v="2013-09-09T00:00:00"/>
    <s v="Standard Class"/>
    <s v="AA-10645"/>
    <s v="Anna Andreadi"/>
    <x v="0"/>
    <x v="0"/>
    <s v="Georgetown"/>
    <x v="0"/>
    <n v="40324"/>
    <x v="0"/>
    <s v="OFF-AR-10003469"/>
    <x v="1"/>
    <x v="6"/>
    <s v="Nontoxic Chalk"/>
    <n v="5.28"/>
    <n v="3"/>
    <n v="0"/>
    <n v="2.5343999999999998"/>
  </r>
  <r>
    <n v="6041"/>
    <s v="CA-2014-122364"/>
    <x v="3"/>
    <x v="241"/>
    <d v="2014-09-30T00:00:00"/>
    <s v="Standard Class"/>
    <s v="FA-14230"/>
    <s v="Frank Atkinson"/>
    <x v="1"/>
    <x v="0"/>
    <s v="Los Angeles"/>
    <x v="1"/>
    <n v="90008"/>
    <x v="1"/>
    <s v="TEC-PH-10001817"/>
    <x v="2"/>
    <x v="7"/>
    <s v="Wilson Electronics DB Pro Signal Booster"/>
    <n v="859.2"/>
    <n v="3"/>
    <n v="0.2"/>
    <n v="75.180000000000064"/>
  </r>
  <r>
    <n v="6042"/>
    <s v="CA-2014-122364"/>
    <x v="3"/>
    <x v="241"/>
    <d v="2014-09-30T00:00:00"/>
    <s v="Standard Class"/>
    <s v="FA-14230"/>
    <s v="Frank Atkinson"/>
    <x v="1"/>
    <x v="0"/>
    <s v="Los Angeles"/>
    <x v="1"/>
    <n v="90008"/>
    <x v="1"/>
    <s v="TEC-MA-10001031"/>
    <x v="2"/>
    <x v="15"/>
    <s v="Socket Bluetooth Cordless Hand Scanner (CHS)"/>
    <n v="506.28"/>
    <n v="3"/>
    <n v="0.2"/>
    <n v="177.19799999999998"/>
  </r>
  <r>
    <n v="6043"/>
    <s v="CA-2013-117912"/>
    <x v="0"/>
    <x v="1084"/>
    <d v="2013-02-08T00:00:00"/>
    <s v="Standard Class"/>
    <s v="TB-21520"/>
    <s v="Tracy Blumstein"/>
    <x v="0"/>
    <x v="0"/>
    <s v="Sierra Vista"/>
    <x v="16"/>
    <n v="85635"/>
    <x v="1"/>
    <s v="FUR-FU-10002088"/>
    <x v="0"/>
    <x v="5"/>
    <s v="Nu-Dell Float Frame 11 x 14 1/2"/>
    <n v="14.368000000000002"/>
    <n v="2"/>
    <n v="0.2"/>
    <n v="3.9512"/>
  </r>
  <r>
    <n v="6044"/>
    <s v="CA-2014-145702"/>
    <x v="3"/>
    <x v="240"/>
    <d v="2014-05-25T00:00:00"/>
    <s v="Second Class"/>
    <s v="AH-10075"/>
    <s v="Adam Hart"/>
    <x v="1"/>
    <x v="0"/>
    <s v="Knoxville"/>
    <x v="18"/>
    <n v="37918"/>
    <x v="0"/>
    <s v="FUR-CH-10001482"/>
    <x v="0"/>
    <x v="1"/>
    <s v="Office Star - Mesh Screen back chair with Vinyl seat"/>
    <n v="314.35199999999998"/>
    <n v="3"/>
    <n v="0.2"/>
    <n v="-35.36460000000001"/>
  </r>
  <r>
    <n v="6045"/>
    <s v="CA-2014-145702"/>
    <x v="3"/>
    <x v="240"/>
    <d v="2014-05-25T00:00:00"/>
    <s v="Second Class"/>
    <s v="AH-10075"/>
    <s v="Adam Hart"/>
    <x v="1"/>
    <x v="0"/>
    <s v="Knoxville"/>
    <x v="18"/>
    <n v="37918"/>
    <x v="0"/>
    <s v="OFF-PA-10001526"/>
    <x v="1"/>
    <x v="10"/>
    <s v="Xerox 1949"/>
    <n v="27.888000000000002"/>
    <n v="7"/>
    <n v="0.2"/>
    <n v="10.109400000000001"/>
  </r>
  <r>
    <n v="6046"/>
    <s v="CA-2012-113215"/>
    <x v="1"/>
    <x v="37"/>
    <d v="2012-09-08T00:00:00"/>
    <s v="Standard Class"/>
    <s v="CP-12085"/>
    <s v="Cathy Prescott"/>
    <x v="1"/>
    <x v="0"/>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x v="0"/>
    <s v="Minneapolis"/>
    <x v="11"/>
    <n v="55407"/>
    <x v="2"/>
    <s v="FUR-TA-10001771"/>
    <x v="0"/>
    <x v="3"/>
    <s v="Bush Cubix Conference Tables, Fully Assembled"/>
    <n v="692.93999999999994"/>
    <n v="3"/>
    <n v="0"/>
    <n v="173.23500000000001"/>
  </r>
  <r>
    <n v="6048"/>
    <s v="CA-2012-105571"/>
    <x v="1"/>
    <x v="209"/>
    <d v="2012-11-11T00:00:00"/>
    <s v="Standard Class"/>
    <s v="CP-12340"/>
    <s v="Christine Phan"/>
    <x v="1"/>
    <x v="0"/>
    <s v="Miami"/>
    <x v="2"/>
    <n v="33142"/>
    <x v="0"/>
    <s v="OFF-BI-10003305"/>
    <x v="1"/>
    <x v="8"/>
    <s v="Avery Hanging File Binders"/>
    <n v="16.146000000000004"/>
    <n v="9"/>
    <n v="0.7"/>
    <n v="-12.916800000000002"/>
  </r>
  <r>
    <n v="6049"/>
    <s v="CA-2012-105571"/>
    <x v="1"/>
    <x v="209"/>
    <d v="2012-11-11T00:00:00"/>
    <s v="Standard Class"/>
    <s v="CP-12340"/>
    <s v="Christine Phan"/>
    <x v="1"/>
    <x v="0"/>
    <s v="Miami"/>
    <x v="2"/>
    <n v="33142"/>
    <x v="0"/>
    <s v="OFF-BI-10001359"/>
    <x v="1"/>
    <x v="8"/>
    <s v="GBC DocuBind TL300 Electric Binding System"/>
    <n v="1345.4850000000001"/>
    <n v="5"/>
    <n v="0.7"/>
    <n v="-1031.5385000000001"/>
  </r>
  <r>
    <n v="6050"/>
    <s v="CA-2013-152765"/>
    <x v="0"/>
    <x v="1085"/>
    <d v="2013-06-19T00:00:00"/>
    <s v="First Class"/>
    <s v="LS-17245"/>
    <s v="Lynn Smith"/>
    <x v="0"/>
    <x v="0"/>
    <s v="Houston"/>
    <x v="5"/>
    <n v="77036"/>
    <x v="2"/>
    <s v="OFF-PA-10000483"/>
    <x v="1"/>
    <x v="10"/>
    <s v="Xerox 19"/>
    <n v="173.48800000000003"/>
    <n v="7"/>
    <n v="0.2"/>
    <n v="54.214999999999982"/>
  </r>
  <r>
    <n v="6051"/>
    <s v="CA-2012-153878"/>
    <x v="1"/>
    <x v="334"/>
    <d v="2012-04-30T00:00:00"/>
    <s v="Standard Class"/>
    <s v="TS-21655"/>
    <s v="Trudy Schmidt"/>
    <x v="0"/>
    <x v="0"/>
    <s v="Milwaukee"/>
    <x v="6"/>
    <n v="53209"/>
    <x v="2"/>
    <s v="OFF-AR-10000658"/>
    <x v="1"/>
    <x v="6"/>
    <s v="Newell 324"/>
    <n v="57.75"/>
    <n v="5"/>
    <n v="0"/>
    <n v="16.170000000000002"/>
  </r>
  <r>
    <n v="6052"/>
    <s v="CA-2012-153878"/>
    <x v="1"/>
    <x v="334"/>
    <d v="2012-04-30T00:00:00"/>
    <s v="Standard Class"/>
    <s v="TS-21655"/>
    <s v="Trudy Schmidt"/>
    <x v="0"/>
    <x v="0"/>
    <s v="Milwaukee"/>
    <x v="6"/>
    <n v="53209"/>
    <x v="2"/>
    <s v="OFF-AP-10001205"/>
    <x v="1"/>
    <x v="9"/>
    <s v="Belkin 5 Outlet SurgeMaster Power Centers"/>
    <n v="272.39999999999998"/>
    <n v="5"/>
    <n v="0"/>
    <n v="76.27200000000002"/>
  </r>
  <r>
    <n v="6053"/>
    <s v="CA-2013-124016"/>
    <x v="0"/>
    <x v="713"/>
    <d v="2013-09-27T00:00:00"/>
    <s v="Second Class"/>
    <s v="JS-15940"/>
    <s v="Joni Sundaresam"/>
    <x v="2"/>
    <x v="0"/>
    <s v="Lancaster"/>
    <x v="24"/>
    <n v="43130"/>
    <x v="3"/>
    <s v="OFF-PA-10002586"/>
    <x v="1"/>
    <x v="10"/>
    <s v="Xerox 1970"/>
    <n v="11.952000000000002"/>
    <n v="3"/>
    <n v="0.2"/>
    <n v="4.0338000000000003"/>
  </r>
  <r>
    <n v="6054"/>
    <s v="CA-2013-124016"/>
    <x v="0"/>
    <x v="713"/>
    <d v="2013-09-27T00:00:00"/>
    <s v="Second Class"/>
    <s v="JS-15940"/>
    <s v="Joni Sundaresam"/>
    <x v="2"/>
    <x v="0"/>
    <s v="Lancaster"/>
    <x v="24"/>
    <n v="43130"/>
    <x v="3"/>
    <s v="FUR-FU-10004963"/>
    <x v="0"/>
    <x v="5"/>
    <s v="Eldon 400 Class Desk Accessories, Black Carbon"/>
    <n v="28"/>
    <n v="4"/>
    <n v="0.2"/>
    <n v="7.7000000000000028"/>
  </r>
  <r>
    <n v="6055"/>
    <s v="CA-2013-124016"/>
    <x v="0"/>
    <x v="713"/>
    <d v="2013-09-27T00:00:00"/>
    <s v="Second Class"/>
    <s v="JS-15940"/>
    <s v="Joni Sundaresam"/>
    <x v="2"/>
    <x v="0"/>
    <s v="Lancaster"/>
    <x v="24"/>
    <n v="43130"/>
    <x v="3"/>
    <s v="OFF-BI-10002071"/>
    <x v="1"/>
    <x v="8"/>
    <s v="Fellowes Black Plastic Comb Bindings"/>
    <n v="12.201000000000001"/>
    <n v="7"/>
    <n v="0.7"/>
    <n v="-9.7607999999999961"/>
  </r>
  <r>
    <n v="6056"/>
    <s v="CA-2013-113551"/>
    <x v="0"/>
    <x v="298"/>
    <d v="2013-08-21T00:00:00"/>
    <s v="First Class"/>
    <s v="NF-18385"/>
    <s v="Natalie Fritzler"/>
    <x v="0"/>
    <x v="0"/>
    <s v="Edinburg"/>
    <x v="5"/>
    <n v="78539"/>
    <x v="2"/>
    <s v="OFF-BI-10001617"/>
    <x v="1"/>
    <x v="8"/>
    <s v="GBC Wire Binding Combs"/>
    <n v="2.0679999999999996"/>
    <n v="1"/>
    <n v="0.8"/>
    <n v="-3.4122000000000003"/>
  </r>
  <r>
    <n v="6057"/>
    <s v="CA-2013-113551"/>
    <x v="0"/>
    <x v="298"/>
    <d v="2013-08-21T00:00:00"/>
    <s v="First Class"/>
    <s v="NF-18385"/>
    <s v="Natalie Fritzler"/>
    <x v="0"/>
    <x v="0"/>
    <s v="Edinburg"/>
    <x v="5"/>
    <n v="78539"/>
    <x v="2"/>
    <s v="OFF-PA-10004665"/>
    <x v="1"/>
    <x v="10"/>
    <s v="Advantus Motivational Note Cards"/>
    <n v="83.84"/>
    <n v="8"/>
    <n v="0.2"/>
    <n v="30.391999999999996"/>
  </r>
  <r>
    <n v="6058"/>
    <s v="CA-2011-107524"/>
    <x v="2"/>
    <x v="1086"/>
    <d v="2011-03-08T00:00:00"/>
    <s v="Standard Class"/>
    <s v="KN-16705"/>
    <s v="Kristina Nunn"/>
    <x v="2"/>
    <x v="0"/>
    <s v="New York City"/>
    <x v="15"/>
    <n v="10009"/>
    <x v="3"/>
    <s v="OFF-EN-10001990"/>
    <x v="1"/>
    <x v="12"/>
    <s v="Staples"/>
    <n v="11.36"/>
    <n v="2"/>
    <n v="0"/>
    <n v="5.3391999999999991"/>
  </r>
  <r>
    <n v="6059"/>
    <s v="CA-2011-107524"/>
    <x v="2"/>
    <x v="1086"/>
    <d v="2011-03-08T00:00:00"/>
    <s v="Standard Class"/>
    <s v="KN-16705"/>
    <s v="Kristina Nunn"/>
    <x v="2"/>
    <x v="0"/>
    <s v="New York City"/>
    <x v="15"/>
    <n v="10009"/>
    <x v="3"/>
    <s v="OFF-PA-10000587"/>
    <x v="1"/>
    <x v="10"/>
    <s v="Array Parchment Paper, Assorted Colors"/>
    <n v="36.4"/>
    <n v="5"/>
    <n v="0"/>
    <n v="17.472000000000001"/>
  </r>
  <r>
    <n v="6060"/>
    <s v="CA-2011-138072"/>
    <x v="2"/>
    <x v="125"/>
    <d v="2012-01-03T00:00:00"/>
    <s v="Standard Class"/>
    <s v="GA-14725"/>
    <s v="Guy Armstrong"/>
    <x v="0"/>
    <x v="0"/>
    <s v="Philadelphia"/>
    <x v="9"/>
    <n v="19120"/>
    <x v="3"/>
    <s v="TEC-AC-10004859"/>
    <x v="2"/>
    <x v="11"/>
    <s v="Maxell Pro 80 Minute CD-R, 10/Pack"/>
    <n v="27.968000000000004"/>
    <n v="2"/>
    <n v="0.2"/>
    <n v="6.9920000000000009"/>
  </r>
  <r>
    <n v="6061"/>
    <s v="CA-2012-134201"/>
    <x v="1"/>
    <x v="889"/>
    <d v="2012-04-16T00:00:00"/>
    <s v="Standard Class"/>
    <s v="EH-14125"/>
    <s v="Eugene Hildebrand"/>
    <x v="2"/>
    <x v="0"/>
    <s v="Rochester"/>
    <x v="15"/>
    <n v="14609"/>
    <x v="3"/>
    <s v="OFF-ST-10001476"/>
    <x v="1"/>
    <x v="4"/>
    <s v="Steel Personal Filing/Posting Tote"/>
    <n v="142.04"/>
    <n v="4"/>
    <n v="0"/>
    <n v="38.350800000000007"/>
  </r>
  <r>
    <n v="6062"/>
    <s v="CA-2012-134201"/>
    <x v="1"/>
    <x v="889"/>
    <d v="2012-04-16T00:00:00"/>
    <s v="Standard Class"/>
    <s v="EH-14125"/>
    <s v="Eugene Hildebrand"/>
    <x v="2"/>
    <x v="0"/>
    <s v="Rochester"/>
    <x v="15"/>
    <n v="14609"/>
    <x v="3"/>
    <s v="OFF-AR-10002804"/>
    <x v="1"/>
    <x v="6"/>
    <s v="Faber Castell Col-Erase Pencils"/>
    <n v="14.669999999999998"/>
    <n v="3"/>
    <n v="0"/>
    <n v="6.0147000000000004"/>
  </r>
  <r>
    <n v="6063"/>
    <s v="CA-2012-111780"/>
    <x v="1"/>
    <x v="707"/>
    <d v="2012-12-30T00:00:00"/>
    <s v="Second Class"/>
    <s v="RA-19285"/>
    <s v="Ralph Arnett"/>
    <x v="0"/>
    <x v="0"/>
    <s v="San Diego"/>
    <x v="1"/>
    <n v="92037"/>
    <x v="1"/>
    <s v="TEC-CO-10004202"/>
    <x v="2"/>
    <x v="16"/>
    <s v="Brother DCP1000 Digital 3 in 1 Multifunction Machine"/>
    <n v="1199.96"/>
    <n v="5"/>
    <n v="0.2"/>
    <n v="224.99249999999995"/>
  </r>
  <r>
    <n v="6064"/>
    <s v="CA-2012-111780"/>
    <x v="1"/>
    <x v="707"/>
    <d v="2012-12-30T00:00:00"/>
    <s v="Second Class"/>
    <s v="RA-19285"/>
    <s v="Ralph Arnett"/>
    <x v="0"/>
    <x v="0"/>
    <s v="San Diego"/>
    <x v="1"/>
    <n v="92037"/>
    <x v="1"/>
    <s v="OFF-PA-10001307"/>
    <x v="1"/>
    <x v="10"/>
    <s v="Important Message Pads, 50 4-1/4 x 5-1/2 Forms per Pad"/>
    <n v="12.600000000000001"/>
    <n v="3"/>
    <n v="0"/>
    <n v="6.1739999999999995"/>
  </r>
  <r>
    <n v="6065"/>
    <s v="CA-2012-111780"/>
    <x v="1"/>
    <x v="707"/>
    <d v="2012-12-30T00:00:00"/>
    <s v="Second Class"/>
    <s v="RA-19285"/>
    <s v="Ralph Arnett"/>
    <x v="0"/>
    <x v="0"/>
    <s v="San Diego"/>
    <x v="1"/>
    <n v="92037"/>
    <x v="1"/>
    <s v="OFF-PA-10001667"/>
    <x v="1"/>
    <x v="10"/>
    <s v="Great White Multi-Use Recycled Paper (20Lb. and 84 Bright)"/>
    <n v="17.940000000000001"/>
    <n v="3"/>
    <n v="0"/>
    <n v="8.0730000000000004"/>
  </r>
  <r>
    <n v="6066"/>
    <s v="CA-2012-119942"/>
    <x v="1"/>
    <x v="57"/>
    <d v="2012-04-07T00:00:00"/>
    <s v="First Class"/>
    <s v="TT-21070"/>
    <s v="Ted Trevino"/>
    <x v="0"/>
    <x v="0"/>
    <s v="Philadelphia"/>
    <x v="9"/>
    <n v="19120"/>
    <x v="3"/>
    <s v="OFF-LA-10001569"/>
    <x v="1"/>
    <x v="2"/>
    <s v="Avery 499"/>
    <n v="23.904000000000003"/>
    <n v="6"/>
    <n v="0.2"/>
    <n v="7.7687999999999988"/>
  </r>
  <r>
    <n v="6067"/>
    <s v="CA-2012-151547"/>
    <x v="1"/>
    <x v="184"/>
    <d v="2012-01-23T00:00:00"/>
    <s v="Standard Class"/>
    <s v="AH-10465"/>
    <s v="Amy Hunt"/>
    <x v="0"/>
    <x v="0"/>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x v="0"/>
    <s v="Lakewood"/>
    <x v="1"/>
    <n v="90712"/>
    <x v="1"/>
    <s v="FUR-CH-10000225"/>
    <x v="0"/>
    <x v="1"/>
    <s v="Global Geo Office Task Chair, Gray"/>
    <n v="518.27200000000005"/>
    <n v="8"/>
    <n v="0.2"/>
    <n v="-97.176000000000073"/>
  </r>
  <r>
    <n v="6069"/>
    <s v="CA-2014-166695"/>
    <x v="3"/>
    <x v="968"/>
    <d v="2014-05-25T00:00:00"/>
    <s v="Standard Class"/>
    <s v="CC-12430"/>
    <s v="Chuck Clark"/>
    <x v="2"/>
    <x v="0"/>
    <s v="Lakewood"/>
    <x v="1"/>
    <n v="90712"/>
    <x v="1"/>
    <s v="FUR-FU-10002191"/>
    <x v="0"/>
    <x v="5"/>
    <s v="G.E. Halogen Desk Lamp Bulbs"/>
    <n v="6.98"/>
    <n v="1"/>
    <n v="0"/>
    <n v="3.3504"/>
  </r>
  <r>
    <n v="6070"/>
    <s v="CA-2014-166695"/>
    <x v="3"/>
    <x v="968"/>
    <d v="2014-05-25T00:00:00"/>
    <s v="Standard Class"/>
    <s v="CC-12430"/>
    <s v="Chuck Clark"/>
    <x v="2"/>
    <x v="0"/>
    <s v="Lakewood"/>
    <x v="1"/>
    <n v="90712"/>
    <x v="1"/>
    <s v="TEC-MA-10003176"/>
    <x v="2"/>
    <x v="15"/>
    <s v="Okidata B400 Printer"/>
    <n v="343.20000000000005"/>
    <n v="1"/>
    <n v="0.2"/>
    <n v="38.609999999999957"/>
  </r>
  <r>
    <n v="6071"/>
    <s v="CA-2014-167542"/>
    <x v="3"/>
    <x v="802"/>
    <d v="2014-08-21T00:00:00"/>
    <s v="Standard Class"/>
    <s v="KD-16495"/>
    <s v="Keith Dawkins"/>
    <x v="1"/>
    <x v="0"/>
    <s v="Philadelphia"/>
    <x v="9"/>
    <n v="19120"/>
    <x v="3"/>
    <s v="OFF-LA-10004093"/>
    <x v="1"/>
    <x v="2"/>
    <s v="Avery 486"/>
    <n v="17.544"/>
    <n v="3"/>
    <n v="0.2"/>
    <n v="5.9210999999999983"/>
  </r>
  <r>
    <n v="6072"/>
    <s v="CA-2012-120901"/>
    <x v="1"/>
    <x v="620"/>
    <d v="2013-01-04T00:00:00"/>
    <s v="Standard Class"/>
    <s v="BG-11035"/>
    <s v="Barry Gonzalez"/>
    <x v="0"/>
    <x v="0"/>
    <s v="Austin"/>
    <x v="5"/>
    <n v="78745"/>
    <x v="2"/>
    <s v="OFF-ST-10000025"/>
    <x v="1"/>
    <x v="4"/>
    <s v="Fellowes Stor/Drawer Steel Plus Storage Drawers"/>
    <n v="152.68800000000002"/>
    <n v="2"/>
    <n v="0.2"/>
    <n v="-26.720400000000019"/>
  </r>
  <r>
    <n v="6073"/>
    <s v="CA-2012-120901"/>
    <x v="1"/>
    <x v="620"/>
    <d v="2013-01-04T00:00:00"/>
    <s v="Standard Class"/>
    <s v="BG-11035"/>
    <s v="Barry Gonzalez"/>
    <x v="0"/>
    <x v="0"/>
    <s v="Austin"/>
    <x v="5"/>
    <n v="78745"/>
    <x v="2"/>
    <s v="OFF-FA-10001561"/>
    <x v="1"/>
    <x v="13"/>
    <s v="Stockwell Push Pins"/>
    <n v="3.4880000000000004"/>
    <n v="2"/>
    <n v="0.2"/>
    <n v="0.56679999999999997"/>
  </r>
  <r>
    <n v="6074"/>
    <s v="CA-2012-120901"/>
    <x v="1"/>
    <x v="620"/>
    <d v="2013-01-04T00:00:00"/>
    <s v="Standard Class"/>
    <s v="BG-11035"/>
    <s v="Barry Gonzalez"/>
    <x v="0"/>
    <x v="0"/>
    <s v="Austin"/>
    <x v="5"/>
    <n v="78745"/>
    <x v="2"/>
    <s v="OFF-SU-10001225"/>
    <x v="1"/>
    <x v="14"/>
    <s v="Staples"/>
    <n v="5.8880000000000008"/>
    <n v="2"/>
    <n v="0.2"/>
    <n v="-1.3248000000000004"/>
  </r>
  <r>
    <n v="6075"/>
    <s v="CA-2014-121398"/>
    <x v="3"/>
    <x v="53"/>
    <d v="2014-12-30T00:00:00"/>
    <s v="Standard Class"/>
    <s v="FH-14365"/>
    <s v="Fred Hopkins"/>
    <x v="1"/>
    <x v="0"/>
    <s v="Los Angeles"/>
    <x v="1"/>
    <n v="90008"/>
    <x v="1"/>
    <s v="OFF-BI-10001718"/>
    <x v="1"/>
    <x v="8"/>
    <s v="GBC DocuBind P50 Personal Binding Machine"/>
    <n v="153.55199999999999"/>
    <n v="3"/>
    <n v="0.2"/>
    <n v="51.823799999999999"/>
  </r>
  <r>
    <n v="6076"/>
    <s v="CA-2014-121398"/>
    <x v="3"/>
    <x v="53"/>
    <d v="2014-12-30T00:00:00"/>
    <s v="Standard Class"/>
    <s v="FH-14365"/>
    <s v="Fred Hopkins"/>
    <x v="1"/>
    <x v="0"/>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x v="0"/>
    <s v="New York City"/>
    <x v="15"/>
    <n v="10011"/>
    <x v="3"/>
    <s v="TEC-AC-10001432"/>
    <x v="2"/>
    <x v="11"/>
    <s v="Enermax Aurora Lite Keyboard"/>
    <n v="468.90000000000003"/>
    <n v="6"/>
    <n v="0"/>
    <n v="206.31600000000006"/>
  </r>
  <r>
    <n v="6078"/>
    <s v="CA-2013-151561"/>
    <x v="0"/>
    <x v="142"/>
    <d v="2013-09-08T00:00:00"/>
    <s v="Standard Class"/>
    <s v="PG-18820"/>
    <s v="Patrick Gardner"/>
    <x v="0"/>
    <x v="0"/>
    <s v="New York City"/>
    <x v="15"/>
    <n v="10011"/>
    <x v="3"/>
    <s v="TEC-AC-10003399"/>
    <x v="2"/>
    <x v="11"/>
    <s v="Memorex Mini Travel Drive 64 GB USB 2.0 Flash Drive"/>
    <n v="72.48"/>
    <n v="2"/>
    <n v="0"/>
    <n v="30.441600000000001"/>
  </r>
  <r>
    <n v="6079"/>
    <s v="CA-2013-151561"/>
    <x v="0"/>
    <x v="142"/>
    <d v="2013-09-08T00:00:00"/>
    <s v="Standard Class"/>
    <s v="PG-18820"/>
    <s v="Patrick Gardner"/>
    <x v="0"/>
    <x v="0"/>
    <s v="New York City"/>
    <x v="15"/>
    <n v="10011"/>
    <x v="3"/>
    <s v="OFF-SU-10001574"/>
    <x v="1"/>
    <x v="14"/>
    <s v="Acme Value Line Scissors"/>
    <n v="10.95"/>
    <n v="3"/>
    <n v="0"/>
    <n v="3.2849999999999993"/>
  </r>
  <r>
    <n v="6080"/>
    <s v="CA-2013-151561"/>
    <x v="0"/>
    <x v="142"/>
    <d v="2013-09-08T00:00:00"/>
    <s v="Standard Class"/>
    <s v="PG-18820"/>
    <s v="Patrick Gardner"/>
    <x v="0"/>
    <x v="0"/>
    <s v="New York City"/>
    <x v="15"/>
    <n v="10011"/>
    <x v="3"/>
    <s v="FUR-FU-10004864"/>
    <x v="0"/>
    <x v="5"/>
    <s v="Howard Miller 14-1/2&quot; Diameter Chrome Round Wall Clock"/>
    <n v="191.82"/>
    <n v="3"/>
    <n v="0"/>
    <n v="61.382399999999997"/>
  </r>
  <r>
    <n v="6081"/>
    <s v="CA-2014-154676"/>
    <x v="3"/>
    <x v="485"/>
    <d v="2014-08-09T00:00:00"/>
    <s v="First Class"/>
    <s v="NZ-18565"/>
    <s v="Nick Zandusky"/>
    <x v="2"/>
    <x v="0"/>
    <s v="Houston"/>
    <x v="5"/>
    <n v="77070"/>
    <x v="2"/>
    <s v="OFF-ST-10001172"/>
    <x v="1"/>
    <x v="4"/>
    <s v="Tennsco Lockers, Sand"/>
    <n v="151.05600000000001"/>
    <n v="9"/>
    <n v="0.2"/>
    <n v="7.5527999999999977"/>
  </r>
  <r>
    <n v="6082"/>
    <s v="US-2011-165589"/>
    <x v="2"/>
    <x v="1087"/>
    <d v="2011-02-19T00:00:00"/>
    <s v="Same Day"/>
    <s v="TB-21595"/>
    <s v="Troy Blackwell"/>
    <x v="0"/>
    <x v="0"/>
    <s v="Lubbock"/>
    <x v="5"/>
    <n v="79424"/>
    <x v="2"/>
    <s v="FUR-FU-10002396"/>
    <x v="0"/>
    <x v="5"/>
    <s v="DAX Copper Panel Document Frame, 5 x 7 Size"/>
    <n v="25.16"/>
    <n v="5"/>
    <n v="0.6"/>
    <n v="-11.321999999999999"/>
  </r>
  <r>
    <n v="6083"/>
    <s v="US-2013-132577"/>
    <x v="0"/>
    <x v="441"/>
    <d v="2013-11-28T00:00:00"/>
    <s v="Standard Class"/>
    <s v="JE-15475"/>
    <s v="Jeremy Ellison"/>
    <x v="0"/>
    <x v="0"/>
    <s v="Houston"/>
    <x v="5"/>
    <n v="77095"/>
    <x v="2"/>
    <s v="OFF-BI-10004040"/>
    <x v="1"/>
    <x v="8"/>
    <s v="Wilson Jones Impact Binders"/>
    <n v="6.2159999999999993"/>
    <n v="6"/>
    <n v="0.8"/>
    <n v="-9.634800000000002"/>
  </r>
  <r>
    <n v="6084"/>
    <s v="US-2013-132577"/>
    <x v="0"/>
    <x v="441"/>
    <d v="2013-11-28T00:00:00"/>
    <s v="Standard Class"/>
    <s v="JE-15475"/>
    <s v="Jeremy Ellison"/>
    <x v="0"/>
    <x v="0"/>
    <s v="Houston"/>
    <x v="5"/>
    <n v="77095"/>
    <x v="2"/>
    <s v="OFF-AR-10003481"/>
    <x v="1"/>
    <x v="6"/>
    <s v="Newell 348"/>
    <n v="23.616"/>
    <n v="9"/>
    <n v="0.2"/>
    <n v="2.6567999999999969"/>
  </r>
  <r>
    <n v="6085"/>
    <s v="US-2013-132577"/>
    <x v="0"/>
    <x v="441"/>
    <d v="2013-11-28T00:00:00"/>
    <s v="Standard Class"/>
    <s v="JE-15475"/>
    <s v="Jeremy Ellison"/>
    <x v="0"/>
    <x v="0"/>
    <s v="Houston"/>
    <x v="5"/>
    <n v="77095"/>
    <x v="2"/>
    <s v="TEC-AC-10000387"/>
    <x v="2"/>
    <x v="11"/>
    <s v="KeyTronic KT800P2 - Keyboard - Black"/>
    <n v="24.032"/>
    <n v="2"/>
    <n v="0.2"/>
    <n v="-0.60080000000000044"/>
  </r>
  <r>
    <n v="6086"/>
    <s v="US-2013-132577"/>
    <x v="0"/>
    <x v="441"/>
    <d v="2013-11-28T00:00:00"/>
    <s v="Standard Class"/>
    <s v="JE-15475"/>
    <s v="Jeremy Ellison"/>
    <x v="0"/>
    <x v="0"/>
    <s v="Houston"/>
    <x v="5"/>
    <n v="77095"/>
    <x v="2"/>
    <s v="OFF-LA-10000262"/>
    <x v="1"/>
    <x v="2"/>
    <s v="Avery 494"/>
    <n v="2.0880000000000001"/>
    <n v="1"/>
    <n v="0.2"/>
    <n v="0.67859999999999987"/>
  </r>
  <r>
    <n v="6087"/>
    <s v="US-2013-132577"/>
    <x v="0"/>
    <x v="441"/>
    <d v="2013-11-28T00:00:00"/>
    <s v="Standard Class"/>
    <s v="JE-15475"/>
    <s v="Jeremy Ellison"/>
    <x v="0"/>
    <x v="0"/>
    <s v="Houston"/>
    <x v="5"/>
    <n v="77095"/>
    <x v="2"/>
    <s v="OFF-BI-10003196"/>
    <x v="1"/>
    <x v="8"/>
    <s v="Accohide Poly Flexible Ring Binders"/>
    <n v="4.4879999999999995"/>
    <n v="6"/>
    <n v="0.8"/>
    <n v="-6.7320000000000011"/>
  </r>
  <r>
    <n v="6088"/>
    <s v="CA-2012-114048"/>
    <x v="1"/>
    <x v="639"/>
    <d v="2012-12-18T00:00:00"/>
    <s v="Standard Class"/>
    <s v="EH-13945"/>
    <s v="Eric Hoffmann"/>
    <x v="0"/>
    <x v="0"/>
    <s v="Costa Mesa"/>
    <x v="1"/>
    <n v="92627"/>
    <x v="1"/>
    <s v="FUR-FU-10004351"/>
    <x v="0"/>
    <x v="5"/>
    <s v="Staples"/>
    <n v="29.22"/>
    <n v="3"/>
    <n v="0"/>
    <n v="12.856800000000002"/>
  </r>
  <r>
    <n v="6089"/>
    <s v="CA-2012-137281"/>
    <x v="1"/>
    <x v="385"/>
    <d v="2012-06-17T00:00:00"/>
    <s v="Standard Class"/>
    <s v="BF-10975"/>
    <s v="Barbara Fisher"/>
    <x v="1"/>
    <x v="0"/>
    <s v="Roswell"/>
    <x v="32"/>
    <n v="30076"/>
    <x v="0"/>
    <s v="OFF-PA-10001870"/>
    <x v="1"/>
    <x v="10"/>
    <s v="Xerox 202"/>
    <n v="6.48"/>
    <n v="1"/>
    <n v="0"/>
    <n v="3.1104000000000003"/>
  </r>
  <r>
    <n v="6090"/>
    <s v="US-2014-162068"/>
    <x v="3"/>
    <x v="116"/>
    <d v="2015-01-01T00:00:00"/>
    <s v="Second Class"/>
    <s v="PC-18745"/>
    <s v="Pamela Coakley"/>
    <x v="1"/>
    <x v="0"/>
    <s v="Loveland"/>
    <x v="22"/>
    <n v="80538"/>
    <x v="1"/>
    <s v="OFF-BI-10002813"/>
    <x v="1"/>
    <x v="8"/>
    <s v="Avery Reinforcements for Hole-Punch Pages"/>
    <n v="1.1880000000000002"/>
    <n v="2"/>
    <n v="0.7"/>
    <n v="-0.98999999999999977"/>
  </r>
  <r>
    <n v="6091"/>
    <s v="CA-2014-100111"/>
    <x v="3"/>
    <x v="1088"/>
    <d v="2014-09-27T00:00:00"/>
    <s v="Standard Class"/>
    <s v="SV-20365"/>
    <s v="Seth Vernon"/>
    <x v="0"/>
    <x v="0"/>
    <s v="New York City"/>
    <x v="15"/>
    <n v="10035"/>
    <x v="3"/>
    <s v="FUR-CH-10003846"/>
    <x v="0"/>
    <x v="1"/>
    <s v="Hon Valutask Swivel Chairs"/>
    <n v="272.64600000000002"/>
    <n v="3"/>
    <n v="0.1"/>
    <n v="18.176400000000008"/>
  </r>
  <r>
    <n v="6092"/>
    <s v="CA-2014-100111"/>
    <x v="3"/>
    <x v="1088"/>
    <d v="2014-09-27T00:00:00"/>
    <s v="Standard Class"/>
    <s v="SV-20365"/>
    <s v="Seth Vernon"/>
    <x v="0"/>
    <x v="0"/>
    <s v="New York City"/>
    <x v="15"/>
    <n v="10035"/>
    <x v="3"/>
    <s v="TEC-AC-10002647"/>
    <x v="2"/>
    <x v="11"/>
    <s v="Logitech Wireless Boombox Speaker - portable - wireless, wired"/>
    <n v="212.8"/>
    <n v="2"/>
    <n v="0"/>
    <n v="95.759999999999991"/>
  </r>
  <r>
    <n v="6093"/>
    <s v="CA-2014-100111"/>
    <x v="3"/>
    <x v="1088"/>
    <d v="2014-09-27T00:00:00"/>
    <s v="Standard Class"/>
    <s v="SV-20365"/>
    <s v="Seth Vernon"/>
    <x v="0"/>
    <x v="0"/>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x v="0"/>
    <s v="New York City"/>
    <x v="15"/>
    <n v="10035"/>
    <x v="3"/>
    <s v="TEC-AC-10001465"/>
    <x v="2"/>
    <x v="11"/>
    <s v="SanDisk Cruzer 64 GB USB Flash Drive"/>
    <n v="72.64"/>
    <n v="2"/>
    <n v="0"/>
    <n v="21.791999999999994"/>
  </r>
  <r>
    <n v="6095"/>
    <s v="CA-2014-100111"/>
    <x v="3"/>
    <x v="1088"/>
    <d v="2014-09-27T00:00:00"/>
    <s v="Standard Class"/>
    <s v="SV-20365"/>
    <s v="Seth Vernon"/>
    <x v="0"/>
    <x v="0"/>
    <s v="New York City"/>
    <x v="15"/>
    <n v="10035"/>
    <x v="3"/>
    <s v="OFF-ST-10000615"/>
    <x v="1"/>
    <x v="4"/>
    <s v="SimpliFile Personal File, Black Granite, 15w x 6-15/16d x 11-1/4h"/>
    <n v="45.4"/>
    <n v="4"/>
    <n v="0"/>
    <n v="12.712000000000003"/>
  </r>
  <r>
    <n v="6096"/>
    <s v="CA-2014-100111"/>
    <x v="3"/>
    <x v="1088"/>
    <d v="2014-09-27T00:00:00"/>
    <s v="Standard Class"/>
    <s v="SV-20365"/>
    <s v="Seth Vernon"/>
    <x v="0"/>
    <x v="0"/>
    <s v="New York City"/>
    <x v="15"/>
    <n v="10035"/>
    <x v="3"/>
    <s v="OFF-PA-10002713"/>
    <x v="1"/>
    <x v="10"/>
    <s v="Adams Phone Message Book, 200 Message Capacity, 8 1/16” x 11”"/>
    <n v="13.76"/>
    <n v="2"/>
    <n v="0"/>
    <n v="6.3295999999999992"/>
  </r>
  <r>
    <n v="6097"/>
    <s v="CA-2014-100111"/>
    <x v="3"/>
    <x v="1088"/>
    <d v="2014-09-27T00:00:00"/>
    <s v="Standard Class"/>
    <s v="SV-20365"/>
    <s v="Seth Vernon"/>
    <x v="0"/>
    <x v="0"/>
    <s v="New York City"/>
    <x v="15"/>
    <n v="10035"/>
    <x v="3"/>
    <s v="FUR-CH-10003061"/>
    <x v="0"/>
    <x v="1"/>
    <s v="Global Leather Task Chair, Black"/>
    <n v="80.991"/>
    <n v="1"/>
    <n v="0.1"/>
    <n v="8.0990999999999875"/>
  </r>
  <r>
    <n v="6098"/>
    <s v="CA-2014-100111"/>
    <x v="3"/>
    <x v="1088"/>
    <d v="2014-09-27T00:00:00"/>
    <s v="Standard Class"/>
    <s v="SV-20365"/>
    <s v="Seth Vernon"/>
    <x v="0"/>
    <x v="0"/>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x v="0"/>
    <s v="New York City"/>
    <x v="15"/>
    <n v="10035"/>
    <x v="3"/>
    <s v="OFF-FA-10000304"/>
    <x v="1"/>
    <x v="13"/>
    <s v="Advantus Push Pins"/>
    <n v="4.3600000000000003"/>
    <n v="2"/>
    <n v="0"/>
    <n v="1.7876000000000003"/>
  </r>
  <r>
    <n v="6100"/>
    <s v="CA-2014-100111"/>
    <x v="3"/>
    <x v="1088"/>
    <d v="2014-09-27T00:00:00"/>
    <s v="Standard Class"/>
    <s v="SV-20365"/>
    <s v="Seth Vernon"/>
    <x v="0"/>
    <x v="0"/>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x v="0"/>
    <s v="New York City"/>
    <x v="15"/>
    <n v="10035"/>
    <x v="3"/>
    <s v="TEC-PH-10002885"/>
    <x v="2"/>
    <x v="7"/>
    <s v="Apple iPhone 5"/>
    <n v="1299.6600000000001"/>
    <n v="2"/>
    <n v="0"/>
    <n v="350.90820000000008"/>
  </r>
  <r>
    <n v="6102"/>
    <s v="CA-2014-100111"/>
    <x v="3"/>
    <x v="1088"/>
    <d v="2014-09-27T00:00:00"/>
    <s v="Standard Class"/>
    <s v="SV-20365"/>
    <s v="Seth Vernon"/>
    <x v="0"/>
    <x v="0"/>
    <s v="New York City"/>
    <x v="15"/>
    <n v="10035"/>
    <x v="3"/>
    <s v="FUR-CH-10001215"/>
    <x v="0"/>
    <x v="1"/>
    <s v="Global Troy Executive Leather Low-Back Tilter"/>
    <n v="2254.41"/>
    <n v="5"/>
    <n v="0.1"/>
    <n v="375.73500000000001"/>
  </r>
  <r>
    <n v="6103"/>
    <s v="CA-2014-100111"/>
    <x v="3"/>
    <x v="1088"/>
    <d v="2014-09-27T00:00:00"/>
    <s v="Standard Class"/>
    <s v="SV-20365"/>
    <s v="Seth Vernon"/>
    <x v="0"/>
    <x v="0"/>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x v="0"/>
    <s v="New York City"/>
    <x v="15"/>
    <n v="10035"/>
    <x v="3"/>
    <s v="TEC-AC-10001998"/>
    <x v="2"/>
    <x v="11"/>
    <s v="Logitech LS21 Speaker System - PC Multimedia - 2.1-CH - Wired"/>
    <n v="59.97"/>
    <n v="3"/>
    <n v="0"/>
    <n v="20.389799999999994"/>
  </r>
  <r>
    <n v="6105"/>
    <s v="US-2014-132381"/>
    <x v="3"/>
    <x v="1029"/>
    <d v="2014-08-25T00:00:00"/>
    <s v="First Class"/>
    <s v="Dp-13240"/>
    <s v="Dean percer"/>
    <x v="2"/>
    <x v="0"/>
    <s v="Philadelphia"/>
    <x v="9"/>
    <n v="19143"/>
    <x v="3"/>
    <s v="FUR-TA-10002356"/>
    <x v="0"/>
    <x v="3"/>
    <s v="Bevis Boat-Shaped Conference Table"/>
    <n v="314.53199999999998"/>
    <n v="2"/>
    <n v="0.4"/>
    <n v="-83.875200000000035"/>
  </r>
  <r>
    <n v="6106"/>
    <s v="CA-2012-147011"/>
    <x v="1"/>
    <x v="652"/>
    <d v="2012-06-22T00:00:00"/>
    <s v="Standard Class"/>
    <s v="HR-14830"/>
    <s v="Harold Ryan"/>
    <x v="1"/>
    <x v="0"/>
    <s v="Miami"/>
    <x v="2"/>
    <n v="33178"/>
    <x v="0"/>
    <s v="OFF-AR-10002399"/>
    <x v="1"/>
    <x v="6"/>
    <s v="Dixon Prang Watercolor Pencils, 10-Color Set with Brush"/>
    <n v="13.632"/>
    <n v="4"/>
    <n v="0.2"/>
    <n v="3.5783999999999998"/>
  </r>
  <r>
    <n v="6107"/>
    <s v="CA-2011-120852"/>
    <x v="2"/>
    <x v="414"/>
    <d v="2011-12-25T00:00:00"/>
    <s v="Standard Class"/>
    <s v="WB-21850"/>
    <s v="William Brown"/>
    <x v="0"/>
    <x v="0"/>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x v="0"/>
    <s v="Grand Prairie"/>
    <x v="5"/>
    <n v="75051"/>
    <x v="2"/>
    <s v="TEC-AC-10004510"/>
    <x v="2"/>
    <x v="11"/>
    <s v="Logitech Desktop MK120 Mouse and keyboard Combo"/>
    <n v="65.44"/>
    <n v="5"/>
    <n v="0.2"/>
    <n v="-8.1800000000000033"/>
  </r>
  <r>
    <n v="6109"/>
    <s v="CA-2013-150007"/>
    <x v="0"/>
    <x v="108"/>
    <d v="2013-09-17T00:00:00"/>
    <s v="Standard Class"/>
    <s v="AS-10090"/>
    <s v="Adam Shillingsburg"/>
    <x v="0"/>
    <x v="0"/>
    <s v="Chicago"/>
    <x v="10"/>
    <n v="60653"/>
    <x v="2"/>
    <s v="OFF-LA-10001982"/>
    <x v="1"/>
    <x v="2"/>
    <s v="Smead Alpha-Z Color-Coded Name Labels First Letter Starter Set"/>
    <n v="6"/>
    <n v="2"/>
    <n v="0.2"/>
    <n v="2.0999999999999996"/>
  </r>
  <r>
    <n v="6110"/>
    <s v="CA-2013-150007"/>
    <x v="0"/>
    <x v="108"/>
    <d v="2013-09-17T00:00:00"/>
    <s v="Standard Class"/>
    <s v="AS-10090"/>
    <s v="Adam Shillingsburg"/>
    <x v="0"/>
    <x v="0"/>
    <s v="Chicago"/>
    <x v="10"/>
    <n v="60653"/>
    <x v="2"/>
    <s v="OFF-BI-10004141"/>
    <x v="1"/>
    <x v="8"/>
    <s v="Insertable Tab Indexes For Data Binders"/>
    <n v="1.9079999999999997"/>
    <n v="3"/>
    <n v="0.8"/>
    <n v="-3.2436000000000016"/>
  </r>
  <r>
    <n v="6111"/>
    <s v="CA-2013-124590"/>
    <x v="0"/>
    <x v="396"/>
    <d v="2013-11-17T00:00:00"/>
    <s v="Standard Class"/>
    <s v="SP-20920"/>
    <s v="Susan Pistek"/>
    <x v="0"/>
    <x v="0"/>
    <s v="Parma"/>
    <x v="24"/>
    <n v="44134"/>
    <x v="3"/>
    <s v="FUR-CH-10004495"/>
    <x v="0"/>
    <x v="1"/>
    <s v="Global Leather and Oak Executive Chair, Black"/>
    <n v="1474.8020000000001"/>
    <n v="7"/>
    <n v="0.3"/>
    <n v="-21.068600000000174"/>
  </r>
  <r>
    <n v="6112"/>
    <s v="CA-2013-124590"/>
    <x v="0"/>
    <x v="396"/>
    <d v="2013-11-17T00:00:00"/>
    <s v="Standard Class"/>
    <s v="SP-20920"/>
    <s v="Susan Pistek"/>
    <x v="0"/>
    <x v="0"/>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x v="0"/>
    <s v="Parma"/>
    <x v="24"/>
    <n v="44134"/>
    <x v="3"/>
    <s v="OFF-FA-10000585"/>
    <x v="1"/>
    <x v="13"/>
    <s v="OIC Bulk Pack Metal Binder Clips"/>
    <n v="16.752000000000002"/>
    <n v="6"/>
    <n v="0.2"/>
    <n v="5.4443999999999999"/>
  </r>
  <r>
    <n v="6114"/>
    <s v="CA-2013-124590"/>
    <x v="0"/>
    <x v="396"/>
    <d v="2013-11-17T00:00:00"/>
    <s v="Standard Class"/>
    <s v="SP-20920"/>
    <s v="Susan Pistek"/>
    <x v="0"/>
    <x v="0"/>
    <s v="Parma"/>
    <x v="24"/>
    <n v="44134"/>
    <x v="3"/>
    <s v="FUR-CH-10000454"/>
    <x v="0"/>
    <x v="1"/>
    <s v="Hon Deluxe Fabric Upholstered Stacking Chairs, Rounded Back"/>
    <n v="1537.0739999999998"/>
    <n v="9"/>
    <n v="0.3"/>
    <n v="0"/>
  </r>
  <r>
    <n v="6115"/>
    <s v="CA-2013-124590"/>
    <x v="0"/>
    <x v="396"/>
    <d v="2013-11-17T00:00:00"/>
    <s v="Standard Class"/>
    <s v="SP-20920"/>
    <s v="Susan Pistek"/>
    <x v="0"/>
    <x v="0"/>
    <s v="Parma"/>
    <x v="24"/>
    <n v="44134"/>
    <x v="3"/>
    <s v="FUR-CH-10003746"/>
    <x v="0"/>
    <x v="1"/>
    <s v="Hon 4070 Series Pagoda Round Back Stacking Chairs"/>
    <n v="449.37200000000001"/>
    <n v="2"/>
    <n v="0.3"/>
    <n v="-12.839199999999977"/>
  </r>
  <r>
    <n v="6116"/>
    <s v="CA-2013-133802"/>
    <x v="0"/>
    <x v="560"/>
    <d v="2013-03-21T00:00:00"/>
    <s v="Standard Class"/>
    <s v="SP-20650"/>
    <s v="Stephanie Phelps"/>
    <x v="1"/>
    <x v="0"/>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x v="0"/>
    <s v="New York City"/>
    <x v="15"/>
    <n v="10011"/>
    <x v="3"/>
    <s v="TEC-PH-10002114"/>
    <x v="2"/>
    <x v="7"/>
    <s v="Xiaomi Mi3"/>
    <n v="2279.96"/>
    <n v="4"/>
    <n v="0"/>
    <n v="592.78960000000006"/>
  </r>
  <r>
    <n v="6118"/>
    <s v="US-2013-113677"/>
    <x v="0"/>
    <x v="373"/>
    <d v="2013-11-20T00:00:00"/>
    <s v="Standard Class"/>
    <s v="CM-12655"/>
    <s v="Corinna Mitchell"/>
    <x v="2"/>
    <x v="0"/>
    <s v="New York City"/>
    <x v="15"/>
    <n v="10011"/>
    <x v="3"/>
    <s v="OFF-LA-10001569"/>
    <x v="1"/>
    <x v="2"/>
    <s v="Avery 499"/>
    <n v="14.940000000000001"/>
    <n v="3"/>
    <n v="0"/>
    <n v="6.8723999999999998"/>
  </r>
  <r>
    <n v="6119"/>
    <s v="CA-2014-143378"/>
    <x v="3"/>
    <x v="20"/>
    <d v="2014-09-26T00:00:00"/>
    <s v="Standard Class"/>
    <s v="JR-16210"/>
    <s v="Justin Ritter"/>
    <x v="1"/>
    <x v="0"/>
    <s v="Springfield"/>
    <x v="21"/>
    <n v="97477"/>
    <x v="1"/>
    <s v="TEC-PH-10001425"/>
    <x v="2"/>
    <x v="7"/>
    <s v="Mophie Juice Pack Helium for iPhone"/>
    <n v="191.976"/>
    <n v="3"/>
    <n v="0.2"/>
    <n v="19.197599999999994"/>
  </r>
  <r>
    <n v="6120"/>
    <s v="CA-2014-143378"/>
    <x v="3"/>
    <x v="20"/>
    <d v="2014-09-26T00:00:00"/>
    <s v="Standard Class"/>
    <s v="JR-16210"/>
    <s v="Justin Ritter"/>
    <x v="1"/>
    <x v="0"/>
    <s v="Springfield"/>
    <x v="21"/>
    <n v="97477"/>
    <x v="1"/>
    <s v="OFF-AR-10001915"/>
    <x v="1"/>
    <x v="6"/>
    <s v="Peel-Off China Markers"/>
    <n v="23.832000000000001"/>
    <n v="3"/>
    <n v="0.2"/>
    <n v="6.5538000000000007"/>
  </r>
  <r>
    <n v="6121"/>
    <s v="CA-2014-143378"/>
    <x v="3"/>
    <x v="20"/>
    <d v="2014-09-26T00:00:00"/>
    <s v="Standard Class"/>
    <s v="JR-16210"/>
    <s v="Justin Ritter"/>
    <x v="1"/>
    <x v="0"/>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x v="0"/>
    <s v="Springfield"/>
    <x v="21"/>
    <n v="97477"/>
    <x v="1"/>
    <s v="FUR-BO-10001972"/>
    <x v="0"/>
    <x v="0"/>
    <s v="O'Sullivan 4-Shelf Bookcase in Odessa Pine"/>
    <n v="72.588000000000008"/>
    <n v="2"/>
    <n v="0.7"/>
    <n v="-128.2388"/>
  </r>
  <r>
    <n v="6123"/>
    <s v="CA-2014-152660"/>
    <x v="3"/>
    <x v="769"/>
    <d v="2014-12-10T00:00:00"/>
    <s v="Standard Class"/>
    <s v="CB-12415"/>
    <s v="Christy Brittain"/>
    <x v="0"/>
    <x v="0"/>
    <s v="Chicago"/>
    <x v="10"/>
    <n v="60610"/>
    <x v="2"/>
    <s v="OFF-ST-10000532"/>
    <x v="1"/>
    <x v="4"/>
    <s v="Advantus Rolling Drawer Organizers"/>
    <n v="61.567999999999998"/>
    <n v="2"/>
    <n v="0.2"/>
    <n v="4.6175999999999995"/>
  </r>
  <r>
    <n v="6124"/>
    <s v="CA-2012-142139"/>
    <x v="1"/>
    <x v="284"/>
    <d v="2012-09-05T00:00:00"/>
    <s v="Standard Class"/>
    <s v="SD-20485"/>
    <s v="Shirley Daniels"/>
    <x v="2"/>
    <x v="0"/>
    <s v="Bedford"/>
    <x v="5"/>
    <n v="76021"/>
    <x v="2"/>
    <s v="OFF-PA-10003883"/>
    <x v="1"/>
    <x v="10"/>
    <s v="Message Book, Phone, Wirebound Standard Line Memo, 2 3/4&quot; X 5&quot;"/>
    <n v="20.96"/>
    <n v="4"/>
    <n v="0.2"/>
    <n v="6.8119999999999994"/>
  </r>
  <r>
    <n v="6125"/>
    <s v="CA-2014-145772"/>
    <x v="3"/>
    <x v="95"/>
    <d v="2014-06-08T00:00:00"/>
    <s v="Standard Class"/>
    <s v="SS-20140"/>
    <s v="Saphhira Shifley"/>
    <x v="1"/>
    <x v="0"/>
    <s v="Los Angeles"/>
    <x v="1"/>
    <n v="90036"/>
    <x v="1"/>
    <s v="TEC-AC-10003038"/>
    <x v="2"/>
    <x v="11"/>
    <s v="Kingston Digital DataTraveler 16GB USB 2.0"/>
    <n v="44.75"/>
    <n v="5"/>
    <n v="0"/>
    <n v="8.5024999999999942"/>
  </r>
  <r>
    <n v="6126"/>
    <s v="CA-2014-145772"/>
    <x v="3"/>
    <x v="95"/>
    <d v="2014-06-08T00:00:00"/>
    <s v="Standard Class"/>
    <s v="SS-20140"/>
    <s v="Saphhira Shifley"/>
    <x v="1"/>
    <x v="0"/>
    <s v="Los Angeles"/>
    <x v="1"/>
    <n v="90036"/>
    <x v="1"/>
    <s v="OFF-PA-10001593"/>
    <x v="1"/>
    <x v="10"/>
    <s v="Xerox 1947"/>
    <n v="11.96"/>
    <n v="2"/>
    <n v="0"/>
    <n v="5.3819999999999997"/>
  </r>
  <r>
    <n v="6127"/>
    <s v="CA-2014-145772"/>
    <x v="3"/>
    <x v="95"/>
    <d v="2014-06-08T00:00:00"/>
    <s v="Standard Class"/>
    <s v="SS-20140"/>
    <s v="Saphhira Shifley"/>
    <x v="1"/>
    <x v="0"/>
    <s v="Los Angeles"/>
    <x v="1"/>
    <n v="90036"/>
    <x v="1"/>
    <s v="OFF-BI-10002049"/>
    <x v="1"/>
    <x v="8"/>
    <s v="UniKeep View Case Binders"/>
    <n v="3.9119999999999999"/>
    <n v="1"/>
    <n v="0.2"/>
    <n v="1.2713999999999996"/>
  </r>
  <r>
    <n v="6128"/>
    <s v="CA-2013-124100"/>
    <x v="0"/>
    <x v="1044"/>
    <d v="2013-04-07T00:00:00"/>
    <s v="Standard Class"/>
    <s v="EH-13990"/>
    <s v="Erica Hackney"/>
    <x v="0"/>
    <x v="0"/>
    <s v="New York City"/>
    <x v="15"/>
    <n v="10009"/>
    <x v="3"/>
    <s v="FUR-CH-10003817"/>
    <x v="0"/>
    <x v="1"/>
    <s v="Global Value Steno Chair, Gray"/>
    <n v="327.99600000000004"/>
    <n v="6"/>
    <n v="0.1"/>
    <n v="54.666000000000011"/>
  </r>
  <r>
    <n v="6129"/>
    <s v="US-2011-158400"/>
    <x v="2"/>
    <x v="1089"/>
    <d v="2011-10-28T00:00:00"/>
    <s v="First Class"/>
    <s v="AH-10030"/>
    <s v="Aaron Hawkins"/>
    <x v="1"/>
    <x v="0"/>
    <s v="San Francisco"/>
    <x v="1"/>
    <n v="94109"/>
    <x v="1"/>
    <s v="OFF-BI-10002353"/>
    <x v="1"/>
    <x v="8"/>
    <s v="GBC VeloBind Cover Sets"/>
    <n v="49.408000000000001"/>
    <n v="4"/>
    <n v="0.2"/>
    <n v="18.527999999999999"/>
  </r>
  <r>
    <n v="6130"/>
    <s v="CA-2014-162033"/>
    <x v="3"/>
    <x v="606"/>
    <d v="2014-04-03T00:00:00"/>
    <s v="Standard Class"/>
    <s v="EM-14200"/>
    <s v="Evan Minnotte"/>
    <x v="2"/>
    <x v="0"/>
    <s v="Virginia Beach"/>
    <x v="17"/>
    <n v="23464"/>
    <x v="0"/>
    <s v="TEC-AC-10003116"/>
    <x v="2"/>
    <x v="11"/>
    <s v="Memorex Froggy Flash Drive 8 GB"/>
    <n v="53.25"/>
    <n v="3"/>
    <n v="0"/>
    <n v="20.767499999999998"/>
  </r>
  <r>
    <n v="6131"/>
    <s v="CA-2014-162033"/>
    <x v="3"/>
    <x v="606"/>
    <d v="2014-04-03T00:00:00"/>
    <s v="Standard Class"/>
    <s v="EM-14200"/>
    <s v="Evan Minnotte"/>
    <x v="2"/>
    <x v="0"/>
    <s v="Virginia Beach"/>
    <x v="17"/>
    <n v="23464"/>
    <x v="0"/>
    <s v="OFF-FA-10003021"/>
    <x v="1"/>
    <x v="13"/>
    <s v="Staples"/>
    <n v="3.76"/>
    <n v="2"/>
    <n v="0"/>
    <n v="1.3159999999999998"/>
  </r>
  <r>
    <n v="6132"/>
    <s v="CA-2011-163447"/>
    <x v="2"/>
    <x v="422"/>
    <d v="2011-12-31T00:00:00"/>
    <s v="Standard Class"/>
    <s v="TB-21190"/>
    <s v="Thomas Brumley"/>
    <x v="2"/>
    <x v="0"/>
    <s v="New York City"/>
    <x v="15"/>
    <n v="10011"/>
    <x v="3"/>
    <s v="FUR-CH-10004477"/>
    <x v="0"/>
    <x v="1"/>
    <s v="Global Push Button Manager's Chair, Indigo"/>
    <n v="767.21400000000006"/>
    <n v="14"/>
    <n v="0.1"/>
    <n v="161.96739999999997"/>
  </r>
  <r>
    <n v="6133"/>
    <s v="CA-2014-145737"/>
    <x v="3"/>
    <x v="175"/>
    <d v="2014-09-21T00:00:00"/>
    <s v="Standard Class"/>
    <s v="AB-10165"/>
    <s v="Alan Barnes"/>
    <x v="0"/>
    <x v="0"/>
    <s v="Lebanon"/>
    <x v="18"/>
    <n v="37087"/>
    <x v="0"/>
    <s v="OFF-PA-10001033"/>
    <x v="1"/>
    <x v="10"/>
    <s v="Xerox 1893"/>
    <n v="163.96"/>
    <n v="5"/>
    <n v="0.2"/>
    <n v="59.435499999999998"/>
  </r>
  <r>
    <n v="6134"/>
    <s v="CA-2013-148096"/>
    <x v="0"/>
    <x v="765"/>
    <d v="2013-08-20T00:00:00"/>
    <s v="First Class"/>
    <s v="AO-10810"/>
    <s v="Anthony O'Donnell"/>
    <x v="1"/>
    <x v="0"/>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x v="0"/>
    <s v="Chula Vista"/>
    <x v="1"/>
    <n v="91911"/>
    <x v="1"/>
    <s v="OFF-AR-10002135"/>
    <x v="1"/>
    <x v="6"/>
    <s v="Boston Heavy-Duty Trimline Electric Pencil Sharpeners"/>
    <n v="192.8"/>
    <n v="4"/>
    <n v="0"/>
    <n v="55.911999999999978"/>
  </r>
  <r>
    <n v="6136"/>
    <s v="CA-2012-105613"/>
    <x v="1"/>
    <x v="1090"/>
    <d v="2012-10-22T00:00:00"/>
    <s v="Standard Class"/>
    <s v="KN-16705"/>
    <s v="Kristina Nunn"/>
    <x v="2"/>
    <x v="0"/>
    <s v="Mcallen"/>
    <x v="5"/>
    <n v="78501"/>
    <x v="2"/>
    <s v="TEC-AC-10000521"/>
    <x v="2"/>
    <x v="11"/>
    <s v="Verbatim Slim CD and DVD Storage Cases, 50/Pack"/>
    <n v="27.695999999999998"/>
    <n v="3"/>
    <n v="0.2"/>
    <n v="3.4619999999999997"/>
  </r>
  <r>
    <n v="6137"/>
    <s v="CA-2012-105613"/>
    <x v="1"/>
    <x v="1090"/>
    <d v="2012-10-22T00:00:00"/>
    <s v="Standard Class"/>
    <s v="KN-16705"/>
    <s v="Kristina Nunn"/>
    <x v="2"/>
    <x v="0"/>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x v="0"/>
    <s v="Hollywood"/>
    <x v="2"/>
    <n v="33021"/>
    <x v="0"/>
    <s v="OFF-PA-10002986"/>
    <x v="1"/>
    <x v="10"/>
    <s v="Xerox 1898"/>
    <n v="32.064"/>
    <n v="6"/>
    <n v="0.2"/>
    <n v="11.222399999999999"/>
  </r>
  <r>
    <n v="6139"/>
    <s v="CA-2011-131247"/>
    <x v="2"/>
    <x v="809"/>
    <d v="2011-04-04T00:00:00"/>
    <s v="Standard Class"/>
    <s v="GA-14725"/>
    <s v="Guy Armstrong"/>
    <x v="0"/>
    <x v="0"/>
    <s v="San Francisco"/>
    <x v="1"/>
    <n v="94110"/>
    <x v="1"/>
    <s v="FUR-BO-10001337"/>
    <x v="0"/>
    <x v="0"/>
    <s v="O'Sullivan Living Dimensions 2-Shelf Bookcases"/>
    <n v="205.666"/>
    <n v="2"/>
    <n v="0.15"/>
    <n v="-12.097999999999999"/>
  </r>
  <r>
    <n v="6140"/>
    <s v="US-2012-113593"/>
    <x v="1"/>
    <x v="24"/>
    <d v="2012-04-20T00:00:00"/>
    <s v="First Class"/>
    <s v="NC-18415"/>
    <s v="Nathan Cano"/>
    <x v="0"/>
    <x v="0"/>
    <s v="Santa Maria"/>
    <x v="1"/>
    <n v="93454"/>
    <x v="1"/>
    <s v="OFF-ST-10000532"/>
    <x v="1"/>
    <x v="4"/>
    <s v="Advantus Rolling Drawer Organizers"/>
    <n v="115.44"/>
    <n v="3"/>
    <n v="0"/>
    <n v="30.014399999999998"/>
  </r>
  <r>
    <n v="6141"/>
    <s v="CA-2014-121083"/>
    <x v="3"/>
    <x v="362"/>
    <d v="2014-07-16T00:00:00"/>
    <s v="Standard Class"/>
    <s v="JF-15190"/>
    <s v="Jamie Frazer"/>
    <x v="0"/>
    <x v="0"/>
    <s v="Manchester"/>
    <x v="29"/>
    <n v="6040"/>
    <x v="3"/>
    <s v="OFF-PA-10001497"/>
    <x v="1"/>
    <x v="10"/>
    <s v="Xerox 1914"/>
    <n v="274.8"/>
    <n v="5"/>
    <n v="0"/>
    <n v="134.65199999999999"/>
  </r>
  <r>
    <n v="6142"/>
    <s v="CA-2014-121083"/>
    <x v="3"/>
    <x v="362"/>
    <d v="2014-07-16T00:00:00"/>
    <s v="Standard Class"/>
    <s v="JF-15190"/>
    <s v="Jamie Frazer"/>
    <x v="0"/>
    <x v="0"/>
    <s v="Manchester"/>
    <x v="29"/>
    <n v="6040"/>
    <x v="3"/>
    <s v="OFF-ST-10002554"/>
    <x v="1"/>
    <x v="4"/>
    <s v="Tennsco Industrial Shelving"/>
    <n v="195.64"/>
    <n v="4"/>
    <n v="0"/>
    <n v="3.9128000000000043"/>
  </r>
  <r>
    <n v="6143"/>
    <s v="CA-2014-121083"/>
    <x v="3"/>
    <x v="362"/>
    <d v="2014-07-16T00:00:00"/>
    <s v="Standard Class"/>
    <s v="JF-15190"/>
    <s v="Jamie Frazer"/>
    <x v="0"/>
    <x v="0"/>
    <s v="Manchester"/>
    <x v="29"/>
    <n v="6040"/>
    <x v="3"/>
    <s v="TEC-PH-10001336"/>
    <x v="2"/>
    <x v="7"/>
    <s v="Digium D40 VoIP phone"/>
    <n v="257.98"/>
    <n v="2"/>
    <n v="0"/>
    <n v="74.8142"/>
  </r>
  <r>
    <n v="6144"/>
    <s v="CA-2014-121083"/>
    <x v="3"/>
    <x v="362"/>
    <d v="2014-07-16T00:00:00"/>
    <s v="Standard Class"/>
    <s v="JF-15190"/>
    <s v="Jamie Frazer"/>
    <x v="0"/>
    <x v="0"/>
    <s v="Manchester"/>
    <x v="29"/>
    <n v="6040"/>
    <x v="3"/>
    <s v="OFF-AR-10002987"/>
    <x v="1"/>
    <x v="6"/>
    <s v="Prismacolor Color Pencil Set"/>
    <n v="119.03999999999999"/>
    <n v="6"/>
    <n v="0"/>
    <n v="48.806400000000011"/>
  </r>
  <r>
    <n v="6145"/>
    <s v="CA-2014-151190"/>
    <x v="3"/>
    <x v="818"/>
    <d v="2014-07-02T00:00:00"/>
    <s v="Standard Class"/>
    <s v="GT-14710"/>
    <s v="Greg Tran"/>
    <x v="0"/>
    <x v="0"/>
    <s v="Omaha"/>
    <x v="8"/>
    <n v="68104"/>
    <x v="2"/>
    <s v="OFF-PA-10000575"/>
    <x v="1"/>
    <x v="10"/>
    <s v="Wirebound Message Books, Four 2 3/4 x 5 White Forms per Page"/>
    <n v="20.07"/>
    <n v="3"/>
    <n v="0"/>
    <n v="9.2321999999999989"/>
  </r>
  <r>
    <n v="6146"/>
    <s v="CA-2011-133543"/>
    <x v="2"/>
    <x v="1091"/>
    <d v="2011-12-26T00:00:00"/>
    <s v="Standard Class"/>
    <s v="KM-16660"/>
    <s v="Khloe Miller"/>
    <x v="0"/>
    <x v="0"/>
    <s v="San Jose"/>
    <x v="1"/>
    <n v="95123"/>
    <x v="1"/>
    <s v="OFF-AR-10003394"/>
    <x v="1"/>
    <x v="6"/>
    <s v="Newell 332"/>
    <n v="11.76"/>
    <n v="4"/>
    <n v="0"/>
    <n v="3.1752000000000002"/>
  </r>
  <r>
    <n v="6147"/>
    <s v="CA-2014-105130"/>
    <x v="3"/>
    <x v="610"/>
    <d v="2014-11-26T00:00:00"/>
    <s v="Standard Class"/>
    <s v="PJ-18835"/>
    <s v="Patrick Jones"/>
    <x v="1"/>
    <x v="0"/>
    <s v="San Francisco"/>
    <x v="1"/>
    <n v="94122"/>
    <x v="1"/>
    <s v="OFF-AR-10003394"/>
    <x v="1"/>
    <x v="6"/>
    <s v="Newell 332"/>
    <n v="11.76"/>
    <n v="4"/>
    <n v="0"/>
    <n v="3.1752000000000002"/>
  </r>
  <r>
    <n v="6148"/>
    <s v="CA-2014-105130"/>
    <x v="3"/>
    <x v="610"/>
    <d v="2014-11-26T00:00:00"/>
    <s v="Standard Class"/>
    <s v="PJ-18835"/>
    <s v="Patrick Jones"/>
    <x v="1"/>
    <x v="0"/>
    <s v="San Francisco"/>
    <x v="1"/>
    <n v="94122"/>
    <x v="1"/>
    <s v="OFF-BI-10001191"/>
    <x v="1"/>
    <x v="8"/>
    <s v="Canvas Sectional Post Binders"/>
    <n v="40.736000000000004"/>
    <n v="2"/>
    <n v="0.2"/>
    <n v="14.7668"/>
  </r>
  <r>
    <n v="6149"/>
    <s v="CA-2013-161928"/>
    <x v="0"/>
    <x v="812"/>
    <d v="2013-06-30T00:00:00"/>
    <s v="Second Class"/>
    <s v="AC-10660"/>
    <s v="Anna Chung"/>
    <x v="0"/>
    <x v="0"/>
    <s v="San Francisco"/>
    <x v="1"/>
    <n v="94109"/>
    <x v="1"/>
    <s v="TEC-PH-10003484"/>
    <x v="2"/>
    <x v="7"/>
    <s v="Ooma Telo VoIP Home Phone System"/>
    <n v="201.584"/>
    <n v="2"/>
    <n v="0.2"/>
    <n v="12.599000000000004"/>
  </r>
  <r>
    <n v="6150"/>
    <s v="CA-2014-101322"/>
    <x v="3"/>
    <x v="116"/>
    <d v="2015-01-01T00:00:00"/>
    <s v="First Class"/>
    <s v="JG-15310"/>
    <s v="Jason Gross"/>
    <x v="1"/>
    <x v="0"/>
    <s v="Long Beach"/>
    <x v="1"/>
    <n v="90805"/>
    <x v="1"/>
    <s v="FUR-CH-10003968"/>
    <x v="0"/>
    <x v="1"/>
    <s v="Novimex Turbo Task Chair"/>
    <n v="340.70400000000006"/>
    <n v="6"/>
    <n v="0.2"/>
    <n v="-34.070400000000006"/>
  </r>
  <r>
    <n v="6151"/>
    <s v="US-2013-106600"/>
    <x v="0"/>
    <x v="143"/>
    <d v="2013-04-12T00:00:00"/>
    <s v="First Class"/>
    <s v="RM-19375"/>
    <s v="Raymond Messe"/>
    <x v="0"/>
    <x v="0"/>
    <s v="Columbus"/>
    <x v="32"/>
    <n v="31907"/>
    <x v="0"/>
    <s v="FUR-BO-10001608"/>
    <x v="0"/>
    <x v="0"/>
    <s v="Hon Metal Bookcases, Black"/>
    <n v="354.90000000000003"/>
    <n v="5"/>
    <n v="0"/>
    <n v="88.725000000000023"/>
  </r>
  <r>
    <n v="6152"/>
    <s v="CA-2011-111871"/>
    <x v="2"/>
    <x v="772"/>
    <d v="2011-03-21T00:00:00"/>
    <s v="Second Class"/>
    <s v="EK-13795"/>
    <s v="Eileen Kiefer"/>
    <x v="2"/>
    <x v="0"/>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x v="0"/>
    <s v="Los Angeles"/>
    <x v="1"/>
    <n v="90004"/>
    <x v="1"/>
    <s v="OFF-ST-10002485"/>
    <x v="1"/>
    <x v="4"/>
    <s v="Rogers Deluxe File Chest"/>
    <n v="87.92"/>
    <n v="4"/>
    <n v="0"/>
    <n v="0.87919999999999732"/>
  </r>
  <r>
    <n v="6154"/>
    <s v="CA-2014-151484"/>
    <x v="3"/>
    <x v="693"/>
    <d v="2014-04-24T00:00:00"/>
    <s v="First Class"/>
    <s v="CV-12805"/>
    <s v="Cynthia Voltz"/>
    <x v="1"/>
    <x v="0"/>
    <s v="Philadelphia"/>
    <x v="9"/>
    <n v="19120"/>
    <x v="3"/>
    <s v="FUR-FU-10001876"/>
    <x v="0"/>
    <x v="5"/>
    <s v="Computer Room Manger, 14&quot;"/>
    <n v="51.967999999999996"/>
    <n v="2"/>
    <n v="0.2"/>
    <n v="10.393599999999998"/>
  </r>
  <r>
    <n v="6155"/>
    <s v="CA-2014-151484"/>
    <x v="3"/>
    <x v="693"/>
    <d v="2014-04-24T00:00:00"/>
    <s v="First Class"/>
    <s v="CV-12805"/>
    <s v="Cynthia Voltz"/>
    <x v="1"/>
    <x v="0"/>
    <s v="Philadelphia"/>
    <x v="9"/>
    <n v="19120"/>
    <x v="3"/>
    <s v="OFF-ST-10002370"/>
    <x v="1"/>
    <x v="4"/>
    <s v="Sortfiler Multipurpose Personal File Organizer, Black"/>
    <n v="51.336000000000006"/>
    <n v="3"/>
    <n v="0.2"/>
    <n v="5.7752999999999961"/>
  </r>
  <r>
    <n v="6156"/>
    <s v="CA-2014-151484"/>
    <x v="3"/>
    <x v="693"/>
    <d v="2014-04-24T00:00:00"/>
    <s v="First Class"/>
    <s v="CV-12805"/>
    <s v="Cynthia Voltz"/>
    <x v="1"/>
    <x v="0"/>
    <s v="Philadelphia"/>
    <x v="9"/>
    <n v="19120"/>
    <x v="3"/>
    <s v="OFF-ST-10000142"/>
    <x v="1"/>
    <x v="4"/>
    <s v="Deluxe Rollaway Locking File with Drawer"/>
    <n v="332.70400000000001"/>
    <n v="1"/>
    <n v="0.2"/>
    <n v="33.270399999999981"/>
  </r>
  <r>
    <n v="6157"/>
    <s v="CA-2014-151484"/>
    <x v="3"/>
    <x v="693"/>
    <d v="2014-04-24T00:00:00"/>
    <s v="First Class"/>
    <s v="CV-12805"/>
    <s v="Cynthia Voltz"/>
    <x v="1"/>
    <x v="0"/>
    <s v="Philadelphia"/>
    <x v="9"/>
    <n v="19120"/>
    <x v="3"/>
    <s v="FUR-FU-10004671"/>
    <x v="0"/>
    <x v="5"/>
    <s v="Executive Impressions 12&quot; Wall Clock"/>
    <n v="42.408000000000008"/>
    <n v="3"/>
    <n v="0.2"/>
    <n v="9.5418000000000003"/>
  </r>
  <r>
    <n v="6158"/>
    <s v="CA-2013-104150"/>
    <x v="0"/>
    <x v="1092"/>
    <d v="2013-08-06T00:00:00"/>
    <s v="Second Class"/>
    <s v="AG-10330"/>
    <s v="Alex Grayson"/>
    <x v="0"/>
    <x v="0"/>
    <s v="Tulsa"/>
    <x v="26"/>
    <n v="74133"/>
    <x v="2"/>
    <s v="OFF-EN-10002504"/>
    <x v="1"/>
    <x v="12"/>
    <s v="Tyvek  Top-Opening Peel &amp; Seel Envelopes, Plain White"/>
    <n v="81.539999999999992"/>
    <n v="3"/>
    <n v="0"/>
    <n v="38.323799999999999"/>
  </r>
  <r>
    <n v="6159"/>
    <s v="CA-2013-104150"/>
    <x v="0"/>
    <x v="1092"/>
    <d v="2013-08-06T00:00:00"/>
    <s v="Second Class"/>
    <s v="AG-10330"/>
    <s v="Alex Grayson"/>
    <x v="0"/>
    <x v="0"/>
    <s v="Tulsa"/>
    <x v="26"/>
    <n v="74133"/>
    <x v="2"/>
    <s v="TEC-AC-10004803"/>
    <x v="2"/>
    <x v="11"/>
    <s v="Sony Micro Vault Click 4 GB USB 2.0 Flash Drive"/>
    <n v="167.28"/>
    <n v="12"/>
    <n v="0"/>
    <n v="23.419200000000011"/>
  </r>
  <r>
    <n v="6160"/>
    <s v="CA-2013-161025"/>
    <x v="0"/>
    <x v="275"/>
    <d v="2013-12-10T00:00:00"/>
    <s v="Standard Class"/>
    <s v="GM-14440"/>
    <s v="Gary McGarr"/>
    <x v="0"/>
    <x v="0"/>
    <s v="Los Angeles"/>
    <x v="1"/>
    <n v="90049"/>
    <x v="1"/>
    <s v="OFF-ST-10001932"/>
    <x v="1"/>
    <x v="4"/>
    <s v="Fellowes Staxonsteel Drawer Files"/>
    <n v="772.68"/>
    <n v="4"/>
    <n v="0"/>
    <n v="108.17520000000002"/>
  </r>
  <r>
    <n v="6161"/>
    <s v="CA-2011-103989"/>
    <x v="2"/>
    <x v="1093"/>
    <d v="2011-03-21T00:00:00"/>
    <s v="First Class"/>
    <s v="MC-17605"/>
    <s v="Matt Connell"/>
    <x v="1"/>
    <x v="0"/>
    <s v="Lakeland"/>
    <x v="2"/>
    <n v="33801"/>
    <x v="0"/>
    <s v="TEC-PH-10004667"/>
    <x v="2"/>
    <x v="7"/>
    <s v="Cisco 8x8 Inc. 6753i IP Business Phone System"/>
    <n v="323.97600000000006"/>
    <n v="3"/>
    <n v="0.2"/>
    <n v="28.347899999999981"/>
  </r>
  <r>
    <n v="6162"/>
    <s v="CA-2011-103989"/>
    <x v="2"/>
    <x v="1093"/>
    <d v="2011-03-21T00:00:00"/>
    <s v="First Class"/>
    <s v="MC-17605"/>
    <s v="Matt Connell"/>
    <x v="1"/>
    <x v="0"/>
    <s v="Lakeland"/>
    <x v="2"/>
    <n v="33801"/>
    <x v="0"/>
    <s v="OFF-LA-10000443"/>
    <x v="1"/>
    <x v="2"/>
    <s v="Avery 501"/>
    <n v="11.808"/>
    <n v="4"/>
    <n v="0.2"/>
    <n v="3.9851999999999999"/>
  </r>
  <r>
    <n v="6163"/>
    <s v="CA-2011-103989"/>
    <x v="2"/>
    <x v="1093"/>
    <d v="2011-03-21T00:00:00"/>
    <s v="First Class"/>
    <s v="MC-17605"/>
    <s v="Matt Connell"/>
    <x v="1"/>
    <x v="0"/>
    <s v="Lakeland"/>
    <x v="2"/>
    <n v="33801"/>
    <x v="0"/>
    <s v="OFF-ST-10000918"/>
    <x v="1"/>
    <x v="4"/>
    <s v="Crate-A-Files"/>
    <n v="26.160000000000004"/>
    <n v="3"/>
    <n v="0.2"/>
    <n v="1.961999999999998"/>
  </r>
  <r>
    <n v="6164"/>
    <s v="CA-2011-103989"/>
    <x v="2"/>
    <x v="1093"/>
    <d v="2011-03-21T00:00:00"/>
    <s v="First Class"/>
    <s v="MC-17605"/>
    <s v="Matt Connell"/>
    <x v="1"/>
    <x v="0"/>
    <s v="Lakeland"/>
    <x v="2"/>
    <n v="33801"/>
    <x v="0"/>
    <s v="OFF-BI-10001196"/>
    <x v="1"/>
    <x v="8"/>
    <s v="Avery Flip-Chart Easel Binder, Black"/>
    <n v="33.57"/>
    <n v="5"/>
    <n v="0.7"/>
    <n v="-25.737000000000002"/>
  </r>
  <r>
    <n v="6165"/>
    <s v="CA-2011-103989"/>
    <x v="2"/>
    <x v="1093"/>
    <d v="2011-03-21T00:00:00"/>
    <s v="First Class"/>
    <s v="MC-17605"/>
    <s v="Matt Connell"/>
    <x v="1"/>
    <x v="0"/>
    <s v="Lakeland"/>
    <x v="2"/>
    <n v="33801"/>
    <x v="0"/>
    <s v="FUR-FU-10003981"/>
    <x v="0"/>
    <x v="5"/>
    <s v="Eldon Wave Desk Accessories"/>
    <n v="4.9920000000000009"/>
    <n v="3"/>
    <n v="0.2"/>
    <n v="1.3728000000000002"/>
  </r>
  <r>
    <n v="6166"/>
    <s v="CA-2011-103989"/>
    <x v="2"/>
    <x v="1093"/>
    <d v="2011-03-21T00:00:00"/>
    <s v="First Class"/>
    <s v="MC-17605"/>
    <s v="Matt Connell"/>
    <x v="1"/>
    <x v="0"/>
    <s v="Lakeland"/>
    <x v="2"/>
    <n v="33801"/>
    <x v="0"/>
    <s v="FUR-FU-10002508"/>
    <x v="0"/>
    <x v="5"/>
    <s v="Document Clip Frames"/>
    <n v="20.016000000000002"/>
    <n v="3"/>
    <n v="0.2"/>
    <n v="5.5044000000000013"/>
  </r>
  <r>
    <n v="6167"/>
    <s v="CA-2011-103989"/>
    <x v="2"/>
    <x v="1093"/>
    <d v="2011-03-21T00:00:00"/>
    <s v="First Class"/>
    <s v="MC-17605"/>
    <s v="Matt Connell"/>
    <x v="1"/>
    <x v="0"/>
    <s v="Lakeland"/>
    <x v="2"/>
    <n v="33801"/>
    <x v="0"/>
    <s v="TEC-AC-10002647"/>
    <x v="2"/>
    <x v="11"/>
    <s v="Logitech Wireless Boombox Speaker - portable - wireless, wired"/>
    <n v="170.24"/>
    <n v="2"/>
    <n v="0.2"/>
    <n v="53.199999999999989"/>
  </r>
  <r>
    <n v="6168"/>
    <s v="CA-2012-142433"/>
    <x v="1"/>
    <x v="704"/>
    <d v="2012-04-25T00:00:00"/>
    <s v="Standard Class"/>
    <s v="ES-14020"/>
    <s v="Erica Smith"/>
    <x v="0"/>
    <x v="0"/>
    <s v="Houston"/>
    <x v="5"/>
    <n v="77036"/>
    <x v="2"/>
    <s v="OFF-PA-10002377"/>
    <x v="1"/>
    <x v="10"/>
    <s v="Xerox 1916"/>
    <n v="117.456"/>
    <n v="3"/>
    <n v="0.2"/>
    <n v="44.045999999999992"/>
  </r>
  <r>
    <n v="6169"/>
    <s v="CA-2012-132815"/>
    <x v="1"/>
    <x v="444"/>
    <d v="2012-09-22T00:00:00"/>
    <s v="Second Class"/>
    <s v="RW-19540"/>
    <s v="Rick Wilson"/>
    <x v="1"/>
    <x v="0"/>
    <s v="Los Angeles"/>
    <x v="1"/>
    <n v="90008"/>
    <x v="1"/>
    <s v="OFF-PA-10004530"/>
    <x v="1"/>
    <x v="10"/>
    <s v="Personal Creations Ink Jet Cards and Labels"/>
    <n v="22.96"/>
    <n v="2"/>
    <n v="0"/>
    <n v="11.250400000000001"/>
  </r>
  <r>
    <n v="6170"/>
    <s v="CA-2011-101266"/>
    <x v="2"/>
    <x v="9"/>
    <d v="2011-08-30T00:00:00"/>
    <s v="Second Class"/>
    <s v="MM-17920"/>
    <s v="Michael Moore"/>
    <x v="0"/>
    <x v="0"/>
    <s v="Springfield"/>
    <x v="17"/>
    <n v="22153"/>
    <x v="0"/>
    <s v="OFF-PA-10002986"/>
    <x v="1"/>
    <x v="10"/>
    <s v="Xerox 1898"/>
    <n v="13.36"/>
    <n v="2"/>
    <n v="0"/>
    <n v="6.4127999999999998"/>
  </r>
  <r>
    <n v="6171"/>
    <s v="CA-2013-141523"/>
    <x v="0"/>
    <x v="1054"/>
    <d v="2013-12-25T00:00:00"/>
    <s v="Second Class"/>
    <s v="MH-17440"/>
    <s v="Mark Haberlin"/>
    <x v="1"/>
    <x v="0"/>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x v="0"/>
    <s v="New York City"/>
    <x v="15"/>
    <n v="10035"/>
    <x v="3"/>
    <s v="OFF-AR-10001545"/>
    <x v="1"/>
    <x v="6"/>
    <s v="Newell 326"/>
    <n v="3.52"/>
    <n v="2"/>
    <n v="0"/>
    <n v="1.0207999999999999"/>
  </r>
  <r>
    <n v="6173"/>
    <s v="US-2011-106299"/>
    <x v="2"/>
    <x v="1094"/>
    <d v="2011-08-08T00:00:00"/>
    <s v="Standard Class"/>
    <s v="NZ-18565"/>
    <s v="Nick Zandusky"/>
    <x v="2"/>
    <x v="0"/>
    <s v="Springfield"/>
    <x v="25"/>
    <n v="65807"/>
    <x v="2"/>
    <s v="OFF-BI-10001758"/>
    <x v="1"/>
    <x v="8"/>
    <s v="Wilson Jones 14 Line Acrylic Coated Pressboard Data Binders"/>
    <n v="26.7"/>
    <n v="5"/>
    <n v="0"/>
    <n v="12.548999999999999"/>
  </r>
  <r>
    <n v="6174"/>
    <s v="US-2011-106299"/>
    <x v="2"/>
    <x v="1094"/>
    <d v="2011-08-08T00:00:00"/>
    <s v="Standard Class"/>
    <s v="NZ-18565"/>
    <s v="Nick Zandusky"/>
    <x v="2"/>
    <x v="0"/>
    <s v="Springfield"/>
    <x v="25"/>
    <n v="65807"/>
    <x v="2"/>
    <s v="TEC-AC-10003237"/>
    <x v="2"/>
    <x v="11"/>
    <s v="Memorex Micro Travel Drive 4 GB"/>
    <n v="21.2"/>
    <n v="2"/>
    <n v="0"/>
    <n v="9.1160000000000014"/>
  </r>
  <r>
    <n v="6175"/>
    <s v="US-2011-106299"/>
    <x v="2"/>
    <x v="1094"/>
    <d v="2011-08-08T00:00:00"/>
    <s v="Standard Class"/>
    <s v="NZ-18565"/>
    <s v="Nick Zandusky"/>
    <x v="2"/>
    <x v="0"/>
    <s v="Springfield"/>
    <x v="25"/>
    <n v="65807"/>
    <x v="2"/>
    <s v="OFF-ST-10002011"/>
    <x v="1"/>
    <x v="4"/>
    <s v="Smead Adjustable Mobile File Trolley with Lockable Top"/>
    <n v="838.38"/>
    <n v="2"/>
    <n v="0"/>
    <n v="226.36260000000004"/>
  </r>
  <r>
    <n v="6176"/>
    <s v="CA-2012-158421"/>
    <x v="1"/>
    <x v="481"/>
    <d v="2012-09-26T00:00:00"/>
    <s v="Standard Class"/>
    <s v="GB-14575"/>
    <s v="Giulietta Baptist"/>
    <x v="0"/>
    <x v="0"/>
    <s v="Columbia"/>
    <x v="20"/>
    <n v="29203"/>
    <x v="0"/>
    <s v="FUR-CH-10000309"/>
    <x v="0"/>
    <x v="1"/>
    <s v="Global Comet Stacking Arm Chair"/>
    <n v="1690.04"/>
    <n v="4"/>
    <n v="0"/>
    <n v="422.51"/>
  </r>
  <r>
    <n v="6177"/>
    <s v="CA-2012-158421"/>
    <x v="1"/>
    <x v="481"/>
    <d v="2012-09-26T00:00:00"/>
    <s v="Standard Class"/>
    <s v="GB-14575"/>
    <s v="Giulietta Baptist"/>
    <x v="0"/>
    <x v="0"/>
    <s v="Columbia"/>
    <x v="20"/>
    <n v="29203"/>
    <x v="0"/>
    <s v="OFF-ST-10002444"/>
    <x v="1"/>
    <x v="4"/>
    <s v="Recycled Eldon Regeneration Jumbo File"/>
    <n v="85.96"/>
    <n v="7"/>
    <n v="0"/>
    <n v="24.068799999999996"/>
  </r>
  <r>
    <n v="6178"/>
    <s v="CA-2012-158421"/>
    <x v="1"/>
    <x v="481"/>
    <d v="2012-09-26T00:00:00"/>
    <s v="Standard Class"/>
    <s v="GB-14575"/>
    <s v="Giulietta Baptist"/>
    <x v="0"/>
    <x v="0"/>
    <s v="Columbia"/>
    <x v="20"/>
    <n v="29203"/>
    <x v="0"/>
    <s v="OFF-EN-10001453"/>
    <x v="1"/>
    <x v="12"/>
    <s v="Tyvek Interoffice Envelopes, 9 1/2&quot; x 12 1/2&quot;, 100/Box"/>
    <n v="121.96"/>
    <n v="2"/>
    <n v="0"/>
    <n v="57.32119999999999"/>
  </r>
  <r>
    <n v="6179"/>
    <s v="CA-2012-158421"/>
    <x v="1"/>
    <x v="481"/>
    <d v="2012-09-26T00:00:00"/>
    <s v="Standard Class"/>
    <s v="GB-14575"/>
    <s v="Giulietta Baptist"/>
    <x v="0"/>
    <x v="0"/>
    <s v="Columbia"/>
    <x v="20"/>
    <n v="29203"/>
    <x v="0"/>
    <s v="OFF-PA-10001801"/>
    <x v="1"/>
    <x v="10"/>
    <s v="Xerox 193"/>
    <n v="23.92"/>
    <n v="4"/>
    <n v="0"/>
    <n v="11.720800000000001"/>
  </r>
  <r>
    <n v="6180"/>
    <s v="CA-2012-158421"/>
    <x v="1"/>
    <x v="481"/>
    <d v="2012-09-26T00:00:00"/>
    <s v="Standard Class"/>
    <s v="GB-14575"/>
    <s v="Giulietta Baptist"/>
    <x v="0"/>
    <x v="0"/>
    <s v="Columbia"/>
    <x v="20"/>
    <n v="29203"/>
    <x v="0"/>
    <s v="OFF-ST-10000563"/>
    <x v="1"/>
    <x v="4"/>
    <s v="Fellowes Bankers Box Stor/Drawer Steel Plus"/>
    <n v="63.96"/>
    <n v="2"/>
    <n v="0"/>
    <n v="6.3960000000000008"/>
  </r>
  <r>
    <n v="6181"/>
    <s v="CA-2012-158421"/>
    <x v="1"/>
    <x v="481"/>
    <d v="2012-09-26T00:00:00"/>
    <s v="Standard Class"/>
    <s v="GB-14575"/>
    <s v="Giulietta Baptist"/>
    <x v="0"/>
    <x v="0"/>
    <s v="Columbia"/>
    <x v="20"/>
    <n v="29203"/>
    <x v="0"/>
    <s v="TEC-PH-10000369"/>
    <x v="2"/>
    <x v="7"/>
    <s v="HTC One Mini"/>
    <n v="629.94999999999993"/>
    <n v="5"/>
    <n v="0"/>
    <n v="176.38600000000002"/>
  </r>
  <r>
    <n v="6182"/>
    <s v="CA-2012-158421"/>
    <x v="1"/>
    <x v="481"/>
    <d v="2012-09-26T00:00:00"/>
    <s v="Standard Class"/>
    <s v="GB-14575"/>
    <s v="Giulietta Baptist"/>
    <x v="0"/>
    <x v="0"/>
    <s v="Columbia"/>
    <x v="20"/>
    <n v="29203"/>
    <x v="0"/>
    <s v="TEC-PH-10002538"/>
    <x v="2"/>
    <x v="7"/>
    <s v="Grandstream GXP1160 VoIP phone"/>
    <n v="113.72999999999999"/>
    <n v="3"/>
    <n v="0"/>
    <n v="32.981699999999989"/>
  </r>
  <r>
    <n v="6183"/>
    <s v="CA-2012-158421"/>
    <x v="1"/>
    <x v="481"/>
    <d v="2012-09-26T00:00:00"/>
    <s v="Standard Class"/>
    <s v="GB-14575"/>
    <s v="Giulietta Baptist"/>
    <x v="0"/>
    <x v="0"/>
    <s v="Columbia"/>
    <x v="20"/>
    <n v="29203"/>
    <x v="0"/>
    <s v="OFF-BI-10000050"/>
    <x v="1"/>
    <x v="8"/>
    <s v="Angle-D Binders with Locking Rings, Label Holders"/>
    <n v="14.6"/>
    <n v="2"/>
    <n v="0"/>
    <n v="6.8619999999999992"/>
  </r>
  <r>
    <n v="6184"/>
    <s v="CA-2012-158421"/>
    <x v="1"/>
    <x v="481"/>
    <d v="2012-09-26T00:00:00"/>
    <s v="Standard Class"/>
    <s v="GB-14575"/>
    <s v="Giulietta Baptist"/>
    <x v="0"/>
    <x v="0"/>
    <s v="Columbia"/>
    <x v="20"/>
    <n v="29203"/>
    <x v="0"/>
    <s v="OFF-ST-10004186"/>
    <x v="1"/>
    <x v="4"/>
    <s v="Stur-D-Stor Shelving, Vertical 5-Shelf: 72&quot;H x 36&quot;W x 18 1/2&quot;D"/>
    <n v="887.84"/>
    <n v="8"/>
    <n v="0"/>
    <n v="17.756799999999998"/>
  </r>
  <r>
    <n v="6185"/>
    <s v="CA-2013-143609"/>
    <x v="0"/>
    <x v="25"/>
    <d v="2013-12-14T00:00:00"/>
    <s v="First Class"/>
    <s v="DB-13270"/>
    <s v="Deborah Brumfield"/>
    <x v="2"/>
    <x v="0"/>
    <s v="Portland"/>
    <x v="21"/>
    <n v="97206"/>
    <x v="1"/>
    <s v="FUR-CH-10004218"/>
    <x v="0"/>
    <x v="1"/>
    <s v="Global Fabric Manager's Chair, Dark Gray"/>
    <n v="403.92"/>
    <n v="5"/>
    <n v="0.2"/>
    <n v="25.245000000000019"/>
  </r>
  <r>
    <n v="6186"/>
    <s v="CA-2012-138331"/>
    <x v="1"/>
    <x v="976"/>
    <d v="2012-08-12T00:00:00"/>
    <s v="Standard Class"/>
    <s v="JK-15625"/>
    <s v="Jim Karlsson"/>
    <x v="0"/>
    <x v="0"/>
    <s v="Philadelphia"/>
    <x v="9"/>
    <n v="19120"/>
    <x v="3"/>
    <s v="OFF-AR-10002952"/>
    <x v="1"/>
    <x v="6"/>
    <s v="Stanley Contemporary Battery Pencil Sharpeners"/>
    <n v="106.8"/>
    <n v="10"/>
    <n v="0.2"/>
    <n v="10.679999999999996"/>
  </r>
  <r>
    <n v="6187"/>
    <s v="CA-2012-138954"/>
    <x v="1"/>
    <x v="219"/>
    <d v="2012-11-17T00:00:00"/>
    <s v="First Class"/>
    <s v="MH-17785"/>
    <s v="Maya Herman"/>
    <x v="1"/>
    <x v="0"/>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x v="0"/>
    <s v="New York City"/>
    <x v="15"/>
    <n v="10035"/>
    <x v="3"/>
    <s v="OFF-BI-10003963"/>
    <x v="1"/>
    <x v="8"/>
    <s v="Cardinal Holdit Data Disk Pockets"/>
    <n v="34.944000000000003"/>
    <n v="6"/>
    <n v="0.2"/>
    <n v="11.793599999999998"/>
  </r>
  <r>
    <n v="6189"/>
    <s v="CA-2012-138954"/>
    <x v="1"/>
    <x v="219"/>
    <d v="2012-11-17T00:00:00"/>
    <s v="First Class"/>
    <s v="MH-17785"/>
    <s v="Maya Herman"/>
    <x v="1"/>
    <x v="0"/>
    <s v="New York City"/>
    <x v="15"/>
    <n v="10035"/>
    <x v="3"/>
    <s v="OFF-AR-10001955"/>
    <x v="1"/>
    <x v="6"/>
    <s v="Newell 319"/>
    <n v="119.03999999999999"/>
    <n v="6"/>
    <n v="0"/>
    <n v="35.711999999999989"/>
  </r>
  <r>
    <n v="6190"/>
    <s v="CA-2014-157903"/>
    <x v="3"/>
    <x v="1095"/>
    <d v="2014-04-09T00:00:00"/>
    <s v="Standard Class"/>
    <s v="AM-10705"/>
    <s v="Anne McFarland"/>
    <x v="0"/>
    <x v="0"/>
    <s v="Des Plaines"/>
    <x v="10"/>
    <n v="60016"/>
    <x v="2"/>
    <s v="TEC-PH-10004345"/>
    <x v="2"/>
    <x v="7"/>
    <s v="Cisco SPA 502G IP Phone"/>
    <n v="383.84000000000003"/>
    <n v="4"/>
    <n v="0.2"/>
    <n v="47.97999999999999"/>
  </r>
  <r>
    <n v="6191"/>
    <s v="CA-2013-157259"/>
    <x v="0"/>
    <x v="435"/>
    <d v="2013-12-29T00:00:00"/>
    <s v="Standard Class"/>
    <s v="JM-15535"/>
    <s v="Jessica Myrick"/>
    <x v="0"/>
    <x v="0"/>
    <s v="New York City"/>
    <x v="15"/>
    <n v="10035"/>
    <x v="3"/>
    <s v="FUR-FU-10003192"/>
    <x v="0"/>
    <x v="5"/>
    <s v="Luxo Adjustable Task Clamp Lamp"/>
    <n v="799.56000000000006"/>
    <n v="9"/>
    <n v="0"/>
    <n v="207.88559999999998"/>
  </r>
  <r>
    <n v="6192"/>
    <s v="CA-2014-107986"/>
    <x v="3"/>
    <x v="1096"/>
    <d v="2014-12-14T00:00:00"/>
    <s v="Same Day"/>
    <s v="MW-18220"/>
    <s v="Mitch Webber"/>
    <x v="0"/>
    <x v="0"/>
    <s v="Seattle"/>
    <x v="4"/>
    <n v="98103"/>
    <x v="1"/>
    <s v="OFF-ST-10001325"/>
    <x v="1"/>
    <x v="4"/>
    <s v="Sterilite Officeware Hinged File Box"/>
    <n v="31.44"/>
    <n v="3"/>
    <n v="0"/>
    <n v="8.4888000000000012"/>
  </r>
  <r>
    <n v="6193"/>
    <s v="CA-2014-104927"/>
    <x v="3"/>
    <x v="66"/>
    <d v="2014-12-27T00:00:00"/>
    <s v="Standard Class"/>
    <s v="AG-10330"/>
    <s v="Alex Grayson"/>
    <x v="0"/>
    <x v="0"/>
    <s v="Houston"/>
    <x v="5"/>
    <n v="77095"/>
    <x v="2"/>
    <s v="OFF-PA-10000019"/>
    <x v="1"/>
    <x v="10"/>
    <s v="Xerox 1931"/>
    <n v="25.920000000000005"/>
    <n v="5"/>
    <n v="0.2"/>
    <n v="9.0719999999999992"/>
  </r>
  <r>
    <n v="6194"/>
    <s v="CA-2014-104927"/>
    <x v="3"/>
    <x v="66"/>
    <d v="2014-12-27T00:00:00"/>
    <s v="Standard Class"/>
    <s v="AG-10330"/>
    <s v="Alex Grayson"/>
    <x v="0"/>
    <x v="0"/>
    <s v="Houston"/>
    <x v="5"/>
    <n v="77095"/>
    <x v="2"/>
    <s v="OFF-BI-10003429"/>
    <x v="1"/>
    <x v="8"/>
    <s v="Cardinal HOLDit! Binder Insert Strips,Extra Strips"/>
    <n v="6.3299999999999992"/>
    <n v="5"/>
    <n v="0.8"/>
    <n v="-9.8114999999999988"/>
  </r>
  <r>
    <n v="6195"/>
    <s v="CA-2014-104927"/>
    <x v="3"/>
    <x v="66"/>
    <d v="2014-12-27T00:00:00"/>
    <s v="Standard Class"/>
    <s v="AG-10330"/>
    <s v="Alex Grayson"/>
    <x v="0"/>
    <x v="0"/>
    <s v="Houston"/>
    <x v="5"/>
    <n v="77095"/>
    <x v="2"/>
    <s v="OFF-PA-10000176"/>
    <x v="1"/>
    <x v="10"/>
    <s v="Xerox 1887"/>
    <n v="75.88"/>
    <n v="5"/>
    <n v="0.2"/>
    <n v="26.557999999999993"/>
  </r>
  <r>
    <n v="6196"/>
    <s v="CA-2014-113453"/>
    <x v="3"/>
    <x v="208"/>
    <d v="2014-10-29T00:00:00"/>
    <s v="Standard Class"/>
    <s v="CM-12160"/>
    <s v="Charles McCrossin"/>
    <x v="0"/>
    <x v="0"/>
    <s v="Philadelphia"/>
    <x v="9"/>
    <n v="19143"/>
    <x v="3"/>
    <s v="TEC-PH-10004165"/>
    <x v="2"/>
    <x v="7"/>
    <s v="Mitel MiVoice 5330e IP Phone"/>
    <n v="329.988"/>
    <n v="2"/>
    <n v="0.4"/>
    <n v="-76.997200000000021"/>
  </r>
  <r>
    <n v="6197"/>
    <s v="CA-2014-113453"/>
    <x v="3"/>
    <x v="208"/>
    <d v="2014-10-29T00:00:00"/>
    <s v="Standard Class"/>
    <s v="CM-12160"/>
    <s v="Charles McCrossin"/>
    <x v="0"/>
    <x v="0"/>
    <s v="Philadelphia"/>
    <x v="9"/>
    <n v="19143"/>
    <x v="3"/>
    <s v="OFF-ST-10000352"/>
    <x v="1"/>
    <x v="4"/>
    <s v="Acco Perma 2700 Stacking Storage Drawers"/>
    <n v="71.376000000000005"/>
    <n v="3"/>
    <n v="0.2"/>
    <n v="-4.460999999999995"/>
  </r>
  <r>
    <n v="6198"/>
    <s v="CA-2012-149909"/>
    <x v="1"/>
    <x v="50"/>
    <d v="2012-11-17T00:00:00"/>
    <s v="Standard Class"/>
    <s v="RA-19915"/>
    <s v="Russell Applegate"/>
    <x v="0"/>
    <x v="0"/>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x v="0"/>
    <s v="Columbus"/>
    <x v="14"/>
    <n v="47201"/>
    <x v="2"/>
    <s v="TEC-PH-10001536"/>
    <x v="2"/>
    <x v="7"/>
    <s v="Spigen Samsung Galaxy S5 Case Wallet"/>
    <n v="50.97"/>
    <n v="3"/>
    <n v="0"/>
    <n v="13.252199999999997"/>
  </r>
  <r>
    <n v="6200"/>
    <s v="CA-2012-149909"/>
    <x v="1"/>
    <x v="50"/>
    <d v="2012-11-17T00:00:00"/>
    <s v="Standard Class"/>
    <s v="RA-19915"/>
    <s v="Russell Applegate"/>
    <x v="0"/>
    <x v="0"/>
    <s v="Columbus"/>
    <x v="14"/>
    <n v="47201"/>
    <x v="2"/>
    <s v="OFF-PA-10001790"/>
    <x v="1"/>
    <x v="10"/>
    <s v="Xerox 1910"/>
    <n v="96.08"/>
    <n v="2"/>
    <n v="0"/>
    <n v="46.118399999999994"/>
  </r>
  <r>
    <n v="6201"/>
    <s v="CA-2012-146675"/>
    <x v="1"/>
    <x v="392"/>
    <d v="2012-04-20T00:00:00"/>
    <s v="Standard Class"/>
    <s v="SB-20185"/>
    <s v="Sarah Brown"/>
    <x v="0"/>
    <x v="0"/>
    <s v="Evanston"/>
    <x v="10"/>
    <n v="60201"/>
    <x v="2"/>
    <s v="TEC-CO-10001766"/>
    <x v="2"/>
    <x v="16"/>
    <s v="Canon PC940 Copier"/>
    <n v="1439.9680000000001"/>
    <n v="4"/>
    <n v="0.2"/>
    <n v="485.98919999999993"/>
  </r>
  <r>
    <n v="6202"/>
    <s v="CA-2012-146675"/>
    <x v="1"/>
    <x v="392"/>
    <d v="2012-04-20T00:00:00"/>
    <s v="Standard Class"/>
    <s v="SB-20185"/>
    <s v="Sarah Brown"/>
    <x v="0"/>
    <x v="0"/>
    <s v="Evanston"/>
    <x v="10"/>
    <n v="60201"/>
    <x v="2"/>
    <s v="TEC-AC-10004396"/>
    <x v="2"/>
    <x v="11"/>
    <s v="Logitech Keyboard K120"/>
    <n v="43.56"/>
    <n v="3"/>
    <n v="0.2"/>
    <n v="-4.9004999999999974"/>
  </r>
  <r>
    <n v="6203"/>
    <s v="CA-2013-118332"/>
    <x v="0"/>
    <x v="186"/>
    <d v="2013-12-24T00:00:00"/>
    <s v="Standard Class"/>
    <s v="PK-19075"/>
    <s v="Pete Kriz"/>
    <x v="0"/>
    <x v="0"/>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x v="0"/>
    <s v="Columbus"/>
    <x v="24"/>
    <n v="43229"/>
    <x v="3"/>
    <s v="TEC-PH-10001305"/>
    <x v="2"/>
    <x v="7"/>
    <s v="Panasonic KX TS208W Corded phone"/>
    <n v="235.15199999999999"/>
    <n v="8"/>
    <n v="0.4"/>
    <n v="-47.030399999999986"/>
  </r>
  <r>
    <n v="6205"/>
    <s v="CA-2014-145660"/>
    <x v="3"/>
    <x v="96"/>
    <d v="2014-12-04T00:00:00"/>
    <s v="First Class"/>
    <s v="MG-17650"/>
    <s v="Matthew Grinstein"/>
    <x v="2"/>
    <x v="0"/>
    <s v="Marion"/>
    <x v="24"/>
    <n v="43302"/>
    <x v="3"/>
    <s v="FUR-FU-10002885"/>
    <x v="0"/>
    <x v="5"/>
    <s v="Magna Visual Magnetic Picture Hangers"/>
    <n v="7.7120000000000006"/>
    <n v="2"/>
    <n v="0.2"/>
    <n v="1.7352000000000005"/>
  </r>
  <r>
    <n v="6206"/>
    <s v="CA-2013-133697"/>
    <x v="0"/>
    <x v="201"/>
    <d v="2013-10-25T00:00:00"/>
    <s v="Second Class"/>
    <s v="CM-12445"/>
    <s v="Chuck Magee"/>
    <x v="0"/>
    <x v="0"/>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x v="0"/>
    <s v="Houston"/>
    <x v="5"/>
    <n v="77095"/>
    <x v="2"/>
    <s v="OFF-FA-10003112"/>
    <x v="1"/>
    <x v="13"/>
    <s v="Staples"/>
    <n v="25.248000000000001"/>
    <n v="4"/>
    <n v="0.2"/>
    <n v="7.8899999999999979"/>
  </r>
  <r>
    <n v="6208"/>
    <s v="CA-2013-133697"/>
    <x v="0"/>
    <x v="201"/>
    <d v="2013-10-25T00:00:00"/>
    <s v="Second Class"/>
    <s v="CM-12445"/>
    <s v="Chuck Magee"/>
    <x v="0"/>
    <x v="0"/>
    <s v="Houston"/>
    <x v="5"/>
    <n v="77095"/>
    <x v="2"/>
    <s v="FUR-CH-10002372"/>
    <x v="0"/>
    <x v="1"/>
    <s v="Office Star - Ergonomically Designed Knee Chair"/>
    <n v="56.686"/>
    <n v="1"/>
    <n v="0.3"/>
    <n v="-14.576399999999996"/>
  </r>
  <r>
    <n v="6209"/>
    <s v="CA-2014-148138"/>
    <x v="3"/>
    <x v="365"/>
    <d v="2014-10-04T00:00:00"/>
    <s v="Standard Class"/>
    <s v="ME-18010"/>
    <s v="Michelle Ellison"/>
    <x v="1"/>
    <x v="0"/>
    <s v="Marion"/>
    <x v="24"/>
    <n v="43302"/>
    <x v="3"/>
    <s v="OFF-ST-10000563"/>
    <x v="1"/>
    <x v="4"/>
    <s v="Fellowes Bankers Box Stor/Drawer Steel Plus"/>
    <n v="51.168000000000006"/>
    <n v="2"/>
    <n v="0.2"/>
    <n v="-6.3960000000000008"/>
  </r>
  <r>
    <n v="6210"/>
    <s v="CA-2014-119809"/>
    <x v="3"/>
    <x v="238"/>
    <d v="2014-08-26T00:00:00"/>
    <s v="Standard Class"/>
    <s v="YS-21880"/>
    <s v="Yana Sorensen"/>
    <x v="1"/>
    <x v="0"/>
    <s v="Seattle"/>
    <x v="4"/>
    <n v="98103"/>
    <x v="1"/>
    <s v="OFF-BI-10003925"/>
    <x v="1"/>
    <x v="8"/>
    <s v="Fellowes PB300 Plastic Comb Binding Machine"/>
    <n v="2793.5280000000002"/>
    <n v="9"/>
    <n v="0.2"/>
    <n v="942.81569999999988"/>
  </r>
  <r>
    <n v="6211"/>
    <s v="CA-2014-119809"/>
    <x v="3"/>
    <x v="238"/>
    <d v="2014-08-26T00:00:00"/>
    <s v="Standard Class"/>
    <s v="YS-21880"/>
    <s v="Yana Sorensen"/>
    <x v="1"/>
    <x v="0"/>
    <s v="Seattle"/>
    <x v="4"/>
    <n v="98103"/>
    <x v="1"/>
    <s v="OFF-ST-10003306"/>
    <x v="1"/>
    <x v="4"/>
    <s v="Letter Size Cart"/>
    <n v="1000.0200000000001"/>
    <n v="7"/>
    <n v="0"/>
    <n v="290.00579999999991"/>
  </r>
  <r>
    <n v="6212"/>
    <s v="CA-2014-119809"/>
    <x v="3"/>
    <x v="238"/>
    <d v="2014-08-26T00:00:00"/>
    <s v="Standard Class"/>
    <s v="YS-21880"/>
    <s v="Yana Sorensen"/>
    <x v="1"/>
    <x v="0"/>
    <s v="Seattle"/>
    <x v="4"/>
    <n v="98103"/>
    <x v="1"/>
    <s v="FUR-FU-10001475"/>
    <x v="0"/>
    <x v="5"/>
    <s v="Contract Clock, 14&quot;, Brown"/>
    <n v="65.94"/>
    <n v="3"/>
    <n v="0"/>
    <n v="22.419600000000003"/>
  </r>
  <r>
    <n v="6213"/>
    <s v="CA-2014-149944"/>
    <x v="3"/>
    <x v="105"/>
    <d v="2014-11-17T00:00:00"/>
    <s v="Second Class"/>
    <s v="MB-17305"/>
    <s v="Maria Bertelson"/>
    <x v="0"/>
    <x v="0"/>
    <s v="Longview"/>
    <x v="4"/>
    <n v="98632"/>
    <x v="1"/>
    <s v="OFF-FA-10003495"/>
    <x v="1"/>
    <x v="13"/>
    <s v="Staples"/>
    <n v="18.240000000000002"/>
    <n v="3"/>
    <n v="0"/>
    <n v="9.120000000000001"/>
  </r>
  <r>
    <n v="6214"/>
    <s v="CA-2014-149944"/>
    <x v="3"/>
    <x v="105"/>
    <d v="2014-11-17T00:00:00"/>
    <s v="Second Class"/>
    <s v="MB-17305"/>
    <s v="Maria Bertelson"/>
    <x v="0"/>
    <x v="0"/>
    <s v="Longview"/>
    <x v="4"/>
    <n v="98632"/>
    <x v="1"/>
    <s v="OFF-AP-10004708"/>
    <x v="1"/>
    <x v="9"/>
    <s v="Fellowes Superior 10 Outlet Split Surge Protector"/>
    <n v="76.12"/>
    <n v="2"/>
    <n v="0"/>
    <n v="22.074799999999996"/>
  </r>
  <r>
    <n v="6215"/>
    <s v="CA-2011-128538"/>
    <x v="2"/>
    <x v="856"/>
    <d v="2011-10-15T00:00:00"/>
    <s v="Standard Class"/>
    <s v="AS-10240"/>
    <s v="Alan Shonely"/>
    <x v="0"/>
    <x v="0"/>
    <s v="Redondo Beach"/>
    <x v="1"/>
    <n v="90278"/>
    <x v="1"/>
    <s v="OFF-EN-10001219"/>
    <x v="1"/>
    <x v="12"/>
    <s v="#10- 4 1/8&quot; x 9 1/2&quot; Security-Tint Envelopes"/>
    <n v="7.64"/>
    <n v="1"/>
    <n v="0"/>
    <n v="3.7435999999999998"/>
  </r>
  <r>
    <n v="6216"/>
    <s v="CA-2012-161711"/>
    <x v="1"/>
    <x v="109"/>
    <d v="2012-12-03T00:00:00"/>
    <s v="Standard Class"/>
    <s v="MC-17425"/>
    <s v="Mark Cousins"/>
    <x v="1"/>
    <x v="0"/>
    <s v="New York City"/>
    <x v="15"/>
    <n v="10035"/>
    <x v="3"/>
    <s v="FUR-FU-10000087"/>
    <x v="0"/>
    <x v="5"/>
    <s v="Executive Impressions 14&quot; Two-Color Numerals Wall Clock"/>
    <n v="68.16"/>
    <n v="3"/>
    <n v="0"/>
    <n v="27.945600000000002"/>
  </r>
  <r>
    <n v="6217"/>
    <s v="CA-2012-161711"/>
    <x v="1"/>
    <x v="109"/>
    <d v="2012-12-03T00:00:00"/>
    <s v="Standard Class"/>
    <s v="MC-17425"/>
    <s v="Mark Cousins"/>
    <x v="1"/>
    <x v="0"/>
    <s v="New York City"/>
    <x v="15"/>
    <n v="10035"/>
    <x v="3"/>
    <s v="OFF-EN-10001539"/>
    <x v="1"/>
    <x v="12"/>
    <s v="Staples"/>
    <n v="62.24"/>
    <n v="8"/>
    <n v="0"/>
    <n v="29.252800000000001"/>
  </r>
  <r>
    <n v="6218"/>
    <s v="US-2012-129553"/>
    <x v="1"/>
    <x v="1097"/>
    <d v="2012-08-02T00:00:00"/>
    <s v="Standard Class"/>
    <s v="PG-18820"/>
    <s v="Patrick Gardner"/>
    <x v="0"/>
    <x v="0"/>
    <s v="Louisville"/>
    <x v="0"/>
    <n v="40214"/>
    <x v="0"/>
    <s v="TEC-PH-10004897"/>
    <x v="2"/>
    <x v="7"/>
    <s v="Mediabridge Sport Armband iPhone 5s"/>
    <n v="29.97"/>
    <n v="3"/>
    <n v="0"/>
    <n v="0.29969999999999963"/>
  </r>
  <r>
    <n v="6219"/>
    <s v="CA-2013-160220"/>
    <x v="0"/>
    <x v="201"/>
    <d v="2013-10-27T00:00:00"/>
    <s v="Standard Class"/>
    <s v="JS-16030"/>
    <s v="Joy Smith"/>
    <x v="0"/>
    <x v="0"/>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x v="0"/>
    <s v="Trenton"/>
    <x v="12"/>
    <n v="48183"/>
    <x v="2"/>
    <s v="TEC-PH-10001557"/>
    <x v="2"/>
    <x v="7"/>
    <s v="Pyle PMP37LED"/>
    <n v="191.98"/>
    <n v="2"/>
    <n v="0"/>
    <n v="51.834599999999995"/>
  </r>
  <r>
    <n v="6221"/>
    <s v="CA-2013-160220"/>
    <x v="0"/>
    <x v="201"/>
    <d v="2013-10-27T00:00:00"/>
    <s v="Standard Class"/>
    <s v="JS-16030"/>
    <s v="Joy Smith"/>
    <x v="0"/>
    <x v="0"/>
    <s v="Trenton"/>
    <x v="12"/>
    <n v="48183"/>
    <x v="2"/>
    <s v="OFF-ST-10000617"/>
    <x v="1"/>
    <x v="4"/>
    <s v="Woodgrain Magazine Files by Perma"/>
    <n v="20.86"/>
    <n v="7"/>
    <n v="0"/>
    <n v="1.4601999999999977"/>
  </r>
  <r>
    <n v="6222"/>
    <s v="US-2014-157224"/>
    <x v="3"/>
    <x v="32"/>
    <d v="2014-09-19T00:00:00"/>
    <s v="Second Class"/>
    <s v="JB-16000"/>
    <s v="Joy Bell-"/>
    <x v="0"/>
    <x v="0"/>
    <s v="Los Angeles"/>
    <x v="1"/>
    <n v="90045"/>
    <x v="1"/>
    <s v="OFF-LA-10000121"/>
    <x v="1"/>
    <x v="2"/>
    <s v="Avery 48"/>
    <n v="56.699999999999996"/>
    <n v="9"/>
    <n v="0"/>
    <n v="26.081999999999997"/>
  </r>
  <r>
    <n v="6223"/>
    <s v="CA-2014-140627"/>
    <x v="3"/>
    <x v="331"/>
    <d v="2014-12-28T00:00:00"/>
    <s v="Standard Class"/>
    <s v="DK-12985"/>
    <s v="Darren Koutras"/>
    <x v="0"/>
    <x v="0"/>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x v="0"/>
    <s v="Hendersonville"/>
    <x v="18"/>
    <n v="37075"/>
    <x v="0"/>
    <s v="OFF-AR-10000422"/>
    <x v="1"/>
    <x v="6"/>
    <s v="Pencil and Crayon Sharpener"/>
    <n v="12.263999999999999"/>
    <n v="7"/>
    <n v="0.2"/>
    <n v="1.0730999999999993"/>
  </r>
  <r>
    <n v="6225"/>
    <s v="CA-2014-140627"/>
    <x v="3"/>
    <x v="331"/>
    <d v="2014-12-28T00:00:00"/>
    <s v="Standard Class"/>
    <s v="DK-12985"/>
    <s v="Darren Koutras"/>
    <x v="0"/>
    <x v="0"/>
    <s v="Hendersonville"/>
    <x v="18"/>
    <n v="37075"/>
    <x v="0"/>
    <s v="OFF-ST-10004123"/>
    <x v="1"/>
    <x v="4"/>
    <s v="Safco Industrial Wire Shelving System"/>
    <n v="218.35200000000003"/>
    <n v="3"/>
    <n v="0.2"/>
    <n v="-54.588000000000008"/>
  </r>
  <r>
    <n v="6226"/>
    <s v="CA-2012-133445"/>
    <x v="1"/>
    <x v="348"/>
    <d v="2012-10-09T00:00:00"/>
    <s v="Standard Class"/>
    <s v="JF-15490"/>
    <s v="Jeremy Farry"/>
    <x v="0"/>
    <x v="0"/>
    <s v="Portland"/>
    <x v="21"/>
    <n v="97206"/>
    <x v="1"/>
    <s v="FUR-BO-10003660"/>
    <x v="0"/>
    <x v="0"/>
    <s v="Bush Cubix Collection Bookcases, Fully Assembled"/>
    <n v="66.294000000000011"/>
    <n v="1"/>
    <n v="0.7"/>
    <n v="-103.86059999999998"/>
  </r>
  <r>
    <n v="6227"/>
    <s v="CA-2012-133445"/>
    <x v="1"/>
    <x v="348"/>
    <d v="2012-10-09T00:00:00"/>
    <s v="Standard Class"/>
    <s v="JF-15490"/>
    <s v="Jeremy Farry"/>
    <x v="0"/>
    <x v="0"/>
    <s v="Portland"/>
    <x v="21"/>
    <n v="97206"/>
    <x v="1"/>
    <s v="FUR-CH-10000422"/>
    <x v="0"/>
    <x v="1"/>
    <s v="Global Highback Leather Tilter in Burgundy"/>
    <n v="291.16800000000001"/>
    <n v="4"/>
    <n v="0.2"/>
    <n v="-14.558399999999978"/>
  </r>
  <r>
    <n v="6228"/>
    <s v="CA-2011-148782"/>
    <x v="2"/>
    <x v="981"/>
    <d v="2011-11-07T00:00:00"/>
    <s v="Standard Class"/>
    <s v="PO-18850"/>
    <s v="Patrick O'Brill"/>
    <x v="0"/>
    <x v="0"/>
    <s v="Irving"/>
    <x v="5"/>
    <n v="75061"/>
    <x v="2"/>
    <s v="TEC-PH-10002923"/>
    <x v="2"/>
    <x v="7"/>
    <s v="Logitech B530 USB Headset - headset - Full size, Binaural"/>
    <n v="88.77600000000001"/>
    <n v="3"/>
    <n v="0.2"/>
    <n v="7.7679000000000009"/>
  </r>
  <r>
    <n v="6229"/>
    <s v="CA-2013-148208"/>
    <x v="0"/>
    <x v="115"/>
    <d v="2013-01-27T00:00:00"/>
    <s v="Standard Class"/>
    <s v="BT-11530"/>
    <s v="Bradley Talbott"/>
    <x v="2"/>
    <x v="0"/>
    <s v="Cleveland"/>
    <x v="24"/>
    <n v="44105"/>
    <x v="3"/>
    <s v="TEC-PH-10004093"/>
    <x v="2"/>
    <x v="7"/>
    <s v="Panasonic Kx-TS550"/>
    <n v="110.376"/>
    <n v="4"/>
    <n v="0.4"/>
    <n v="-20.235600000000005"/>
  </r>
  <r>
    <n v="6230"/>
    <s v="CA-2013-148208"/>
    <x v="0"/>
    <x v="115"/>
    <d v="2013-01-27T00:00:00"/>
    <s v="Standard Class"/>
    <s v="BT-11530"/>
    <s v="Bradley Talbott"/>
    <x v="2"/>
    <x v="0"/>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x v="0"/>
    <s v="Waterloo"/>
    <x v="23"/>
    <n v="50701"/>
    <x v="2"/>
    <s v="OFF-AR-10001166"/>
    <x v="1"/>
    <x v="6"/>
    <s v="Staples"/>
    <n v="30.32"/>
    <n v="4"/>
    <n v="0"/>
    <n v="11.8248"/>
  </r>
  <r>
    <n v="6232"/>
    <s v="US-2014-142188"/>
    <x v="3"/>
    <x v="220"/>
    <d v="2014-09-12T00:00:00"/>
    <s v="Same Day"/>
    <s v="JF-15415"/>
    <s v="Jennifer Ferguson"/>
    <x v="0"/>
    <x v="0"/>
    <s v="Seattle"/>
    <x v="4"/>
    <n v="98105"/>
    <x v="1"/>
    <s v="FUR-CH-10003199"/>
    <x v="0"/>
    <x v="1"/>
    <s v="Office Star - Contemporary Task Swivel Chair"/>
    <n v="177.56800000000001"/>
    <n v="2"/>
    <n v="0.2"/>
    <n v="8.8783999999999921"/>
  </r>
  <r>
    <n v="6233"/>
    <s v="US-2014-142188"/>
    <x v="3"/>
    <x v="220"/>
    <d v="2014-09-12T00:00:00"/>
    <s v="Same Day"/>
    <s v="JF-15415"/>
    <s v="Jennifer Ferguson"/>
    <x v="0"/>
    <x v="0"/>
    <s v="Seattle"/>
    <x v="4"/>
    <n v="98105"/>
    <x v="1"/>
    <s v="OFF-PA-10002005"/>
    <x v="1"/>
    <x v="10"/>
    <s v="Xerox 225"/>
    <n v="19.440000000000001"/>
    <n v="3"/>
    <n v="0"/>
    <n v="9.3312000000000008"/>
  </r>
  <r>
    <n v="6234"/>
    <s v="US-2014-142188"/>
    <x v="3"/>
    <x v="220"/>
    <d v="2014-09-12T00:00:00"/>
    <s v="Same Day"/>
    <s v="JF-15415"/>
    <s v="Jennifer Ferguson"/>
    <x v="0"/>
    <x v="0"/>
    <s v="Seattle"/>
    <x v="4"/>
    <n v="98105"/>
    <x v="1"/>
    <s v="OFF-PA-10004101"/>
    <x v="1"/>
    <x v="10"/>
    <s v="Xerox 1894"/>
    <n v="71.28"/>
    <n v="11"/>
    <n v="0"/>
    <n v="34.214400000000005"/>
  </r>
  <r>
    <n v="6235"/>
    <s v="US-2014-142188"/>
    <x v="3"/>
    <x v="220"/>
    <d v="2014-09-12T00:00:00"/>
    <s v="Same Day"/>
    <s v="JF-15415"/>
    <s v="Jennifer Ferguson"/>
    <x v="0"/>
    <x v="0"/>
    <s v="Seattle"/>
    <x v="4"/>
    <n v="98105"/>
    <x v="1"/>
    <s v="OFF-BI-10004600"/>
    <x v="1"/>
    <x v="8"/>
    <s v="Ibico Ibimaster 300 Manual Binding System"/>
    <n v="1471.96"/>
    <n v="5"/>
    <n v="0.2"/>
    <n v="459.98749999999995"/>
  </r>
  <r>
    <n v="6236"/>
    <s v="US-2014-142188"/>
    <x v="3"/>
    <x v="220"/>
    <d v="2014-09-12T00:00:00"/>
    <s v="Same Day"/>
    <s v="JF-15415"/>
    <s v="Jennifer Ferguson"/>
    <x v="0"/>
    <x v="0"/>
    <s v="Seattle"/>
    <x v="4"/>
    <n v="98105"/>
    <x v="1"/>
    <s v="TEC-PH-10000127"/>
    <x v="2"/>
    <x v="7"/>
    <s v="iOttie XL Car Mount"/>
    <n v="79.959999999999994"/>
    <n v="5"/>
    <n v="0.2"/>
    <n v="-17.991000000000003"/>
  </r>
  <r>
    <n v="6237"/>
    <s v="CA-2013-144400"/>
    <x v="0"/>
    <x v="1098"/>
    <d v="2013-02-27T00:00:00"/>
    <s v="Standard Class"/>
    <s v="AC-10420"/>
    <s v="Alyssa Crouse"/>
    <x v="1"/>
    <x v="0"/>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x v="0"/>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x v="0"/>
    <s v="San Jose"/>
    <x v="1"/>
    <n v="95123"/>
    <x v="1"/>
    <s v="FUR-FU-10004597"/>
    <x v="0"/>
    <x v="5"/>
    <s v="Eldon Cleatmat Chair Mats for Medium Pile Carpets"/>
    <n v="166.5"/>
    <n v="3"/>
    <n v="0"/>
    <n v="21.64500000000001"/>
  </r>
  <r>
    <n v="6240"/>
    <s v="CA-2012-134075"/>
    <x v="1"/>
    <x v="295"/>
    <d v="2012-12-16T00:00:00"/>
    <s v="Standard Class"/>
    <s v="HA-14905"/>
    <s v="Helen Abelman"/>
    <x v="0"/>
    <x v="0"/>
    <s v="San Jose"/>
    <x v="1"/>
    <n v="95123"/>
    <x v="1"/>
    <s v="OFF-ST-10001496"/>
    <x v="1"/>
    <x v="4"/>
    <s v="Standard Rollaway File with Lock"/>
    <n v="360.38"/>
    <n v="2"/>
    <n v="0"/>
    <n v="93.698800000000006"/>
  </r>
  <r>
    <n v="6241"/>
    <s v="US-2013-131912"/>
    <x v="0"/>
    <x v="517"/>
    <d v="2013-11-02T00:00:00"/>
    <s v="Second Class"/>
    <s v="LH-17155"/>
    <s v="Logan Haushalter"/>
    <x v="0"/>
    <x v="0"/>
    <s v="Los Angeles"/>
    <x v="1"/>
    <n v="90008"/>
    <x v="1"/>
    <s v="OFF-BI-10004236"/>
    <x v="1"/>
    <x v="8"/>
    <s v="XtraLife ClearVue Slant-D Ring Binder, White, 3&quot;"/>
    <n v="11.744"/>
    <n v="1"/>
    <n v="0.2"/>
    <n v="3.8167999999999997"/>
  </r>
  <r>
    <n v="6242"/>
    <s v="CA-2014-141572"/>
    <x v="3"/>
    <x v="39"/>
    <d v="2014-06-01T00:00:00"/>
    <s v="Second Class"/>
    <s v="LO-17170"/>
    <s v="Lori Olson"/>
    <x v="1"/>
    <x v="0"/>
    <s v="Concord"/>
    <x v="38"/>
    <n v="3301"/>
    <x v="3"/>
    <s v="FUR-FU-10001185"/>
    <x v="0"/>
    <x v="5"/>
    <s v="Advantus Employee of the Month Certificate Frame, 11 x 13-1/2"/>
    <n v="247.44"/>
    <n v="8"/>
    <n v="0"/>
    <n v="101.4504"/>
  </r>
  <r>
    <n v="6243"/>
    <s v="CA-2011-134621"/>
    <x v="2"/>
    <x v="1059"/>
    <d v="2011-12-28T00:00:00"/>
    <s v="Standard Class"/>
    <s v="DP-13390"/>
    <s v="Dennis Pardue"/>
    <x v="2"/>
    <x v="0"/>
    <s v="Columbia"/>
    <x v="18"/>
    <n v="38401"/>
    <x v="0"/>
    <s v="OFF-BI-10000977"/>
    <x v="1"/>
    <x v="8"/>
    <s v="Ibico Plastic Spiral Binding Combs"/>
    <n v="18.240000000000002"/>
    <n v="2"/>
    <n v="0.7"/>
    <n v="-14.591999999999999"/>
  </r>
  <r>
    <n v="6244"/>
    <s v="CA-2013-165561"/>
    <x v="0"/>
    <x v="390"/>
    <d v="2013-11-29T00:00:00"/>
    <s v="Standard Class"/>
    <s v="CR-12580"/>
    <s v="Clay Rozendal"/>
    <x v="2"/>
    <x v="0"/>
    <s v="Bellevue"/>
    <x v="4"/>
    <n v="98006"/>
    <x v="1"/>
    <s v="OFF-SU-10004782"/>
    <x v="1"/>
    <x v="14"/>
    <s v="Elite 5&quot; Scissors"/>
    <n v="25.349999999999998"/>
    <n v="3"/>
    <n v="0"/>
    <n v="7.6049999999999978"/>
  </r>
  <r>
    <n v="6245"/>
    <s v="CA-2012-112305"/>
    <x v="1"/>
    <x v="312"/>
    <d v="2012-11-25T00:00:00"/>
    <s v="Standard Class"/>
    <s v="KB-16405"/>
    <s v="Katrina Bavinger"/>
    <x v="2"/>
    <x v="0"/>
    <s v="Seattle"/>
    <x v="4"/>
    <n v="98105"/>
    <x v="1"/>
    <s v="OFF-AR-10002067"/>
    <x v="1"/>
    <x v="6"/>
    <s v="Newell 334"/>
    <n v="119.03999999999999"/>
    <n v="6"/>
    <n v="0"/>
    <n v="30.950400000000002"/>
  </r>
  <r>
    <n v="6246"/>
    <s v="CA-2012-112305"/>
    <x v="1"/>
    <x v="312"/>
    <d v="2012-11-25T00:00:00"/>
    <s v="Standard Class"/>
    <s v="KB-16405"/>
    <s v="Katrina Bavinger"/>
    <x v="2"/>
    <x v="0"/>
    <s v="Seattle"/>
    <x v="4"/>
    <n v="98105"/>
    <x v="1"/>
    <s v="FUR-FU-10002364"/>
    <x v="0"/>
    <x v="5"/>
    <s v="Eldon Expressions Wood Desk Accessories, Oak"/>
    <n v="22.14"/>
    <n v="3"/>
    <n v="0"/>
    <n v="6.4205999999999976"/>
  </r>
  <r>
    <n v="6247"/>
    <s v="CA-2012-112305"/>
    <x v="1"/>
    <x v="312"/>
    <d v="2012-11-25T00:00:00"/>
    <s v="Standard Class"/>
    <s v="KB-16405"/>
    <s v="Katrina Bavinger"/>
    <x v="2"/>
    <x v="0"/>
    <s v="Seattle"/>
    <x v="4"/>
    <n v="98105"/>
    <x v="1"/>
    <s v="TEC-AC-10002018"/>
    <x v="2"/>
    <x v="11"/>
    <s v="AmazonBasics 3-Button USB Wired Mouse"/>
    <n v="13.98"/>
    <n v="2"/>
    <n v="0"/>
    <n v="6.011400000000001"/>
  </r>
  <r>
    <n v="6248"/>
    <s v="CA-2014-121580"/>
    <x v="3"/>
    <x v="148"/>
    <d v="2014-06-05T00:00:00"/>
    <s v="Standard Class"/>
    <s v="ML-17410"/>
    <s v="Maris LaWare"/>
    <x v="0"/>
    <x v="0"/>
    <s v="Columbus"/>
    <x v="14"/>
    <n v="47201"/>
    <x v="2"/>
    <s v="OFF-BI-10000632"/>
    <x v="1"/>
    <x v="8"/>
    <s v="Satellite Sectional Post Binders"/>
    <n v="43.41"/>
    <n v="1"/>
    <n v="0"/>
    <n v="19.968599999999999"/>
  </r>
  <r>
    <n v="6249"/>
    <s v="CA-2014-121580"/>
    <x v="3"/>
    <x v="148"/>
    <d v="2014-06-05T00:00:00"/>
    <s v="Standard Class"/>
    <s v="ML-17410"/>
    <s v="Maris LaWare"/>
    <x v="0"/>
    <x v="0"/>
    <s v="Columbus"/>
    <x v="14"/>
    <n v="47201"/>
    <x v="2"/>
    <s v="FUR-FU-10003981"/>
    <x v="0"/>
    <x v="5"/>
    <s v="Eldon Wave Desk Accessories"/>
    <n v="6.24"/>
    <n v="3"/>
    <n v="0"/>
    <n v="2.6208000000000005"/>
  </r>
  <r>
    <n v="6250"/>
    <s v="CA-2014-121580"/>
    <x v="3"/>
    <x v="148"/>
    <d v="2014-06-05T00:00:00"/>
    <s v="Standard Class"/>
    <s v="ML-17410"/>
    <s v="Maris LaWare"/>
    <x v="0"/>
    <x v="0"/>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x v="0"/>
    <s v="Columbus"/>
    <x v="14"/>
    <n v="47201"/>
    <x v="2"/>
    <s v="OFF-PA-10004082"/>
    <x v="1"/>
    <x v="10"/>
    <s v="Adams Telephone Message Book w/Frequently-Called Numbers Space, 400 Messages per Book"/>
    <n v="7.98"/>
    <n v="1"/>
    <n v="0"/>
    <n v="3.99"/>
  </r>
  <r>
    <n v="6252"/>
    <s v="CA-2011-101147"/>
    <x v="2"/>
    <x v="266"/>
    <d v="2011-12-04T00:00:00"/>
    <s v="First Class"/>
    <s v="MC-17575"/>
    <s v="Matt Collins"/>
    <x v="0"/>
    <x v="0"/>
    <s v="Chicago"/>
    <x v="10"/>
    <n v="60623"/>
    <x v="2"/>
    <s v="OFF-AP-10004249"/>
    <x v="1"/>
    <x v="9"/>
    <s v="Staples"/>
    <n v="2.3939999999999997"/>
    <n v="1"/>
    <n v="0.8"/>
    <n v="-6.344100000000001"/>
  </r>
  <r>
    <n v="6253"/>
    <s v="CA-2011-165806"/>
    <x v="2"/>
    <x v="884"/>
    <d v="2011-04-07T00:00:00"/>
    <s v="Same Day"/>
    <s v="VM-21685"/>
    <s v="Valerie Mitchum"/>
    <x v="2"/>
    <x v="0"/>
    <s v="Marietta"/>
    <x v="32"/>
    <n v="30062"/>
    <x v="0"/>
    <s v="OFF-PA-10003441"/>
    <x v="1"/>
    <x v="10"/>
    <s v="Xerox 226"/>
    <n v="58.320000000000007"/>
    <n v="9"/>
    <n v="0"/>
    <n v="27.993600000000001"/>
  </r>
  <r>
    <n v="6254"/>
    <s v="CA-2011-165806"/>
    <x v="2"/>
    <x v="884"/>
    <d v="2011-04-07T00:00:00"/>
    <s v="Same Day"/>
    <s v="VM-21685"/>
    <s v="Valerie Mitchum"/>
    <x v="2"/>
    <x v="0"/>
    <s v="Marietta"/>
    <x v="32"/>
    <n v="30062"/>
    <x v="0"/>
    <s v="TEC-PH-10004922"/>
    <x v="2"/>
    <x v="7"/>
    <s v="RCA Visys Integrated PBX 8-Line Router"/>
    <n v="200.96999999999997"/>
    <n v="3"/>
    <n v="0"/>
    <n v="50.242500000000007"/>
  </r>
  <r>
    <n v="6255"/>
    <s v="CA-2012-151624"/>
    <x v="1"/>
    <x v="1014"/>
    <d v="2012-09-14T00:00:00"/>
    <s v="Standard Class"/>
    <s v="VW-21775"/>
    <s v="Victoria Wilson"/>
    <x v="1"/>
    <x v="0"/>
    <s v="Montgomery"/>
    <x v="19"/>
    <n v="36116"/>
    <x v="0"/>
    <s v="FUR-FU-10001731"/>
    <x v="0"/>
    <x v="5"/>
    <s v="Acrylic Self-Standing Desk Frames"/>
    <n v="21.36"/>
    <n v="8"/>
    <n v="0"/>
    <n v="8.1167999999999996"/>
  </r>
  <r>
    <n v="6256"/>
    <s v="CA-2014-139444"/>
    <x v="3"/>
    <x v="428"/>
    <d v="2014-09-16T00:00:00"/>
    <s v="Standard Class"/>
    <s v="GK-14620"/>
    <s v="Grace Kelly"/>
    <x v="1"/>
    <x v="0"/>
    <s v="Plano"/>
    <x v="5"/>
    <n v="75023"/>
    <x v="2"/>
    <s v="OFF-LA-10000134"/>
    <x v="1"/>
    <x v="2"/>
    <s v="Avery 511"/>
    <n v="9.8560000000000016"/>
    <n v="4"/>
    <n v="0.2"/>
    <n v="3.4495999999999993"/>
  </r>
  <r>
    <n v="6257"/>
    <s v="CA-2012-133977"/>
    <x v="1"/>
    <x v="684"/>
    <d v="2012-09-08T00:00:00"/>
    <s v="Second Class"/>
    <s v="AT-10435"/>
    <s v="Alyssa Tate"/>
    <x v="2"/>
    <x v="0"/>
    <s v="Tamarac"/>
    <x v="2"/>
    <n v="33319"/>
    <x v="0"/>
    <s v="OFF-BI-10003166"/>
    <x v="1"/>
    <x v="8"/>
    <s v="GBC Plasticlear Binding Covers"/>
    <n v="3.4440000000000008"/>
    <n v="1"/>
    <n v="0.7"/>
    <n v="-2.5255999999999998"/>
  </r>
  <r>
    <n v="6258"/>
    <s v="CA-2014-141425"/>
    <x v="3"/>
    <x v="808"/>
    <d v="2014-11-07T00:00:00"/>
    <s v="Second Class"/>
    <s v="AR-10825"/>
    <s v="Anthony Rawles"/>
    <x v="1"/>
    <x v="0"/>
    <s v="Columbus"/>
    <x v="24"/>
    <n v="43229"/>
    <x v="3"/>
    <s v="OFF-SU-10000646"/>
    <x v="1"/>
    <x v="14"/>
    <s v="Premier Automatic Letter Opener"/>
    <n v="384.59200000000004"/>
    <n v="2"/>
    <n v="0.2"/>
    <n v="-81.725799999999978"/>
  </r>
  <r>
    <n v="6259"/>
    <s v="CA-2012-133536"/>
    <x v="1"/>
    <x v="262"/>
    <d v="2012-03-30T00:00:00"/>
    <s v="Second Class"/>
    <s v="JH-15820"/>
    <s v="John Huston"/>
    <x v="0"/>
    <x v="0"/>
    <s v="New York City"/>
    <x v="15"/>
    <n v="10009"/>
    <x v="3"/>
    <s v="OFF-EN-10004459"/>
    <x v="1"/>
    <x v="12"/>
    <s v="Security-Tint Envelopes"/>
    <n v="22.919999999999998"/>
    <n v="3"/>
    <n v="0"/>
    <n v="11.230799999999999"/>
  </r>
  <r>
    <n v="6260"/>
    <s v="CA-2012-150441"/>
    <x v="1"/>
    <x v="863"/>
    <d v="2012-08-17T00:00:00"/>
    <s v="Second Class"/>
    <s v="RA-19285"/>
    <s v="Ralph Arnett"/>
    <x v="0"/>
    <x v="0"/>
    <s v="Richmond"/>
    <x v="14"/>
    <n v="47374"/>
    <x v="2"/>
    <s v="OFF-BI-10003529"/>
    <x v="1"/>
    <x v="8"/>
    <s v="Avery Round Ring Poly Binders"/>
    <n v="11.36"/>
    <n v="4"/>
    <n v="0"/>
    <n v="5.5663999999999998"/>
  </r>
  <r>
    <n v="6261"/>
    <s v="CA-2012-162607"/>
    <x v="1"/>
    <x v="793"/>
    <d v="2012-05-18T00:00:00"/>
    <s v="Standard Class"/>
    <s v="RO-19780"/>
    <s v="Rose O'Brian"/>
    <x v="0"/>
    <x v="0"/>
    <s v="Seattle"/>
    <x v="4"/>
    <n v="98115"/>
    <x v="1"/>
    <s v="OFF-BI-10002949"/>
    <x v="1"/>
    <x v="8"/>
    <s v="Prestige Round Ring Binders"/>
    <n v="14.592000000000002"/>
    <n v="3"/>
    <n v="0.2"/>
    <n v="4.9247999999999985"/>
  </r>
  <r>
    <n v="6262"/>
    <s v="CA-2014-103506"/>
    <x v="3"/>
    <x v="283"/>
    <d v="2014-07-28T00:00:00"/>
    <s v="Standard Class"/>
    <s v="LR-17035"/>
    <s v="Lisa Ryan"/>
    <x v="1"/>
    <x v="0"/>
    <s v="Long Beach"/>
    <x v="15"/>
    <n v="11561"/>
    <x v="3"/>
    <s v="OFF-LA-10001158"/>
    <x v="1"/>
    <x v="2"/>
    <s v="Avery Address/Shipping Labels for Typewriters, 4&quot; x 2&quot;"/>
    <n v="41.4"/>
    <n v="4"/>
    <n v="0"/>
    <n v="19.872"/>
  </r>
  <r>
    <n v="6263"/>
    <s v="CA-2013-132479"/>
    <x v="0"/>
    <x v="446"/>
    <d v="2013-09-27T00:00:00"/>
    <s v="First Class"/>
    <s v="MK-17905"/>
    <s v="Michael Kennedy"/>
    <x v="1"/>
    <x v="0"/>
    <s v="Rockford"/>
    <x v="10"/>
    <n v="61107"/>
    <x v="2"/>
    <s v="OFF-BI-10004584"/>
    <x v="1"/>
    <x v="8"/>
    <s v="GBC ProClick 150 Presentation Binding System"/>
    <n v="442.37199999999996"/>
    <n v="7"/>
    <n v="0.8"/>
    <n v="-729.91380000000004"/>
  </r>
  <r>
    <n v="6264"/>
    <s v="CA-2014-160724"/>
    <x v="3"/>
    <x v="1024"/>
    <d v="2014-05-11T00:00:00"/>
    <s v="Standard Class"/>
    <s v="YS-21880"/>
    <s v="Yana Sorensen"/>
    <x v="1"/>
    <x v="0"/>
    <s v="Columbus"/>
    <x v="32"/>
    <n v="31907"/>
    <x v="0"/>
    <s v="OFF-BI-10004965"/>
    <x v="1"/>
    <x v="8"/>
    <s v="Ibico Covers for Plastic or Wire Binding Elements"/>
    <n v="34.5"/>
    <n v="3"/>
    <n v="0"/>
    <n v="15.524999999999999"/>
  </r>
  <r>
    <n v="6265"/>
    <s v="US-2013-115952"/>
    <x v="0"/>
    <x v="1099"/>
    <d v="2013-10-07T00:00:00"/>
    <s v="Same Day"/>
    <s v="JH-15910"/>
    <s v="Jonathan Howell"/>
    <x v="0"/>
    <x v="0"/>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x v="0"/>
    <s v="Nashville"/>
    <x v="18"/>
    <n v="37211"/>
    <x v="0"/>
    <s v="OFF-PA-10000141"/>
    <x v="1"/>
    <x v="10"/>
    <s v="Ampad Evidence Wirebond Steno Books, 6&quot; x 9&quot;"/>
    <n v="3.4880000000000004"/>
    <n v="2"/>
    <n v="0.2"/>
    <n v="1.1771999999999998"/>
  </r>
  <r>
    <n v="6267"/>
    <s v="CA-2011-146731"/>
    <x v="2"/>
    <x v="935"/>
    <d v="2011-11-08T00:00:00"/>
    <s v="Standard Class"/>
    <s v="AT-10735"/>
    <s v="Annie Thurman"/>
    <x v="0"/>
    <x v="0"/>
    <s v="Nashville"/>
    <x v="18"/>
    <n v="37211"/>
    <x v="0"/>
    <s v="OFF-PA-10001019"/>
    <x v="1"/>
    <x v="10"/>
    <s v="Xerox 1884"/>
    <n v="143.85600000000002"/>
    <n v="9"/>
    <n v="0.2"/>
    <n v="48.551399999999994"/>
  </r>
  <r>
    <n v="6268"/>
    <s v="CA-2012-115392"/>
    <x v="1"/>
    <x v="486"/>
    <d v="2012-10-04T00:00:00"/>
    <s v="Second Class"/>
    <s v="RM-19675"/>
    <s v="Robert Marley"/>
    <x v="2"/>
    <x v="0"/>
    <s v="Cambridge"/>
    <x v="31"/>
    <n v="2138"/>
    <x v="3"/>
    <s v="TEC-PH-10002496"/>
    <x v="2"/>
    <x v="7"/>
    <s v="Cisco SPA301"/>
    <n v="311.98"/>
    <n v="2"/>
    <n v="0"/>
    <n v="93.593999999999994"/>
  </r>
  <r>
    <n v="6269"/>
    <s v="CA-2012-115392"/>
    <x v="1"/>
    <x v="486"/>
    <d v="2012-10-04T00:00:00"/>
    <s v="Second Class"/>
    <s v="RM-19675"/>
    <s v="Robert Marley"/>
    <x v="2"/>
    <x v="0"/>
    <s v="Cambridge"/>
    <x v="31"/>
    <n v="2138"/>
    <x v="3"/>
    <s v="OFF-BI-10000829"/>
    <x v="1"/>
    <x v="8"/>
    <s v="Avery Non-Stick Binders"/>
    <n v="22.450000000000003"/>
    <n v="5"/>
    <n v="0"/>
    <n v="10.327"/>
  </r>
  <r>
    <n v="6270"/>
    <s v="CA-2014-102379"/>
    <x v="3"/>
    <x v="574"/>
    <d v="2014-12-07T00:00:00"/>
    <s v="Standard Class"/>
    <s v="BB-11545"/>
    <s v="Brenda Bowman"/>
    <x v="1"/>
    <x v="0"/>
    <s v="Oakland"/>
    <x v="1"/>
    <n v="94601"/>
    <x v="1"/>
    <s v="TEC-PH-10001448"/>
    <x v="2"/>
    <x v="7"/>
    <s v="Anker Astro 15000mAh USB Portable Charger"/>
    <n v="39.992000000000004"/>
    <n v="1"/>
    <n v="0.2"/>
    <n v="-7.9984000000000073"/>
  </r>
  <r>
    <n v="6271"/>
    <s v="CA-2014-102379"/>
    <x v="3"/>
    <x v="574"/>
    <d v="2014-12-07T00:00:00"/>
    <s v="Standard Class"/>
    <s v="BB-11545"/>
    <s v="Brenda Bowman"/>
    <x v="1"/>
    <x v="0"/>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x v="0"/>
    <s v="Oakland"/>
    <x v="1"/>
    <n v="94601"/>
    <x v="1"/>
    <s v="OFF-AR-10004022"/>
    <x v="1"/>
    <x v="6"/>
    <s v="Panasonic KP-380BK Classic Electric Pencil Sharpener"/>
    <n v="179.89999999999998"/>
    <n v="5"/>
    <n v="0"/>
    <n v="44.974999999999987"/>
  </r>
  <r>
    <n v="6273"/>
    <s v="CA-2014-149706"/>
    <x v="3"/>
    <x v="157"/>
    <d v="2014-12-13T00:00:00"/>
    <s v="First Class"/>
    <s v="AS-10285"/>
    <s v="Alejandro Savely"/>
    <x v="1"/>
    <x v="0"/>
    <s v="Palatine"/>
    <x v="10"/>
    <n v="60067"/>
    <x v="2"/>
    <s v="TEC-AC-10001284"/>
    <x v="2"/>
    <x v="11"/>
    <s v="Enermax Briskie RF Wireless Keyboard and Mouse Combo"/>
    <n v="116.312"/>
    <n v="7"/>
    <n v="0.2"/>
    <n v="23.262400000000003"/>
  </r>
  <r>
    <n v="6274"/>
    <s v="US-2013-139087"/>
    <x v="0"/>
    <x v="19"/>
    <d v="2013-07-23T00:00:00"/>
    <s v="Second Class"/>
    <s v="DK-13375"/>
    <s v="Dennis Kane"/>
    <x v="0"/>
    <x v="0"/>
    <s v="Seattle"/>
    <x v="4"/>
    <n v="98105"/>
    <x v="1"/>
    <s v="FUR-FU-10001847"/>
    <x v="0"/>
    <x v="5"/>
    <s v="Eldon Image Series Black Desk Accessories"/>
    <n v="12.419999999999998"/>
    <n v="3"/>
    <n v="0"/>
    <n v="4.4711999999999996"/>
  </r>
  <r>
    <n v="6275"/>
    <s v="US-2013-139087"/>
    <x v="0"/>
    <x v="19"/>
    <d v="2013-07-23T00:00:00"/>
    <s v="Second Class"/>
    <s v="DK-13375"/>
    <s v="Dennis Kane"/>
    <x v="0"/>
    <x v="0"/>
    <s v="Seattle"/>
    <x v="4"/>
    <n v="98105"/>
    <x v="1"/>
    <s v="TEC-AC-10004595"/>
    <x v="2"/>
    <x v="11"/>
    <s v="First Data TMFD35 PIN Pad"/>
    <n v="428.40000000000003"/>
    <n v="3"/>
    <n v="0"/>
    <n v="89.963999999999999"/>
  </r>
  <r>
    <n v="6276"/>
    <s v="US-2013-139087"/>
    <x v="0"/>
    <x v="19"/>
    <d v="2013-07-23T00:00:00"/>
    <s v="Second Class"/>
    <s v="DK-13375"/>
    <s v="Dennis Kane"/>
    <x v="0"/>
    <x v="0"/>
    <s v="Seattle"/>
    <x v="4"/>
    <n v="98105"/>
    <x v="1"/>
    <s v="FUR-FU-10004164"/>
    <x v="0"/>
    <x v="5"/>
    <s v="Eldon 300 Class Desk Accessories, Black"/>
    <n v="24.75"/>
    <n v="5"/>
    <n v="0"/>
    <n v="10.890000000000002"/>
  </r>
  <r>
    <n v="6277"/>
    <s v="US-2013-139087"/>
    <x v="0"/>
    <x v="19"/>
    <d v="2013-07-23T00:00:00"/>
    <s v="Second Class"/>
    <s v="DK-13375"/>
    <s v="Dennis Kane"/>
    <x v="0"/>
    <x v="0"/>
    <s v="Seattle"/>
    <x v="4"/>
    <n v="98105"/>
    <x v="1"/>
    <s v="OFF-LA-10001074"/>
    <x v="1"/>
    <x v="2"/>
    <s v="Round Specialty Laser Printer Labels"/>
    <n v="87.71"/>
    <n v="7"/>
    <n v="0"/>
    <n v="41.223699999999994"/>
  </r>
  <r>
    <n v="6278"/>
    <s v="US-2013-139087"/>
    <x v="0"/>
    <x v="19"/>
    <d v="2013-07-23T00:00:00"/>
    <s v="Second Class"/>
    <s v="DK-13375"/>
    <s v="Dennis Kane"/>
    <x v="0"/>
    <x v="0"/>
    <s v="Seattle"/>
    <x v="4"/>
    <n v="98105"/>
    <x v="1"/>
    <s v="OFF-ST-10000604"/>
    <x v="1"/>
    <x v="4"/>
    <s v="Home/Office Personal File Carts"/>
    <n v="69.52"/>
    <n v="2"/>
    <n v="0"/>
    <n v="17.379999999999995"/>
  </r>
  <r>
    <n v="6279"/>
    <s v="US-2013-139087"/>
    <x v="0"/>
    <x v="19"/>
    <d v="2013-07-23T00:00:00"/>
    <s v="Second Class"/>
    <s v="DK-13375"/>
    <s v="Dennis Kane"/>
    <x v="0"/>
    <x v="0"/>
    <s v="Seattle"/>
    <x v="4"/>
    <n v="98105"/>
    <x v="1"/>
    <s v="TEC-PH-10000148"/>
    <x v="2"/>
    <x v="7"/>
    <s v="Cyber Acoustics AC-202b Speech Recognition Stereo Headset"/>
    <n v="20.784000000000002"/>
    <n v="2"/>
    <n v="0.2"/>
    <n v="-4.6764000000000001"/>
  </r>
  <r>
    <n v="6280"/>
    <s v="US-2013-139087"/>
    <x v="0"/>
    <x v="19"/>
    <d v="2013-07-23T00:00:00"/>
    <s v="Second Class"/>
    <s v="DK-13375"/>
    <s v="Dennis Kane"/>
    <x v="0"/>
    <x v="0"/>
    <s v="Seattle"/>
    <x v="4"/>
    <n v="98105"/>
    <x v="1"/>
    <s v="OFF-BI-10000042"/>
    <x v="1"/>
    <x v="8"/>
    <s v="Pressboard Data Binder, Crimson, 12&quot; X 8 1/2&quot;"/>
    <n v="12.816000000000001"/>
    <n v="3"/>
    <n v="0.2"/>
    <n v="4.1651999999999987"/>
  </r>
  <r>
    <n v="6281"/>
    <s v="CA-2014-152226"/>
    <x v="3"/>
    <x v="605"/>
    <d v="2014-05-17T00:00:00"/>
    <s v="Standard Class"/>
    <s v="JH-15910"/>
    <s v="Jonathan Howell"/>
    <x v="0"/>
    <x v="0"/>
    <s v="Cincinnati"/>
    <x v="24"/>
    <n v="45231"/>
    <x v="3"/>
    <s v="OFF-LA-10000443"/>
    <x v="1"/>
    <x v="2"/>
    <s v="Avery 501"/>
    <n v="5.9039999999999999"/>
    <n v="2"/>
    <n v="0.2"/>
    <n v="1.9925999999999999"/>
  </r>
  <r>
    <n v="6282"/>
    <s v="CA-2012-116484"/>
    <x v="1"/>
    <x v="312"/>
    <d v="2012-11-26T00:00:00"/>
    <s v="Standard Class"/>
    <s v="JK-15205"/>
    <s v="Jamie Kunitz"/>
    <x v="0"/>
    <x v="0"/>
    <s v="Marion"/>
    <x v="24"/>
    <n v="43302"/>
    <x v="3"/>
    <s v="FUR-FU-10002874"/>
    <x v="0"/>
    <x v="5"/>
    <s v="Ultra Commercial Grade Dual Valve Door Closer"/>
    <n v="63.824000000000005"/>
    <n v="2"/>
    <n v="0.2"/>
    <n v="9.5735999999999937"/>
  </r>
  <r>
    <n v="6283"/>
    <s v="CA-2012-116484"/>
    <x v="1"/>
    <x v="312"/>
    <d v="2012-11-26T00:00:00"/>
    <s v="Standard Class"/>
    <s v="JK-15205"/>
    <s v="Jamie Kunitz"/>
    <x v="0"/>
    <x v="0"/>
    <s v="Marion"/>
    <x v="24"/>
    <n v="43302"/>
    <x v="3"/>
    <s v="OFF-ST-10003994"/>
    <x v="1"/>
    <x v="4"/>
    <s v="Belkin 19&quot; Center-Weighted Shelf, Gray"/>
    <n v="141.55199999999999"/>
    <n v="3"/>
    <n v="0.2"/>
    <n v="-26.541000000000004"/>
  </r>
  <r>
    <n v="6284"/>
    <s v="CA-2013-100944"/>
    <x v="0"/>
    <x v="446"/>
    <d v="2013-09-29T00:00:00"/>
    <s v="Standard Class"/>
    <s v="EH-13765"/>
    <s v="Edward Hooks"/>
    <x v="1"/>
    <x v="0"/>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x v="0"/>
    <s v="Los Angeles"/>
    <x v="1"/>
    <n v="90049"/>
    <x v="1"/>
    <s v="FUR-CH-10000988"/>
    <x v="0"/>
    <x v="1"/>
    <s v="Hon Olson Stacker Stools"/>
    <n v="563.24"/>
    <n v="5"/>
    <n v="0.2"/>
    <n v="56.324000000000012"/>
  </r>
  <r>
    <n v="6286"/>
    <s v="CA-2013-125080"/>
    <x v="0"/>
    <x v="147"/>
    <d v="2013-10-27T00:00:00"/>
    <s v="Standard Class"/>
    <s v="VW-21775"/>
    <s v="Victoria Wilson"/>
    <x v="1"/>
    <x v="0"/>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x v="0"/>
    <s v="Lebanon"/>
    <x v="18"/>
    <n v="37087"/>
    <x v="0"/>
    <s v="TEC-PH-10001061"/>
    <x v="2"/>
    <x v="7"/>
    <s v="Apple iPhone 5C"/>
    <n v="239.976"/>
    <n v="3"/>
    <n v="0.2"/>
    <n v="17.998199999999997"/>
  </r>
  <r>
    <n v="6288"/>
    <s v="CA-2011-100090"/>
    <x v="2"/>
    <x v="1001"/>
    <d v="2011-07-12T00:00:00"/>
    <s v="Standard Class"/>
    <s v="EB-13705"/>
    <s v="Ed Braxton"/>
    <x v="1"/>
    <x v="0"/>
    <s v="San Francisco"/>
    <x v="1"/>
    <n v="94122"/>
    <x v="1"/>
    <s v="FUR-TA-10003715"/>
    <x v="0"/>
    <x v="3"/>
    <s v="Hon 2111 Invitation Series Corner Table"/>
    <n v="502.48800000000006"/>
    <n v="3"/>
    <n v="0.2"/>
    <n v="-87.935400000000044"/>
  </r>
  <r>
    <n v="6289"/>
    <s v="CA-2011-100090"/>
    <x v="2"/>
    <x v="1001"/>
    <d v="2011-07-12T00:00:00"/>
    <s v="Standard Class"/>
    <s v="EB-13705"/>
    <s v="Ed Braxton"/>
    <x v="1"/>
    <x v="0"/>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x v="0"/>
    <s v="Chico"/>
    <x v="1"/>
    <n v="95928"/>
    <x v="1"/>
    <s v="FUR-CH-10004063"/>
    <x v="0"/>
    <x v="1"/>
    <s v="Global Deluxe High-Back Manager's Chair"/>
    <n v="915.13600000000008"/>
    <n v="4"/>
    <n v="0.2"/>
    <n v="102.95279999999988"/>
  </r>
  <r>
    <n v="6291"/>
    <s v="US-2012-139675"/>
    <x v="1"/>
    <x v="649"/>
    <d v="2012-03-18T00:00:00"/>
    <s v="Second Class"/>
    <s v="NF-18595"/>
    <s v="Nicole Fjeld"/>
    <x v="2"/>
    <x v="0"/>
    <s v="Chico"/>
    <x v="1"/>
    <n v="95928"/>
    <x v="1"/>
    <s v="FUR-FU-10001979"/>
    <x v="0"/>
    <x v="5"/>
    <s v="Dana Halogen Swing-Arm Architect Lamp"/>
    <n v="327.76"/>
    <n v="8"/>
    <n v="0"/>
    <n v="91.772800000000018"/>
  </r>
  <r>
    <n v="6292"/>
    <s v="CA-2014-143756"/>
    <x v="3"/>
    <x v="574"/>
    <d v="2014-12-06T00:00:00"/>
    <s v="First Class"/>
    <s v="ME-17725"/>
    <s v="Max Engle"/>
    <x v="0"/>
    <x v="0"/>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x v="0"/>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x v="0"/>
    <s v="Los Angeles"/>
    <x v="1"/>
    <n v="90008"/>
    <x v="1"/>
    <s v="OFF-AR-10004691"/>
    <x v="1"/>
    <x v="6"/>
    <s v="Boston 1730 StandUp Electric Pencil Sharpener"/>
    <n v="64.14"/>
    <n v="3"/>
    <n v="0"/>
    <n v="16.676400000000001"/>
  </r>
  <r>
    <n v="6295"/>
    <s v="CA-2011-141152"/>
    <x v="2"/>
    <x v="1101"/>
    <d v="2011-09-19T00:00:00"/>
    <s v="First Class"/>
    <s v="RF-19345"/>
    <s v="Randy Ferguson"/>
    <x v="1"/>
    <x v="0"/>
    <s v="New York City"/>
    <x v="15"/>
    <n v="10024"/>
    <x v="3"/>
    <s v="OFF-BI-10002931"/>
    <x v="1"/>
    <x v="8"/>
    <s v="Avery Trapezoid Extra Heavy Duty 4&quot; Binders"/>
    <n v="33.552"/>
    <n v="1"/>
    <n v="0.2"/>
    <n v="12.581999999999999"/>
  </r>
  <r>
    <n v="6296"/>
    <s v="CA-2011-141313"/>
    <x v="2"/>
    <x v="129"/>
    <d v="2012-01-01T00:00:00"/>
    <s v="Standard Class"/>
    <s v="AJ-10780"/>
    <s v="Anthony Jacobs"/>
    <x v="1"/>
    <x v="0"/>
    <s v="Beverly"/>
    <x v="31"/>
    <n v="1915"/>
    <x v="3"/>
    <s v="OFF-AP-10002651"/>
    <x v="1"/>
    <x v="9"/>
    <s v="Hoover Upright Vacuum With Dirt Cup"/>
    <n v="1737.1799999999998"/>
    <n v="6"/>
    <n v="0"/>
    <n v="503.78219999999976"/>
  </r>
  <r>
    <n v="6297"/>
    <s v="CA-2011-141313"/>
    <x v="2"/>
    <x v="129"/>
    <d v="2012-01-01T00:00:00"/>
    <s v="Standard Class"/>
    <s v="AJ-10780"/>
    <s v="Anthony Jacobs"/>
    <x v="1"/>
    <x v="0"/>
    <s v="Beverly"/>
    <x v="31"/>
    <n v="1915"/>
    <x v="3"/>
    <s v="OFF-ST-10000689"/>
    <x v="1"/>
    <x v="4"/>
    <s v="Fellowes Strictly Business Drawer File, Letter/Legal Size"/>
    <n v="704.25"/>
    <n v="5"/>
    <n v="0"/>
    <n v="84.51"/>
  </r>
  <r>
    <n v="6298"/>
    <s v="CA-2011-141313"/>
    <x v="2"/>
    <x v="129"/>
    <d v="2012-01-01T00:00:00"/>
    <s v="Standard Class"/>
    <s v="AJ-10780"/>
    <s v="Anthony Jacobs"/>
    <x v="1"/>
    <x v="0"/>
    <s v="Beverly"/>
    <x v="31"/>
    <n v="1915"/>
    <x v="3"/>
    <s v="OFF-PA-10003302"/>
    <x v="1"/>
    <x v="10"/>
    <s v="Xerox 1906"/>
    <n v="141.76"/>
    <n v="4"/>
    <n v="0"/>
    <n v="66.627199999999988"/>
  </r>
  <r>
    <n v="6299"/>
    <s v="CA-2011-169852"/>
    <x v="2"/>
    <x v="618"/>
    <d v="2011-10-26T00:00:00"/>
    <s v="Standard Class"/>
    <s v="SF-20965"/>
    <s v="Sylvia Foulston"/>
    <x v="1"/>
    <x v="0"/>
    <s v="San Diego"/>
    <x v="1"/>
    <n v="92024"/>
    <x v="1"/>
    <s v="OFF-BI-10001460"/>
    <x v="1"/>
    <x v="8"/>
    <s v="Plastic Binding Combs"/>
    <n v="36.36"/>
    <n v="3"/>
    <n v="0.2"/>
    <n v="12.2715"/>
  </r>
  <r>
    <n v="6300"/>
    <s v="CA-2014-107314"/>
    <x v="3"/>
    <x v="329"/>
    <d v="2014-12-04T00:00:00"/>
    <s v="First Class"/>
    <s v="MZ-17335"/>
    <s v="Maria Zettner"/>
    <x v="2"/>
    <x v="0"/>
    <s v="San Francisco"/>
    <x v="1"/>
    <n v="94109"/>
    <x v="1"/>
    <s v="FUR-FU-10003489"/>
    <x v="0"/>
    <x v="5"/>
    <s v="Contemporary Borderless Frame"/>
    <n v="25.83"/>
    <n v="3"/>
    <n v="0"/>
    <n v="9.5570999999999984"/>
  </r>
  <r>
    <n v="6301"/>
    <s v="US-2011-161305"/>
    <x v="2"/>
    <x v="571"/>
    <d v="2011-06-12T00:00:00"/>
    <s v="Standard Class"/>
    <s v="SB-20170"/>
    <s v="Sarah Bern"/>
    <x v="0"/>
    <x v="0"/>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x v="0"/>
    <s v="Chicago"/>
    <x v="10"/>
    <n v="60623"/>
    <x v="2"/>
    <s v="OFF-EN-10000461"/>
    <x v="1"/>
    <x v="12"/>
    <s v="#10- 4 1/8&quot; x 9 1/2&quot; Recycled Envelopes"/>
    <n v="13.984000000000002"/>
    <n v="2"/>
    <n v="0.2"/>
    <n v="4.7195999999999998"/>
  </r>
  <r>
    <n v="6303"/>
    <s v="CA-2014-166919"/>
    <x v="3"/>
    <x v="51"/>
    <d v="2014-11-28T00:00:00"/>
    <s v="Standard Class"/>
    <s v="AH-10210"/>
    <s v="Alan Hwang"/>
    <x v="0"/>
    <x v="0"/>
    <s v="Dallas"/>
    <x v="5"/>
    <n v="75220"/>
    <x v="2"/>
    <s v="TEC-PH-10001305"/>
    <x v="2"/>
    <x v="7"/>
    <s v="Panasonic KX TS208W Corded phone"/>
    <n v="195.96000000000004"/>
    <n v="5"/>
    <n v="0.2"/>
    <n v="19.596000000000018"/>
  </r>
  <r>
    <n v="6304"/>
    <s v="CA-2014-162712"/>
    <x v="3"/>
    <x v="978"/>
    <d v="2014-06-21T00:00:00"/>
    <s v="Second Class"/>
    <s v="NK-18490"/>
    <s v="Neil Knudson"/>
    <x v="2"/>
    <x v="0"/>
    <s v="Corpus Christi"/>
    <x v="5"/>
    <n v="78415"/>
    <x v="2"/>
    <s v="OFF-PA-10000167"/>
    <x v="1"/>
    <x v="10"/>
    <s v="Xerox 1925"/>
    <n v="74.352000000000004"/>
    <n v="3"/>
    <n v="0.2"/>
    <n v="23.234999999999992"/>
  </r>
  <r>
    <n v="6305"/>
    <s v="CA-2014-107552"/>
    <x v="3"/>
    <x v="1024"/>
    <d v="2014-05-06T00:00:00"/>
    <s v="Same Day"/>
    <s v="AI-10855"/>
    <s v="Arianne Irving"/>
    <x v="0"/>
    <x v="0"/>
    <s v="New York City"/>
    <x v="15"/>
    <n v="10035"/>
    <x v="3"/>
    <s v="OFF-PA-10002947"/>
    <x v="1"/>
    <x v="10"/>
    <s v="Xerox 1923"/>
    <n v="6.68"/>
    <n v="1"/>
    <n v="0"/>
    <n v="3.2063999999999999"/>
  </r>
  <r>
    <n v="6306"/>
    <s v="CA-2013-163328"/>
    <x v="0"/>
    <x v="254"/>
    <d v="2013-11-07T00:00:00"/>
    <s v="Second Class"/>
    <s v="TP-21565"/>
    <s v="Tracy Poddar"/>
    <x v="1"/>
    <x v="0"/>
    <s v="Eugene"/>
    <x v="21"/>
    <n v="97405"/>
    <x v="1"/>
    <s v="OFF-SU-10002301"/>
    <x v="1"/>
    <x v="14"/>
    <s v="Serrated Blade or Curved Handle Hand Letter Openers"/>
    <n v="17.584000000000003"/>
    <n v="7"/>
    <n v="0.2"/>
    <n v="-4.1761999999999997"/>
  </r>
  <r>
    <n v="6307"/>
    <s v="CA-2013-163328"/>
    <x v="0"/>
    <x v="254"/>
    <d v="2013-11-07T00:00:00"/>
    <s v="Second Class"/>
    <s v="TP-21565"/>
    <s v="Tracy Poddar"/>
    <x v="1"/>
    <x v="0"/>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x v="0"/>
    <s v="Eugene"/>
    <x v="21"/>
    <n v="97405"/>
    <x v="1"/>
    <s v="OFF-PA-10004353"/>
    <x v="1"/>
    <x v="10"/>
    <s v="Southworth 25% Cotton Premium Laser Paper and Envelopes"/>
    <n v="47.952000000000005"/>
    <n v="3"/>
    <n v="0.2"/>
    <n v="16.783200000000001"/>
  </r>
  <r>
    <n v="6309"/>
    <s v="CA-2013-163328"/>
    <x v="0"/>
    <x v="254"/>
    <d v="2013-11-07T00:00:00"/>
    <s v="Second Class"/>
    <s v="TP-21565"/>
    <s v="Tracy Poddar"/>
    <x v="1"/>
    <x v="0"/>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x v="0"/>
    <s v="Eugene"/>
    <x v="21"/>
    <n v="97405"/>
    <x v="1"/>
    <s v="OFF-LA-10003930"/>
    <x v="1"/>
    <x v="2"/>
    <s v="Dot Matrix Printer Tape Reel Labels, White, 5000/Box"/>
    <n v="629.18400000000008"/>
    <n v="8"/>
    <n v="0.2"/>
    <n v="228.07919999999999"/>
  </r>
  <r>
    <n v="6311"/>
    <s v="CA-2013-163328"/>
    <x v="0"/>
    <x v="254"/>
    <d v="2013-11-07T00:00:00"/>
    <s v="Second Class"/>
    <s v="TP-21565"/>
    <s v="Tracy Poddar"/>
    <x v="1"/>
    <x v="0"/>
    <s v="Eugene"/>
    <x v="21"/>
    <n v="97405"/>
    <x v="1"/>
    <s v="OFF-PA-10000176"/>
    <x v="1"/>
    <x v="10"/>
    <s v="Xerox 1887"/>
    <n v="15.176"/>
    <n v="1"/>
    <n v="0.2"/>
    <n v="5.3115999999999985"/>
  </r>
  <r>
    <n v="6312"/>
    <s v="CA-2011-112837"/>
    <x v="2"/>
    <x v="1102"/>
    <d v="2011-09-16T00:00:00"/>
    <s v="Standard Class"/>
    <s v="LW-17125"/>
    <s v="Liz Willingham"/>
    <x v="0"/>
    <x v="0"/>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x v="0"/>
    <s v="Fairfield"/>
    <x v="29"/>
    <n v="6824"/>
    <x v="3"/>
    <s v="OFF-ST-10001932"/>
    <x v="1"/>
    <x v="4"/>
    <s v="Fellowes Staxonsteel Drawer Files"/>
    <n v="579.51"/>
    <n v="3"/>
    <n v="0"/>
    <n v="81.131400000000014"/>
  </r>
  <r>
    <n v="6314"/>
    <s v="CA-2014-120019"/>
    <x v="3"/>
    <x v="911"/>
    <d v="2014-02-22T00:00:00"/>
    <s v="Standard Class"/>
    <s v="NG-18355"/>
    <s v="Nat Gilpin"/>
    <x v="1"/>
    <x v="0"/>
    <s v="Fairfield"/>
    <x v="29"/>
    <n v="6824"/>
    <x v="3"/>
    <s v="TEC-PH-10000923"/>
    <x v="2"/>
    <x v="7"/>
    <s v="Belkin SportFit Armband For iPhone 5s/5c, Fuchsia"/>
    <n v="14.99"/>
    <n v="1"/>
    <n v="0"/>
    <n v="7.3451000000000004"/>
  </r>
  <r>
    <n v="6315"/>
    <s v="CA-2011-100762"/>
    <x v="2"/>
    <x v="156"/>
    <d v="2011-11-29T00:00:00"/>
    <s v="Standard Class"/>
    <s v="NG-18355"/>
    <s v="Nat Gilpin"/>
    <x v="1"/>
    <x v="0"/>
    <s v="Jackson"/>
    <x v="12"/>
    <n v="49201"/>
    <x v="2"/>
    <s v="OFF-AR-10000380"/>
    <x v="1"/>
    <x v="6"/>
    <s v="Hunt PowerHouse Electric Pencil Sharpener, Blue"/>
    <n v="151.91999999999999"/>
    <n v="4"/>
    <n v="0"/>
    <n v="45.575999999999979"/>
  </r>
  <r>
    <n v="6316"/>
    <s v="CA-2011-100762"/>
    <x v="2"/>
    <x v="156"/>
    <d v="2011-11-29T00:00:00"/>
    <s v="Standard Class"/>
    <s v="NG-18355"/>
    <s v="Nat Gilpin"/>
    <x v="1"/>
    <x v="0"/>
    <s v="Jackson"/>
    <x v="12"/>
    <n v="49201"/>
    <x v="2"/>
    <s v="OFF-LA-10003930"/>
    <x v="1"/>
    <x v="2"/>
    <s v="Dot Matrix Printer Tape Reel Labels, White, 5000/Box"/>
    <n v="196.62"/>
    <n v="2"/>
    <n v="0"/>
    <n v="96.343800000000002"/>
  </r>
  <r>
    <n v="6317"/>
    <s v="CA-2011-100762"/>
    <x v="2"/>
    <x v="156"/>
    <d v="2011-11-29T00:00:00"/>
    <s v="Standard Class"/>
    <s v="NG-18355"/>
    <s v="Nat Gilpin"/>
    <x v="1"/>
    <x v="0"/>
    <s v="Jackson"/>
    <x v="12"/>
    <n v="49201"/>
    <x v="2"/>
    <s v="OFF-PA-10001815"/>
    <x v="1"/>
    <x v="10"/>
    <s v="Xerox 1885"/>
    <n v="144.12"/>
    <n v="3"/>
    <n v="0"/>
    <n v="69.177599999999984"/>
  </r>
  <r>
    <n v="6318"/>
    <s v="CA-2011-100762"/>
    <x v="2"/>
    <x v="156"/>
    <d v="2011-11-29T00:00:00"/>
    <s v="Standard Class"/>
    <s v="NG-18355"/>
    <s v="Nat Gilpin"/>
    <x v="1"/>
    <x v="0"/>
    <s v="Jackson"/>
    <x v="12"/>
    <n v="49201"/>
    <x v="2"/>
    <s v="OFF-PA-10004082"/>
    <x v="1"/>
    <x v="10"/>
    <s v="Adams Telephone Message Book w/Frequently-Called Numbers Space, 400 Messages per Book"/>
    <n v="15.96"/>
    <n v="2"/>
    <n v="0"/>
    <n v="7.98"/>
  </r>
  <r>
    <n v="6319"/>
    <s v="CA-2014-161459"/>
    <x v="3"/>
    <x v="920"/>
    <d v="2014-11-30T00:00:00"/>
    <s v="Second Class"/>
    <s v="EB-13750"/>
    <s v="Edward Becker"/>
    <x v="1"/>
    <x v="0"/>
    <s v="Laguna Niguel"/>
    <x v="1"/>
    <n v="92677"/>
    <x v="1"/>
    <s v="TEC-PH-10004071"/>
    <x v="2"/>
    <x v="7"/>
    <s v="PayAnywhere Card Reader"/>
    <n v="39.960000000000008"/>
    <n v="5"/>
    <n v="0.2"/>
    <n v="3.4964999999999993"/>
  </r>
  <r>
    <n v="6320"/>
    <s v="CA-2014-161459"/>
    <x v="3"/>
    <x v="920"/>
    <d v="2014-11-30T00:00:00"/>
    <s v="Second Class"/>
    <s v="EB-13750"/>
    <s v="Edward Becker"/>
    <x v="1"/>
    <x v="0"/>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x v="0"/>
    <s v="Jacksonville"/>
    <x v="2"/>
    <n v="32216"/>
    <x v="0"/>
    <s v="OFF-PA-10001800"/>
    <x v="1"/>
    <x v="10"/>
    <s v="Xerox 220"/>
    <n v="10.368000000000002"/>
    <n v="2"/>
    <n v="0.2"/>
    <n v="3.6288"/>
  </r>
  <r>
    <n v="6322"/>
    <s v="CA-2011-123316"/>
    <x v="2"/>
    <x v="303"/>
    <d v="2011-10-17T00:00:00"/>
    <s v="Standard Class"/>
    <s v="SP-20545"/>
    <s v="Sibella Parks"/>
    <x v="1"/>
    <x v="0"/>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x v="0"/>
    <s v="Midland"/>
    <x v="12"/>
    <n v="48640"/>
    <x v="2"/>
    <s v="OFF-EN-10004459"/>
    <x v="1"/>
    <x v="12"/>
    <s v="Security-Tint Envelopes"/>
    <n v="15.28"/>
    <n v="2"/>
    <n v="0"/>
    <n v="7.4871999999999996"/>
  </r>
  <r>
    <n v="6324"/>
    <s v="CA-2011-104402"/>
    <x v="2"/>
    <x v="1103"/>
    <d v="2011-06-23T00:00:00"/>
    <s v="Standard Class"/>
    <s v="DB-13660"/>
    <s v="Duane Benoit"/>
    <x v="0"/>
    <x v="0"/>
    <s v="Newark"/>
    <x v="13"/>
    <n v="19711"/>
    <x v="3"/>
    <s v="TEC-MA-10000423"/>
    <x v="2"/>
    <x v="15"/>
    <s v="Texas Instruments TI-34 Scientific Calculator"/>
    <n v="65.97"/>
    <n v="3"/>
    <n v="0"/>
    <n v="31.005899999999997"/>
  </r>
  <r>
    <n v="6325"/>
    <s v="CA-2012-110289"/>
    <x v="1"/>
    <x v="1104"/>
    <d v="2012-11-02T00:00:00"/>
    <s v="Standard Class"/>
    <s v="NB-18655"/>
    <s v="Nona Balk"/>
    <x v="1"/>
    <x v="0"/>
    <s v="San Francisco"/>
    <x v="1"/>
    <n v="94109"/>
    <x v="1"/>
    <s v="OFF-PA-10002986"/>
    <x v="1"/>
    <x v="10"/>
    <s v="Xerox 1898"/>
    <n v="33.4"/>
    <n v="5"/>
    <n v="0"/>
    <n v="16.032"/>
  </r>
  <r>
    <n v="6326"/>
    <s v="CA-2012-110289"/>
    <x v="1"/>
    <x v="1104"/>
    <d v="2012-11-02T00:00:00"/>
    <s v="Standard Class"/>
    <s v="NB-18655"/>
    <s v="Nona Balk"/>
    <x v="1"/>
    <x v="0"/>
    <s v="San Francisco"/>
    <x v="1"/>
    <n v="94109"/>
    <x v="1"/>
    <s v="OFF-EN-10001434"/>
    <x v="1"/>
    <x v="12"/>
    <s v="Strathmore #10 Envelopes, Ultimate White"/>
    <n v="210.84"/>
    <n v="4"/>
    <n v="0"/>
    <n v="103.3116"/>
  </r>
  <r>
    <n v="6327"/>
    <s v="CA-2011-167927"/>
    <x v="2"/>
    <x v="407"/>
    <d v="2011-01-27T00:00:00"/>
    <s v="Standard Class"/>
    <s v="XP-21865"/>
    <s v="Xylona Preis"/>
    <x v="0"/>
    <x v="0"/>
    <s v="Westland"/>
    <x v="12"/>
    <n v="48185"/>
    <x v="2"/>
    <s v="OFF-ST-10000760"/>
    <x v="1"/>
    <x v="4"/>
    <s v="Eldon Fold 'N Roll Cart System"/>
    <n v="13.98"/>
    <n v="1"/>
    <n v="0"/>
    <n v="4.0541999999999998"/>
  </r>
  <r>
    <n v="6328"/>
    <s v="CA-2011-167927"/>
    <x v="2"/>
    <x v="407"/>
    <d v="2011-01-27T00:00:00"/>
    <s v="Standard Class"/>
    <s v="XP-21865"/>
    <s v="Xylona Preis"/>
    <x v="0"/>
    <x v="0"/>
    <s v="Westland"/>
    <x v="12"/>
    <n v="48185"/>
    <x v="2"/>
    <s v="FUR-FU-10002918"/>
    <x v="0"/>
    <x v="5"/>
    <s v="Eldon ClusterMat Chair Mat with Cordless Antistatic Protection"/>
    <n v="272.94"/>
    <n v="3"/>
    <n v="0"/>
    <n v="30.023400000000009"/>
  </r>
  <r>
    <n v="6329"/>
    <s v="CA-2011-167927"/>
    <x v="2"/>
    <x v="407"/>
    <d v="2011-01-27T00:00:00"/>
    <s v="Standard Class"/>
    <s v="XP-21865"/>
    <s v="Xylona Preis"/>
    <x v="0"/>
    <x v="0"/>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x v="0"/>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x v="0"/>
    <s v="Westland"/>
    <x v="12"/>
    <n v="48185"/>
    <x v="2"/>
    <s v="OFF-ST-10003123"/>
    <x v="1"/>
    <x v="4"/>
    <s v="Fellowes Bases and Tops For Staxonsteel/High-Stak Systems"/>
    <n v="66.58"/>
    <n v="2"/>
    <n v="0"/>
    <n v="15.979199999999999"/>
  </r>
  <r>
    <n v="6332"/>
    <s v="CA-2011-167927"/>
    <x v="2"/>
    <x v="407"/>
    <d v="2011-01-27T00:00:00"/>
    <s v="Standard Class"/>
    <s v="XP-21865"/>
    <s v="Xylona Preis"/>
    <x v="0"/>
    <x v="0"/>
    <s v="Westland"/>
    <x v="12"/>
    <n v="48185"/>
    <x v="2"/>
    <s v="OFF-AR-10004456"/>
    <x v="1"/>
    <x v="6"/>
    <s v="Panasonic KP-4ABK Battery-Operated Pencil Sharpener"/>
    <n v="43.92"/>
    <n v="3"/>
    <n v="0"/>
    <n v="12.736799999999999"/>
  </r>
  <r>
    <n v="6333"/>
    <s v="CA-2011-167927"/>
    <x v="2"/>
    <x v="407"/>
    <d v="2011-01-27T00:00:00"/>
    <s v="Standard Class"/>
    <s v="XP-21865"/>
    <s v="Xylona Preis"/>
    <x v="0"/>
    <x v="0"/>
    <s v="Westland"/>
    <x v="12"/>
    <n v="48185"/>
    <x v="2"/>
    <s v="FUR-FU-10002268"/>
    <x v="0"/>
    <x v="5"/>
    <s v="Ultra Door Push Plate"/>
    <n v="14.73"/>
    <n v="3"/>
    <n v="0"/>
    <n v="4.8608999999999991"/>
  </r>
  <r>
    <n v="6334"/>
    <s v="CA-2011-167927"/>
    <x v="2"/>
    <x v="407"/>
    <d v="2011-01-27T00:00:00"/>
    <s v="Standard Class"/>
    <s v="XP-21865"/>
    <s v="Xylona Preis"/>
    <x v="0"/>
    <x v="0"/>
    <s v="Westland"/>
    <x v="12"/>
    <n v="48185"/>
    <x v="2"/>
    <s v="OFF-BI-10004364"/>
    <x v="1"/>
    <x v="8"/>
    <s v="Storex Dura Pro Binders"/>
    <n v="29.700000000000003"/>
    <n v="5"/>
    <n v="0"/>
    <n v="13.365"/>
  </r>
  <r>
    <n v="6335"/>
    <s v="CA-2011-133305"/>
    <x v="2"/>
    <x v="384"/>
    <d v="2011-07-15T00:00:00"/>
    <s v="Standard Class"/>
    <s v="MH-17455"/>
    <s v="Mark Hamilton"/>
    <x v="0"/>
    <x v="0"/>
    <s v="New York City"/>
    <x v="15"/>
    <n v="10011"/>
    <x v="3"/>
    <s v="OFF-PA-10001970"/>
    <x v="1"/>
    <x v="10"/>
    <s v="Xerox 1881"/>
    <n v="49.12"/>
    <n v="4"/>
    <n v="0"/>
    <n v="23.086399999999998"/>
  </r>
  <r>
    <n v="6336"/>
    <s v="CA-2011-133305"/>
    <x v="2"/>
    <x v="384"/>
    <d v="2011-07-15T00:00:00"/>
    <s v="Standard Class"/>
    <s v="MH-17455"/>
    <s v="Mark Hamilton"/>
    <x v="0"/>
    <x v="0"/>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x v="0"/>
    <s v="Los Angeles"/>
    <x v="1"/>
    <n v="90008"/>
    <x v="1"/>
    <s v="FUR-FU-10000672"/>
    <x v="0"/>
    <x v="5"/>
    <s v="Executive Impressions 10&quot; Spectator Wall Clock"/>
    <n v="47.04"/>
    <n v="4"/>
    <n v="0"/>
    <n v="15.993599999999997"/>
  </r>
  <r>
    <n v="6338"/>
    <s v="CA-2013-165995"/>
    <x v="0"/>
    <x v="133"/>
    <d v="2013-09-07T00:00:00"/>
    <s v="Standard Class"/>
    <s v="BG-11740"/>
    <s v="Bruce Geld"/>
    <x v="0"/>
    <x v="0"/>
    <s v="Los Angeles"/>
    <x v="1"/>
    <n v="90008"/>
    <x v="1"/>
    <s v="TEC-PH-10004908"/>
    <x v="2"/>
    <x v="7"/>
    <s v="Panasonic KX TS3282W Corded phone"/>
    <n v="339.96000000000004"/>
    <n v="5"/>
    <n v="0.2"/>
    <n v="42.494999999999948"/>
  </r>
  <r>
    <n v="6339"/>
    <s v="CA-2014-143112"/>
    <x v="3"/>
    <x v="361"/>
    <d v="2014-10-10T00:00:00"/>
    <s v="Standard Class"/>
    <s v="TS-21370"/>
    <s v="Todd Sumrall"/>
    <x v="1"/>
    <x v="0"/>
    <s v="New York City"/>
    <x v="15"/>
    <n v="10035"/>
    <x v="3"/>
    <s v="TEC-PH-10003095"/>
    <x v="2"/>
    <x v="7"/>
    <s v="Samsung HM1900 Bluetooth Headset"/>
    <n v="87.8"/>
    <n v="4"/>
    <n v="0"/>
    <n v="43.9"/>
  </r>
  <r>
    <n v="6340"/>
    <s v="CA-2014-143112"/>
    <x v="3"/>
    <x v="361"/>
    <d v="2014-10-10T00:00:00"/>
    <s v="Standard Class"/>
    <s v="TS-21370"/>
    <s v="Todd Sumrall"/>
    <x v="1"/>
    <x v="0"/>
    <s v="New York City"/>
    <x v="15"/>
    <n v="10035"/>
    <x v="3"/>
    <s v="FUR-CH-10002880"/>
    <x v="0"/>
    <x v="1"/>
    <s v="Global High-Back Leather Tilter, Burgundy"/>
    <n v="221.38200000000001"/>
    <n v="2"/>
    <n v="0.1"/>
    <n v="2.4597999999999871"/>
  </r>
  <r>
    <n v="6341"/>
    <s v="CA-2014-143112"/>
    <x v="3"/>
    <x v="361"/>
    <d v="2014-10-10T00:00:00"/>
    <s v="Standard Class"/>
    <s v="TS-21370"/>
    <s v="Todd Sumrall"/>
    <x v="1"/>
    <x v="0"/>
    <s v="New York City"/>
    <x v="15"/>
    <n v="10035"/>
    <x v="3"/>
    <s v="TEC-MA-10001047"/>
    <x v="2"/>
    <x v="15"/>
    <s v="3D Systems Cube Printer, 2nd Generation, Magenta"/>
    <n v="5199.96"/>
    <n v="4"/>
    <n v="0"/>
    <n v="1351.9895999999999"/>
  </r>
  <r>
    <n v="6342"/>
    <s v="US-2014-105830"/>
    <x v="3"/>
    <x v="413"/>
    <d v="2014-01-03T00:00:00"/>
    <s v="First Class"/>
    <s v="DB-13660"/>
    <s v="Duane Benoit"/>
    <x v="0"/>
    <x v="0"/>
    <s v="Lancaster"/>
    <x v="24"/>
    <n v="43130"/>
    <x v="3"/>
    <s v="OFF-ST-10002554"/>
    <x v="1"/>
    <x v="4"/>
    <s v="Tennsco Industrial Shelving"/>
    <n v="156.512"/>
    <n v="4"/>
    <n v="0.2"/>
    <n v="-35.215199999999996"/>
  </r>
  <r>
    <n v="6343"/>
    <s v="CA-2012-146255"/>
    <x v="1"/>
    <x v="1105"/>
    <d v="2012-03-10T00:00:00"/>
    <s v="First Class"/>
    <s v="EM-14140"/>
    <s v="Eugene Moren"/>
    <x v="2"/>
    <x v="0"/>
    <s v="Newark"/>
    <x v="13"/>
    <n v="19711"/>
    <x v="3"/>
    <s v="TEC-AC-10004469"/>
    <x v="2"/>
    <x v="11"/>
    <s v="Microsoft Sculpt Comfort Mouse"/>
    <n v="119.85000000000001"/>
    <n v="3"/>
    <n v="0"/>
    <n v="52.734000000000009"/>
  </r>
  <r>
    <n v="6344"/>
    <s v="CA-2012-146255"/>
    <x v="1"/>
    <x v="1105"/>
    <d v="2012-03-10T00:00:00"/>
    <s v="First Class"/>
    <s v="EM-14140"/>
    <s v="Eugene Moren"/>
    <x v="2"/>
    <x v="0"/>
    <s v="Newark"/>
    <x v="13"/>
    <n v="19711"/>
    <x v="3"/>
    <s v="OFF-BI-10000309"/>
    <x v="1"/>
    <x v="8"/>
    <s v="GBC Twin Loop Wire Binding Elements, 9/16&quot; Spine, Black"/>
    <n v="30.44"/>
    <n v="2"/>
    <n v="0"/>
    <n v="14.9156"/>
  </r>
  <r>
    <n v="6345"/>
    <s v="CA-2012-146255"/>
    <x v="1"/>
    <x v="1105"/>
    <d v="2012-03-10T00:00:00"/>
    <s v="First Class"/>
    <s v="EM-14140"/>
    <s v="Eugene Moren"/>
    <x v="2"/>
    <x v="0"/>
    <s v="Newark"/>
    <x v="13"/>
    <n v="19711"/>
    <x v="3"/>
    <s v="OFF-BI-10001765"/>
    <x v="1"/>
    <x v="8"/>
    <s v="Wilson Jones Heavy-Duty Casebound Ring Binders with Metal Hinges"/>
    <n v="69.28"/>
    <n v="2"/>
    <n v="0"/>
    <n v="33.254399999999997"/>
  </r>
  <r>
    <n v="6346"/>
    <s v="CA-2012-146255"/>
    <x v="1"/>
    <x v="1105"/>
    <d v="2012-03-10T00:00:00"/>
    <s v="First Class"/>
    <s v="EM-14140"/>
    <s v="Eugene Moren"/>
    <x v="2"/>
    <x v="0"/>
    <s v="Newark"/>
    <x v="13"/>
    <n v="19711"/>
    <x v="3"/>
    <s v="TEC-PH-10001619"/>
    <x v="2"/>
    <x v="7"/>
    <s v="LG G3"/>
    <n v="587.97"/>
    <n v="3"/>
    <n v="0"/>
    <n v="170.51129999999998"/>
  </r>
  <r>
    <n v="6347"/>
    <s v="CA-2014-104822"/>
    <x v="3"/>
    <x v="179"/>
    <d v="2014-10-21T00:00:00"/>
    <s v="Same Day"/>
    <s v="RB-19465"/>
    <s v="Rick Bensley"/>
    <x v="2"/>
    <x v="0"/>
    <s v="New York City"/>
    <x v="15"/>
    <n v="10024"/>
    <x v="3"/>
    <s v="OFF-LA-10002034"/>
    <x v="1"/>
    <x v="2"/>
    <s v="Avery 478"/>
    <n v="24.55"/>
    <n v="5"/>
    <n v="0"/>
    <n v="12.029499999999999"/>
  </r>
  <r>
    <n v="6348"/>
    <s v="CA-2012-104486"/>
    <x v="1"/>
    <x v="489"/>
    <d v="2012-05-06T00:00:00"/>
    <s v="Standard Class"/>
    <s v="PO-18850"/>
    <s v="Patrick O'Brill"/>
    <x v="0"/>
    <x v="0"/>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x v="0"/>
    <s v="San Francisco"/>
    <x v="1"/>
    <n v="94109"/>
    <x v="1"/>
    <s v="OFF-ST-10000876"/>
    <x v="1"/>
    <x v="4"/>
    <s v="Eldon Simplefile Box Office"/>
    <n v="37.32"/>
    <n v="3"/>
    <n v="0"/>
    <n v="10.4496"/>
  </r>
  <r>
    <n v="6350"/>
    <s v="CA-2012-104486"/>
    <x v="1"/>
    <x v="489"/>
    <d v="2012-05-06T00:00:00"/>
    <s v="Standard Class"/>
    <s v="PO-18850"/>
    <s v="Patrick O'Brill"/>
    <x v="0"/>
    <x v="0"/>
    <s v="San Francisco"/>
    <x v="1"/>
    <n v="94109"/>
    <x v="1"/>
    <s v="OFF-SU-10002573"/>
    <x v="1"/>
    <x v="14"/>
    <s v="Acme 10&quot; Easy Grip Assistive Scissors"/>
    <n v="35.06"/>
    <n v="2"/>
    <n v="0"/>
    <n v="10.517999999999997"/>
  </r>
  <r>
    <n v="6351"/>
    <s v="CA-2014-161557"/>
    <x v="3"/>
    <x v="213"/>
    <d v="2014-09-09T00:00:00"/>
    <s v="Standard Class"/>
    <s v="AG-10900"/>
    <s v="Arthur Gainer"/>
    <x v="0"/>
    <x v="0"/>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x v="0"/>
    <s v="Miami"/>
    <x v="2"/>
    <n v="33178"/>
    <x v="0"/>
    <s v="TEC-PH-10002549"/>
    <x v="2"/>
    <x v="7"/>
    <s v="Polycom SoundPoint IP 450 VoIP phone"/>
    <n v="361.37600000000003"/>
    <n v="2"/>
    <n v="0.2"/>
    <n v="27.103200000000001"/>
  </r>
  <r>
    <n v="6353"/>
    <s v="US-2012-161347"/>
    <x v="1"/>
    <x v="1023"/>
    <d v="2012-09-19T00:00:00"/>
    <s v="Standard Class"/>
    <s v="HG-14845"/>
    <s v="Harry Greene"/>
    <x v="0"/>
    <x v="0"/>
    <s v="Philadelphia"/>
    <x v="9"/>
    <n v="19120"/>
    <x v="3"/>
    <s v="OFF-BI-10004209"/>
    <x v="1"/>
    <x v="8"/>
    <s v="Fellowes Twister Kit, Gray/Clear, 3/pkg"/>
    <n v="2.4119999999999999"/>
    <n v="1"/>
    <n v="0.7"/>
    <n v="-2.0099999999999998"/>
  </r>
  <r>
    <n v="6354"/>
    <s v="US-2012-109015"/>
    <x v="1"/>
    <x v="684"/>
    <d v="2012-09-12T00:00:00"/>
    <s v="Standard Class"/>
    <s v="BS-11590"/>
    <s v="Brendan Sweed"/>
    <x v="1"/>
    <x v="0"/>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x v="0"/>
    <s v="New York City"/>
    <x v="15"/>
    <n v="10011"/>
    <x v="3"/>
    <s v="TEC-PH-10002922"/>
    <x v="2"/>
    <x v="7"/>
    <s v="ShoreTel ShorePhone IP 230 VoIP phone"/>
    <n v="337.98"/>
    <n v="2"/>
    <n v="0"/>
    <n v="101.39399999999998"/>
  </r>
  <r>
    <n v="6356"/>
    <s v="CA-2011-110611"/>
    <x v="2"/>
    <x v="191"/>
    <d v="2011-10-13T00:00:00"/>
    <s v="Standard Class"/>
    <s v="JD-16015"/>
    <s v="Joy Daniels"/>
    <x v="0"/>
    <x v="0"/>
    <s v="Philadelphia"/>
    <x v="9"/>
    <n v="19120"/>
    <x v="3"/>
    <s v="OFF-ST-10000642"/>
    <x v="1"/>
    <x v="4"/>
    <s v="Tennsco Lockers, Gray"/>
    <n v="83.920000000000016"/>
    <n v="5"/>
    <n v="0.2"/>
    <n v="-13.637000000000011"/>
  </r>
  <r>
    <n v="6357"/>
    <s v="CA-2014-139080"/>
    <x v="3"/>
    <x v="205"/>
    <d v="2014-01-29T00:00:00"/>
    <s v="Standard Class"/>
    <s v="CS-12250"/>
    <s v="Chris Selesnick"/>
    <x v="1"/>
    <x v="0"/>
    <s v="Seattle"/>
    <x v="4"/>
    <n v="98103"/>
    <x v="1"/>
    <s v="OFF-BI-10001757"/>
    <x v="1"/>
    <x v="8"/>
    <s v="Pressboard Hanging Data Binders for Unburst Sheets"/>
    <n v="19.68"/>
    <n v="5"/>
    <n v="0.2"/>
    <n v="6.8879999999999981"/>
  </r>
  <r>
    <n v="6358"/>
    <s v="CA-2014-139080"/>
    <x v="3"/>
    <x v="205"/>
    <d v="2014-01-29T00:00:00"/>
    <s v="Standard Class"/>
    <s v="CS-12250"/>
    <s v="Chris Selesnick"/>
    <x v="1"/>
    <x v="0"/>
    <s v="Seattle"/>
    <x v="4"/>
    <n v="98103"/>
    <x v="1"/>
    <s v="OFF-PA-10004621"/>
    <x v="1"/>
    <x v="10"/>
    <s v="Xerox 212"/>
    <n v="25.92"/>
    <n v="4"/>
    <n v="0"/>
    <n v="12.441600000000001"/>
  </r>
  <r>
    <n v="6359"/>
    <s v="CA-2014-139080"/>
    <x v="3"/>
    <x v="205"/>
    <d v="2014-01-29T00:00:00"/>
    <s v="Standard Class"/>
    <s v="CS-12250"/>
    <s v="Chris Selesnick"/>
    <x v="1"/>
    <x v="0"/>
    <s v="Seattle"/>
    <x v="4"/>
    <n v="98103"/>
    <x v="1"/>
    <s v="OFF-PA-10002262"/>
    <x v="1"/>
    <x v="10"/>
    <s v="Xerox 192"/>
    <n v="6.48"/>
    <n v="1"/>
    <n v="0"/>
    <n v="3.1104000000000003"/>
  </r>
  <r>
    <n v="6360"/>
    <s v="CA-2014-139080"/>
    <x v="3"/>
    <x v="205"/>
    <d v="2014-01-29T00:00:00"/>
    <s v="Standard Class"/>
    <s v="CS-12250"/>
    <s v="Chris Selesnick"/>
    <x v="1"/>
    <x v="0"/>
    <s v="Seattle"/>
    <x v="4"/>
    <n v="98103"/>
    <x v="1"/>
    <s v="TEC-PH-10004100"/>
    <x v="2"/>
    <x v="7"/>
    <s v="Griffin GC17055 Auxiliary Audio Cable"/>
    <n v="86.352000000000004"/>
    <n v="6"/>
    <n v="0.2"/>
    <n v="8.6352000000000011"/>
  </r>
  <r>
    <n v="6361"/>
    <s v="CA-2012-115693"/>
    <x v="1"/>
    <x v="895"/>
    <d v="2012-12-15T00:00:00"/>
    <s v="Standard Class"/>
    <s v="FC-14245"/>
    <s v="Frank Carlisle"/>
    <x v="2"/>
    <x v="0"/>
    <s v="Los Angeles"/>
    <x v="1"/>
    <n v="90032"/>
    <x v="1"/>
    <s v="OFF-AR-10003582"/>
    <x v="1"/>
    <x v="6"/>
    <s v="Boston Electric Pencil Sharpener, Model 1818, Charcoal Black"/>
    <n v="56.3"/>
    <n v="2"/>
    <n v="0"/>
    <n v="15.764000000000003"/>
  </r>
  <r>
    <n v="6362"/>
    <s v="US-2011-107993"/>
    <x v="2"/>
    <x v="641"/>
    <d v="2011-11-30T00:00:00"/>
    <s v="Standard Class"/>
    <s v="SE-20110"/>
    <s v="Sanjit Engle"/>
    <x v="0"/>
    <x v="0"/>
    <s v="Springfield"/>
    <x v="21"/>
    <n v="97477"/>
    <x v="1"/>
    <s v="OFF-AR-10003179"/>
    <x v="1"/>
    <x v="6"/>
    <s v="Dixon Ticonderoga Core-Lock Colored Pencils"/>
    <n v="51.016000000000005"/>
    <n v="7"/>
    <n v="0.2"/>
    <n v="8.2900999999999954"/>
  </r>
  <r>
    <n v="6363"/>
    <s v="CA-2014-110443"/>
    <x v="3"/>
    <x v="610"/>
    <d v="2014-11-26T00:00:00"/>
    <s v="Standard Class"/>
    <s v="CK-12205"/>
    <s v="Chloris Kastensmidt"/>
    <x v="0"/>
    <x v="0"/>
    <s v="Renton"/>
    <x v="4"/>
    <n v="98059"/>
    <x v="1"/>
    <s v="OFF-BI-10001670"/>
    <x v="1"/>
    <x v="8"/>
    <s v="Vinyl Sectional Post Binders"/>
    <n v="150.80000000000001"/>
    <n v="5"/>
    <n v="0.2"/>
    <n v="56.55"/>
  </r>
  <r>
    <n v="6364"/>
    <s v="CA-2014-110443"/>
    <x v="3"/>
    <x v="610"/>
    <d v="2014-11-26T00:00:00"/>
    <s v="Standard Class"/>
    <s v="CK-12205"/>
    <s v="Chloris Kastensmidt"/>
    <x v="0"/>
    <x v="0"/>
    <s v="Renton"/>
    <x v="4"/>
    <n v="98059"/>
    <x v="1"/>
    <s v="TEC-MA-10002073"/>
    <x v="2"/>
    <x v="15"/>
    <s v="3D Systems Cube Printer, 2nd Generation, White"/>
    <n v="1039.992"/>
    <n v="1"/>
    <n v="0.2"/>
    <n v="103.99920000000003"/>
  </r>
  <r>
    <n v="6365"/>
    <s v="CA-2014-110443"/>
    <x v="3"/>
    <x v="610"/>
    <d v="2014-11-26T00:00:00"/>
    <s v="Standard Class"/>
    <s v="CK-12205"/>
    <s v="Chloris Kastensmidt"/>
    <x v="0"/>
    <x v="0"/>
    <s v="Renton"/>
    <x v="4"/>
    <n v="98059"/>
    <x v="1"/>
    <s v="OFF-PA-10003797"/>
    <x v="1"/>
    <x v="10"/>
    <s v="Xerox 209"/>
    <n v="51.84"/>
    <n v="8"/>
    <n v="0"/>
    <n v="24.883200000000002"/>
  </r>
  <r>
    <n v="6366"/>
    <s v="CA-2014-144848"/>
    <x v="3"/>
    <x v="1095"/>
    <d v="2014-04-06T00:00:00"/>
    <s v="First Class"/>
    <s v="DS-13030"/>
    <s v="Darrin Sayre"/>
    <x v="2"/>
    <x v="0"/>
    <s v="New York City"/>
    <x v="15"/>
    <n v="10009"/>
    <x v="3"/>
    <s v="TEC-PH-10004006"/>
    <x v="2"/>
    <x v="7"/>
    <s v="Panasonic KX - TS880B Telephone"/>
    <n v="41.22"/>
    <n v="1"/>
    <n v="0"/>
    <n v="11.1294"/>
  </r>
  <r>
    <n v="6367"/>
    <s v="CA-2014-144848"/>
    <x v="3"/>
    <x v="1095"/>
    <d v="2014-04-06T00:00:00"/>
    <s v="First Class"/>
    <s v="DS-13030"/>
    <s v="Darrin Sayre"/>
    <x v="2"/>
    <x v="0"/>
    <s v="New York City"/>
    <x v="15"/>
    <n v="10009"/>
    <x v="3"/>
    <s v="OFF-SU-10000646"/>
    <x v="1"/>
    <x v="14"/>
    <s v="Premier Automatic Letter Opener"/>
    <n v="240.37"/>
    <n v="1"/>
    <n v="0"/>
    <n v="7.2111000000000161"/>
  </r>
  <r>
    <n v="6368"/>
    <s v="CA-2014-144848"/>
    <x v="3"/>
    <x v="1095"/>
    <d v="2014-04-06T00:00:00"/>
    <s v="First Class"/>
    <s v="DS-13030"/>
    <s v="Darrin Sayre"/>
    <x v="2"/>
    <x v="0"/>
    <s v="New York City"/>
    <x v="15"/>
    <n v="10009"/>
    <x v="3"/>
    <s v="TEC-PH-10002262"/>
    <x v="2"/>
    <x v="7"/>
    <s v="LG Electronics Tone+ HBS-730 Bluetooth Headset"/>
    <n v="119.02"/>
    <n v="2"/>
    <n v="0"/>
    <n v="33.325600000000009"/>
  </r>
  <r>
    <n v="6369"/>
    <s v="US-2014-147998"/>
    <x v="3"/>
    <x v="240"/>
    <d v="2014-05-25T00:00:00"/>
    <s v="Standard Class"/>
    <s v="SA-20830"/>
    <s v="Sue Ann Reed"/>
    <x v="0"/>
    <x v="0"/>
    <s v="San Jose"/>
    <x v="1"/>
    <n v="95123"/>
    <x v="1"/>
    <s v="OFF-BI-10002082"/>
    <x v="1"/>
    <x v="8"/>
    <s v="GBC Twin Loop Wire Binding Elements"/>
    <n v="133.12"/>
    <n v="5"/>
    <n v="0.2"/>
    <n v="49.92"/>
  </r>
  <r>
    <n v="6370"/>
    <s v="CA-2013-103919"/>
    <x v="0"/>
    <x v="339"/>
    <d v="2013-10-08T00:00:00"/>
    <s v="Standard Class"/>
    <s v="TP-21565"/>
    <s v="Tracy Poddar"/>
    <x v="1"/>
    <x v="0"/>
    <s v="Grand Prairie"/>
    <x v="5"/>
    <n v="75051"/>
    <x v="2"/>
    <s v="FUR-FU-10001756"/>
    <x v="0"/>
    <x v="5"/>
    <s v="Eldon Expressions Desk Accessory, Wood Photo Frame, Mahogany"/>
    <n v="38.08"/>
    <n v="5"/>
    <n v="0.6"/>
    <n v="-29.512000000000008"/>
  </r>
  <r>
    <n v="6371"/>
    <s v="CA-2013-113425"/>
    <x v="0"/>
    <x v="831"/>
    <d v="2013-11-22T00:00:00"/>
    <s v="Same Day"/>
    <s v="JK-16120"/>
    <s v="Julie Kriz"/>
    <x v="2"/>
    <x v="0"/>
    <s v="New York City"/>
    <x v="15"/>
    <n v="10009"/>
    <x v="3"/>
    <s v="FUR-BO-10002598"/>
    <x v="0"/>
    <x v="0"/>
    <s v="Hon Metal Bookcases, Putty"/>
    <n v="113.56800000000001"/>
    <n v="2"/>
    <n v="0.2"/>
    <n v="12.776399999999988"/>
  </r>
  <r>
    <n v="6372"/>
    <s v="CA-2014-143035"/>
    <x v="3"/>
    <x v="621"/>
    <d v="2014-10-06T00:00:00"/>
    <s v="Second Class"/>
    <s v="CC-12430"/>
    <s v="Chuck Clark"/>
    <x v="2"/>
    <x v="0"/>
    <s v="New York City"/>
    <x v="15"/>
    <n v="10009"/>
    <x v="3"/>
    <s v="FUR-FU-10001934"/>
    <x v="0"/>
    <x v="5"/>
    <s v="Magnifier Swing Arm Lamp"/>
    <n v="83.92"/>
    <n v="4"/>
    <n v="0"/>
    <n v="21.819200000000002"/>
  </r>
  <r>
    <n v="6373"/>
    <s v="CA-2014-143035"/>
    <x v="3"/>
    <x v="621"/>
    <d v="2014-10-06T00:00:00"/>
    <s v="Second Class"/>
    <s v="CC-12430"/>
    <s v="Chuck Clark"/>
    <x v="2"/>
    <x v="0"/>
    <s v="New York City"/>
    <x v="15"/>
    <n v="10009"/>
    <x v="3"/>
    <s v="OFF-AR-10001130"/>
    <x v="1"/>
    <x v="6"/>
    <s v="Quartet Alpha White Chalk, 12/Pack"/>
    <n v="6.63"/>
    <n v="3"/>
    <n v="0"/>
    <n v="3.1160999999999999"/>
  </r>
  <r>
    <n v="6374"/>
    <s v="CA-2014-143035"/>
    <x v="3"/>
    <x v="621"/>
    <d v="2014-10-06T00:00:00"/>
    <s v="Second Class"/>
    <s v="CC-12430"/>
    <s v="Chuck Clark"/>
    <x v="2"/>
    <x v="0"/>
    <s v="New York City"/>
    <x v="15"/>
    <n v="10009"/>
    <x v="3"/>
    <s v="TEC-AC-10002049"/>
    <x v="2"/>
    <x v="11"/>
    <s v="Logitech G19 Programmable Gaming Keyboard"/>
    <n v="371.96999999999997"/>
    <n v="3"/>
    <n v="0"/>
    <n v="66.954599999999971"/>
  </r>
  <r>
    <n v="6375"/>
    <s v="CA-2011-107811"/>
    <x v="2"/>
    <x v="333"/>
    <d v="2011-05-03T00:00:00"/>
    <s v="Standard Class"/>
    <s v="LA-16780"/>
    <s v="Laura Armstrong"/>
    <x v="1"/>
    <x v="0"/>
    <s v="Memphis"/>
    <x v="18"/>
    <n v="38109"/>
    <x v="0"/>
    <s v="FUR-CH-10001394"/>
    <x v="0"/>
    <x v="1"/>
    <s v="Global Leather Executive Chair"/>
    <n v="561.58400000000006"/>
    <n v="2"/>
    <n v="0.2"/>
    <n v="70.197999999999922"/>
  </r>
  <r>
    <n v="6376"/>
    <s v="CA-2011-107811"/>
    <x v="2"/>
    <x v="333"/>
    <d v="2011-05-03T00:00:00"/>
    <s v="Standard Class"/>
    <s v="LA-16780"/>
    <s v="Laura Armstrong"/>
    <x v="1"/>
    <x v="0"/>
    <s v="Memphis"/>
    <x v="18"/>
    <n v="38109"/>
    <x v="0"/>
    <s v="OFF-ST-10000798"/>
    <x v="1"/>
    <x v="4"/>
    <s v="2300 Heavy-Duty Transfer File Systems by Perma"/>
    <n v="99.920000000000016"/>
    <n v="5"/>
    <n v="0.2"/>
    <n v="-1.249000000000013"/>
  </r>
  <r>
    <n v="6377"/>
    <s v="CA-2013-163216"/>
    <x v="0"/>
    <x v="877"/>
    <d v="2013-10-11T00:00:00"/>
    <s v="First Class"/>
    <s v="AW-10930"/>
    <s v="Arthur Wiediger"/>
    <x v="2"/>
    <x v="0"/>
    <s v="Philadelphia"/>
    <x v="9"/>
    <n v="19143"/>
    <x v="3"/>
    <s v="OFF-LA-10000134"/>
    <x v="1"/>
    <x v="2"/>
    <s v="Avery 511"/>
    <n v="4.9280000000000008"/>
    <n v="2"/>
    <n v="0.2"/>
    <n v="1.7247999999999997"/>
  </r>
  <r>
    <n v="6378"/>
    <s v="US-2013-116442"/>
    <x v="0"/>
    <x v="272"/>
    <d v="2013-12-23T00:00:00"/>
    <s v="Standard Class"/>
    <s v="BP-11230"/>
    <s v="Benjamin Patterson"/>
    <x v="0"/>
    <x v="0"/>
    <s v="Los Angeles"/>
    <x v="1"/>
    <n v="90004"/>
    <x v="1"/>
    <s v="FUR-FU-10002364"/>
    <x v="0"/>
    <x v="5"/>
    <s v="Eldon Expressions Wood Desk Accessories, Oak"/>
    <n v="14.76"/>
    <n v="2"/>
    <n v="0"/>
    <n v="4.2803999999999984"/>
  </r>
  <r>
    <n v="6379"/>
    <s v="CA-2014-150623"/>
    <x v="3"/>
    <x v="318"/>
    <d v="2014-04-15T00:00:00"/>
    <s v="Standard Class"/>
    <s v="DB-13360"/>
    <s v="Dennis Bolton"/>
    <x v="2"/>
    <x v="0"/>
    <s v="Waterbury"/>
    <x v="29"/>
    <n v="6708"/>
    <x v="3"/>
    <s v="TEC-AC-10004571"/>
    <x v="2"/>
    <x v="11"/>
    <s v="Logitech G700s Rechargeable Gaming Mouse"/>
    <n v="99.99"/>
    <n v="1"/>
    <n v="0"/>
    <n v="41.995800000000003"/>
  </r>
  <r>
    <n v="6380"/>
    <s v="CA-2014-150623"/>
    <x v="3"/>
    <x v="318"/>
    <d v="2014-04-15T00:00:00"/>
    <s v="Standard Class"/>
    <s v="DB-13360"/>
    <s v="Dennis Bolton"/>
    <x v="2"/>
    <x v="0"/>
    <s v="Waterbury"/>
    <x v="29"/>
    <n v="6708"/>
    <x v="3"/>
    <s v="OFF-ST-10003692"/>
    <x v="1"/>
    <x v="4"/>
    <s v="Recycled Steel Personal File for Hanging File Folders"/>
    <n v="286.14999999999998"/>
    <n v="5"/>
    <n v="0"/>
    <n v="71.537499999999994"/>
  </r>
  <r>
    <n v="6381"/>
    <s v="US-2011-163797"/>
    <x v="2"/>
    <x v="918"/>
    <d v="2011-04-13T00:00:00"/>
    <s v="Standard Class"/>
    <s v="PC-19000"/>
    <s v="Pauline Chand"/>
    <x v="2"/>
    <x v="0"/>
    <s v="Chandler"/>
    <x v="16"/>
    <n v="85224"/>
    <x v="1"/>
    <s v="OFF-FA-10001883"/>
    <x v="1"/>
    <x v="13"/>
    <s v="Alliance Super-Size Bands, Assorted Sizes"/>
    <n v="49.792000000000002"/>
    <n v="8"/>
    <n v="0.2"/>
    <n v="-11.825600000000001"/>
  </r>
  <r>
    <n v="6382"/>
    <s v="CA-2013-127236"/>
    <x v="0"/>
    <x v="892"/>
    <d v="2013-04-03T00:00:00"/>
    <s v="Standard Class"/>
    <s v="TB-21595"/>
    <s v="Troy Blackwell"/>
    <x v="0"/>
    <x v="0"/>
    <s v="Springfield"/>
    <x v="24"/>
    <n v="45503"/>
    <x v="3"/>
    <s v="FUR-BO-10004015"/>
    <x v="0"/>
    <x v="0"/>
    <s v="Bush Andora Bookcase, Maple/Graphite Gray Finish"/>
    <n v="299.97499999999997"/>
    <n v="5"/>
    <n v="0.5"/>
    <n v="-167.98600000000002"/>
  </r>
  <r>
    <n v="6383"/>
    <s v="CA-2013-127236"/>
    <x v="0"/>
    <x v="892"/>
    <d v="2013-04-03T00:00:00"/>
    <s v="Standard Class"/>
    <s v="TB-21595"/>
    <s v="Troy Blackwell"/>
    <x v="0"/>
    <x v="0"/>
    <s v="Springfield"/>
    <x v="24"/>
    <n v="45503"/>
    <x v="3"/>
    <s v="TEC-PH-10000141"/>
    <x v="2"/>
    <x v="7"/>
    <s v="Clearsounds A400"/>
    <n v="158.37599999999998"/>
    <n v="4"/>
    <n v="0.4"/>
    <n v="-36.954399999999993"/>
  </r>
  <r>
    <n v="6384"/>
    <s v="US-2014-104661"/>
    <x v="3"/>
    <x v="787"/>
    <d v="2014-01-19T00:00:00"/>
    <s v="First Class"/>
    <s v="TB-21250"/>
    <s v="Tim Brockman"/>
    <x v="0"/>
    <x v="0"/>
    <s v="Austin"/>
    <x v="5"/>
    <n v="78745"/>
    <x v="2"/>
    <s v="OFF-BI-10001597"/>
    <x v="1"/>
    <x v="8"/>
    <s v="Wilson Jones Ledger-Size, Piano-Hinge Binder, 2&quot;, Blue"/>
    <n v="32.783999999999992"/>
    <n v="4"/>
    <n v="0.8"/>
    <n v="-52.454400000000007"/>
  </r>
  <r>
    <n v="6385"/>
    <s v="US-2014-104661"/>
    <x v="3"/>
    <x v="787"/>
    <d v="2014-01-19T00:00:00"/>
    <s v="First Class"/>
    <s v="TB-21250"/>
    <s v="Tim Brockman"/>
    <x v="0"/>
    <x v="0"/>
    <s v="Austin"/>
    <x v="5"/>
    <n v="78745"/>
    <x v="2"/>
    <s v="TEC-AC-10003628"/>
    <x v="2"/>
    <x v="11"/>
    <s v="Logitech 910-002974 M325 Wireless Mouse for Web Scrolling"/>
    <n v="47.984000000000002"/>
    <n v="2"/>
    <n v="0.2"/>
    <n v="14.395200000000004"/>
  </r>
  <r>
    <n v="6386"/>
    <s v="US-2014-104661"/>
    <x v="3"/>
    <x v="787"/>
    <d v="2014-01-19T00:00:00"/>
    <s v="First Class"/>
    <s v="TB-21250"/>
    <s v="Tim Brockman"/>
    <x v="0"/>
    <x v="0"/>
    <s v="Austin"/>
    <x v="5"/>
    <n v="78745"/>
    <x v="2"/>
    <s v="TEC-AC-10002331"/>
    <x v="2"/>
    <x v="11"/>
    <s v="Maxell 74 Minute CDR, 10/Pack"/>
    <n v="62.591999999999999"/>
    <n v="8"/>
    <n v="0.2"/>
    <n v="13.300799999999999"/>
  </r>
  <r>
    <n v="6387"/>
    <s v="US-2014-104661"/>
    <x v="3"/>
    <x v="787"/>
    <d v="2014-01-19T00:00:00"/>
    <s v="First Class"/>
    <s v="TB-21250"/>
    <s v="Tim Brockman"/>
    <x v="0"/>
    <x v="0"/>
    <s v="Austin"/>
    <x v="5"/>
    <n v="78745"/>
    <x v="2"/>
    <s v="OFF-BI-10001098"/>
    <x v="1"/>
    <x v="8"/>
    <s v="Acco D-Ring Binder w/DublLock"/>
    <n v="4.2759999999999989"/>
    <n v="1"/>
    <n v="0.8"/>
    <n v="-6.6278000000000006"/>
  </r>
  <r>
    <n v="6388"/>
    <s v="CA-2011-134103"/>
    <x v="2"/>
    <x v="1106"/>
    <d v="2011-02-05T00:00:00"/>
    <s v="Standard Class"/>
    <s v="MV-18190"/>
    <s v="Mike Vittorini"/>
    <x v="0"/>
    <x v="0"/>
    <s v="Detroit"/>
    <x v="12"/>
    <n v="48234"/>
    <x v="2"/>
    <s v="OFF-PA-10001204"/>
    <x v="1"/>
    <x v="10"/>
    <s v="Xerox 1972"/>
    <n v="10.56"/>
    <n v="2"/>
    <n v="0"/>
    <n v="4.7519999999999998"/>
  </r>
  <r>
    <n v="6389"/>
    <s v="CA-2011-134103"/>
    <x v="2"/>
    <x v="1106"/>
    <d v="2011-02-05T00:00:00"/>
    <s v="Standard Class"/>
    <s v="MV-18190"/>
    <s v="Mike Vittorini"/>
    <x v="0"/>
    <x v="0"/>
    <s v="Detroit"/>
    <x v="12"/>
    <n v="48234"/>
    <x v="2"/>
    <s v="OFF-ST-10000991"/>
    <x v="1"/>
    <x v="4"/>
    <s v="Space Solutions HD Industrial Steel Shelving."/>
    <n v="229.94"/>
    <n v="2"/>
    <n v="0"/>
    <n v="6.8982000000000028"/>
  </r>
  <r>
    <n v="6390"/>
    <s v="CA-2012-147529"/>
    <x v="1"/>
    <x v="1107"/>
    <d v="2012-02-11T00:00:00"/>
    <s v="Standard Class"/>
    <s v="DK-12835"/>
    <s v="Damala Kotsonis"/>
    <x v="1"/>
    <x v="0"/>
    <s v="Springfield"/>
    <x v="17"/>
    <n v="22153"/>
    <x v="0"/>
    <s v="OFF-EN-10000056"/>
    <x v="1"/>
    <x v="12"/>
    <s v="Cameo Buff Policy Envelopes"/>
    <n v="311.14999999999998"/>
    <n v="5"/>
    <n v="0"/>
    <n v="146.24049999999997"/>
  </r>
  <r>
    <n v="6391"/>
    <s v="CA-2012-147529"/>
    <x v="1"/>
    <x v="1107"/>
    <d v="2012-02-11T00:00:00"/>
    <s v="Standard Class"/>
    <s v="DK-12835"/>
    <s v="Damala Kotsonis"/>
    <x v="1"/>
    <x v="0"/>
    <s v="Springfield"/>
    <x v="17"/>
    <n v="22153"/>
    <x v="0"/>
    <s v="OFF-PA-10003349"/>
    <x v="1"/>
    <x v="10"/>
    <s v="Xerox 1957"/>
    <n v="12.96"/>
    <n v="2"/>
    <n v="0"/>
    <n v="6.3504000000000005"/>
  </r>
  <r>
    <n v="6392"/>
    <s v="CA-2013-129126"/>
    <x v="0"/>
    <x v="882"/>
    <d v="2013-12-20T00:00:00"/>
    <s v="Standard Class"/>
    <s v="PK-19075"/>
    <s v="Pete Kriz"/>
    <x v="0"/>
    <x v="0"/>
    <s v="New York City"/>
    <x v="15"/>
    <n v="10011"/>
    <x v="3"/>
    <s v="OFF-PA-10001471"/>
    <x v="1"/>
    <x v="10"/>
    <s v="Strathmore Photo Frame Cards"/>
    <n v="14.62"/>
    <n v="2"/>
    <n v="0"/>
    <n v="6.7251999999999992"/>
  </r>
  <r>
    <n v="6393"/>
    <s v="CA-2013-129126"/>
    <x v="0"/>
    <x v="882"/>
    <d v="2013-12-20T00:00:00"/>
    <s v="Standard Class"/>
    <s v="PK-19075"/>
    <s v="Pete Kriz"/>
    <x v="0"/>
    <x v="0"/>
    <s v="New York City"/>
    <x v="15"/>
    <n v="10011"/>
    <x v="3"/>
    <s v="OFF-LA-10003190"/>
    <x v="1"/>
    <x v="2"/>
    <s v="Avery 474"/>
    <n v="5.76"/>
    <n v="2"/>
    <n v="0"/>
    <n v="2.8224"/>
  </r>
  <r>
    <n v="6394"/>
    <s v="CA-2013-129126"/>
    <x v="0"/>
    <x v="882"/>
    <d v="2013-12-20T00:00:00"/>
    <s v="Standard Class"/>
    <s v="PK-19075"/>
    <s v="Pete Kriz"/>
    <x v="0"/>
    <x v="0"/>
    <s v="New York City"/>
    <x v="15"/>
    <n v="10011"/>
    <x v="3"/>
    <s v="OFF-FA-10000621"/>
    <x v="1"/>
    <x v="13"/>
    <s v="OIC Colored Binder Clips, Assorted Sizes"/>
    <n v="21.48"/>
    <n v="6"/>
    <n v="0"/>
    <n v="10.5252"/>
  </r>
  <r>
    <n v="6395"/>
    <s v="CA-2013-129126"/>
    <x v="0"/>
    <x v="882"/>
    <d v="2013-12-20T00:00:00"/>
    <s v="Standard Class"/>
    <s v="PK-19075"/>
    <s v="Pete Kriz"/>
    <x v="0"/>
    <x v="0"/>
    <s v="New York City"/>
    <x v="15"/>
    <n v="10011"/>
    <x v="3"/>
    <s v="FUR-FU-10002937"/>
    <x v="0"/>
    <x v="5"/>
    <s v="GE 48&quot; Fluorescent Tube, Cool White Energy Saver, 34 Watts, 30/Box"/>
    <n v="396.92"/>
    <n v="4"/>
    <n v="0"/>
    <n v="198.46"/>
  </r>
  <r>
    <n v="6396"/>
    <s v="CA-2013-129126"/>
    <x v="0"/>
    <x v="882"/>
    <d v="2013-12-20T00:00:00"/>
    <s v="Standard Class"/>
    <s v="PK-19075"/>
    <s v="Pete Kriz"/>
    <x v="0"/>
    <x v="0"/>
    <s v="New York City"/>
    <x v="15"/>
    <n v="10011"/>
    <x v="3"/>
    <s v="OFF-ST-10004507"/>
    <x v="1"/>
    <x v="4"/>
    <s v="Advantus Rolling Storage Box"/>
    <n v="17.149999999999999"/>
    <n v="1"/>
    <n v="0"/>
    <n v="4.6304999999999996"/>
  </r>
  <r>
    <n v="6397"/>
    <s v="CA-2013-129126"/>
    <x v="0"/>
    <x v="882"/>
    <d v="2013-12-20T00:00:00"/>
    <s v="Standard Class"/>
    <s v="PK-19075"/>
    <s v="Pete Kriz"/>
    <x v="0"/>
    <x v="0"/>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x v="0"/>
    <s v="Dallas"/>
    <x v="5"/>
    <n v="75217"/>
    <x v="2"/>
    <s v="OFF-AR-10003651"/>
    <x v="1"/>
    <x v="6"/>
    <s v="Newell 350"/>
    <n v="5.2480000000000002"/>
    <n v="2"/>
    <n v="0.2"/>
    <n v="0.59039999999999915"/>
  </r>
  <r>
    <n v="6399"/>
    <s v="CA-2014-151981"/>
    <x v="3"/>
    <x v="634"/>
    <d v="2014-08-13T00:00:00"/>
    <s v="Standard Class"/>
    <s v="GM-14455"/>
    <s v="Gary Mitchum"/>
    <x v="2"/>
    <x v="0"/>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x v="0"/>
    <s v="Concord"/>
    <x v="38"/>
    <n v="3301"/>
    <x v="3"/>
    <s v="OFF-LA-10002195"/>
    <x v="1"/>
    <x v="2"/>
    <s v="Avery 481"/>
    <n v="24.64"/>
    <n v="8"/>
    <n v="0"/>
    <n v="11.827199999999999"/>
  </r>
  <r>
    <n v="6401"/>
    <s v="CA-2014-151981"/>
    <x v="3"/>
    <x v="634"/>
    <d v="2014-08-13T00:00:00"/>
    <s v="Standard Class"/>
    <s v="GM-14455"/>
    <s v="Gary Mitchum"/>
    <x v="2"/>
    <x v="0"/>
    <s v="Concord"/>
    <x v="38"/>
    <n v="3301"/>
    <x v="3"/>
    <s v="OFF-AR-10000380"/>
    <x v="1"/>
    <x v="6"/>
    <s v="Hunt PowerHouse Electric Pencil Sharpener, Blue"/>
    <n v="227.88"/>
    <n v="6"/>
    <n v="0"/>
    <n v="68.363999999999976"/>
  </r>
  <r>
    <n v="6402"/>
    <s v="CA-2014-125472"/>
    <x v="3"/>
    <x v="1109"/>
    <d v="2014-06-01T00:00:00"/>
    <s v="First Class"/>
    <s v="BD-11725"/>
    <s v="Bruce Degenhardt"/>
    <x v="0"/>
    <x v="0"/>
    <s v="Lafayette"/>
    <x v="28"/>
    <n v="70506"/>
    <x v="0"/>
    <s v="FUR-BO-10000330"/>
    <x v="0"/>
    <x v="0"/>
    <s v="Sauder Camden County Barrister Bookcase, Planked Cherry Finish"/>
    <n v="241.96"/>
    <n v="2"/>
    <n v="0"/>
    <n v="33.874400000000009"/>
  </r>
  <r>
    <n v="6403"/>
    <s v="CA-2014-125472"/>
    <x v="3"/>
    <x v="1109"/>
    <d v="2014-06-01T00:00:00"/>
    <s v="First Class"/>
    <s v="BD-11725"/>
    <s v="Bruce Degenhardt"/>
    <x v="0"/>
    <x v="0"/>
    <s v="Lafayette"/>
    <x v="28"/>
    <n v="70506"/>
    <x v="0"/>
    <s v="OFF-BI-10000591"/>
    <x v="1"/>
    <x v="8"/>
    <s v="Avery Binder Labels"/>
    <n v="3.89"/>
    <n v="1"/>
    <n v="0"/>
    <n v="1.8672"/>
  </r>
  <r>
    <n v="6404"/>
    <s v="CA-2014-125472"/>
    <x v="3"/>
    <x v="1109"/>
    <d v="2014-06-01T00:00:00"/>
    <s v="First Class"/>
    <s v="BD-11725"/>
    <s v="Bruce Degenhardt"/>
    <x v="0"/>
    <x v="0"/>
    <s v="Lafayette"/>
    <x v="28"/>
    <n v="70506"/>
    <x v="0"/>
    <s v="FUR-FU-10001731"/>
    <x v="0"/>
    <x v="5"/>
    <s v="Acrylic Self-Standing Desk Frames"/>
    <n v="8.01"/>
    <n v="3"/>
    <n v="0"/>
    <n v="3.0438000000000001"/>
  </r>
  <r>
    <n v="6405"/>
    <s v="CA-2012-156328"/>
    <x v="1"/>
    <x v="672"/>
    <d v="2012-12-05T00:00:00"/>
    <s v="Standard Class"/>
    <s v="RM-19375"/>
    <s v="Raymond Messe"/>
    <x v="0"/>
    <x v="0"/>
    <s v="Raleigh"/>
    <x v="3"/>
    <n v="27604"/>
    <x v="0"/>
    <s v="TEC-PH-10001198"/>
    <x v="2"/>
    <x v="7"/>
    <s v="Avaya 4621SW VoIP phone"/>
    <n v="177.48000000000002"/>
    <n v="3"/>
    <n v="0.2"/>
    <n v="19.966499999999982"/>
  </r>
  <r>
    <n v="6406"/>
    <s v="CA-2014-154074"/>
    <x v="3"/>
    <x v="515"/>
    <d v="2014-09-03T00:00:00"/>
    <s v="Second Class"/>
    <s v="BW-11110"/>
    <s v="Bart Watters"/>
    <x v="1"/>
    <x v="0"/>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x v="0"/>
    <s v="Spokane"/>
    <x v="4"/>
    <n v="99207"/>
    <x v="1"/>
    <s v="OFF-ST-10002370"/>
    <x v="1"/>
    <x v="4"/>
    <s v="Sortfiler Multipurpose Personal File Organizer, Black"/>
    <n v="149.73000000000002"/>
    <n v="7"/>
    <n v="0"/>
    <n v="43.421699999999994"/>
  </r>
  <r>
    <n v="6408"/>
    <s v="CA-2014-161774"/>
    <x v="3"/>
    <x v="304"/>
    <d v="2014-05-16T00:00:00"/>
    <s v="First Class"/>
    <s v="GT-14710"/>
    <s v="Greg Tran"/>
    <x v="0"/>
    <x v="0"/>
    <s v="Houston"/>
    <x v="5"/>
    <n v="77041"/>
    <x v="2"/>
    <s v="FUR-CH-10003981"/>
    <x v="0"/>
    <x v="1"/>
    <s v="Global Commerce Series Low-Back Swivel/Tilt Chairs"/>
    <n v="899.43"/>
    <n v="5"/>
    <n v="0.3"/>
    <n v="-12.84900000000016"/>
  </r>
  <r>
    <n v="6409"/>
    <s v="CA-2014-161774"/>
    <x v="3"/>
    <x v="304"/>
    <d v="2014-05-16T00:00:00"/>
    <s v="First Class"/>
    <s v="GT-14710"/>
    <s v="Greg Tran"/>
    <x v="0"/>
    <x v="0"/>
    <s v="Houston"/>
    <x v="5"/>
    <n v="77041"/>
    <x v="2"/>
    <s v="OFF-AR-10001446"/>
    <x v="1"/>
    <x v="6"/>
    <s v="Newell 309"/>
    <n v="46.2"/>
    <n v="5"/>
    <n v="0.2"/>
    <n v="5.7749999999999986"/>
  </r>
  <r>
    <n v="6410"/>
    <s v="CA-2014-161774"/>
    <x v="3"/>
    <x v="304"/>
    <d v="2014-05-16T00:00:00"/>
    <s v="First Class"/>
    <s v="GT-14710"/>
    <s v="Greg Tran"/>
    <x v="0"/>
    <x v="0"/>
    <s v="Houston"/>
    <x v="5"/>
    <n v="77041"/>
    <x v="2"/>
    <s v="OFF-PA-10000300"/>
    <x v="1"/>
    <x v="10"/>
    <s v="Xerox 1936"/>
    <n v="47.952000000000005"/>
    <n v="3"/>
    <n v="0.2"/>
    <n v="16.183799999999998"/>
  </r>
  <r>
    <n v="6411"/>
    <s v="CA-2014-161774"/>
    <x v="3"/>
    <x v="304"/>
    <d v="2014-05-16T00:00:00"/>
    <s v="First Class"/>
    <s v="GT-14710"/>
    <s v="Greg Tran"/>
    <x v="0"/>
    <x v="0"/>
    <s v="Houston"/>
    <x v="5"/>
    <n v="77041"/>
    <x v="2"/>
    <s v="TEC-PH-10004071"/>
    <x v="2"/>
    <x v="7"/>
    <s v="PayAnywhere Card Reader"/>
    <n v="7.9920000000000009"/>
    <n v="1"/>
    <n v="0.2"/>
    <n v="0.69930000000000003"/>
  </r>
  <r>
    <n v="6412"/>
    <s v="CA-2014-161774"/>
    <x v="3"/>
    <x v="304"/>
    <d v="2014-05-16T00:00:00"/>
    <s v="First Class"/>
    <s v="GT-14710"/>
    <s v="Greg Tran"/>
    <x v="0"/>
    <x v="0"/>
    <s v="Houston"/>
    <x v="5"/>
    <n v="77041"/>
    <x v="2"/>
    <s v="OFF-PA-10003134"/>
    <x v="1"/>
    <x v="10"/>
    <s v="Xerox 1937"/>
    <n v="76.864000000000004"/>
    <n v="2"/>
    <n v="0.2"/>
    <n v="26.902399999999993"/>
  </r>
  <r>
    <n v="6413"/>
    <s v="CA-2014-151211"/>
    <x v="3"/>
    <x v="629"/>
    <d v="2014-08-24T00:00:00"/>
    <s v="Standard Class"/>
    <s v="AH-10120"/>
    <s v="Adrian Hane"/>
    <x v="2"/>
    <x v="0"/>
    <s v="Louisville"/>
    <x v="0"/>
    <n v="40214"/>
    <x v="0"/>
    <s v="OFF-BI-10002735"/>
    <x v="1"/>
    <x v="8"/>
    <s v="GBC Prestige Therm-A-Bind Covers"/>
    <n v="102.93"/>
    <n v="3"/>
    <n v="0"/>
    <n v="48.377100000000006"/>
  </r>
  <r>
    <n v="6414"/>
    <s v="CA-2014-151211"/>
    <x v="3"/>
    <x v="629"/>
    <d v="2014-08-24T00:00:00"/>
    <s v="Standard Class"/>
    <s v="AH-10120"/>
    <s v="Adrian Hane"/>
    <x v="2"/>
    <x v="0"/>
    <s v="Louisville"/>
    <x v="0"/>
    <n v="40214"/>
    <x v="0"/>
    <s v="TEC-AC-10004510"/>
    <x v="2"/>
    <x v="11"/>
    <s v="Logitech Desktop MK120 Mouse and keyboard Combo"/>
    <n v="98.16"/>
    <n v="6"/>
    <n v="0"/>
    <n v="9.8159999999999954"/>
  </r>
  <r>
    <n v="6415"/>
    <s v="CA-2014-142671"/>
    <x v="3"/>
    <x v="468"/>
    <d v="2014-11-15T00:00:00"/>
    <s v="Second Class"/>
    <s v="DR-12940"/>
    <s v="Daniel Raglin"/>
    <x v="2"/>
    <x v="0"/>
    <s v="Hollywood"/>
    <x v="2"/>
    <n v="33021"/>
    <x v="0"/>
    <s v="OFF-BI-10004099"/>
    <x v="1"/>
    <x v="8"/>
    <s v="GBC VeloBinder Strips"/>
    <n v="11.520000000000001"/>
    <n v="5"/>
    <n v="0.7"/>
    <n v="-7.6799999999999962"/>
  </r>
  <r>
    <n v="6416"/>
    <s v="CA-2014-144750"/>
    <x v="3"/>
    <x v="170"/>
    <d v="2014-08-22T00:00:00"/>
    <s v="Same Day"/>
    <s v="DL-13495"/>
    <s v="Dionis Lloyd"/>
    <x v="1"/>
    <x v="0"/>
    <s v="Chandler"/>
    <x v="16"/>
    <n v="85224"/>
    <x v="1"/>
    <s v="OFF-PA-10003395"/>
    <x v="1"/>
    <x v="10"/>
    <s v="Xerox 1941"/>
    <n v="83.88"/>
    <n v="1"/>
    <n v="0.2"/>
    <n v="29.357999999999997"/>
  </r>
  <r>
    <n v="6417"/>
    <s v="CA-2013-111976"/>
    <x v="0"/>
    <x v="387"/>
    <d v="2013-03-13T00:00:00"/>
    <s v="Standard Class"/>
    <s v="BD-11620"/>
    <s v="Brian DeCherney"/>
    <x v="0"/>
    <x v="0"/>
    <s v="Philadelphia"/>
    <x v="9"/>
    <n v="19120"/>
    <x v="3"/>
    <s v="TEC-PH-10002890"/>
    <x v="2"/>
    <x v="7"/>
    <s v="AT&amp;T 17929 Lendline Telephone"/>
    <n v="108.57600000000001"/>
    <n v="4"/>
    <n v="0.4"/>
    <n v="-25.334400000000002"/>
  </r>
  <r>
    <n v="6418"/>
    <s v="CA-2013-111976"/>
    <x v="0"/>
    <x v="387"/>
    <d v="2013-03-13T00:00:00"/>
    <s v="Standard Class"/>
    <s v="BD-11620"/>
    <s v="Brian DeCherney"/>
    <x v="0"/>
    <x v="0"/>
    <s v="Philadelphia"/>
    <x v="9"/>
    <n v="19120"/>
    <x v="3"/>
    <s v="OFF-FA-10004968"/>
    <x v="1"/>
    <x v="13"/>
    <s v="Rubber Band Ball"/>
    <n v="5.9840000000000009"/>
    <n v="2"/>
    <n v="0.2"/>
    <n v="-1.3463999999999998"/>
  </r>
  <r>
    <n v="6419"/>
    <s v="CA-2013-140130"/>
    <x v="0"/>
    <x v="731"/>
    <d v="2013-11-06T00:00:00"/>
    <s v="Standard Class"/>
    <s v="HW-14935"/>
    <s v="Helen Wasserman"/>
    <x v="1"/>
    <x v="0"/>
    <s v="Tulsa"/>
    <x v="26"/>
    <n v="74133"/>
    <x v="2"/>
    <s v="OFF-SU-10001218"/>
    <x v="1"/>
    <x v="14"/>
    <s v="Fiskars Softgrip Scissors"/>
    <n v="21.96"/>
    <n v="2"/>
    <n v="0"/>
    <n v="6.1488000000000014"/>
  </r>
  <r>
    <n v="6420"/>
    <s v="CA-2013-140130"/>
    <x v="0"/>
    <x v="731"/>
    <d v="2013-11-06T00:00:00"/>
    <s v="Standard Class"/>
    <s v="HW-14935"/>
    <s v="Helen Wasserman"/>
    <x v="1"/>
    <x v="0"/>
    <s v="Tulsa"/>
    <x v="26"/>
    <n v="74133"/>
    <x v="2"/>
    <s v="FUR-CH-10002084"/>
    <x v="0"/>
    <x v="1"/>
    <s v="Hon Mobius Operator's Chair"/>
    <n v="368.96999999999997"/>
    <n v="3"/>
    <n v="0"/>
    <n v="81.173400000000001"/>
  </r>
  <r>
    <n v="6421"/>
    <s v="CA-2013-140130"/>
    <x v="0"/>
    <x v="731"/>
    <d v="2013-11-06T00:00:00"/>
    <s v="Standard Class"/>
    <s v="HW-14935"/>
    <s v="Helen Wasserman"/>
    <x v="1"/>
    <x v="0"/>
    <s v="Tulsa"/>
    <x v="26"/>
    <n v="74133"/>
    <x v="2"/>
    <s v="OFF-AR-10004269"/>
    <x v="1"/>
    <x v="6"/>
    <s v="Newell 31"/>
    <n v="12.39"/>
    <n v="3"/>
    <n v="0"/>
    <n v="3.4692000000000003"/>
  </r>
  <r>
    <n v="6422"/>
    <s v="CA-2013-140130"/>
    <x v="0"/>
    <x v="731"/>
    <d v="2013-11-06T00:00:00"/>
    <s v="Standard Class"/>
    <s v="HW-14935"/>
    <s v="Helen Wasserman"/>
    <x v="1"/>
    <x v="0"/>
    <s v="Tulsa"/>
    <x v="26"/>
    <n v="74133"/>
    <x v="2"/>
    <s v="OFF-ST-10001128"/>
    <x v="1"/>
    <x v="4"/>
    <s v="Carina Mini System Audio Rack, Model AR050B"/>
    <n v="332.94"/>
    <n v="3"/>
    <n v="0"/>
    <n v="9.9882000000000204"/>
  </r>
  <r>
    <n v="6423"/>
    <s v="CA-2011-159121"/>
    <x v="2"/>
    <x v="711"/>
    <d v="2011-08-01T00:00:00"/>
    <s v="Standard Class"/>
    <s v="JO-15145"/>
    <s v="Jack O'Briant"/>
    <x v="1"/>
    <x v="0"/>
    <s v="Draper"/>
    <x v="7"/>
    <n v="84020"/>
    <x v="1"/>
    <s v="TEC-AC-10002006"/>
    <x v="2"/>
    <x v="11"/>
    <s v="Memorex Micro Travel Drive 16 GB"/>
    <n v="111.93"/>
    <n v="7"/>
    <n v="0"/>
    <n v="34.698299999999996"/>
  </r>
  <r>
    <n v="6424"/>
    <s v="CA-2012-149650"/>
    <x v="1"/>
    <x v="1040"/>
    <d v="2012-10-27T00:00:00"/>
    <s v="First Class"/>
    <s v="RD-19660"/>
    <s v="Robert Dilbeck"/>
    <x v="2"/>
    <x v="0"/>
    <s v="Oakland"/>
    <x v="1"/>
    <n v="94601"/>
    <x v="1"/>
    <s v="FUR-CH-10003956"/>
    <x v="0"/>
    <x v="1"/>
    <s v="Novimex High-Tech Fabric Mesh Task Chair"/>
    <n v="454.27200000000005"/>
    <n v="8"/>
    <n v="0.2"/>
    <n v="-73.819200000000052"/>
  </r>
  <r>
    <n v="6425"/>
    <s v="CA-2014-115777"/>
    <x v="3"/>
    <x v="971"/>
    <d v="2014-08-25T00:00:00"/>
    <s v="Standard Class"/>
    <s v="DO-13645"/>
    <s v="Doug O'Connell"/>
    <x v="0"/>
    <x v="0"/>
    <s v="Lawrence"/>
    <x v="31"/>
    <n v="1841"/>
    <x v="3"/>
    <s v="OFF-PA-10000552"/>
    <x v="1"/>
    <x v="10"/>
    <s v="Xerox 200"/>
    <n v="19.440000000000001"/>
    <n v="3"/>
    <n v="0"/>
    <n v="9.3312000000000008"/>
  </r>
  <r>
    <n v="6426"/>
    <s v="CA-2013-143714"/>
    <x v="0"/>
    <x v="454"/>
    <d v="2013-05-28T00:00:00"/>
    <s v="Standard Class"/>
    <s v="CC-12370"/>
    <s v="Christopher Conant"/>
    <x v="0"/>
    <x v="0"/>
    <s v="Philadelphia"/>
    <x v="9"/>
    <n v="19120"/>
    <x v="3"/>
    <s v="TEC-CO-10004722"/>
    <x v="2"/>
    <x v="16"/>
    <s v="Canon imageCLASS 2200 Advanced Copier"/>
    <n v="8399.9759999999987"/>
    <n v="4"/>
    <n v="0.4"/>
    <n v="1119.996799999999"/>
  </r>
  <r>
    <n v="6427"/>
    <s v="CA-2013-143714"/>
    <x v="0"/>
    <x v="454"/>
    <d v="2013-05-28T00:00:00"/>
    <s v="Standard Class"/>
    <s v="CC-12370"/>
    <s v="Christopher Conant"/>
    <x v="0"/>
    <x v="0"/>
    <s v="Philadelphia"/>
    <x v="9"/>
    <n v="19120"/>
    <x v="3"/>
    <s v="OFF-BI-10004308"/>
    <x v="1"/>
    <x v="8"/>
    <s v="Avery Legal 4-Ring Binder"/>
    <n v="6.2940000000000014"/>
    <n v="1"/>
    <n v="0.7"/>
    <n v="-4.1959999999999997"/>
  </r>
  <r>
    <n v="6428"/>
    <s v="CA-2013-143714"/>
    <x v="0"/>
    <x v="454"/>
    <d v="2013-05-28T00:00:00"/>
    <s v="Standard Class"/>
    <s v="CC-12370"/>
    <s v="Christopher Conant"/>
    <x v="0"/>
    <x v="0"/>
    <s v="Philadelphia"/>
    <x v="9"/>
    <n v="19120"/>
    <x v="3"/>
    <s v="OFF-PA-10000029"/>
    <x v="1"/>
    <x v="10"/>
    <s v="Xerox 224"/>
    <n v="10.368000000000002"/>
    <n v="2"/>
    <n v="0.2"/>
    <n v="3.6288"/>
  </r>
  <r>
    <n v="6429"/>
    <s v="CA-2013-143714"/>
    <x v="0"/>
    <x v="454"/>
    <d v="2013-05-28T00:00:00"/>
    <s v="Standard Class"/>
    <s v="CC-12370"/>
    <s v="Christopher Conant"/>
    <x v="0"/>
    <x v="0"/>
    <s v="Philadelphia"/>
    <x v="9"/>
    <n v="19120"/>
    <x v="3"/>
    <s v="TEC-PH-10004080"/>
    <x v="2"/>
    <x v="7"/>
    <s v="Avaya 5410 Digital phone"/>
    <n v="122.38199999999999"/>
    <n v="3"/>
    <n v="0.4"/>
    <n v="-24.476399999999998"/>
  </r>
  <r>
    <n v="6430"/>
    <s v="CA-2011-165764"/>
    <x v="2"/>
    <x v="935"/>
    <d v="2011-11-07T00:00:00"/>
    <s v="Standard Class"/>
    <s v="SH-20395"/>
    <s v="Shahid Hopkins"/>
    <x v="0"/>
    <x v="0"/>
    <s v="Jacksonville"/>
    <x v="3"/>
    <n v="28540"/>
    <x v="0"/>
    <s v="OFF-ST-10001558"/>
    <x v="1"/>
    <x v="4"/>
    <s v="Acco Perma 4000 Stacking Storage Drawers"/>
    <n v="25.983999999999998"/>
    <n v="2"/>
    <n v="0.2"/>
    <n v="-1.6239999999999997"/>
  </r>
  <r>
    <n v="6431"/>
    <s v="CA-2011-165764"/>
    <x v="2"/>
    <x v="935"/>
    <d v="2011-11-07T00:00:00"/>
    <s v="Standard Class"/>
    <s v="SH-20395"/>
    <s v="Shahid Hopkins"/>
    <x v="0"/>
    <x v="0"/>
    <s v="Jacksonville"/>
    <x v="3"/>
    <n v="28540"/>
    <x v="0"/>
    <s v="FUR-TA-10001768"/>
    <x v="0"/>
    <x v="3"/>
    <s v="Hon Racetrack Conference Tables"/>
    <n v="945.03600000000006"/>
    <n v="6"/>
    <n v="0.4"/>
    <n v="-299.26140000000009"/>
  </r>
  <r>
    <n v="6432"/>
    <s v="CA-2011-165764"/>
    <x v="2"/>
    <x v="935"/>
    <d v="2011-11-07T00:00:00"/>
    <s v="Standard Class"/>
    <s v="SH-20395"/>
    <s v="Shahid Hopkins"/>
    <x v="0"/>
    <x v="0"/>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x v="0"/>
    <s v="Jacksonville"/>
    <x v="3"/>
    <n v="28540"/>
    <x v="0"/>
    <s v="FUR-FU-10001468"/>
    <x v="0"/>
    <x v="5"/>
    <s v="Tenex Antistatic Computer Chair Mats"/>
    <n v="410.35199999999998"/>
    <n v="3"/>
    <n v="0.2"/>
    <n v="-51.29400000000004"/>
  </r>
  <r>
    <n v="6434"/>
    <s v="CA-2012-121405"/>
    <x v="1"/>
    <x v="1110"/>
    <d v="2012-04-04T00:00:00"/>
    <s v="Standard Class"/>
    <s v="FC-14335"/>
    <s v="Fred Chung"/>
    <x v="1"/>
    <x v="0"/>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x v="0"/>
    <s v="Chicago"/>
    <x v="10"/>
    <n v="60610"/>
    <x v="2"/>
    <s v="TEC-PH-10002890"/>
    <x v="2"/>
    <x v="7"/>
    <s v="AT&amp;T 17929 Lendline Telephone"/>
    <n v="180.96"/>
    <n v="5"/>
    <n v="0.2"/>
    <n v="13.571999999999996"/>
  </r>
  <r>
    <n v="6436"/>
    <s v="US-2014-116897"/>
    <x v="3"/>
    <x v="837"/>
    <d v="2014-05-30T00:00:00"/>
    <s v="First Class"/>
    <s v="JG-15160"/>
    <s v="James Galang"/>
    <x v="0"/>
    <x v="0"/>
    <s v="Pocatello"/>
    <x v="45"/>
    <n v="83201"/>
    <x v="1"/>
    <s v="FUR-FU-10004963"/>
    <x v="0"/>
    <x v="5"/>
    <s v="Eldon 400 Class Desk Accessories, Black Carbon"/>
    <n v="35"/>
    <n v="4"/>
    <n v="0"/>
    <n v="14.700000000000003"/>
  </r>
  <r>
    <n v="6437"/>
    <s v="US-2014-116897"/>
    <x v="3"/>
    <x v="837"/>
    <d v="2014-05-30T00:00:00"/>
    <s v="First Class"/>
    <s v="JG-15160"/>
    <s v="James Galang"/>
    <x v="0"/>
    <x v="0"/>
    <s v="Pocatello"/>
    <x v="45"/>
    <n v="83201"/>
    <x v="1"/>
    <s v="OFF-ST-10000025"/>
    <x v="1"/>
    <x v="4"/>
    <s v="Fellowes Stor/Drawer Steel Plus Storage Drawers"/>
    <n v="477.15000000000003"/>
    <n v="5"/>
    <n v="0"/>
    <n v="28.628999999999962"/>
  </r>
  <r>
    <n v="6438"/>
    <s v="US-2014-116897"/>
    <x v="3"/>
    <x v="837"/>
    <d v="2014-05-30T00:00:00"/>
    <s v="First Class"/>
    <s v="JG-15160"/>
    <s v="James Galang"/>
    <x v="0"/>
    <x v="0"/>
    <s v="Pocatello"/>
    <x v="45"/>
    <n v="83201"/>
    <x v="1"/>
    <s v="TEC-PH-10004389"/>
    <x v="2"/>
    <x v="7"/>
    <s v="Nokia Lumia 925"/>
    <n v="302.37599999999998"/>
    <n v="3"/>
    <n v="0.2"/>
    <n v="22.678200000000018"/>
  </r>
  <r>
    <n v="6439"/>
    <s v="US-2014-113992"/>
    <x v="3"/>
    <x v="817"/>
    <d v="2014-12-20T00:00:00"/>
    <s v="Standard Class"/>
    <s v="LC-16885"/>
    <s v="Lena Creighton"/>
    <x v="0"/>
    <x v="0"/>
    <s v="Plano"/>
    <x v="5"/>
    <n v="75023"/>
    <x v="2"/>
    <s v="FUR-TA-10000577"/>
    <x v="0"/>
    <x v="3"/>
    <s v="Bretford CR4500 Series Slim Rectangular Table"/>
    <n v="974.98799999999983"/>
    <n v="4"/>
    <n v="0.3"/>
    <n v="-97.49879999999996"/>
  </r>
  <r>
    <n v="6440"/>
    <s v="CA-2011-166891"/>
    <x v="2"/>
    <x v="777"/>
    <d v="2011-10-06T00:00:00"/>
    <s v="First Class"/>
    <s v="CC-12220"/>
    <s v="Chris Cortes"/>
    <x v="0"/>
    <x v="0"/>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x v="0"/>
    <s v="New York City"/>
    <x v="15"/>
    <n v="10024"/>
    <x v="3"/>
    <s v="OFF-AR-10001860"/>
    <x v="1"/>
    <x v="6"/>
    <s v="BIC Liqua Brite Liner"/>
    <n v="34.700000000000003"/>
    <n v="5"/>
    <n v="0"/>
    <n v="12.492000000000001"/>
  </r>
  <r>
    <n v="6442"/>
    <s v="CA-2013-101161"/>
    <x v="0"/>
    <x v="63"/>
    <d v="2013-10-21T00:00:00"/>
    <s v="Standard Class"/>
    <s v="BW-11110"/>
    <s v="Bart Watters"/>
    <x v="1"/>
    <x v="0"/>
    <s v="New York City"/>
    <x v="15"/>
    <n v="10024"/>
    <x v="3"/>
    <s v="OFF-ST-10003123"/>
    <x v="1"/>
    <x v="4"/>
    <s v="Fellowes Bases and Tops For Staxonsteel/High-Stak Systems"/>
    <n v="99.87"/>
    <n v="3"/>
    <n v="0"/>
    <n v="23.968799999999998"/>
  </r>
  <r>
    <n v="6443"/>
    <s v="CA-2013-101161"/>
    <x v="0"/>
    <x v="63"/>
    <d v="2013-10-21T00:00:00"/>
    <s v="Standard Class"/>
    <s v="BW-11110"/>
    <s v="Bart Watters"/>
    <x v="1"/>
    <x v="0"/>
    <s v="New York City"/>
    <x v="15"/>
    <n v="10024"/>
    <x v="3"/>
    <s v="OFF-PA-10001295"/>
    <x v="1"/>
    <x v="10"/>
    <s v="Computer Printout Paper with Letter-Trim Perforations"/>
    <n v="37.94"/>
    <n v="2"/>
    <n v="0"/>
    <n v="18.211199999999998"/>
  </r>
  <r>
    <n v="6444"/>
    <s v="CA-2013-101161"/>
    <x v="0"/>
    <x v="63"/>
    <d v="2013-10-21T00:00:00"/>
    <s v="Standard Class"/>
    <s v="BW-11110"/>
    <s v="Bart Watters"/>
    <x v="1"/>
    <x v="0"/>
    <s v="New York City"/>
    <x v="15"/>
    <n v="10024"/>
    <x v="3"/>
    <s v="OFF-LA-10000407"/>
    <x v="1"/>
    <x v="2"/>
    <s v="Avery White Multi-Purpose Labels"/>
    <n v="24.900000000000002"/>
    <n v="5"/>
    <n v="0"/>
    <n v="11.454000000000001"/>
  </r>
  <r>
    <n v="6445"/>
    <s v="CA-2013-101161"/>
    <x v="0"/>
    <x v="63"/>
    <d v="2013-10-21T00:00:00"/>
    <s v="Standard Class"/>
    <s v="BW-11110"/>
    <s v="Bart Watters"/>
    <x v="1"/>
    <x v="0"/>
    <s v="New York City"/>
    <x v="15"/>
    <n v="10024"/>
    <x v="3"/>
    <s v="FUR-FU-10003535"/>
    <x v="0"/>
    <x v="5"/>
    <s v="Howard Miller Distant Time Traveler Alarm Clock"/>
    <n v="82.26"/>
    <n v="3"/>
    <n v="0"/>
    <n v="33.726600000000005"/>
  </r>
  <r>
    <n v="6446"/>
    <s v="CA-2012-151785"/>
    <x v="1"/>
    <x v="616"/>
    <d v="2012-03-10T00:00:00"/>
    <s v="Standard Class"/>
    <s v="JJ-15445"/>
    <s v="Jennifer Jackson"/>
    <x v="0"/>
    <x v="0"/>
    <s v="Chicago"/>
    <x v="10"/>
    <n v="60623"/>
    <x v="2"/>
    <s v="OFF-FA-10000611"/>
    <x v="1"/>
    <x v="13"/>
    <s v="Binder Clips by OIC"/>
    <n v="7.1039999999999992"/>
    <n v="6"/>
    <n v="0.2"/>
    <n v="2.4863999999999997"/>
  </r>
  <r>
    <n v="6447"/>
    <s v="US-2014-119816"/>
    <x v="3"/>
    <x v="168"/>
    <d v="2014-03-07T00:00:00"/>
    <s v="Second Class"/>
    <s v="TT-21460"/>
    <s v="Tonja Turnell"/>
    <x v="2"/>
    <x v="0"/>
    <s v="Houston"/>
    <x v="5"/>
    <n v="77095"/>
    <x v="2"/>
    <s v="FUR-FU-10004848"/>
    <x v="0"/>
    <x v="5"/>
    <s v="Howard Miller 13-3/4&quot; Diameter Brushed Chrome Round Wall Clock"/>
    <n v="103.50000000000001"/>
    <n v="5"/>
    <n v="0.6"/>
    <n v="-77.625"/>
  </r>
  <r>
    <n v="6448"/>
    <s v="US-2014-119816"/>
    <x v="3"/>
    <x v="168"/>
    <d v="2014-03-07T00:00:00"/>
    <s v="Second Class"/>
    <s v="TT-21460"/>
    <s v="Tonja Turnell"/>
    <x v="2"/>
    <x v="0"/>
    <s v="Houston"/>
    <x v="5"/>
    <n v="77095"/>
    <x v="2"/>
    <s v="OFF-LA-10002381"/>
    <x v="1"/>
    <x v="2"/>
    <s v="Avery 497"/>
    <n v="2.4640000000000004"/>
    <n v="1"/>
    <n v="0.2"/>
    <n v="0.86239999999999983"/>
  </r>
  <r>
    <n v="6449"/>
    <s v="US-2014-119816"/>
    <x v="3"/>
    <x v="168"/>
    <d v="2014-03-07T00:00:00"/>
    <s v="Second Class"/>
    <s v="TT-21460"/>
    <s v="Tonja Turnell"/>
    <x v="2"/>
    <x v="0"/>
    <s v="Houston"/>
    <x v="5"/>
    <n v="77095"/>
    <x v="2"/>
    <s v="OFF-ST-10000918"/>
    <x v="1"/>
    <x v="4"/>
    <s v="Crate-A-Files"/>
    <n v="8.7200000000000006"/>
    <n v="1"/>
    <n v="0.2"/>
    <n v="0.65399999999999947"/>
  </r>
  <r>
    <n v="6450"/>
    <s v="CA-2012-156510"/>
    <x v="1"/>
    <x v="12"/>
    <d v="2012-09-29T00:00:00"/>
    <s v="Standard Class"/>
    <s v="EH-13990"/>
    <s v="Erica Hackney"/>
    <x v="0"/>
    <x v="0"/>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x v="0"/>
    <s v="Meriden"/>
    <x v="29"/>
    <n v="6450"/>
    <x v="3"/>
    <s v="OFF-PA-10002222"/>
    <x v="1"/>
    <x v="10"/>
    <s v="Xerox Color Copier Paper, 11&quot; x 17&quot;, Ream"/>
    <n v="45.68"/>
    <n v="2"/>
    <n v="0"/>
    <n v="21.012799999999999"/>
  </r>
  <r>
    <n v="6452"/>
    <s v="CA-2012-156510"/>
    <x v="1"/>
    <x v="12"/>
    <d v="2012-09-29T00:00:00"/>
    <s v="Standard Class"/>
    <s v="EH-13990"/>
    <s v="Erica Hackney"/>
    <x v="0"/>
    <x v="0"/>
    <s v="Meriden"/>
    <x v="29"/>
    <n v="6450"/>
    <x v="3"/>
    <s v="OFF-AR-10004930"/>
    <x v="1"/>
    <x v="6"/>
    <s v="Turquoise Lead Holder with Pocket Clip"/>
    <n v="6.7"/>
    <n v="1"/>
    <n v="0"/>
    <n v="2.2109999999999994"/>
  </r>
  <r>
    <n v="6453"/>
    <s v="US-2012-110261"/>
    <x v="1"/>
    <x v="546"/>
    <d v="2012-12-23T00:00:00"/>
    <s v="Second Class"/>
    <s v="PR-18880"/>
    <s v="Patrick Ryan"/>
    <x v="0"/>
    <x v="0"/>
    <s v="Glenview"/>
    <x v="10"/>
    <n v="60025"/>
    <x v="2"/>
    <s v="TEC-PH-10001750"/>
    <x v="2"/>
    <x v="7"/>
    <s v="Samsung Rugby III"/>
    <n v="158.376"/>
    <n v="3"/>
    <n v="0.2"/>
    <n v="13.857900000000008"/>
  </r>
  <r>
    <n v="6454"/>
    <s v="CA-2012-125710"/>
    <x v="1"/>
    <x v="1049"/>
    <d v="2012-10-13T00:00:00"/>
    <s v="Standard Class"/>
    <s v="BT-11680"/>
    <s v="Brian Thompson"/>
    <x v="0"/>
    <x v="0"/>
    <s v="Houston"/>
    <x v="5"/>
    <n v="77036"/>
    <x v="2"/>
    <s v="OFF-AR-10000657"/>
    <x v="1"/>
    <x v="6"/>
    <s v="Binney &amp; Smith inkTank Desk Highlighter, Chisel Tip, Yellow, 12/Box"/>
    <n v="3.44"/>
    <n v="2"/>
    <n v="0.2"/>
    <n v="0.55899999999999961"/>
  </r>
  <r>
    <n v="6455"/>
    <s v="CA-2014-161102"/>
    <x v="3"/>
    <x v="689"/>
    <d v="2014-08-04T00:00:00"/>
    <s v="First Class"/>
    <s v="EC-14050"/>
    <s v="Erin Creighton"/>
    <x v="0"/>
    <x v="0"/>
    <s v="San Francisco"/>
    <x v="1"/>
    <n v="94110"/>
    <x v="1"/>
    <s v="OFF-ST-10003442"/>
    <x v="1"/>
    <x v="4"/>
    <s v="Eldon Portable Mobile Manager"/>
    <n v="56.56"/>
    <n v="2"/>
    <n v="0"/>
    <n v="15.2712"/>
  </r>
  <r>
    <n v="6456"/>
    <s v="CA-2014-161102"/>
    <x v="3"/>
    <x v="689"/>
    <d v="2014-08-04T00:00:00"/>
    <s v="First Class"/>
    <s v="EC-14050"/>
    <s v="Erin Creighton"/>
    <x v="0"/>
    <x v="0"/>
    <s v="San Francisco"/>
    <x v="1"/>
    <n v="94110"/>
    <x v="1"/>
    <s v="FUR-FU-10003142"/>
    <x v="0"/>
    <x v="5"/>
    <s v="Master Big Foot Doorstop, Beige"/>
    <n v="36.96"/>
    <n v="7"/>
    <n v="0"/>
    <n v="11.457599999999998"/>
  </r>
  <r>
    <n v="6457"/>
    <s v="CA-2011-110065"/>
    <x v="2"/>
    <x v="79"/>
    <d v="2011-08-11T00:00:00"/>
    <s v="Standard Class"/>
    <s v="SP-20650"/>
    <s v="Stephanie Phelps"/>
    <x v="1"/>
    <x v="0"/>
    <s v="New York City"/>
    <x v="15"/>
    <n v="10009"/>
    <x v="3"/>
    <s v="TEC-PH-10002468"/>
    <x v="2"/>
    <x v="7"/>
    <s v="Plantronics CS 50-USB - headset - Convertible, Monaural"/>
    <n v="135.99"/>
    <n v="1"/>
    <n v="0"/>
    <n v="36.717300000000009"/>
  </r>
  <r>
    <n v="6458"/>
    <s v="CA-2011-110065"/>
    <x v="2"/>
    <x v="79"/>
    <d v="2011-08-11T00:00:00"/>
    <s v="Standard Class"/>
    <s v="SP-20650"/>
    <s v="Stephanie Phelps"/>
    <x v="1"/>
    <x v="0"/>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x v="0"/>
    <s v="Baltimore"/>
    <x v="39"/>
    <n v="21215"/>
    <x v="3"/>
    <s v="OFF-AR-10001919"/>
    <x v="1"/>
    <x v="6"/>
    <s v="OIC #2 Pencils, Medium Soft"/>
    <n v="3.76"/>
    <n v="2"/>
    <n v="0"/>
    <n v="1.0903999999999998"/>
  </r>
  <r>
    <n v="6460"/>
    <s v="US-2014-133361"/>
    <x v="3"/>
    <x v="304"/>
    <d v="2014-05-18T00:00:00"/>
    <s v="First Class"/>
    <s v="AJ-10780"/>
    <s v="Anthony Jacobs"/>
    <x v="1"/>
    <x v="0"/>
    <s v="Baltimore"/>
    <x v="39"/>
    <n v="21215"/>
    <x v="3"/>
    <s v="OFF-AR-10003045"/>
    <x v="1"/>
    <x v="6"/>
    <s v="Prang Colored Pencils"/>
    <n v="14.7"/>
    <n v="5"/>
    <n v="0"/>
    <n v="6.6150000000000002"/>
  </r>
  <r>
    <n v="6461"/>
    <s v="US-2014-133361"/>
    <x v="3"/>
    <x v="304"/>
    <d v="2014-05-18T00:00:00"/>
    <s v="First Class"/>
    <s v="AJ-10780"/>
    <s v="Anthony Jacobs"/>
    <x v="1"/>
    <x v="0"/>
    <s v="Baltimore"/>
    <x v="39"/>
    <n v="21215"/>
    <x v="3"/>
    <s v="OFF-AR-10003338"/>
    <x v="1"/>
    <x v="6"/>
    <s v="Eberhard Faber 3 1/2&quot; Golf Pencils"/>
    <n v="37.200000000000003"/>
    <n v="5"/>
    <n v="0"/>
    <n v="9.3000000000000007"/>
  </r>
  <r>
    <n v="6462"/>
    <s v="US-2014-133361"/>
    <x v="3"/>
    <x v="304"/>
    <d v="2014-05-18T00:00:00"/>
    <s v="First Class"/>
    <s v="AJ-10780"/>
    <s v="Anthony Jacobs"/>
    <x v="1"/>
    <x v="0"/>
    <s v="Baltimore"/>
    <x v="39"/>
    <n v="21215"/>
    <x v="3"/>
    <s v="TEC-AC-10003280"/>
    <x v="2"/>
    <x v="11"/>
    <s v="Belkin F8E887 USB Wired Ergonomic Keyboard"/>
    <n v="89.97"/>
    <n v="3"/>
    <n v="0"/>
    <n v="18.893699999999995"/>
  </r>
  <r>
    <n v="6463"/>
    <s v="US-2014-133361"/>
    <x v="3"/>
    <x v="304"/>
    <d v="2014-05-18T00:00:00"/>
    <s v="First Class"/>
    <s v="AJ-10780"/>
    <s v="Anthony Jacobs"/>
    <x v="1"/>
    <x v="0"/>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x v="0"/>
    <s v="Baltimore"/>
    <x v="39"/>
    <n v="21215"/>
    <x v="3"/>
    <s v="OFF-LA-10004544"/>
    <x v="1"/>
    <x v="2"/>
    <s v="Avery 505"/>
    <n v="74"/>
    <n v="5"/>
    <n v="0"/>
    <n v="37"/>
  </r>
  <r>
    <n v="6465"/>
    <s v="US-2013-155404"/>
    <x v="0"/>
    <x v="897"/>
    <d v="2013-09-29T00:00:00"/>
    <s v="Standard Class"/>
    <s v="AS-10630"/>
    <s v="Ann Steele"/>
    <x v="2"/>
    <x v="0"/>
    <s v="Louisville"/>
    <x v="0"/>
    <n v="40214"/>
    <x v="0"/>
    <s v="FUR-FU-10004586"/>
    <x v="0"/>
    <x v="5"/>
    <s v="G.E. Longer-Life Indoor Recessed Floodlight Bulbs"/>
    <n v="13.28"/>
    <n v="2"/>
    <n v="0"/>
    <n v="6.3743999999999996"/>
  </r>
  <r>
    <n v="6466"/>
    <s v="CA-2012-114503"/>
    <x v="1"/>
    <x v="50"/>
    <d v="2012-11-17T00:00:00"/>
    <s v="Standard Class"/>
    <s v="AA-10375"/>
    <s v="Allen Armold"/>
    <x v="0"/>
    <x v="0"/>
    <s v="Lebanon"/>
    <x v="18"/>
    <n v="37087"/>
    <x v="0"/>
    <s v="OFF-ST-10003572"/>
    <x v="1"/>
    <x v="4"/>
    <s v="Portfile Personal File Boxes"/>
    <n v="84.960000000000008"/>
    <n v="6"/>
    <n v="0.2"/>
    <n v="6.3719999999999999"/>
  </r>
  <r>
    <n v="6467"/>
    <s v="CA-2014-153080"/>
    <x v="3"/>
    <x v="1053"/>
    <d v="2014-05-26T00:00:00"/>
    <s v="Second Class"/>
    <s v="EH-13945"/>
    <s v="Eric Hoffmann"/>
    <x v="0"/>
    <x v="0"/>
    <s v="Los Angeles"/>
    <x v="1"/>
    <n v="90008"/>
    <x v="1"/>
    <s v="TEC-AC-10002331"/>
    <x v="2"/>
    <x v="11"/>
    <s v="Maxell 74 Minute CDR, 10/Pack"/>
    <n v="68.459999999999994"/>
    <n v="7"/>
    <n v="0"/>
    <n v="25.330199999999998"/>
  </r>
  <r>
    <n v="6468"/>
    <s v="CA-2013-163804"/>
    <x v="0"/>
    <x v="499"/>
    <d v="2013-12-09T00:00:00"/>
    <s v="Standard Class"/>
    <s v="DB-13270"/>
    <s v="Deborah Brumfield"/>
    <x v="2"/>
    <x v="0"/>
    <s v="Providence"/>
    <x v="34"/>
    <n v="2908"/>
    <x v="3"/>
    <s v="OFF-ST-10000142"/>
    <x v="1"/>
    <x v="4"/>
    <s v="Deluxe Rollaway Locking File with Drawer"/>
    <n v="2079.4"/>
    <n v="5"/>
    <n v="0"/>
    <n v="582.23199999999997"/>
  </r>
  <r>
    <n v="6469"/>
    <s v="CA-2013-163804"/>
    <x v="0"/>
    <x v="499"/>
    <d v="2013-12-09T00:00:00"/>
    <s v="Standard Class"/>
    <s v="DB-13270"/>
    <s v="Deborah Brumfield"/>
    <x v="2"/>
    <x v="0"/>
    <s v="Providence"/>
    <x v="34"/>
    <n v="2908"/>
    <x v="3"/>
    <s v="TEC-PH-10000441"/>
    <x v="2"/>
    <x v="7"/>
    <s v="VTech DS6151"/>
    <n v="629.94999999999993"/>
    <n v="5"/>
    <n v="0"/>
    <n v="176.38600000000002"/>
  </r>
  <r>
    <n v="6470"/>
    <s v="CA-2013-163804"/>
    <x v="0"/>
    <x v="499"/>
    <d v="2013-12-09T00:00:00"/>
    <s v="Standard Class"/>
    <s v="DB-13270"/>
    <s v="Deborah Brumfield"/>
    <x v="2"/>
    <x v="0"/>
    <s v="Providence"/>
    <x v="34"/>
    <n v="2908"/>
    <x v="3"/>
    <s v="FUR-FU-10004864"/>
    <x v="0"/>
    <x v="5"/>
    <s v="Eldon 500 Class Desk Accessories"/>
    <n v="72.42"/>
    <n v="6"/>
    <n v="0"/>
    <n v="23.898600000000002"/>
  </r>
  <r>
    <n v="6471"/>
    <s v="CA-2012-108532"/>
    <x v="1"/>
    <x v="1111"/>
    <d v="2012-09-02T00:00:00"/>
    <s v="Standard Class"/>
    <s v="CC-12100"/>
    <s v="Chad Cunningham"/>
    <x v="2"/>
    <x v="0"/>
    <s v="Detroit"/>
    <x v="12"/>
    <n v="48234"/>
    <x v="2"/>
    <s v="TEC-PH-10001750"/>
    <x v="2"/>
    <x v="7"/>
    <s v="Samsung Rugby III"/>
    <n v="131.97999999999999"/>
    <n v="2"/>
    <n v="0"/>
    <n v="35.634600000000006"/>
  </r>
  <r>
    <n v="6472"/>
    <s v="CA-2012-108532"/>
    <x v="1"/>
    <x v="1111"/>
    <d v="2012-09-02T00:00:00"/>
    <s v="Standard Class"/>
    <s v="CC-12100"/>
    <s v="Chad Cunningham"/>
    <x v="2"/>
    <x v="0"/>
    <s v="Detroit"/>
    <x v="12"/>
    <n v="48234"/>
    <x v="2"/>
    <s v="TEC-AC-10004510"/>
    <x v="2"/>
    <x v="11"/>
    <s v="Logitech Desktop MK120 Mouse and keyboard Combo"/>
    <n v="114.52"/>
    <n v="7"/>
    <n v="0"/>
    <n v="11.451999999999995"/>
  </r>
  <r>
    <n v="6473"/>
    <s v="CA-2011-151897"/>
    <x v="2"/>
    <x v="571"/>
    <d v="2011-06-10T00:00:00"/>
    <s v="Standard Class"/>
    <s v="VT-21700"/>
    <s v="Valerie Takahito"/>
    <x v="2"/>
    <x v="0"/>
    <s v="Houston"/>
    <x v="5"/>
    <n v="77070"/>
    <x v="2"/>
    <s v="OFF-LA-10001074"/>
    <x v="1"/>
    <x v="2"/>
    <s v="Round Specialty Laser Printer Labels"/>
    <n v="100.24000000000001"/>
    <n v="10"/>
    <n v="0.2"/>
    <n v="33.830999999999989"/>
  </r>
  <r>
    <n v="6474"/>
    <s v="CA-2013-113292"/>
    <x v="0"/>
    <x v="196"/>
    <d v="2013-03-21T00:00:00"/>
    <s v="Second Class"/>
    <s v="DB-13060"/>
    <s v="Dave Brooks"/>
    <x v="0"/>
    <x v="0"/>
    <s v="Columbia"/>
    <x v="18"/>
    <n v="38401"/>
    <x v="0"/>
    <s v="OFF-AP-10003590"/>
    <x v="1"/>
    <x v="9"/>
    <s v="Hoover WindTunnel Plus Canister Vacuum"/>
    <n v="871.80000000000007"/>
    <n v="3"/>
    <n v="0.2"/>
    <n v="87.180000000000092"/>
  </r>
  <r>
    <n v="6475"/>
    <s v="CA-2011-149524"/>
    <x v="2"/>
    <x v="1112"/>
    <d v="2011-01-16T00:00:00"/>
    <s v="First Class"/>
    <s v="BS-11590"/>
    <s v="Brendan Sweed"/>
    <x v="1"/>
    <x v="0"/>
    <s v="Philadelphia"/>
    <x v="9"/>
    <n v="19140"/>
    <x v="3"/>
    <s v="FUR-BO-10003433"/>
    <x v="0"/>
    <x v="0"/>
    <s v="Sauder Cornerstone Collection Library"/>
    <n v="61.96"/>
    <n v="4"/>
    <n v="0.5"/>
    <n v="-53.285600000000009"/>
  </r>
  <r>
    <n v="6476"/>
    <s v="CA-2014-140872"/>
    <x v="3"/>
    <x v="95"/>
    <d v="2014-06-11T00:00:00"/>
    <s v="Standard Class"/>
    <s v="NR-18550"/>
    <s v="Nick Radford"/>
    <x v="0"/>
    <x v="0"/>
    <s v="Pembroke Pines"/>
    <x v="2"/>
    <n v="33024"/>
    <x v="0"/>
    <s v="OFF-BI-10002432"/>
    <x v="1"/>
    <x v="8"/>
    <s v="Wilson Jones Standard D-Ring Binders"/>
    <n v="4.5540000000000003"/>
    <n v="3"/>
    <n v="0.7"/>
    <n v="-3.4913999999999987"/>
  </r>
  <r>
    <n v="6477"/>
    <s v="CA-2014-140872"/>
    <x v="3"/>
    <x v="95"/>
    <d v="2014-06-11T00:00:00"/>
    <s v="Standard Class"/>
    <s v="NR-18550"/>
    <s v="Nick Radford"/>
    <x v="0"/>
    <x v="0"/>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x v="0"/>
    <s v="Pembroke Pines"/>
    <x v="2"/>
    <n v="33024"/>
    <x v="0"/>
    <s v="TEC-AC-10003832"/>
    <x v="2"/>
    <x v="11"/>
    <s v="Logitech P710e Mobile Speakerphone"/>
    <n v="205.99200000000002"/>
    <n v="1"/>
    <n v="0.2"/>
    <n v="-2.5749000000000279"/>
  </r>
  <r>
    <n v="6479"/>
    <s v="CA-2014-140872"/>
    <x v="3"/>
    <x v="95"/>
    <d v="2014-06-11T00:00:00"/>
    <s v="Standard Class"/>
    <s v="NR-18550"/>
    <s v="Nick Radford"/>
    <x v="0"/>
    <x v="0"/>
    <s v="Pembroke Pines"/>
    <x v="2"/>
    <n v="33024"/>
    <x v="0"/>
    <s v="OFF-PA-10000809"/>
    <x v="1"/>
    <x v="10"/>
    <s v="Xerox 206"/>
    <n v="15.552000000000003"/>
    <n v="3"/>
    <n v="0.2"/>
    <n v="5.4432"/>
  </r>
  <r>
    <n v="6480"/>
    <s v="CA-2014-140872"/>
    <x v="3"/>
    <x v="95"/>
    <d v="2014-06-11T00:00:00"/>
    <s v="Standard Class"/>
    <s v="NR-18550"/>
    <s v="Nick Radford"/>
    <x v="0"/>
    <x v="0"/>
    <s v="Pembroke Pines"/>
    <x v="2"/>
    <n v="33024"/>
    <x v="0"/>
    <s v="TEC-PH-10000441"/>
    <x v="2"/>
    <x v="7"/>
    <s v="VTech DS6151"/>
    <n v="503.96000000000004"/>
    <n v="5"/>
    <n v="0.2"/>
    <n v="50.396000000000015"/>
  </r>
  <r>
    <n v="6481"/>
    <s v="CA-2014-140872"/>
    <x v="3"/>
    <x v="95"/>
    <d v="2014-06-11T00:00:00"/>
    <s v="Standard Class"/>
    <s v="NR-18550"/>
    <s v="Nick Radford"/>
    <x v="0"/>
    <x v="0"/>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x v="0"/>
    <s v="Pembroke Pines"/>
    <x v="2"/>
    <n v="33024"/>
    <x v="0"/>
    <s v="FUR-BO-10002824"/>
    <x v="0"/>
    <x v="0"/>
    <s v="Bush Mission Pointe Library"/>
    <n v="241.56799999999998"/>
    <n v="2"/>
    <n v="0.2"/>
    <n v="0"/>
  </r>
  <r>
    <n v="6483"/>
    <s v="CA-2014-140872"/>
    <x v="3"/>
    <x v="95"/>
    <d v="2014-06-11T00:00:00"/>
    <s v="Standard Class"/>
    <s v="NR-18550"/>
    <s v="Nick Radford"/>
    <x v="0"/>
    <x v="0"/>
    <s v="Pembroke Pines"/>
    <x v="2"/>
    <n v="33024"/>
    <x v="0"/>
    <s v="TEC-AC-10002942"/>
    <x v="2"/>
    <x v="11"/>
    <s v="WD My Passport Ultra 1TB Portable External Hard Drive"/>
    <n v="110.4"/>
    <n v="2"/>
    <n v="0.2"/>
    <n v="-4.1400000000000077"/>
  </r>
  <r>
    <n v="6484"/>
    <s v="CA-2014-113908"/>
    <x v="3"/>
    <x v="95"/>
    <d v="2014-06-10T00:00:00"/>
    <s v="Standard Class"/>
    <s v="KN-16390"/>
    <s v="Katherine Nockton"/>
    <x v="1"/>
    <x v="0"/>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x v="0"/>
    <s v="New York City"/>
    <x v="15"/>
    <n v="10011"/>
    <x v="3"/>
    <s v="TEC-MA-10003173"/>
    <x v="2"/>
    <x v="15"/>
    <s v="Hewlett-Packard 300S Scientific Calculator"/>
    <n v="78.66"/>
    <n v="6"/>
    <n v="0"/>
    <n v="36.183599999999991"/>
  </r>
  <r>
    <n v="6486"/>
    <s v="CA-2014-113908"/>
    <x v="3"/>
    <x v="95"/>
    <d v="2014-06-10T00:00:00"/>
    <s v="Standard Class"/>
    <s v="KN-16390"/>
    <s v="Katherine Nockton"/>
    <x v="1"/>
    <x v="0"/>
    <s v="New York City"/>
    <x v="15"/>
    <n v="10011"/>
    <x v="3"/>
    <s v="OFF-PA-10004156"/>
    <x v="1"/>
    <x v="10"/>
    <s v="Xerox 188"/>
    <n v="45.36"/>
    <n v="4"/>
    <n v="0"/>
    <n v="22.226399999999998"/>
  </r>
  <r>
    <n v="6487"/>
    <s v="CA-2012-120621"/>
    <x v="1"/>
    <x v="1113"/>
    <d v="2012-03-26T00:00:00"/>
    <s v="Standard Class"/>
    <s v="JW-16075"/>
    <s v="Julia West"/>
    <x v="0"/>
    <x v="0"/>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x v="0"/>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x v="0"/>
    <s v="Jacksonville"/>
    <x v="3"/>
    <n v="28540"/>
    <x v="0"/>
    <s v="OFF-PA-10002254"/>
    <x v="1"/>
    <x v="10"/>
    <s v="Xerox 1883"/>
    <n v="295.45600000000002"/>
    <n v="14"/>
    <n v="0.2"/>
    <n v="96.023199999999974"/>
  </r>
  <r>
    <n v="6490"/>
    <s v="US-2014-148866"/>
    <x v="3"/>
    <x v="20"/>
    <d v="2014-09-25T00:00:00"/>
    <s v="Standard Class"/>
    <s v="JM-15535"/>
    <s v="Jessica Myrick"/>
    <x v="0"/>
    <x v="0"/>
    <s v="New York City"/>
    <x v="15"/>
    <n v="10011"/>
    <x v="3"/>
    <s v="OFF-PA-10004782"/>
    <x v="1"/>
    <x v="10"/>
    <s v="Xerox 228"/>
    <n v="32.400000000000006"/>
    <n v="5"/>
    <n v="0"/>
    <n v="15.552000000000001"/>
  </r>
  <r>
    <n v="6491"/>
    <s v="CA-2011-149594"/>
    <x v="2"/>
    <x v="1114"/>
    <d v="2011-09-19T00:00:00"/>
    <s v="Standard Class"/>
    <s v="MF-18250"/>
    <s v="Monica Federle"/>
    <x v="1"/>
    <x v="0"/>
    <s v="Philadelphia"/>
    <x v="9"/>
    <n v="19120"/>
    <x v="3"/>
    <s v="FUR-FU-10000222"/>
    <x v="0"/>
    <x v="5"/>
    <s v="Seth Thomas 16&quot; Steel Case Clock"/>
    <n v="103.93599999999999"/>
    <n v="4"/>
    <n v="0.2"/>
    <n v="16.889599999999998"/>
  </r>
  <r>
    <n v="6492"/>
    <s v="CA-2013-113845"/>
    <x v="0"/>
    <x v="73"/>
    <d v="2013-11-26T00:00:00"/>
    <s v="Standard Class"/>
    <s v="FA-14230"/>
    <s v="Frank Atkinson"/>
    <x v="1"/>
    <x v="0"/>
    <s v="Orlando"/>
    <x v="2"/>
    <n v="32839"/>
    <x v="0"/>
    <s v="FUR-BO-10004695"/>
    <x v="0"/>
    <x v="0"/>
    <s v="O'Sullivan 2-Door Barrister Bookcase in Odessa Pine"/>
    <n v="289.56799999999998"/>
    <n v="2"/>
    <n v="0.2"/>
    <n v="10.858799999999974"/>
  </r>
  <r>
    <n v="6493"/>
    <s v="CA-2013-113845"/>
    <x v="0"/>
    <x v="73"/>
    <d v="2013-11-26T00:00:00"/>
    <s v="Standard Class"/>
    <s v="FA-14230"/>
    <s v="Frank Atkinson"/>
    <x v="1"/>
    <x v="0"/>
    <s v="Orlando"/>
    <x v="2"/>
    <n v="32839"/>
    <x v="0"/>
    <s v="OFF-ST-10003327"/>
    <x v="1"/>
    <x v="4"/>
    <s v="Akro-Mils 12-Gallon Tote"/>
    <n v="39.72"/>
    <n v="5"/>
    <n v="0.2"/>
    <n v="4.4684999999999953"/>
  </r>
  <r>
    <n v="6494"/>
    <s v="CA-2013-113845"/>
    <x v="0"/>
    <x v="73"/>
    <d v="2013-11-26T00:00:00"/>
    <s v="Standard Class"/>
    <s v="FA-14230"/>
    <s v="Frank Atkinson"/>
    <x v="1"/>
    <x v="0"/>
    <s v="Orlando"/>
    <x v="2"/>
    <n v="32839"/>
    <x v="0"/>
    <s v="TEC-PH-10003357"/>
    <x v="2"/>
    <x v="7"/>
    <s v="Grandstream GXP2100 Mainstream Business Phone"/>
    <n v="244.768"/>
    <n v="4"/>
    <n v="0.2"/>
    <n v="24.476800000000004"/>
  </r>
  <r>
    <n v="6495"/>
    <s v="CA-2014-111262"/>
    <x v="3"/>
    <x v="960"/>
    <d v="2014-11-02T00:00:00"/>
    <s v="Second Class"/>
    <s v="KH-16510"/>
    <s v="Keith Herrera"/>
    <x v="0"/>
    <x v="0"/>
    <s v="Houston"/>
    <x v="5"/>
    <n v="77095"/>
    <x v="2"/>
    <s v="TEC-AC-10002167"/>
    <x v="2"/>
    <x v="11"/>
    <s v="Imation 8gb Micro Traveldrive Usb 2.0 Flash Drive"/>
    <n v="24"/>
    <n v="2"/>
    <n v="0.2"/>
    <n v="-2.6999999999999993"/>
  </r>
  <r>
    <n v="6496"/>
    <s v="CA-2014-111262"/>
    <x v="3"/>
    <x v="960"/>
    <d v="2014-11-02T00:00:00"/>
    <s v="Second Class"/>
    <s v="KH-16510"/>
    <s v="Keith Herrera"/>
    <x v="0"/>
    <x v="0"/>
    <s v="Houston"/>
    <x v="5"/>
    <n v="77095"/>
    <x v="2"/>
    <s v="OFF-PA-10001937"/>
    <x v="1"/>
    <x v="10"/>
    <s v="Xerox 21"/>
    <n v="15.552000000000003"/>
    <n v="3"/>
    <n v="0.2"/>
    <n v="5.4432"/>
  </r>
  <r>
    <n v="6497"/>
    <s v="CA-2014-111262"/>
    <x v="3"/>
    <x v="960"/>
    <d v="2014-11-02T00:00:00"/>
    <s v="Second Class"/>
    <s v="KH-16510"/>
    <s v="Keith Herrera"/>
    <x v="0"/>
    <x v="0"/>
    <s v="Houston"/>
    <x v="5"/>
    <n v="77095"/>
    <x v="2"/>
    <s v="TEC-AC-10004510"/>
    <x v="2"/>
    <x v="11"/>
    <s v="Logitech Desktop MK120 Mouse and keyboard Combo"/>
    <n v="26.176000000000002"/>
    <n v="2"/>
    <n v="0.2"/>
    <n v="-3.272000000000002"/>
  </r>
  <r>
    <n v="6498"/>
    <s v="CA-2012-103135"/>
    <x v="1"/>
    <x v="1115"/>
    <d v="2012-07-28T00:00:00"/>
    <s v="Standard Class"/>
    <s v="SS-20515"/>
    <s v="Shirley Schmidt"/>
    <x v="2"/>
    <x v="0"/>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x v="0"/>
    <s v="Louisville"/>
    <x v="0"/>
    <n v="40214"/>
    <x v="0"/>
    <s v="OFF-BI-10000069"/>
    <x v="1"/>
    <x v="8"/>
    <s v="GBC Prepunched Paper, 19-Hole, for Binding Systems, 24-lb"/>
    <n v="135.09"/>
    <n v="9"/>
    <n v="0"/>
    <n v="62.14139999999999"/>
  </r>
  <r>
    <n v="6500"/>
    <s v="CA-2012-103135"/>
    <x v="1"/>
    <x v="1115"/>
    <d v="2012-07-28T00:00:00"/>
    <s v="Standard Class"/>
    <s v="SS-20515"/>
    <s v="Shirley Schmidt"/>
    <x v="2"/>
    <x v="0"/>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x v="0"/>
    <s v="Louisville"/>
    <x v="0"/>
    <n v="40214"/>
    <x v="0"/>
    <s v="OFF-BI-10000069"/>
    <x v="1"/>
    <x v="8"/>
    <s v="GBC Prepunched Paper, 19-Hole, for Binding Systems, 24-lb"/>
    <n v="90.06"/>
    <n v="6"/>
    <n v="0"/>
    <n v="41.427599999999991"/>
  </r>
  <r>
    <n v="6502"/>
    <s v="CA-2011-129147"/>
    <x v="2"/>
    <x v="981"/>
    <d v="2011-11-06T00:00:00"/>
    <s v="Standard Class"/>
    <s v="LC-17050"/>
    <s v="Liz Carlisle"/>
    <x v="0"/>
    <x v="0"/>
    <s v="Medina"/>
    <x v="24"/>
    <n v="44256"/>
    <x v="3"/>
    <s v="TEC-PH-10001299"/>
    <x v="2"/>
    <x v="7"/>
    <s v="Polycom CX300 Desktop Phone USB VoIP phone"/>
    <n v="539.96399999999994"/>
    <n v="6"/>
    <n v="0.4"/>
    <n v="-107.99280000000002"/>
  </r>
  <r>
    <n v="6503"/>
    <s v="CA-2011-129147"/>
    <x v="2"/>
    <x v="981"/>
    <d v="2011-11-06T00:00:00"/>
    <s v="Standard Class"/>
    <s v="LC-17050"/>
    <s v="Liz Carlisle"/>
    <x v="0"/>
    <x v="0"/>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x v="0"/>
    <s v="Medina"/>
    <x v="24"/>
    <n v="44256"/>
    <x v="3"/>
    <s v="OFF-BI-10001098"/>
    <x v="1"/>
    <x v="8"/>
    <s v="Acco D-Ring Binder w/DublLock"/>
    <n v="19.242000000000001"/>
    <n v="3"/>
    <n v="0.7"/>
    <n v="-13.4694"/>
  </r>
  <r>
    <n v="6505"/>
    <s v="CA-2014-128265"/>
    <x v="3"/>
    <x v="701"/>
    <d v="2014-11-23T00:00:00"/>
    <s v="Second Class"/>
    <s v="VW-21775"/>
    <s v="Victoria Wilson"/>
    <x v="1"/>
    <x v="0"/>
    <s v="New York City"/>
    <x v="15"/>
    <n v="10011"/>
    <x v="3"/>
    <s v="OFF-ST-10000142"/>
    <x v="1"/>
    <x v="4"/>
    <s v="Deluxe Rollaway Locking File with Drawer"/>
    <n v="1247.6399999999999"/>
    <n v="3"/>
    <n v="0"/>
    <n v="349.33919999999995"/>
  </r>
  <r>
    <n v="6506"/>
    <s v="CA-2013-152331"/>
    <x v="0"/>
    <x v="190"/>
    <d v="2013-07-01T00:00:00"/>
    <s v="Standard Class"/>
    <s v="LD-16855"/>
    <s v="Lela Donovan"/>
    <x v="1"/>
    <x v="0"/>
    <s v="Chicago"/>
    <x v="10"/>
    <n v="60653"/>
    <x v="2"/>
    <s v="OFF-AR-10001547"/>
    <x v="1"/>
    <x v="6"/>
    <s v="Newell 311"/>
    <n v="5.3040000000000003"/>
    <n v="3"/>
    <n v="0.2"/>
    <n v="0.46409999999999996"/>
  </r>
  <r>
    <n v="6507"/>
    <s v="US-2013-128909"/>
    <x v="0"/>
    <x v="790"/>
    <d v="2013-10-12T00:00:00"/>
    <s v="Second Class"/>
    <s v="SP-20545"/>
    <s v="Sibella Parks"/>
    <x v="1"/>
    <x v="0"/>
    <s v="Philadelphia"/>
    <x v="9"/>
    <n v="19143"/>
    <x v="3"/>
    <s v="OFF-PA-10001593"/>
    <x v="1"/>
    <x v="10"/>
    <s v="Xerox 1947"/>
    <n v="19.136000000000003"/>
    <n v="4"/>
    <n v="0.2"/>
    <n v="5.9799999999999986"/>
  </r>
  <r>
    <n v="6508"/>
    <s v="US-2013-128909"/>
    <x v="0"/>
    <x v="790"/>
    <d v="2013-10-12T00:00:00"/>
    <s v="Second Class"/>
    <s v="SP-20545"/>
    <s v="Sibella Parks"/>
    <x v="1"/>
    <x v="0"/>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x v="0"/>
    <s v="New York City"/>
    <x v="15"/>
    <n v="10009"/>
    <x v="3"/>
    <s v="OFF-PA-10001970"/>
    <x v="1"/>
    <x v="10"/>
    <s v="Xerox 1908"/>
    <n v="279.89999999999998"/>
    <n v="5"/>
    <n v="0"/>
    <n v="137.15100000000001"/>
  </r>
  <r>
    <n v="6510"/>
    <s v="CA-2014-102197"/>
    <x v="3"/>
    <x v="698"/>
    <d v="2014-12-27T00:00:00"/>
    <s v="Standard Class"/>
    <s v="DK-13150"/>
    <s v="David Kendrick"/>
    <x v="1"/>
    <x v="0"/>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x v="0"/>
    <s v="New York City"/>
    <x v="15"/>
    <n v="10009"/>
    <x v="3"/>
    <s v="OFF-PA-10004156"/>
    <x v="1"/>
    <x v="10"/>
    <s v="Xerox 188"/>
    <n v="34.019999999999996"/>
    <n v="3"/>
    <n v="0"/>
    <n v="16.669799999999999"/>
  </r>
  <r>
    <n v="6512"/>
    <s v="CA-2014-167640"/>
    <x v="3"/>
    <x v="904"/>
    <d v="2014-03-11T00:00:00"/>
    <s v="Standard Class"/>
    <s v="FC-14245"/>
    <s v="Frank Carlisle"/>
    <x v="2"/>
    <x v="0"/>
    <s v="San Francisco"/>
    <x v="1"/>
    <n v="94109"/>
    <x v="1"/>
    <s v="OFF-AR-10003158"/>
    <x v="1"/>
    <x v="6"/>
    <s v="Fluorescent Highlighters by Dixon"/>
    <n v="23.88"/>
    <n v="6"/>
    <n v="0"/>
    <n v="8.1191999999999993"/>
  </r>
  <r>
    <n v="6513"/>
    <s v="CA-2014-167640"/>
    <x v="3"/>
    <x v="904"/>
    <d v="2014-03-11T00:00:00"/>
    <s v="Standard Class"/>
    <s v="FC-14245"/>
    <s v="Frank Carlisle"/>
    <x v="2"/>
    <x v="0"/>
    <s v="San Francisco"/>
    <x v="1"/>
    <n v="94109"/>
    <x v="1"/>
    <s v="OFF-LA-10004559"/>
    <x v="1"/>
    <x v="2"/>
    <s v="Avery 49"/>
    <n v="11.52"/>
    <n v="4"/>
    <n v="0"/>
    <n v="5.6448"/>
  </r>
  <r>
    <n v="6514"/>
    <s v="CA-2014-167640"/>
    <x v="3"/>
    <x v="904"/>
    <d v="2014-03-11T00:00:00"/>
    <s v="Standard Class"/>
    <s v="FC-14245"/>
    <s v="Frank Carlisle"/>
    <x v="2"/>
    <x v="0"/>
    <s v="San Francisco"/>
    <x v="1"/>
    <n v="94109"/>
    <x v="1"/>
    <s v="OFF-PA-10001033"/>
    <x v="1"/>
    <x v="10"/>
    <s v="Xerox 1893"/>
    <n v="286.93"/>
    <n v="7"/>
    <n v="0"/>
    <n v="140.59569999999999"/>
  </r>
  <r>
    <n v="6515"/>
    <s v="CA-2014-167640"/>
    <x v="3"/>
    <x v="904"/>
    <d v="2014-03-11T00:00:00"/>
    <s v="Standard Class"/>
    <s v="FC-14245"/>
    <s v="Frank Carlisle"/>
    <x v="2"/>
    <x v="0"/>
    <s v="San Francisco"/>
    <x v="1"/>
    <n v="94109"/>
    <x v="1"/>
    <s v="TEC-PH-10001336"/>
    <x v="2"/>
    <x v="7"/>
    <s v="Digium D40 VoIP phone"/>
    <n v="206.38400000000001"/>
    <n v="2"/>
    <n v="0.2"/>
    <n v="23.218199999999996"/>
  </r>
  <r>
    <n v="6516"/>
    <s v="US-2014-116652"/>
    <x v="3"/>
    <x v="175"/>
    <d v="2014-09-20T00:00:00"/>
    <s v="Standard Class"/>
    <s v="RD-19480"/>
    <s v="Rick Duston"/>
    <x v="0"/>
    <x v="0"/>
    <s v="San Francisco"/>
    <x v="1"/>
    <n v="94122"/>
    <x v="1"/>
    <s v="FUR-CH-10002961"/>
    <x v="0"/>
    <x v="1"/>
    <s v="Leather Task Chair, Black"/>
    <n v="218.35200000000003"/>
    <n v="3"/>
    <n v="0.2"/>
    <n v="0"/>
  </r>
  <r>
    <n v="6517"/>
    <s v="US-2014-116652"/>
    <x v="3"/>
    <x v="175"/>
    <d v="2014-09-20T00:00:00"/>
    <s v="Standard Class"/>
    <s v="RD-19480"/>
    <s v="Rick Duston"/>
    <x v="0"/>
    <x v="0"/>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x v="0"/>
    <s v="San Francisco"/>
    <x v="1"/>
    <n v="94122"/>
    <x v="1"/>
    <s v="OFF-AR-10001915"/>
    <x v="1"/>
    <x v="6"/>
    <s v="Peel-Off China Markers"/>
    <n v="99.3"/>
    <n v="10"/>
    <n v="0"/>
    <n v="41.706000000000003"/>
  </r>
  <r>
    <n v="6519"/>
    <s v="US-2014-116652"/>
    <x v="3"/>
    <x v="175"/>
    <d v="2014-09-20T00:00:00"/>
    <s v="Standard Class"/>
    <s v="RD-19480"/>
    <s v="Rick Duston"/>
    <x v="0"/>
    <x v="0"/>
    <s v="San Francisco"/>
    <x v="1"/>
    <n v="94122"/>
    <x v="1"/>
    <s v="OFF-AP-10001205"/>
    <x v="1"/>
    <x v="9"/>
    <s v="Belkin 5 Outlet SurgeMaster Power Centers"/>
    <n v="108.96"/>
    <n v="2"/>
    <n v="0"/>
    <n v="30.508800000000008"/>
  </r>
  <r>
    <n v="6520"/>
    <s v="US-2014-116652"/>
    <x v="3"/>
    <x v="175"/>
    <d v="2014-09-20T00:00:00"/>
    <s v="Standard Class"/>
    <s v="RD-19480"/>
    <s v="Rick Duston"/>
    <x v="0"/>
    <x v="0"/>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x v="0"/>
    <s v="Jackson"/>
    <x v="12"/>
    <n v="49201"/>
    <x v="2"/>
    <s v="OFF-BI-10004995"/>
    <x v="1"/>
    <x v="8"/>
    <s v="GBC DocuBind P400 Electric Binding System"/>
    <n v="5443.96"/>
    <n v="4"/>
    <n v="0"/>
    <n v="2504.2215999999999"/>
  </r>
  <r>
    <n v="6522"/>
    <s v="CA-2014-138289"/>
    <x v="3"/>
    <x v="1034"/>
    <d v="2014-01-19T00:00:00"/>
    <s v="Second Class"/>
    <s v="AR-10540"/>
    <s v="Andy Reiter"/>
    <x v="0"/>
    <x v="0"/>
    <s v="Jackson"/>
    <x v="12"/>
    <n v="49201"/>
    <x v="2"/>
    <s v="FUR-CH-10004626"/>
    <x v="0"/>
    <x v="1"/>
    <s v="Office Star Flex Back Scooter Chair with Aluminum Finish Frame"/>
    <n v="302.67"/>
    <n v="3"/>
    <n v="0"/>
    <n v="72.640799999999999"/>
  </r>
  <r>
    <n v="6523"/>
    <s v="CA-2014-138289"/>
    <x v="3"/>
    <x v="1034"/>
    <d v="2014-01-19T00:00:00"/>
    <s v="Second Class"/>
    <s v="AR-10540"/>
    <s v="Andy Reiter"/>
    <x v="0"/>
    <x v="0"/>
    <s v="Jackson"/>
    <x v="12"/>
    <n v="49201"/>
    <x v="2"/>
    <s v="OFF-PA-10001260"/>
    <x v="1"/>
    <x v="10"/>
    <s v="TOPS Money Receipt Book, Consecutively Numbered in Red,"/>
    <n v="56.07"/>
    <n v="7"/>
    <n v="0"/>
    <n v="25.231499999999997"/>
  </r>
  <r>
    <n v="6524"/>
    <s v="CA-2013-129308"/>
    <x v="0"/>
    <x v="274"/>
    <d v="2013-07-14T00:00:00"/>
    <s v="Standard Class"/>
    <s v="CC-12100"/>
    <s v="Chad Cunningham"/>
    <x v="2"/>
    <x v="0"/>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x v="0"/>
    <s v="Philadelphia"/>
    <x v="9"/>
    <n v="19120"/>
    <x v="3"/>
    <s v="TEC-PH-10002310"/>
    <x v="2"/>
    <x v="7"/>
    <s v="Panasonic KX T7731-B Digital phone"/>
    <n v="59.993999999999993"/>
    <n v="1"/>
    <n v="0.4"/>
    <n v="-12.998700000000007"/>
  </r>
  <r>
    <n v="6526"/>
    <s v="CA-2013-129308"/>
    <x v="0"/>
    <x v="274"/>
    <d v="2013-07-14T00:00:00"/>
    <s v="Standard Class"/>
    <s v="CC-12100"/>
    <s v="Chad Cunningham"/>
    <x v="2"/>
    <x v="0"/>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x v="0"/>
    <s v="Philadelphia"/>
    <x v="9"/>
    <n v="19120"/>
    <x v="3"/>
    <s v="OFF-BI-10001308"/>
    <x v="1"/>
    <x v="8"/>
    <s v="GBC Standard Plastic Binding Systems' Combs"/>
    <n v="9.4200000000000017"/>
    <n v="5"/>
    <n v="0.7"/>
    <n v="-7.8500000000000014"/>
  </r>
  <r>
    <n v="6528"/>
    <s v="CA-2013-157791"/>
    <x v="0"/>
    <x v="443"/>
    <d v="2013-12-29T00:00:00"/>
    <s v="Second Class"/>
    <s v="CA-11965"/>
    <s v="Carol Adams"/>
    <x v="1"/>
    <x v="0"/>
    <s v="Warwick"/>
    <x v="34"/>
    <n v="2886"/>
    <x v="3"/>
    <s v="TEC-CO-10002095"/>
    <x v="2"/>
    <x v="16"/>
    <s v="Hewlett Packard 610 Color Digital Copier / Printer"/>
    <n v="1999.96"/>
    <n v="4"/>
    <n v="0"/>
    <n v="899.98199999999997"/>
  </r>
  <r>
    <n v="6529"/>
    <s v="CA-2011-146864"/>
    <x v="2"/>
    <x v="1091"/>
    <d v="2011-12-26T00:00:00"/>
    <s v="Standard Class"/>
    <s v="BT-11530"/>
    <s v="Bradley Talbott"/>
    <x v="2"/>
    <x v="0"/>
    <s v="New York City"/>
    <x v="15"/>
    <n v="10024"/>
    <x v="3"/>
    <s v="OFF-ST-10004946"/>
    <x v="1"/>
    <x v="4"/>
    <s v="Desktop 3-Pocket Hot File"/>
    <n v="216.4"/>
    <n v="4"/>
    <n v="0"/>
    <n v="56.26400000000001"/>
  </r>
  <r>
    <n v="6530"/>
    <s v="CA-2011-103744"/>
    <x v="2"/>
    <x v="1116"/>
    <d v="2011-02-28T00:00:00"/>
    <s v="Standard Class"/>
    <s v="MG-17875"/>
    <s v="Michael Grace"/>
    <x v="2"/>
    <x v="0"/>
    <s v="El Paso"/>
    <x v="5"/>
    <n v="79907"/>
    <x v="2"/>
    <s v="OFF-LA-10004425"/>
    <x v="1"/>
    <x v="2"/>
    <s v="Staples"/>
    <n v="6.9360000000000008"/>
    <n v="3"/>
    <n v="0.2"/>
    <n v="2.3409000000000004"/>
  </r>
  <r>
    <n v="6531"/>
    <s v="CA-2011-103744"/>
    <x v="2"/>
    <x v="1116"/>
    <d v="2011-02-28T00:00:00"/>
    <s v="Standard Class"/>
    <s v="MG-17875"/>
    <s v="Michael Grace"/>
    <x v="2"/>
    <x v="0"/>
    <s v="El Paso"/>
    <x v="5"/>
    <n v="79907"/>
    <x v="2"/>
    <s v="OFF-BI-10000320"/>
    <x v="1"/>
    <x v="8"/>
    <s v="GBC Plastic Binding Combs"/>
    <n v="4.427999999999999"/>
    <n v="3"/>
    <n v="0.8"/>
    <n v="-6.8633999999999986"/>
  </r>
  <r>
    <n v="6532"/>
    <s v="US-2014-107384"/>
    <x v="3"/>
    <x v="769"/>
    <d v="2014-12-09T00:00:00"/>
    <s v="Standard Class"/>
    <s v="TP-21130"/>
    <s v="Theone Pippenger"/>
    <x v="0"/>
    <x v="0"/>
    <s v="Rochester"/>
    <x v="11"/>
    <n v="55901"/>
    <x v="2"/>
    <s v="OFF-AR-10001315"/>
    <x v="1"/>
    <x v="6"/>
    <s v="Newell 310"/>
    <n v="8.8000000000000007"/>
    <n v="5"/>
    <n v="0"/>
    <n v="2.5519999999999996"/>
  </r>
  <r>
    <n v="6533"/>
    <s v="US-2014-107384"/>
    <x v="3"/>
    <x v="769"/>
    <d v="2014-12-09T00:00:00"/>
    <s v="Standard Class"/>
    <s v="TP-21130"/>
    <s v="Theone Pippenger"/>
    <x v="0"/>
    <x v="0"/>
    <s v="Rochester"/>
    <x v="11"/>
    <n v="55901"/>
    <x v="2"/>
    <s v="TEC-AC-10004595"/>
    <x v="2"/>
    <x v="11"/>
    <s v="First Data TMFD35 PIN Pad"/>
    <n v="142.80000000000001"/>
    <n v="1"/>
    <n v="0"/>
    <n v="29.988"/>
  </r>
  <r>
    <n v="6534"/>
    <s v="US-2014-107384"/>
    <x v="3"/>
    <x v="769"/>
    <d v="2014-12-09T00:00:00"/>
    <s v="Standard Class"/>
    <s v="TP-21130"/>
    <s v="Theone Pippenger"/>
    <x v="0"/>
    <x v="0"/>
    <s v="Rochester"/>
    <x v="11"/>
    <n v="55901"/>
    <x v="2"/>
    <s v="TEC-AC-10001539"/>
    <x v="2"/>
    <x v="11"/>
    <s v="Logitech G430 Surround Sound Gaming Headset with Dolby 7.1 Technology"/>
    <n v="399.95"/>
    <n v="5"/>
    <n v="0"/>
    <n v="143.982"/>
  </r>
  <r>
    <n v="6535"/>
    <s v="CA-2011-128209"/>
    <x v="2"/>
    <x v="664"/>
    <d v="2011-11-22T00:00:00"/>
    <s v="Standard Class"/>
    <s v="GT-14710"/>
    <s v="Greg Tran"/>
    <x v="0"/>
    <x v="0"/>
    <s v="Buffalo"/>
    <x v="15"/>
    <n v="14215"/>
    <x v="3"/>
    <s v="OFF-BI-10001359"/>
    <x v="1"/>
    <x v="8"/>
    <s v="GBC DocuBind TL300 Electric Binding System"/>
    <n v="2152.7760000000003"/>
    <n v="3"/>
    <n v="0.2"/>
    <n v="726.56189999999981"/>
  </r>
  <r>
    <n v="6536"/>
    <s v="CA-2011-128209"/>
    <x v="2"/>
    <x v="664"/>
    <d v="2011-11-22T00:00:00"/>
    <s v="Standard Class"/>
    <s v="GT-14710"/>
    <s v="Greg Tran"/>
    <x v="0"/>
    <x v="0"/>
    <s v="Buffalo"/>
    <x v="15"/>
    <n v="14215"/>
    <x v="3"/>
    <s v="FUR-BO-10002213"/>
    <x v="0"/>
    <x v="0"/>
    <s v="DMI Eclipse Executive Suite Bookcases"/>
    <n v="4007.8400000000006"/>
    <n v="10"/>
    <n v="0.2"/>
    <n v="-50.098000000000297"/>
  </r>
  <r>
    <n v="6537"/>
    <s v="CA-2011-169684"/>
    <x v="2"/>
    <x v="22"/>
    <d v="2011-10-23T00:00:00"/>
    <s v="First Class"/>
    <s v="FH-14365"/>
    <s v="Fred Hopkins"/>
    <x v="1"/>
    <x v="0"/>
    <s v="Knoxville"/>
    <x v="18"/>
    <n v="37918"/>
    <x v="0"/>
    <s v="FUR-TA-10003008"/>
    <x v="0"/>
    <x v="3"/>
    <s v="Lesro Round Back Collection Coffee Table, End Table"/>
    <n v="328.59000000000003"/>
    <n v="3"/>
    <n v="0.4"/>
    <n v="-147.8655"/>
  </r>
  <r>
    <n v="6538"/>
    <s v="CA-2011-169684"/>
    <x v="2"/>
    <x v="22"/>
    <d v="2011-10-23T00:00:00"/>
    <s v="First Class"/>
    <s v="FH-14365"/>
    <s v="Fred Hopkins"/>
    <x v="1"/>
    <x v="0"/>
    <s v="Knoxville"/>
    <x v="18"/>
    <n v="37918"/>
    <x v="0"/>
    <s v="OFF-ST-10000934"/>
    <x v="1"/>
    <x v="4"/>
    <s v="Contico 72&quot;H Heavy-Duty Storage System"/>
    <n v="98.352000000000004"/>
    <n v="3"/>
    <n v="0.2"/>
    <n v="-24.588000000000001"/>
  </r>
  <r>
    <n v="6539"/>
    <s v="CA-2012-109862"/>
    <x v="1"/>
    <x v="969"/>
    <d v="2012-10-30T00:00:00"/>
    <s v="Standard Class"/>
    <s v="HK-14890"/>
    <s v="Heather Kirkland"/>
    <x v="1"/>
    <x v="0"/>
    <s v="Newark"/>
    <x v="13"/>
    <n v="19711"/>
    <x v="3"/>
    <s v="TEC-PH-10004042"/>
    <x v="2"/>
    <x v="7"/>
    <s v="ClearOne Communications CHAT 70 OC Speaker Phone"/>
    <n v="158.99"/>
    <n v="1"/>
    <n v="0"/>
    <n v="41.337400000000002"/>
  </r>
  <r>
    <n v="6540"/>
    <s v="CA-2012-109862"/>
    <x v="1"/>
    <x v="969"/>
    <d v="2012-10-30T00:00:00"/>
    <s v="Standard Class"/>
    <s v="HK-14890"/>
    <s v="Heather Kirkland"/>
    <x v="1"/>
    <x v="0"/>
    <s v="Newark"/>
    <x v="13"/>
    <n v="19711"/>
    <x v="3"/>
    <s v="FUR-CH-10002439"/>
    <x v="0"/>
    <x v="1"/>
    <s v="Iceberg Nesting Folding Chair, 19w x 6d x 43h"/>
    <n v="291.10000000000002"/>
    <n v="5"/>
    <n v="0"/>
    <n v="75.686000000000007"/>
  </r>
  <r>
    <n v="6541"/>
    <s v="US-2014-107888"/>
    <x v="3"/>
    <x v="673"/>
    <d v="2014-11-20T00:00:00"/>
    <s v="First Class"/>
    <s v="CC-12220"/>
    <s v="Chris Cortes"/>
    <x v="0"/>
    <x v="0"/>
    <s v="Seattle"/>
    <x v="4"/>
    <n v="98103"/>
    <x v="1"/>
    <s v="OFF-PA-10001363"/>
    <x v="1"/>
    <x v="10"/>
    <s v="Xerox 1933"/>
    <n v="73.679999999999993"/>
    <n v="6"/>
    <n v="0"/>
    <n v="34.629599999999996"/>
  </r>
  <r>
    <n v="6542"/>
    <s v="US-2014-107888"/>
    <x v="3"/>
    <x v="673"/>
    <d v="2014-11-20T00:00:00"/>
    <s v="First Class"/>
    <s v="CC-12220"/>
    <s v="Chris Cortes"/>
    <x v="0"/>
    <x v="0"/>
    <s v="Seattle"/>
    <x v="4"/>
    <n v="98103"/>
    <x v="1"/>
    <s v="FUR-FU-10003394"/>
    <x v="0"/>
    <x v="5"/>
    <s v="Tenex &quot;The Solids&quot; Textured Chair Mats"/>
    <n v="139.91999999999999"/>
    <n v="2"/>
    <n v="0"/>
    <n v="23.786399999999986"/>
  </r>
  <r>
    <n v="6543"/>
    <s v="US-2014-107888"/>
    <x v="3"/>
    <x v="673"/>
    <d v="2014-11-20T00:00:00"/>
    <s v="First Class"/>
    <s v="CC-12220"/>
    <s v="Chris Cortes"/>
    <x v="0"/>
    <x v="0"/>
    <s v="Seattle"/>
    <x v="4"/>
    <n v="98103"/>
    <x v="1"/>
    <s v="TEC-PH-10003171"/>
    <x v="2"/>
    <x v="7"/>
    <s v="Plantronics Encore H101 Dual Earpieces Headset"/>
    <n v="107.88"/>
    <n v="3"/>
    <n v="0.2"/>
    <n v="10.787999999999997"/>
  </r>
  <r>
    <n v="6544"/>
    <s v="US-2014-107888"/>
    <x v="3"/>
    <x v="673"/>
    <d v="2014-11-20T00:00:00"/>
    <s v="First Class"/>
    <s v="CC-12220"/>
    <s v="Chris Cortes"/>
    <x v="0"/>
    <x v="0"/>
    <s v="Seattle"/>
    <x v="4"/>
    <n v="98103"/>
    <x v="1"/>
    <s v="OFF-ST-10003123"/>
    <x v="1"/>
    <x v="4"/>
    <s v="Fellowes Bases and Tops For Staxonsteel/High-Stak Systems"/>
    <n v="33.29"/>
    <n v="1"/>
    <n v="0"/>
    <n v="7.9895999999999994"/>
  </r>
  <r>
    <n v="6545"/>
    <s v="US-2014-154872"/>
    <x v="3"/>
    <x v="304"/>
    <d v="2014-05-19T00:00:00"/>
    <s v="Standard Class"/>
    <s v="DP-13000"/>
    <s v="Darren Powers"/>
    <x v="0"/>
    <x v="0"/>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x v="0"/>
    <s v="Cleveland"/>
    <x v="24"/>
    <n v="44105"/>
    <x v="3"/>
    <s v="OFF-LA-10000973"/>
    <x v="1"/>
    <x v="2"/>
    <s v="Avery 502"/>
    <n v="5.04"/>
    <n v="2"/>
    <n v="0.2"/>
    <n v="1.764"/>
  </r>
  <r>
    <n v="6547"/>
    <s v="US-2014-154872"/>
    <x v="3"/>
    <x v="304"/>
    <d v="2014-05-19T00:00:00"/>
    <s v="Standard Class"/>
    <s v="DP-13000"/>
    <s v="Darren Powers"/>
    <x v="0"/>
    <x v="0"/>
    <s v="Cleveland"/>
    <x v="24"/>
    <n v="44105"/>
    <x v="3"/>
    <s v="OFF-PA-10000483"/>
    <x v="1"/>
    <x v="10"/>
    <s v="Xerox 19"/>
    <n v="24.784000000000002"/>
    <n v="1"/>
    <n v="0.2"/>
    <n v="7.7449999999999983"/>
  </r>
  <r>
    <n v="6548"/>
    <s v="CA-2011-113880"/>
    <x v="2"/>
    <x v="72"/>
    <d v="2011-03-05T00:00:00"/>
    <s v="Standard Class"/>
    <s v="VF-21715"/>
    <s v="Vicky Freymann"/>
    <x v="2"/>
    <x v="0"/>
    <s v="Elmhurst"/>
    <x v="10"/>
    <n v="60126"/>
    <x v="2"/>
    <s v="FUR-CH-10000863"/>
    <x v="0"/>
    <x v="1"/>
    <s v="Novimex Swivel Fabric Task Chair"/>
    <n v="634.11599999999999"/>
    <n v="6"/>
    <n v="0.3"/>
    <n v="-172.11720000000003"/>
  </r>
  <r>
    <n v="6549"/>
    <s v="CA-2011-113880"/>
    <x v="2"/>
    <x v="72"/>
    <d v="2011-03-05T00:00:00"/>
    <s v="Standard Class"/>
    <s v="VF-21715"/>
    <s v="Vicky Freymann"/>
    <x v="2"/>
    <x v="0"/>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x v="0"/>
    <s v="Lakeville"/>
    <x v="11"/>
    <n v="55044"/>
    <x v="2"/>
    <s v="FUR-CH-10002304"/>
    <x v="0"/>
    <x v="1"/>
    <s v="Global Stack Chair without Arms, Black"/>
    <n v="155.88"/>
    <n v="6"/>
    <n v="0"/>
    <n v="38.970000000000006"/>
  </r>
  <r>
    <n v="6551"/>
    <s v="CA-2012-126739"/>
    <x v="1"/>
    <x v="549"/>
    <d v="2012-11-03T00:00:00"/>
    <s v="Second Class"/>
    <s v="JH-16180"/>
    <s v="Justin Hirsh"/>
    <x v="0"/>
    <x v="0"/>
    <s v="New York City"/>
    <x v="15"/>
    <n v="10035"/>
    <x v="3"/>
    <s v="FUR-CH-10000422"/>
    <x v="0"/>
    <x v="1"/>
    <s v="Global Highback Leather Tilter in Burgundy"/>
    <n v="327.56399999999996"/>
    <n v="4"/>
    <n v="0.1"/>
    <n v="21.837600000000023"/>
  </r>
  <r>
    <n v="6552"/>
    <s v="CA-2014-161578"/>
    <x v="3"/>
    <x v="819"/>
    <d v="2014-12-22T00:00:00"/>
    <s v="Second Class"/>
    <s v="RB-19465"/>
    <s v="Rick Bensley"/>
    <x v="2"/>
    <x v="0"/>
    <s v="Los Angeles"/>
    <x v="1"/>
    <n v="90036"/>
    <x v="1"/>
    <s v="OFF-PA-10002986"/>
    <x v="1"/>
    <x v="10"/>
    <s v="Xerox 1898"/>
    <n v="13.36"/>
    <n v="2"/>
    <n v="0"/>
    <n v="6.4127999999999998"/>
  </r>
  <r>
    <n v="6553"/>
    <s v="CA-2014-161578"/>
    <x v="3"/>
    <x v="819"/>
    <d v="2014-12-22T00:00:00"/>
    <s v="Second Class"/>
    <s v="RB-19465"/>
    <s v="Rick Bensley"/>
    <x v="2"/>
    <x v="0"/>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x v="0"/>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x v="0"/>
    <s v="Chicago"/>
    <x v="10"/>
    <n v="60653"/>
    <x v="2"/>
    <s v="OFF-ST-10003805"/>
    <x v="1"/>
    <x v="4"/>
    <s v="24 Capacity Maxi Data Binder Racks, Pearl"/>
    <n v="505.32000000000005"/>
    <n v="3"/>
    <n v="0.2"/>
    <n v="31.582499999999953"/>
  </r>
  <r>
    <n v="6556"/>
    <s v="CA-2011-137092"/>
    <x v="2"/>
    <x v="22"/>
    <d v="2011-10-22T00:00:00"/>
    <s v="Second Class"/>
    <s v="LS-16975"/>
    <s v="Lindsay Shagiari"/>
    <x v="2"/>
    <x v="0"/>
    <s v="Chicago"/>
    <x v="10"/>
    <n v="60653"/>
    <x v="2"/>
    <s v="OFF-PA-10002109"/>
    <x v="1"/>
    <x v="10"/>
    <s v="Wirebound Voice Message Log Book"/>
    <n v="3.8079999999999998"/>
    <n v="1"/>
    <n v="0.2"/>
    <n v="1.2375999999999996"/>
  </r>
  <r>
    <n v="6557"/>
    <s v="CA-2011-137092"/>
    <x v="2"/>
    <x v="22"/>
    <d v="2011-10-22T00:00:00"/>
    <s v="Second Class"/>
    <s v="LS-16975"/>
    <s v="Lindsay Shagiari"/>
    <x v="2"/>
    <x v="0"/>
    <s v="Chicago"/>
    <x v="10"/>
    <n v="60653"/>
    <x v="2"/>
    <s v="OFF-BI-10000632"/>
    <x v="1"/>
    <x v="8"/>
    <s v="Satellite Sectional Post Binders"/>
    <n v="8.6819999999999968"/>
    <n v="1"/>
    <n v="0.8"/>
    <n v="-14.759400000000003"/>
  </r>
  <r>
    <n v="6558"/>
    <s v="CA-2011-137092"/>
    <x v="2"/>
    <x v="22"/>
    <d v="2011-10-22T00:00:00"/>
    <s v="Second Class"/>
    <s v="LS-16975"/>
    <s v="Lindsay Shagiari"/>
    <x v="2"/>
    <x v="0"/>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x v="0"/>
    <s v="Buffalo"/>
    <x v="15"/>
    <n v="14215"/>
    <x v="3"/>
    <s v="FUR-CH-10004997"/>
    <x v="0"/>
    <x v="1"/>
    <s v="Hon Every-Day Series Multi-Task Chairs"/>
    <n v="1522.6379999999999"/>
    <n v="9"/>
    <n v="0.1"/>
    <n v="169.18200000000004"/>
  </r>
  <r>
    <n v="6560"/>
    <s v="CA-2013-160941"/>
    <x v="0"/>
    <x v="658"/>
    <d v="2013-07-27T00:00:00"/>
    <s v="Standard Class"/>
    <s v="DK-12835"/>
    <s v="Damala Kotsonis"/>
    <x v="1"/>
    <x v="0"/>
    <s v="Roseville"/>
    <x v="1"/>
    <n v="95661"/>
    <x v="1"/>
    <s v="OFF-EN-10003001"/>
    <x v="1"/>
    <x v="12"/>
    <s v="Ames Color-File Green Diamond Border X-ray Mailers"/>
    <n v="419.90000000000003"/>
    <n v="5"/>
    <n v="0"/>
    <n v="197.35299999999998"/>
  </r>
  <r>
    <n v="6561"/>
    <s v="CA-2013-160941"/>
    <x v="0"/>
    <x v="658"/>
    <d v="2013-07-27T00:00:00"/>
    <s v="Standard Class"/>
    <s v="DK-12835"/>
    <s v="Damala Kotsonis"/>
    <x v="1"/>
    <x v="0"/>
    <s v="Roseville"/>
    <x v="1"/>
    <n v="95661"/>
    <x v="1"/>
    <s v="OFF-LA-10003766"/>
    <x v="1"/>
    <x v="2"/>
    <s v="Self-Adhesive Removable Labels"/>
    <n v="3.15"/>
    <n v="1"/>
    <n v="0"/>
    <n v="1.512"/>
  </r>
  <r>
    <n v="6562"/>
    <s v="CA-2014-144680"/>
    <x v="3"/>
    <x v="185"/>
    <d v="2014-04-03T00:00:00"/>
    <s v="First Class"/>
    <s v="SC-20260"/>
    <s v="Scott Cohen"/>
    <x v="1"/>
    <x v="0"/>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x v="0"/>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x v="0"/>
    <s v="Lawrence"/>
    <x v="31"/>
    <n v="1841"/>
    <x v="3"/>
    <s v="FUR-TA-10003469"/>
    <x v="0"/>
    <x v="3"/>
    <s v="Balt Split Level Computer Training Table"/>
    <n v="194.25"/>
    <n v="2"/>
    <n v="0.3"/>
    <n v="-38.849999999999994"/>
  </r>
  <r>
    <n v="6565"/>
    <s v="CA-2011-166086"/>
    <x v="2"/>
    <x v="1118"/>
    <d v="2011-05-12T00:00:00"/>
    <s v="Standard Class"/>
    <s v="CT-11995"/>
    <s v="Carol Triggs"/>
    <x v="0"/>
    <x v="0"/>
    <s v="Lawrence"/>
    <x v="31"/>
    <n v="1841"/>
    <x v="3"/>
    <s v="OFF-AR-10002578"/>
    <x v="1"/>
    <x v="6"/>
    <s v="Newell 335"/>
    <n v="8.64"/>
    <n v="3"/>
    <n v="0"/>
    <n v="2.5055999999999998"/>
  </r>
  <r>
    <n v="6566"/>
    <s v="CA-2011-166086"/>
    <x v="2"/>
    <x v="1118"/>
    <d v="2011-05-12T00:00:00"/>
    <s v="Standard Class"/>
    <s v="CT-11995"/>
    <s v="Carol Triggs"/>
    <x v="0"/>
    <x v="0"/>
    <s v="Lawrence"/>
    <x v="31"/>
    <n v="1841"/>
    <x v="3"/>
    <s v="FUR-CH-10004675"/>
    <x v="0"/>
    <x v="1"/>
    <s v="Lifetime Advantage Folding Chairs, 4/Carton"/>
    <n v="872.32"/>
    <n v="4"/>
    <n v="0"/>
    <n v="244.24959999999999"/>
  </r>
  <r>
    <n v="6567"/>
    <s v="CA-2014-131282"/>
    <x v="3"/>
    <x v="1119"/>
    <d v="2014-02-09T00:00:00"/>
    <s v="Second Class"/>
    <s v="CB-12025"/>
    <s v="Cassandra Brandow"/>
    <x v="0"/>
    <x v="0"/>
    <s v="Waco"/>
    <x v="5"/>
    <n v="76706"/>
    <x v="2"/>
    <s v="OFF-BI-10004632"/>
    <x v="1"/>
    <x v="8"/>
    <s v="Ibico Hi-Tech Manual Binding System"/>
    <n v="243.99199999999996"/>
    <n v="4"/>
    <n v="0.8"/>
    <n v="-426.9860000000001"/>
  </r>
  <r>
    <n v="6568"/>
    <s v="CA-2014-131282"/>
    <x v="3"/>
    <x v="1119"/>
    <d v="2014-02-09T00:00:00"/>
    <s v="Second Class"/>
    <s v="CB-12025"/>
    <s v="Cassandra Brandow"/>
    <x v="0"/>
    <x v="0"/>
    <s v="Waco"/>
    <x v="5"/>
    <n v="76706"/>
    <x v="2"/>
    <s v="OFF-AR-10003087"/>
    <x v="1"/>
    <x v="6"/>
    <s v="Staples"/>
    <n v="7.120000000000001"/>
    <n v="5"/>
    <n v="0.2"/>
    <n v="0.71199999999999974"/>
  </r>
  <r>
    <n v="6569"/>
    <s v="CA-2011-100678"/>
    <x v="2"/>
    <x v="891"/>
    <d v="2011-04-22T00:00:00"/>
    <s v="Standard Class"/>
    <s v="KM-16720"/>
    <s v="Kunst Miller"/>
    <x v="0"/>
    <x v="0"/>
    <s v="Houston"/>
    <x v="5"/>
    <n v="77095"/>
    <x v="2"/>
    <s v="OFF-AR-10001868"/>
    <x v="1"/>
    <x v="6"/>
    <s v="Prang Dustless Chalk Sticks"/>
    <n v="2.6880000000000002"/>
    <n v="2"/>
    <n v="0.2"/>
    <n v="1.008"/>
  </r>
  <r>
    <n v="6570"/>
    <s v="CA-2011-100678"/>
    <x v="2"/>
    <x v="891"/>
    <d v="2011-04-22T00:00:00"/>
    <s v="Standard Class"/>
    <s v="KM-16720"/>
    <s v="Kunst Miller"/>
    <x v="0"/>
    <x v="0"/>
    <s v="Houston"/>
    <x v="5"/>
    <n v="77095"/>
    <x v="2"/>
    <s v="FUR-CH-10002602"/>
    <x v="0"/>
    <x v="1"/>
    <s v="DMI Arturo Collection Mission-style Design Wood Chair"/>
    <n v="317.05799999999999"/>
    <n v="3"/>
    <n v="0.3"/>
    <n v="-18.117599999999996"/>
  </r>
  <r>
    <n v="6571"/>
    <s v="CA-2011-100678"/>
    <x v="2"/>
    <x v="891"/>
    <d v="2011-04-22T00:00:00"/>
    <s v="Standard Class"/>
    <s v="KM-16720"/>
    <s v="Kunst Miller"/>
    <x v="0"/>
    <x v="0"/>
    <s v="Houston"/>
    <x v="5"/>
    <n v="77095"/>
    <x v="2"/>
    <s v="OFF-EN-10000056"/>
    <x v="1"/>
    <x v="12"/>
    <s v="Cameo Buff Policy Envelopes"/>
    <n v="149.352"/>
    <n v="3"/>
    <n v="0.2"/>
    <n v="50.40629999999998"/>
  </r>
  <r>
    <n v="6572"/>
    <s v="CA-2011-100678"/>
    <x v="2"/>
    <x v="891"/>
    <d v="2011-04-22T00:00:00"/>
    <s v="Standard Class"/>
    <s v="KM-16720"/>
    <s v="Kunst Miller"/>
    <x v="0"/>
    <x v="0"/>
    <s v="Houston"/>
    <x v="5"/>
    <n v="77095"/>
    <x v="2"/>
    <s v="TEC-AC-10000474"/>
    <x v="2"/>
    <x v="11"/>
    <s v="Kensington Expert Mouse Optical USB Trackball for PC or Mac"/>
    <n v="227.976"/>
    <n v="3"/>
    <n v="0.2"/>
    <n v="28.496999999999957"/>
  </r>
  <r>
    <n v="6573"/>
    <s v="CA-2013-161543"/>
    <x v="0"/>
    <x v="1120"/>
    <d v="2013-05-17T00:00:00"/>
    <s v="Standard Class"/>
    <s v="RD-19720"/>
    <s v="Roger Demir"/>
    <x v="0"/>
    <x v="0"/>
    <s v="Seattle"/>
    <x v="4"/>
    <n v="98105"/>
    <x v="1"/>
    <s v="OFF-PA-10003971"/>
    <x v="1"/>
    <x v="10"/>
    <s v="Xerox 1965"/>
    <n v="11.96"/>
    <n v="2"/>
    <n v="0"/>
    <n v="5.8604000000000003"/>
  </r>
  <r>
    <n v="6574"/>
    <s v="CA-2013-160535"/>
    <x v="0"/>
    <x v="881"/>
    <d v="2013-12-01T00:00:00"/>
    <s v="Standard Class"/>
    <s v="BP-11050"/>
    <s v="Barry Pond"/>
    <x v="1"/>
    <x v="0"/>
    <s v="Plainfield"/>
    <x v="30"/>
    <n v="7060"/>
    <x v="3"/>
    <s v="OFF-ST-10000689"/>
    <x v="1"/>
    <x v="4"/>
    <s v="Fellowes Strictly Business Drawer File, Letter/Legal Size"/>
    <n v="563.4"/>
    <n v="4"/>
    <n v="0"/>
    <n v="67.608000000000004"/>
  </r>
  <r>
    <n v="6575"/>
    <s v="CA-2013-160535"/>
    <x v="0"/>
    <x v="881"/>
    <d v="2013-12-01T00:00:00"/>
    <s v="Standard Class"/>
    <s v="BP-11050"/>
    <s v="Barry Pond"/>
    <x v="1"/>
    <x v="0"/>
    <s v="Plainfield"/>
    <x v="30"/>
    <n v="7060"/>
    <x v="3"/>
    <s v="TEC-MA-10004255"/>
    <x v="2"/>
    <x v="15"/>
    <s v="Konica Minolta magicolor 1690MF Multifunction Printer"/>
    <n v="319.92"/>
    <n v="8"/>
    <n v="0"/>
    <n v="118.37040000000002"/>
  </r>
  <r>
    <n v="6576"/>
    <s v="CA-2014-123085"/>
    <x v="3"/>
    <x v="448"/>
    <d v="2014-03-09T00:00:00"/>
    <s v="Standard Class"/>
    <s v="EJ-13720"/>
    <s v="Ed Jacobs"/>
    <x v="0"/>
    <x v="0"/>
    <s v="Los Angeles"/>
    <x v="1"/>
    <n v="90008"/>
    <x v="1"/>
    <s v="TEC-AC-10000990"/>
    <x v="2"/>
    <x v="11"/>
    <s v="Imation Bio 2GB USB Flash Drive Imation Corp"/>
    <n v="1049.44"/>
    <n v="8"/>
    <n v="0"/>
    <n v="440.76480000000004"/>
  </r>
  <r>
    <n v="6577"/>
    <s v="CA-2014-123085"/>
    <x v="3"/>
    <x v="448"/>
    <d v="2014-03-09T00:00:00"/>
    <s v="Standard Class"/>
    <s v="EJ-13720"/>
    <s v="Ed Jacobs"/>
    <x v="0"/>
    <x v="0"/>
    <s v="Los Angeles"/>
    <x v="1"/>
    <n v="90008"/>
    <x v="1"/>
    <s v="FUR-CH-10003968"/>
    <x v="0"/>
    <x v="1"/>
    <s v="Novimex Turbo Task Chair"/>
    <n v="170.35200000000003"/>
    <n v="3"/>
    <n v="0.2"/>
    <n v="-17.035200000000003"/>
  </r>
  <r>
    <n v="6578"/>
    <s v="CA-2012-153752"/>
    <x v="1"/>
    <x v="401"/>
    <d v="2012-12-11T00:00:00"/>
    <s v="Second Class"/>
    <s v="RO-19780"/>
    <s v="Rose O'Brian"/>
    <x v="0"/>
    <x v="0"/>
    <s v="Arlington"/>
    <x v="17"/>
    <n v="22204"/>
    <x v="0"/>
    <s v="TEC-PH-10001615"/>
    <x v="2"/>
    <x v="7"/>
    <s v="AT&amp;T CL82213"/>
    <n v="173.94"/>
    <n v="6"/>
    <n v="0"/>
    <n v="50.442599999999977"/>
  </r>
  <r>
    <n v="6579"/>
    <s v="CA-2011-103660"/>
    <x v="2"/>
    <x v="55"/>
    <d v="2011-08-30T00:00:00"/>
    <s v="Standard Class"/>
    <s v="MW-18220"/>
    <s v="Mitch Webber"/>
    <x v="0"/>
    <x v="0"/>
    <s v="Seattle"/>
    <x v="4"/>
    <n v="98103"/>
    <x v="1"/>
    <s v="TEC-PH-10000895"/>
    <x v="2"/>
    <x v="7"/>
    <s v="Polycom VVX 310 VoIP phone"/>
    <n v="1007.9440000000002"/>
    <n v="7"/>
    <n v="0.2"/>
    <n v="75.595799999999997"/>
  </r>
  <r>
    <n v="6580"/>
    <s v="CA-2013-169887"/>
    <x v="0"/>
    <x v="332"/>
    <d v="2013-10-23T00:00:00"/>
    <s v="Same Day"/>
    <s v="MS-17530"/>
    <s v="MaryBeth Skach"/>
    <x v="0"/>
    <x v="0"/>
    <s v="Seattle"/>
    <x v="4"/>
    <n v="98105"/>
    <x v="1"/>
    <s v="OFF-PA-10003001"/>
    <x v="1"/>
    <x v="10"/>
    <s v="Xerox 1986"/>
    <n v="6.68"/>
    <n v="1"/>
    <n v="0"/>
    <n v="3.2063999999999999"/>
  </r>
  <r>
    <n v="6581"/>
    <s v="CA-2013-169887"/>
    <x v="0"/>
    <x v="332"/>
    <d v="2013-10-23T00:00:00"/>
    <s v="Same Day"/>
    <s v="MS-17530"/>
    <s v="MaryBeth Skach"/>
    <x v="0"/>
    <x v="0"/>
    <s v="Seattle"/>
    <x v="4"/>
    <n v="98105"/>
    <x v="1"/>
    <s v="OFF-AR-10002766"/>
    <x v="1"/>
    <x v="6"/>
    <s v="Prang Drawing Pencil Set"/>
    <n v="8.34"/>
    <n v="3"/>
    <n v="0"/>
    <n v="2.2517999999999998"/>
  </r>
  <r>
    <n v="6582"/>
    <s v="CA-2013-169887"/>
    <x v="0"/>
    <x v="332"/>
    <d v="2013-10-23T00:00:00"/>
    <s v="Same Day"/>
    <s v="MS-17530"/>
    <s v="MaryBeth Skach"/>
    <x v="0"/>
    <x v="0"/>
    <s v="Seattle"/>
    <x v="4"/>
    <n v="98105"/>
    <x v="1"/>
    <s v="FUR-FU-10003095"/>
    <x v="0"/>
    <x v="5"/>
    <s v="Linden 12&quot; Wall Clock With Oak Frame"/>
    <n v="101.94"/>
    <n v="3"/>
    <n v="0"/>
    <n v="30.581999999999987"/>
  </r>
  <r>
    <n v="6583"/>
    <s v="CA-2013-148516"/>
    <x v="0"/>
    <x v="1121"/>
    <d v="2013-08-12T00:00:00"/>
    <s v="Standard Class"/>
    <s v="DW-13585"/>
    <s v="Dorothy Wardle"/>
    <x v="1"/>
    <x v="0"/>
    <s v="Edmonds"/>
    <x v="4"/>
    <n v="98026"/>
    <x v="1"/>
    <s v="TEC-AC-10003610"/>
    <x v="2"/>
    <x v="11"/>
    <s v="Logitech Illuminated - Keyboard"/>
    <n v="179.97"/>
    <n v="3"/>
    <n v="0"/>
    <n v="86.385600000000011"/>
  </r>
  <r>
    <n v="6584"/>
    <s v="CA-2014-104731"/>
    <x v="3"/>
    <x v="246"/>
    <d v="2014-07-28T00:00:00"/>
    <s v="Standard Class"/>
    <s v="AM-10705"/>
    <s v="Anne McFarland"/>
    <x v="0"/>
    <x v="0"/>
    <s v="Salem"/>
    <x v="17"/>
    <n v="24153"/>
    <x v="0"/>
    <s v="OFF-AR-10003727"/>
    <x v="1"/>
    <x v="6"/>
    <s v="Berol Giant Pencil Sharpener"/>
    <n v="101.94"/>
    <n v="6"/>
    <n v="0"/>
    <n v="29.562599999999986"/>
  </r>
  <r>
    <n v="6585"/>
    <s v="CA-2014-104731"/>
    <x v="3"/>
    <x v="246"/>
    <d v="2014-07-28T00:00:00"/>
    <s v="Standard Class"/>
    <s v="AM-10705"/>
    <s v="Anne McFarland"/>
    <x v="0"/>
    <x v="0"/>
    <s v="Salem"/>
    <x v="17"/>
    <n v="24153"/>
    <x v="0"/>
    <s v="TEC-PH-10002660"/>
    <x v="2"/>
    <x v="7"/>
    <s v="Nortel Networks T7316 E Nt8 B27"/>
    <n v="271.95999999999998"/>
    <n v="4"/>
    <n v="0"/>
    <n v="67.990000000000009"/>
  </r>
  <r>
    <n v="6586"/>
    <s v="CA-2014-104731"/>
    <x v="3"/>
    <x v="246"/>
    <d v="2014-07-28T00:00:00"/>
    <s v="Standard Class"/>
    <s v="AM-10705"/>
    <s v="Anne McFarland"/>
    <x v="0"/>
    <x v="0"/>
    <s v="Salem"/>
    <x v="17"/>
    <n v="24153"/>
    <x v="0"/>
    <s v="FUR-FU-10003274"/>
    <x v="0"/>
    <x v="5"/>
    <s v="Regeneration Desk Collection"/>
    <n v="8.8000000000000007"/>
    <n v="5"/>
    <n v="0"/>
    <n v="3.8720000000000003"/>
  </r>
  <r>
    <n v="6587"/>
    <s v="CA-2014-104731"/>
    <x v="3"/>
    <x v="246"/>
    <d v="2014-07-28T00:00:00"/>
    <s v="Standard Class"/>
    <s v="AM-10705"/>
    <s v="Anne McFarland"/>
    <x v="0"/>
    <x v="0"/>
    <s v="Salem"/>
    <x v="17"/>
    <n v="24153"/>
    <x v="0"/>
    <s v="OFF-AR-10003829"/>
    <x v="1"/>
    <x v="6"/>
    <s v="Newell 35"/>
    <n v="19.68"/>
    <n v="6"/>
    <n v="0"/>
    <n v="5.7071999999999976"/>
  </r>
  <r>
    <n v="6588"/>
    <s v="CA-2014-104731"/>
    <x v="3"/>
    <x v="246"/>
    <d v="2014-07-28T00:00:00"/>
    <s v="Standard Class"/>
    <s v="AM-10705"/>
    <s v="Anne McFarland"/>
    <x v="0"/>
    <x v="0"/>
    <s v="Salem"/>
    <x v="17"/>
    <n v="24153"/>
    <x v="0"/>
    <s v="FUR-BO-10003441"/>
    <x v="0"/>
    <x v="0"/>
    <s v="Bush Westfield Collection Bookcases, Fully Assembled"/>
    <n v="302.94"/>
    <n v="3"/>
    <n v="0"/>
    <n v="69.67619999999998"/>
  </r>
  <r>
    <n v="6589"/>
    <s v="CA-2014-104731"/>
    <x v="3"/>
    <x v="246"/>
    <d v="2014-07-28T00:00:00"/>
    <s v="Standard Class"/>
    <s v="AM-10705"/>
    <s v="Anne McFarland"/>
    <x v="0"/>
    <x v="0"/>
    <s v="Salem"/>
    <x v="17"/>
    <n v="24153"/>
    <x v="0"/>
    <s v="OFF-BI-10003355"/>
    <x v="1"/>
    <x v="8"/>
    <s v="Cardinal Holdit Business Card Pockets"/>
    <n v="14.940000000000001"/>
    <n v="3"/>
    <n v="0"/>
    <n v="7.1712000000000007"/>
  </r>
  <r>
    <n v="6590"/>
    <s v="CA-2014-104731"/>
    <x v="3"/>
    <x v="246"/>
    <d v="2014-07-28T00:00:00"/>
    <s v="Standard Class"/>
    <s v="AM-10705"/>
    <s v="Anne McFarland"/>
    <x v="0"/>
    <x v="0"/>
    <s v="Salem"/>
    <x v="17"/>
    <n v="24153"/>
    <x v="0"/>
    <s v="OFF-SU-10003505"/>
    <x v="1"/>
    <x v="14"/>
    <s v="Premier Electric Letter Opener"/>
    <n v="231.72"/>
    <n v="2"/>
    <n v="0"/>
    <n v="11.585999999999984"/>
  </r>
  <r>
    <n v="6591"/>
    <s v="CA-2011-164749"/>
    <x v="2"/>
    <x v="893"/>
    <d v="2011-03-26T00:00:00"/>
    <s v="First Class"/>
    <s v="BG-11740"/>
    <s v="Bruce Geld"/>
    <x v="0"/>
    <x v="0"/>
    <s v="Delray Beach"/>
    <x v="2"/>
    <n v="33445"/>
    <x v="0"/>
    <s v="OFF-LA-10004484"/>
    <x v="1"/>
    <x v="2"/>
    <s v="Avery 476"/>
    <n v="9.9120000000000008"/>
    <n v="3"/>
    <n v="0.2"/>
    <n v="3.2213999999999996"/>
  </r>
  <r>
    <n v="6592"/>
    <s v="CA-2012-103716"/>
    <x v="1"/>
    <x v="28"/>
    <d v="2012-05-06T00:00:00"/>
    <s v="Standard Class"/>
    <s v="KB-16585"/>
    <s v="Ken Black"/>
    <x v="1"/>
    <x v="0"/>
    <s v="San Francisco"/>
    <x v="1"/>
    <n v="94110"/>
    <x v="1"/>
    <s v="OFF-AR-10000658"/>
    <x v="1"/>
    <x v="6"/>
    <s v="Newell 324"/>
    <n v="34.650000000000006"/>
    <n v="3"/>
    <n v="0"/>
    <n v="9.702"/>
  </r>
  <r>
    <n v="6593"/>
    <s v="CA-2012-103716"/>
    <x v="1"/>
    <x v="28"/>
    <d v="2012-05-06T00:00:00"/>
    <s v="Standard Class"/>
    <s v="KB-16585"/>
    <s v="Ken Black"/>
    <x v="1"/>
    <x v="0"/>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x v="0"/>
    <s v="New York City"/>
    <x v="15"/>
    <n v="10024"/>
    <x v="3"/>
    <s v="OFF-BI-10001989"/>
    <x v="1"/>
    <x v="8"/>
    <s v="Premium Transparent Presentation Covers by GBC"/>
    <n v="33.568000000000005"/>
    <n v="2"/>
    <n v="0.2"/>
    <n v="11.748799999999997"/>
  </r>
  <r>
    <n v="6595"/>
    <s v="CA-2012-146290"/>
    <x v="1"/>
    <x v="124"/>
    <d v="2012-05-11T00:00:00"/>
    <s v="Standard Class"/>
    <s v="SV-20815"/>
    <s v="Stuart Van"/>
    <x v="1"/>
    <x v="0"/>
    <s v="Indianapolis"/>
    <x v="14"/>
    <n v="46203"/>
    <x v="2"/>
    <s v="OFF-AR-10001897"/>
    <x v="1"/>
    <x v="6"/>
    <s v="Model L Table or Wall-Mount Pencil Sharpener"/>
    <n v="125.92999999999999"/>
    <n v="7"/>
    <n v="0"/>
    <n v="35.260400000000004"/>
  </r>
  <r>
    <n v="6596"/>
    <s v="CA-2014-157112"/>
    <x v="3"/>
    <x v="756"/>
    <d v="2014-04-27T00:00:00"/>
    <s v="First Class"/>
    <s v="GG-14650"/>
    <s v="Greg Guthrie"/>
    <x v="1"/>
    <x v="0"/>
    <s v="Columbus"/>
    <x v="24"/>
    <n v="43229"/>
    <x v="3"/>
    <s v="OFF-BI-10000285"/>
    <x v="1"/>
    <x v="8"/>
    <s v="XtraLife ClearVue Slant-D Ring Binders by Cardinal"/>
    <n v="11.760000000000002"/>
    <n v="5"/>
    <n v="0.7"/>
    <n v="-7.8399999999999963"/>
  </r>
  <r>
    <n v="6597"/>
    <s v="CA-2014-157112"/>
    <x v="3"/>
    <x v="756"/>
    <d v="2014-04-27T00:00:00"/>
    <s v="First Class"/>
    <s v="GG-14650"/>
    <s v="Greg Guthrie"/>
    <x v="1"/>
    <x v="0"/>
    <s v="Columbus"/>
    <x v="24"/>
    <n v="43229"/>
    <x v="3"/>
    <s v="OFF-PA-10001804"/>
    <x v="1"/>
    <x v="10"/>
    <s v="Xerox 195"/>
    <n v="5.3440000000000003"/>
    <n v="1"/>
    <n v="0.2"/>
    <n v="1.8703999999999998"/>
  </r>
  <r>
    <n v="6598"/>
    <s v="CA-2011-169257"/>
    <x v="2"/>
    <x v="571"/>
    <d v="2011-06-12T00:00:00"/>
    <s v="Standard Class"/>
    <s v="SV-20785"/>
    <s v="Stewart Visinsky"/>
    <x v="0"/>
    <x v="0"/>
    <s v="Jacksonville"/>
    <x v="2"/>
    <n v="32216"/>
    <x v="0"/>
    <s v="OFF-BI-10002557"/>
    <x v="1"/>
    <x v="8"/>
    <s v="Presstex Flexible Ring Binders"/>
    <n v="1.3650000000000002"/>
    <n v="1"/>
    <n v="0.7"/>
    <n v="-0.9099999999999997"/>
  </r>
  <r>
    <n v="6599"/>
    <s v="CA-2011-169257"/>
    <x v="2"/>
    <x v="571"/>
    <d v="2011-06-12T00:00:00"/>
    <s v="Standard Class"/>
    <s v="SV-20785"/>
    <s v="Stewart Visinsky"/>
    <x v="0"/>
    <x v="0"/>
    <s v="Jacksonville"/>
    <x v="2"/>
    <n v="32216"/>
    <x v="0"/>
    <s v="OFF-PA-10002319"/>
    <x v="1"/>
    <x v="10"/>
    <s v="Xerox 1944"/>
    <n v="62.015999999999998"/>
    <n v="2"/>
    <n v="0.2"/>
    <n v="22.480800000000002"/>
  </r>
  <r>
    <n v="6600"/>
    <s v="CA-2011-154095"/>
    <x v="2"/>
    <x v="266"/>
    <d v="2011-12-07T00:00:00"/>
    <s v="Standard Class"/>
    <s v="ON-18715"/>
    <s v="Odella Nelson"/>
    <x v="1"/>
    <x v="0"/>
    <s v="Clinton"/>
    <x v="39"/>
    <n v="20735"/>
    <x v="3"/>
    <s v="FUR-FU-10003849"/>
    <x v="0"/>
    <x v="5"/>
    <s v="DAX Metal Frame, Desktop, Stepped-Edge"/>
    <n v="60.72"/>
    <n v="3"/>
    <n v="0"/>
    <n v="23.680799999999998"/>
  </r>
  <r>
    <n v="6601"/>
    <s v="CA-2011-154095"/>
    <x v="2"/>
    <x v="266"/>
    <d v="2011-12-07T00:00:00"/>
    <s v="Standard Class"/>
    <s v="ON-18715"/>
    <s v="Odella Nelson"/>
    <x v="1"/>
    <x v="0"/>
    <s v="Clinton"/>
    <x v="39"/>
    <n v="20735"/>
    <x v="3"/>
    <s v="OFF-PA-10002923"/>
    <x v="1"/>
    <x v="10"/>
    <s v="Xerox 1942"/>
    <n v="146.82"/>
    <n v="3"/>
    <n v="0"/>
    <n v="73.41"/>
  </r>
  <r>
    <n v="6602"/>
    <s v="CA-2011-154095"/>
    <x v="2"/>
    <x v="266"/>
    <d v="2011-12-07T00:00:00"/>
    <s v="Standard Class"/>
    <s v="ON-18715"/>
    <s v="Odella Nelson"/>
    <x v="1"/>
    <x v="0"/>
    <s v="Clinton"/>
    <x v="39"/>
    <n v="20735"/>
    <x v="3"/>
    <s v="FUR-CH-10004754"/>
    <x v="0"/>
    <x v="1"/>
    <s v="Global Stack Chair with Arms, Black"/>
    <n v="239.84"/>
    <n v="8"/>
    <n v="0"/>
    <n v="64.756799999999998"/>
  </r>
  <r>
    <n v="6603"/>
    <s v="CA-2011-154095"/>
    <x v="2"/>
    <x v="266"/>
    <d v="2011-12-07T00:00:00"/>
    <s v="Standard Class"/>
    <s v="ON-18715"/>
    <s v="Odella Nelson"/>
    <x v="1"/>
    <x v="0"/>
    <s v="Clinton"/>
    <x v="39"/>
    <n v="20735"/>
    <x v="3"/>
    <s v="OFF-LA-10000634"/>
    <x v="1"/>
    <x v="2"/>
    <s v="Avery 509"/>
    <n v="15.66"/>
    <n v="6"/>
    <n v="0"/>
    <n v="7.2035999999999998"/>
  </r>
  <r>
    <n v="6604"/>
    <s v="CA-2014-146346"/>
    <x v="3"/>
    <x v="46"/>
    <d v="2014-06-21T00:00:00"/>
    <s v="First Class"/>
    <s v="RA-19945"/>
    <s v="Ryan Akin"/>
    <x v="0"/>
    <x v="0"/>
    <s v="Commerce City"/>
    <x v="22"/>
    <n v="80022"/>
    <x v="1"/>
    <s v="OFF-ST-10001418"/>
    <x v="1"/>
    <x v="4"/>
    <s v="Carina Media Storage Towers in Natural &amp; Black"/>
    <n v="146.352"/>
    <n v="3"/>
    <n v="0.2"/>
    <n v="-32.929200000000002"/>
  </r>
  <r>
    <n v="6605"/>
    <s v="CA-2013-148852"/>
    <x v="0"/>
    <x v="439"/>
    <d v="2013-06-01T00:00:00"/>
    <s v="Standard Class"/>
    <s v="SV-20785"/>
    <s v="Stewart Visinsky"/>
    <x v="0"/>
    <x v="0"/>
    <s v="Santa Ana"/>
    <x v="1"/>
    <n v="92704"/>
    <x v="1"/>
    <s v="OFF-FA-10003467"/>
    <x v="1"/>
    <x v="13"/>
    <s v="Alliance Big Bands Rubber Bands, 12/Pack"/>
    <n v="5.9399999999999995"/>
    <n v="3"/>
    <n v="0"/>
    <n v="0"/>
  </r>
  <r>
    <n v="6606"/>
    <s v="CA-2013-148852"/>
    <x v="0"/>
    <x v="439"/>
    <d v="2013-06-01T00:00:00"/>
    <s v="Standard Class"/>
    <s v="SV-20785"/>
    <s v="Stewart Visinsky"/>
    <x v="0"/>
    <x v="0"/>
    <s v="Santa Ana"/>
    <x v="1"/>
    <n v="92704"/>
    <x v="1"/>
    <s v="OFF-PA-10001293"/>
    <x v="1"/>
    <x v="10"/>
    <s v="Xerox 1946"/>
    <n v="45.36"/>
    <n v="7"/>
    <n v="0"/>
    <n v="21.772800000000004"/>
  </r>
  <r>
    <n v="6607"/>
    <s v="CA-2013-148852"/>
    <x v="0"/>
    <x v="439"/>
    <d v="2013-06-01T00:00:00"/>
    <s v="Standard Class"/>
    <s v="SV-20785"/>
    <s v="Stewart Visinsky"/>
    <x v="0"/>
    <x v="0"/>
    <s v="Santa Ana"/>
    <x v="1"/>
    <n v="92704"/>
    <x v="1"/>
    <s v="TEC-PH-10003885"/>
    <x v="2"/>
    <x v="7"/>
    <s v="Cisco SPA508G"/>
    <n v="211.16800000000001"/>
    <n v="4"/>
    <n v="0.2"/>
    <n v="23.756399999999985"/>
  </r>
  <r>
    <n v="6608"/>
    <s v="CA-2013-148852"/>
    <x v="0"/>
    <x v="439"/>
    <d v="2013-06-01T00:00:00"/>
    <s v="Standard Class"/>
    <s v="SV-20785"/>
    <s v="Stewart Visinsky"/>
    <x v="0"/>
    <x v="0"/>
    <s v="Santa Ana"/>
    <x v="1"/>
    <n v="92704"/>
    <x v="1"/>
    <s v="FUR-CH-10004860"/>
    <x v="0"/>
    <x v="1"/>
    <s v="Global Low Back Tilter Chair"/>
    <n v="484.70400000000006"/>
    <n v="6"/>
    <n v="0.2"/>
    <n v="-84.823200000000071"/>
  </r>
  <r>
    <n v="6609"/>
    <s v="CA-2013-148852"/>
    <x v="0"/>
    <x v="439"/>
    <d v="2013-06-01T00:00:00"/>
    <s v="Standard Class"/>
    <s v="SV-20785"/>
    <s v="Stewart Visinsky"/>
    <x v="0"/>
    <x v="0"/>
    <s v="Santa Ana"/>
    <x v="1"/>
    <n v="92704"/>
    <x v="1"/>
    <s v="TEC-MA-10002428"/>
    <x v="2"/>
    <x v="15"/>
    <s v="Fellowes Powershred HS-440 4-Sheet High Security Shredder"/>
    <n v="371.97600000000006"/>
    <n v="3"/>
    <n v="0.2"/>
    <n v="116.24249999999996"/>
  </r>
  <r>
    <n v="6610"/>
    <s v="US-2012-118906"/>
    <x v="1"/>
    <x v="366"/>
    <d v="2012-03-10T00:00:00"/>
    <s v="Same Day"/>
    <s v="KB-16585"/>
    <s v="Ken Black"/>
    <x v="1"/>
    <x v="0"/>
    <s v="Clinton"/>
    <x v="39"/>
    <n v="20735"/>
    <x v="3"/>
    <s v="OFF-ST-10002406"/>
    <x v="1"/>
    <x v="4"/>
    <s v="Pizazz Global Quick File"/>
    <n v="89.820000000000007"/>
    <n v="6"/>
    <n v="0"/>
    <n v="25.149600000000007"/>
  </r>
  <r>
    <n v="6611"/>
    <s v="CA-2013-168921"/>
    <x v="0"/>
    <x v="201"/>
    <d v="2013-10-23T00:00:00"/>
    <s v="First Class"/>
    <s v="AG-10495"/>
    <s v="Andrew Gjertsen"/>
    <x v="1"/>
    <x v="0"/>
    <s v="Los Angeles"/>
    <x v="1"/>
    <n v="90049"/>
    <x v="1"/>
    <s v="OFF-BI-10004209"/>
    <x v="1"/>
    <x v="8"/>
    <s v="Fellowes Twister Kit, Gray/Clear, 3/pkg"/>
    <n v="19.295999999999999"/>
    <n v="3"/>
    <n v="0.2"/>
    <n v="6.0299999999999994"/>
  </r>
  <r>
    <n v="6612"/>
    <s v="CA-2012-107678"/>
    <x v="1"/>
    <x v="1122"/>
    <d v="2012-04-28T00:00:00"/>
    <s v="Standard Class"/>
    <s v="JK-16090"/>
    <s v="Juliana Krohn"/>
    <x v="0"/>
    <x v="0"/>
    <s v="Louisville"/>
    <x v="0"/>
    <n v="40214"/>
    <x v="0"/>
    <s v="FUR-CH-10001891"/>
    <x v="0"/>
    <x v="1"/>
    <s v="Global Deluxe Office Fabric Chairs"/>
    <n v="191.96"/>
    <n v="2"/>
    <n v="0"/>
    <n v="51.829200000000014"/>
  </r>
  <r>
    <n v="6613"/>
    <s v="CA-2012-107678"/>
    <x v="1"/>
    <x v="1122"/>
    <d v="2012-04-28T00:00:00"/>
    <s v="Standard Class"/>
    <s v="JK-16090"/>
    <s v="Juliana Krohn"/>
    <x v="0"/>
    <x v="0"/>
    <s v="Louisville"/>
    <x v="0"/>
    <n v="40214"/>
    <x v="0"/>
    <s v="OFF-BI-10002215"/>
    <x v="1"/>
    <x v="8"/>
    <s v="Wilson Jones Hanging View Binder, White, 1&quot;"/>
    <n v="21.299999999999997"/>
    <n v="3"/>
    <n v="0"/>
    <n v="9.7979999999999983"/>
  </r>
  <r>
    <n v="6614"/>
    <s v="CA-2012-107678"/>
    <x v="1"/>
    <x v="1122"/>
    <d v="2012-04-28T00:00:00"/>
    <s v="Standard Class"/>
    <s v="JK-16090"/>
    <s v="Juliana Krohn"/>
    <x v="0"/>
    <x v="0"/>
    <s v="Louisville"/>
    <x v="0"/>
    <n v="40214"/>
    <x v="0"/>
    <s v="TEC-PH-10002103"/>
    <x v="2"/>
    <x v="7"/>
    <s v="Jabra SPEAK 410"/>
    <n v="469.95"/>
    <n v="5"/>
    <n v="0"/>
    <n v="131.58600000000001"/>
  </r>
  <r>
    <n v="6615"/>
    <s v="CA-2012-107678"/>
    <x v="1"/>
    <x v="1122"/>
    <d v="2012-04-28T00:00:00"/>
    <s v="Standard Class"/>
    <s v="JK-16090"/>
    <s v="Juliana Krohn"/>
    <x v="0"/>
    <x v="0"/>
    <s v="Louisville"/>
    <x v="0"/>
    <n v="40214"/>
    <x v="0"/>
    <s v="FUR-FU-10003394"/>
    <x v="0"/>
    <x v="5"/>
    <s v="Tenex &quot;The Solids&quot; Textured Chair Mats"/>
    <n v="209.88"/>
    <n v="3"/>
    <n v="0"/>
    <n v="35.679599999999979"/>
  </r>
  <r>
    <n v="6616"/>
    <s v="CA-2013-123512"/>
    <x v="0"/>
    <x v="26"/>
    <d v="2013-06-20T00:00:00"/>
    <s v="First Class"/>
    <s v="MV-18190"/>
    <s v="Mike Vittorini"/>
    <x v="0"/>
    <x v="0"/>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x v="0"/>
    <s v="Los Angeles"/>
    <x v="1"/>
    <n v="90045"/>
    <x v="1"/>
    <s v="OFF-LA-10000081"/>
    <x v="1"/>
    <x v="2"/>
    <s v="Avery 496"/>
    <n v="22.5"/>
    <n v="6"/>
    <n v="0"/>
    <n v="10.799999999999999"/>
  </r>
  <r>
    <n v="6618"/>
    <s v="CA-2013-123512"/>
    <x v="0"/>
    <x v="26"/>
    <d v="2013-06-20T00:00:00"/>
    <s v="First Class"/>
    <s v="MV-18190"/>
    <s v="Mike Vittorini"/>
    <x v="0"/>
    <x v="0"/>
    <s v="Los Angeles"/>
    <x v="1"/>
    <n v="90045"/>
    <x v="1"/>
    <s v="OFF-PA-10001497"/>
    <x v="1"/>
    <x v="10"/>
    <s v="Xerox 1914"/>
    <n v="219.84"/>
    <n v="4"/>
    <n v="0"/>
    <n v="107.7216"/>
  </r>
  <r>
    <n v="6619"/>
    <s v="US-2014-167402"/>
    <x v="3"/>
    <x v="1123"/>
    <d v="2014-01-19T00:00:00"/>
    <s v="Second Class"/>
    <s v="CP-12085"/>
    <s v="Cathy Prescott"/>
    <x v="1"/>
    <x v="0"/>
    <s v="Springfield"/>
    <x v="25"/>
    <n v="65807"/>
    <x v="2"/>
    <s v="OFF-PA-10004983"/>
    <x v="1"/>
    <x v="10"/>
    <s v="Xerox 23"/>
    <n v="32.400000000000006"/>
    <n v="5"/>
    <n v="0"/>
    <n v="15.552000000000001"/>
  </r>
  <r>
    <n v="6620"/>
    <s v="US-2014-167402"/>
    <x v="3"/>
    <x v="1123"/>
    <d v="2014-01-19T00:00:00"/>
    <s v="Second Class"/>
    <s v="CP-12085"/>
    <s v="Cathy Prescott"/>
    <x v="1"/>
    <x v="0"/>
    <s v="Springfield"/>
    <x v="25"/>
    <n v="65807"/>
    <x v="2"/>
    <s v="OFF-AR-10004010"/>
    <x v="1"/>
    <x v="6"/>
    <s v="Hunt Boston Vacuum Mount KS Pencil Sharpener"/>
    <n v="209.94"/>
    <n v="6"/>
    <n v="0"/>
    <n v="54.584400000000002"/>
  </r>
  <r>
    <n v="6621"/>
    <s v="US-2014-167402"/>
    <x v="3"/>
    <x v="1123"/>
    <d v="2014-01-19T00:00:00"/>
    <s v="Second Class"/>
    <s v="CP-12085"/>
    <s v="Cathy Prescott"/>
    <x v="1"/>
    <x v="0"/>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x v="0"/>
    <s v="Springfield"/>
    <x v="25"/>
    <n v="65807"/>
    <x v="2"/>
    <s v="FUR-BO-10001608"/>
    <x v="0"/>
    <x v="0"/>
    <s v="Hon Metal Bookcases, Black"/>
    <n v="212.94"/>
    <n v="3"/>
    <n v="0"/>
    <n v="53.235000000000014"/>
  </r>
  <r>
    <n v="6623"/>
    <s v="CA-2011-130449"/>
    <x v="2"/>
    <x v="1124"/>
    <d v="2011-09-09T00:00:00"/>
    <s v="First Class"/>
    <s v="VP-21760"/>
    <s v="Victoria Pisteka"/>
    <x v="1"/>
    <x v="0"/>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x v="0"/>
    <s v="San Francisco"/>
    <x v="1"/>
    <n v="94109"/>
    <x v="1"/>
    <s v="OFF-LA-10001934"/>
    <x v="1"/>
    <x v="2"/>
    <s v="Avery 516"/>
    <n v="58.48"/>
    <n v="8"/>
    <n v="0"/>
    <n v="27.485599999999998"/>
  </r>
  <r>
    <n v="6625"/>
    <s v="CA-2012-141250"/>
    <x v="1"/>
    <x v="1125"/>
    <d v="2012-01-23T00:00:00"/>
    <s v="Standard Class"/>
    <s v="PM-18940"/>
    <s v="Paul MacIntyre"/>
    <x v="0"/>
    <x v="0"/>
    <s v="Texas City"/>
    <x v="5"/>
    <n v="77590"/>
    <x v="2"/>
    <s v="FUR-TA-10002855"/>
    <x v="0"/>
    <x v="3"/>
    <s v="Bevis Round Conference Table Top &amp; Single Column Base"/>
    <n v="102.438"/>
    <n v="1"/>
    <n v="0.3"/>
    <n v="-13.170600000000007"/>
  </r>
  <r>
    <n v="6626"/>
    <s v="CA-2012-141250"/>
    <x v="1"/>
    <x v="1125"/>
    <d v="2012-01-23T00:00:00"/>
    <s v="Standard Class"/>
    <s v="PM-18940"/>
    <s v="Paul MacIntyre"/>
    <x v="0"/>
    <x v="0"/>
    <s v="Texas City"/>
    <x v="5"/>
    <n v="77590"/>
    <x v="2"/>
    <s v="FUR-CH-10004875"/>
    <x v="0"/>
    <x v="1"/>
    <s v="Harbour Creations 67200 Series Stacking Chairs"/>
    <n v="199.304"/>
    <n v="4"/>
    <n v="0.3"/>
    <n v="-8.5416000000000025"/>
  </r>
  <r>
    <n v="6627"/>
    <s v="CA-2011-145541"/>
    <x v="2"/>
    <x v="637"/>
    <d v="2011-12-21T00:00:00"/>
    <s v="Standard Class"/>
    <s v="TB-21400"/>
    <s v="Tom Boeckenhauer"/>
    <x v="0"/>
    <x v="0"/>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x v="0"/>
    <s v="Bellevue"/>
    <x v="4"/>
    <n v="98006"/>
    <x v="1"/>
    <s v="OFF-PA-10003177"/>
    <x v="1"/>
    <x v="10"/>
    <s v="Xerox 1999"/>
    <n v="12.96"/>
    <n v="2"/>
    <n v="0"/>
    <n v="6.2208000000000006"/>
  </r>
  <r>
    <n v="6629"/>
    <s v="CA-2012-135489"/>
    <x v="1"/>
    <x v="444"/>
    <d v="2012-09-22T00:00:00"/>
    <s v="Second Class"/>
    <s v="GW-14605"/>
    <s v="Giulietta Weimer"/>
    <x v="0"/>
    <x v="0"/>
    <s v="New York City"/>
    <x v="15"/>
    <n v="10024"/>
    <x v="3"/>
    <s v="TEC-PH-10000011"/>
    <x v="2"/>
    <x v="7"/>
    <s v="PureGear Roll-On Screen Protector"/>
    <n v="279.85999999999996"/>
    <n v="14"/>
    <n v="0"/>
    <n v="134.33279999999996"/>
  </r>
  <r>
    <n v="6630"/>
    <s v="CA-2012-125696"/>
    <x v="1"/>
    <x v="653"/>
    <d v="2012-10-06T00:00:00"/>
    <s v="Standard Class"/>
    <s v="NP-18685"/>
    <s v="Nora Pelletier"/>
    <x v="2"/>
    <x v="0"/>
    <s v="Wilson"/>
    <x v="3"/>
    <n v="27893"/>
    <x v="0"/>
    <s v="OFF-BI-10001757"/>
    <x v="1"/>
    <x v="8"/>
    <s v="Pressboard Hanging Data Binders for Unburst Sheets"/>
    <n v="7.3800000000000008"/>
    <n v="5"/>
    <n v="0.7"/>
    <n v="-5.4120000000000008"/>
  </r>
  <r>
    <n v="6631"/>
    <s v="CA-2013-105081"/>
    <x v="0"/>
    <x v="591"/>
    <d v="2013-12-31T00:00:00"/>
    <s v="Standard Class"/>
    <s v="JE-15715"/>
    <s v="Joe Elijah"/>
    <x v="0"/>
    <x v="0"/>
    <s v="Seattle"/>
    <x v="4"/>
    <n v="98115"/>
    <x v="1"/>
    <s v="FUR-CH-10000847"/>
    <x v="0"/>
    <x v="1"/>
    <s v="Global Executive Mid-Back Manager's Chair"/>
    <n v="698.35200000000009"/>
    <n v="3"/>
    <n v="0.2"/>
    <n v="52.376399999999961"/>
  </r>
  <r>
    <n v="6632"/>
    <s v="CA-2013-105081"/>
    <x v="0"/>
    <x v="591"/>
    <d v="2013-12-31T00:00:00"/>
    <s v="Standard Class"/>
    <s v="JE-15715"/>
    <s v="Joe Elijah"/>
    <x v="0"/>
    <x v="0"/>
    <s v="Seattle"/>
    <x v="4"/>
    <n v="98115"/>
    <x v="1"/>
    <s v="FUR-TA-10001307"/>
    <x v="0"/>
    <x v="3"/>
    <s v="SAFCO PlanMaster Heigh-Adjustable Drafting Table Base, 43w x 30d x 30-37h, Black"/>
    <n v="1747.25"/>
    <n v="5"/>
    <n v="0"/>
    <n v="629.01"/>
  </r>
  <r>
    <n v="6633"/>
    <s v="US-2013-146857"/>
    <x v="0"/>
    <x v="715"/>
    <d v="2013-05-09T00:00:00"/>
    <s v="Second Class"/>
    <s v="BE-11455"/>
    <s v="Brad Eason"/>
    <x v="2"/>
    <x v="0"/>
    <s v="Springfield"/>
    <x v="25"/>
    <n v="65807"/>
    <x v="2"/>
    <s v="OFF-AP-10001205"/>
    <x v="1"/>
    <x v="9"/>
    <s v="Belkin 5 Outlet SurgeMaster Power Centers"/>
    <n v="54.48"/>
    <n v="1"/>
    <n v="0"/>
    <n v="15.254400000000004"/>
  </r>
  <r>
    <n v="6634"/>
    <s v="CA-2013-166275"/>
    <x v="0"/>
    <x v="1057"/>
    <d v="2013-10-25T00:00:00"/>
    <s v="Same Day"/>
    <s v="SS-20590"/>
    <s v="Sonia Sunley"/>
    <x v="0"/>
    <x v="0"/>
    <s v="San Francisco"/>
    <x v="1"/>
    <n v="94109"/>
    <x v="1"/>
    <s v="TEC-AC-10001838"/>
    <x v="2"/>
    <x v="11"/>
    <s v="Razer Tiamat Over Ear 7.1 Surround Sound PC Gaming Headset"/>
    <n v="199.99"/>
    <n v="1"/>
    <n v="0"/>
    <n v="85.995700000000014"/>
  </r>
  <r>
    <n v="6635"/>
    <s v="CA-2014-144498"/>
    <x v="3"/>
    <x v="636"/>
    <d v="2014-05-07T00:00:00"/>
    <s v="Same Day"/>
    <s v="MB-18085"/>
    <s v="Mick Brown"/>
    <x v="0"/>
    <x v="0"/>
    <s v="Charlotte"/>
    <x v="3"/>
    <n v="28205"/>
    <x v="0"/>
    <s v="OFF-BI-10003982"/>
    <x v="1"/>
    <x v="8"/>
    <s v="Wilson Jones Century Plastic Molded Ring Binders"/>
    <n v="68.541000000000011"/>
    <n v="11"/>
    <n v="0.7"/>
    <n v="-52.548099999999991"/>
  </r>
  <r>
    <n v="6636"/>
    <s v="CA-2014-144498"/>
    <x v="3"/>
    <x v="636"/>
    <d v="2014-05-07T00:00:00"/>
    <s v="Same Day"/>
    <s v="MB-18085"/>
    <s v="Mick Brown"/>
    <x v="0"/>
    <x v="0"/>
    <s v="Charlotte"/>
    <x v="3"/>
    <n v="28205"/>
    <x v="0"/>
    <s v="TEC-PH-10004977"/>
    <x v="2"/>
    <x v="7"/>
    <s v="GE 30524EE4"/>
    <n v="627.16800000000012"/>
    <n v="4"/>
    <n v="0.2"/>
    <n v="70.55639999999994"/>
  </r>
  <r>
    <n v="6637"/>
    <s v="CA-2014-144498"/>
    <x v="3"/>
    <x v="636"/>
    <d v="2014-05-07T00:00:00"/>
    <s v="Same Day"/>
    <s v="MB-18085"/>
    <s v="Mick Brown"/>
    <x v="0"/>
    <x v="0"/>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x v="0"/>
    <s v="New York City"/>
    <x v="15"/>
    <n v="10011"/>
    <x v="3"/>
    <s v="OFF-AR-10001573"/>
    <x v="1"/>
    <x v="6"/>
    <s v="American Pencil"/>
    <n v="6.99"/>
    <n v="3"/>
    <n v="0"/>
    <n v="2.027099999999999"/>
  </r>
  <r>
    <n v="6639"/>
    <s v="CA-2014-103352"/>
    <x v="3"/>
    <x v="344"/>
    <d v="2014-12-01T00:00:00"/>
    <s v="Second Class"/>
    <s v="RP-19390"/>
    <s v="Resi Pölking"/>
    <x v="0"/>
    <x v="0"/>
    <s v="New York City"/>
    <x v="15"/>
    <n v="10011"/>
    <x v="3"/>
    <s v="OFF-BI-10001196"/>
    <x v="1"/>
    <x v="8"/>
    <s v="Avery Flip-Chart Easel Binder, Black"/>
    <n v="107.42400000000001"/>
    <n v="6"/>
    <n v="0.2"/>
    <n v="36.255599999999994"/>
  </r>
  <r>
    <n v="6640"/>
    <s v="CA-2011-108609"/>
    <x v="2"/>
    <x v="656"/>
    <d v="2011-11-02T00:00:00"/>
    <s v="Second Class"/>
    <s v="AJ-10780"/>
    <s v="Anthony Jacobs"/>
    <x v="1"/>
    <x v="0"/>
    <s v="Lorain"/>
    <x v="24"/>
    <n v="44052"/>
    <x v="3"/>
    <s v="FUR-TA-10003954"/>
    <x v="0"/>
    <x v="3"/>
    <s v="Hon 94000 Series Round Tables"/>
    <n v="1421.664"/>
    <n v="8"/>
    <n v="0.4"/>
    <n v="-734.52639999999997"/>
  </r>
  <r>
    <n v="6641"/>
    <s v="CA-2014-128328"/>
    <x v="3"/>
    <x v="485"/>
    <d v="2014-08-10T00:00:00"/>
    <s v="Standard Class"/>
    <s v="PO-18865"/>
    <s v="Patrick O'Donnell"/>
    <x v="0"/>
    <x v="0"/>
    <s v="Indianapolis"/>
    <x v="14"/>
    <n v="46203"/>
    <x v="2"/>
    <s v="OFF-BI-10001989"/>
    <x v="1"/>
    <x v="8"/>
    <s v="Premium Transparent Presentation Covers by GBC"/>
    <n v="125.88"/>
    <n v="6"/>
    <n v="0"/>
    <n v="60.422399999999996"/>
  </r>
  <r>
    <n v="6642"/>
    <s v="CA-2014-128328"/>
    <x v="3"/>
    <x v="485"/>
    <d v="2014-08-10T00:00:00"/>
    <s v="Standard Class"/>
    <s v="PO-18865"/>
    <s v="Patrick O'Donnell"/>
    <x v="0"/>
    <x v="0"/>
    <s v="Indianapolis"/>
    <x v="14"/>
    <n v="46203"/>
    <x v="2"/>
    <s v="TEC-AC-10001714"/>
    <x v="2"/>
    <x v="11"/>
    <s v="Logitech MX Performance Wireless Mouse"/>
    <n v="79.78"/>
    <n v="2"/>
    <n v="0"/>
    <n v="29.518599999999999"/>
  </r>
  <r>
    <n v="6643"/>
    <s v="CA-2014-128328"/>
    <x v="3"/>
    <x v="485"/>
    <d v="2014-08-10T00:00:00"/>
    <s v="Standard Class"/>
    <s v="PO-18865"/>
    <s v="Patrick O'Donnell"/>
    <x v="0"/>
    <x v="0"/>
    <s v="Indianapolis"/>
    <x v="14"/>
    <n v="46203"/>
    <x v="2"/>
    <s v="OFF-LA-10003498"/>
    <x v="1"/>
    <x v="2"/>
    <s v="Avery 475"/>
    <n v="133.20000000000002"/>
    <n v="9"/>
    <n v="0"/>
    <n v="66.600000000000009"/>
  </r>
  <r>
    <n v="6644"/>
    <s v="US-2012-156496"/>
    <x v="1"/>
    <x v="544"/>
    <d v="2012-08-16T00:00:00"/>
    <s v="Standard Class"/>
    <s v="WB-21850"/>
    <s v="William Brown"/>
    <x v="0"/>
    <x v="0"/>
    <s v="Redmond"/>
    <x v="21"/>
    <n v="97756"/>
    <x v="1"/>
    <s v="TEC-PH-10000576"/>
    <x v="2"/>
    <x v="7"/>
    <s v="AT&amp;T 1080 Corded phone"/>
    <n v="438.36800000000005"/>
    <n v="4"/>
    <n v="0.2"/>
    <n v="38.357200000000006"/>
  </r>
  <r>
    <n v="6645"/>
    <s v="US-2012-156496"/>
    <x v="1"/>
    <x v="544"/>
    <d v="2012-08-16T00:00:00"/>
    <s v="Standard Class"/>
    <s v="WB-21850"/>
    <s v="William Brown"/>
    <x v="0"/>
    <x v="0"/>
    <s v="Redmond"/>
    <x v="21"/>
    <n v="97756"/>
    <x v="1"/>
    <s v="TEC-PH-10004188"/>
    <x v="2"/>
    <x v="7"/>
    <s v="OtterBox Commuter Series Case - Samsung Galaxy S4"/>
    <n v="139.94400000000002"/>
    <n v="7"/>
    <n v="0.2"/>
    <n v="-31.487400000000001"/>
  </r>
  <r>
    <n v="6646"/>
    <s v="US-2012-156496"/>
    <x v="1"/>
    <x v="544"/>
    <d v="2012-08-16T00:00:00"/>
    <s v="Standard Class"/>
    <s v="WB-21850"/>
    <s v="William Brown"/>
    <x v="0"/>
    <x v="0"/>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x v="0"/>
    <s v="Springfield"/>
    <x v="21"/>
    <n v="97477"/>
    <x v="1"/>
    <s v="FUR-TA-10003473"/>
    <x v="0"/>
    <x v="3"/>
    <s v="Bretford Rectangular Conference Table Tops"/>
    <n v="564.19499999999994"/>
    <n v="3"/>
    <n v="0.5"/>
    <n v="-304.66529999999989"/>
  </r>
  <r>
    <n v="6648"/>
    <s v="US-2013-127334"/>
    <x v="0"/>
    <x v="272"/>
    <d v="2013-12-22T00:00:00"/>
    <s v="Standard Class"/>
    <s v="MP-18175"/>
    <s v="Mike Pelletier"/>
    <x v="2"/>
    <x v="0"/>
    <s v="Springfield"/>
    <x v="21"/>
    <n v="97477"/>
    <x v="1"/>
    <s v="OFF-AP-10001205"/>
    <x v="1"/>
    <x v="9"/>
    <s v="Belkin 5 Outlet SurgeMaster Power Centers"/>
    <n v="87.168000000000006"/>
    <n v="2"/>
    <n v="0.2"/>
    <n v="8.7168000000000063"/>
  </r>
  <r>
    <n v="6649"/>
    <s v="US-2014-124779"/>
    <x v="3"/>
    <x v="565"/>
    <d v="2014-09-12T00:00:00"/>
    <s v="First Class"/>
    <s v="BF-11020"/>
    <s v="Barry Französisch"/>
    <x v="1"/>
    <x v="0"/>
    <s v="Arlington"/>
    <x v="5"/>
    <n v="76017"/>
    <x v="2"/>
    <s v="OFF-BI-10002429"/>
    <x v="1"/>
    <x v="8"/>
    <s v="Premier Elliptical Ring Binder, Black"/>
    <n v="42.615999999999993"/>
    <n v="7"/>
    <n v="0.8"/>
    <n v="-68.185600000000022"/>
  </r>
  <r>
    <n v="6650"/>
    <s v="US-2014-124779"/>
    <x v="3"/>
    <x v="565"/>
    <d v="2014-09-12T00:00:00"/>
    <s v="First Class"/>
    <s v="BF-11020"/>
    <s v="Barry Französisch"/>
    <x v="1"/>
    <x v="0"/>
    <s v="Arlington"/>
    <x v="5"/>
    <n v="76017"/>
    <x v="2"/>
    <s v="TEC-CO-10001943"/>
    <x v="2"/>
    <x v="16"/>
    <s v="Canon PC-428 Personal Copier"/>
    <n v="319.98400000000004"/>
    <n v="2"/>
    <n v="0.2"/>
    <n v="107.99459999999999"/>
  </r>
  <r>
    <n v="6651"/>
    <s v="US-2014-124779"/>
    <x v="3"/>
    <x v="565"/>
    <d v="2014-09-12T00:00:00"/>
    <s v="First Class"/>
    <s v="BF-11020"/>
    <s v="Barry Französisch"/>
    <x v="1"/>
    <x v="0"/>
    <s v="Arlington"/>
    <x v="5"/>
    <n v="76017"/>
    <x v="2"/>
    <s v="OFF-FA-10004854"/>
    <x v="1"/>
    <x v="13"/>
    <s v="Vinyl Coated Wire Paper Clips in Organizer Box, 800/Box"/>
    <n v="45.92"/>
    <n v="5"/>
    <n v="0.2"/>
    <n v="15.498000000000001"/>
  </r>
  <r>
    <n v="6652"/>
    <s v="US-2014-124779"/>
    <x v="3"/>
    <x v="565"/>
    <d v="2014-09-12T00:00:00"/>
    <s v="First Class"/>
    <s v="BF-11020"/>
    <s v="Barry Französisch"/>
    <x v="1"/>
    <x v="0"/>
    <s v="Arlington"/>
    <x v="5"/>
    <n v="76017"/>
    <x v="2"/>
    <s v="FUR-FU-10001095"/>
    <x v="0"/>
    <x v="5"/>
    <s v="DAX Black Cherry Wood-Tone Poster Frame"/>
    <n v="21.184000000000001"/>
    <n v="2"/>
    <n v="0.6"/>
    <n v="-11.651199999999999"/>
  </r>
  <r>
    <n v="6653"/>
    <s v="US-2014-124779"/>
    <x v="3"/>
    <x v="565"/>
    <d v="2014-09-12T00:00:00"/>
    <s v="First Class"/>
    <s v="BF-11020"/>
    <s v="Barry Französisch"/>
    <x v="1"/>
    <x v="0"/>
    <s v="Arlington"/>
    <x v="5"/>
    <n v="76017"/>
    <x v="2"/>
    <s v="OFF-PA-10000061"/>
    <x v="1"/>
    <x v="10"/>
    <s v="Xerox 205"/>
    <n v="20.736000000000004"/>
    <n v="4"/>
    <n v="0.2"/>
    <n v="7.2576000000000001"/>
  </r>
  <r>
    <n v="6654"/>
    <s v="US-2014-124779"/>
    <x v="3"/>
    <x v="565"/>
    <d v="2014-09-12T00:00:00"/>
    <s v="First Class"/>
    <s v="BF-11020"/>
    <s v="Barry Französisch"/>
    <x v="1"/>
    <x v="0"/>
    <s v="Arlington"/>
    <x v="5"/>
    <n v="76017"/>
    <x v="2"/>
    <s v="FUR-CH-10003535"/>
    <x v="0"/>
    <x v="1"/>
    <s v="Global Armless Task Chair, Royal Blue"/>
    <n v="213.42999999999995"/>
    <n v="5"/>
    <n v="0.3"/>
    <n v="-39.636999999999993"/>
  </r>
  <r>
    <n v="6655"/>
    <s v="CA-2014-135937"/>
    <x v="3"/>
    <x v="297"/>
    <d v="2014-02-28T00:00:00"/>
    <s v="Standard Class"/>
    <s v="KM-16375"/>
    <s v="Katherine Murray"/>
    <x v="2"/>
    <x v="0"/>
    <s v="Gilbert"/>
    <x v="16"/>
    <n v="85234"/>
    <x v="1"/>
    <s v="TEC-PH-10004447"/>
    <x v="2"/>
    <x v="7"/>
    <s v="Toshiba IPT2010-SD IP Telephone"/>
    <n v="333.57600000000002"/>
    <n v="3"/>
    <n v="0.2"/>
    <n v="25.018199999999993"/>
  </r>
  <r>
    <n v="6656"/>
    <s v="CA-2014-135937"/>
    <x v="3"/>
    <x v="297"/>
    <d v="2014-02-28T00:00:00"/>
    <s v="Standard Class"/>
    <s v="KM-16375"/>
    <s v="Katherine Murray"/>
    <x v="2"/>
    <x v="0"/>
    <s v="Gilbert"/>
    <x v="16"/>
    <n v="85234"/>
    <x v="1"/>
    <s v="TEC-AC-10001114"/>
    <x v="2"/>
    <x v="11"/>
    <s v="Microsoft Wireless Mobile Mouse 4000"/>
    <n v="31.992000000000004"/>
    <n v="1"/>
    <n v="0.2"/>
    <n v="4.7987999999999964"/>
  </r>
  <r>
    <n v="6657"/>
    <s v="CA-2014-135937"/>
    <x v="3"/>
    <x v="297"/>
    <d v="2014-02-28T00:00:00"/>
    <s v="Standard Class"/>
    <s v="KM-16375"/>
    <s v="Katherine Murray"/>
    <x v="2"/>
    <x v="0"/>
    <s v="Gilbert"/>
    <x v="16"/>
    <n v="85234"/>
    <x v="1"/>
    <s v="OFF-ST-10000563"/>
    <x v="1"/>
    <x v="4"/>
    <s v="Fellowes Bankers Box Stor/Drawer Steel Plus"/>
    <n v="51.168000000000006"/>
    <n v="2"/>
    <n v="0.2"/>
    <n v="-6.3960000000000008"/>
  </r>
  <r>
    <n v="6658"/>
    <s v="CA-2014-135937"/>
    <x v="3"/>
    <x v="297"/>
    <d v="2014-02-28T00:00:00"/>
    <s v="Standard Class"/>
    <s v="KM-16375"/>
    <s v="Katherine Murray"/>
    <x v="2"/>
    <x v="0"/>
    <s v="Gilbert"/>
    <x v="16"/>
    <n v="85234"/>
    <x v="1"/>
    <s v="OFF-EN-10004846"/>
    <x v="1"/>
    <x v="12"/>
    <s v="Letter or Legal Size Expandable Poly String Tie Envelopes"/>
    <n v="10.64"/>
    <n v="5"/>
    <n v="0.2"/>
    <n v="3.8570000000000002"/>
  </r>
  <r>
    <n v="6659"/>
    <s v="CA-2014-135937"/>
    <x v="3"/>
    <x v="297"/>
    <d v="2014-02-28T00:00:00"/>
    <s v="Standard Class"/>
    <s v="KM-16375"/>
    <s v="Katherine Murray"/>
    <x v="2"/>
    <x v="0"/>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x v="0"/>
    <s v="Gilbert"/>
    <x v="16"/>
    <n v="85234"/>
    <x v="1"/>
    <s v="FUR-TA-10001039"/>
    <x v="0"/>
    <x v="3"/>
    <s v="KI Adjustable-Height Table"/>
    <n v="386.91"/>
    <n v="9"/>
    <n v="0.5"/>
    <n v="-185.71679999999998"/>
  </r>
  <r>
    <n v="6661"/>
    <s v="CA-2012-129322"/>
    <x v="1"/>
    <x v="816"/>
    <d v="2012-08-10T00:00:00"/>
    <s v="Second Class"/>
    <s v="DB-13405"/>
    <s v="Denny Blanton"/>
    <x v="0"/>
    <x v="0"/>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x v="0"/>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x v="0"/>
    <s v="Lawrence"/>
    <x v="31"/>
    <n v="1841"/>
    <x v="3"/>
    <s v="OFF-BI-10001718"/>
    <x v="1"/>
    <x v="8"/>
    <s v="GBC DocuBind P50 Personal Binding Machine"/>
    <n v="447.85999999999996"/>
    <n v="7"/>
    <n v="0"/>
    <n v="210.49419999999998"/>
  </r>
  <r>
    <n v="6664"/>
    <s v="CA-2014-162173"/>
    <x v="3"/>
    <x v="40"/>
    <d v="2014-11-02T00:00:00"/>
    <s v="Standard Class"/>
    <s v="OT-18730"/>
    <s v="Olvera Toch"/>
    <x v="0"/>
    <x v="0"/>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x v="0"/>
    <s v="Virginia Beach"/>
    <x v="17"/>
    <n v="23464"/>
    <x v="0"/>
    <s v="OFF-EN-10002831"/>
    <x v="1"/>
    <x v="12"/>
    <s v="Tyvek  Top-Opening Peel &amp; Seel  Envelopes, Gray"/>
    <n v="251.57999999999998"/>
    <n v="7"/>
    <n v="0"/>
    <n v="113.21099999999998"/>
  </r>
  <r>
    <n v="6666"/>
    <s v="CA-2013-115483"/>
    <x v="0"/>
    <x v="216"/>
    <d v="2013-07-19T00:00:00"/>
    <s v="Second Class"/>
    <s v="JS-15880"/>
    <s v="John Stevenson"/>
    <x v="0"/>
    <x v="0"/>
    <s v="Irving"/>
    <x v="5"/>
    <n v="75061"/>
    <x v="2"/>
    <s v="OFF-PA-10001497"/>
    <x v="1"/>
    <x v="10"/>
    <s v="Xerox 1914"/>
    <n v="219.84000000000003"/>
    <n v="5"/>
    <n v="0.2"/>
    <n v="79.691999999999979"/>
  </r>
  <r>
    <n v="6667"/>
    <s v="CA-2014-122175"/>
    <x v="3"/>
    <x v="605"/>
    <d v="2014-05-15T00:00:00"/>
    <s v="Second Class"/>
    <s v="CA-12775"/>
    <s v="Cynthia Arntzen"/>
    <x v="0"/>
    <x v="0"/>
    <s v="Vineland"/>
    <x v="30"/>
    <n v="8360"/>
    <x v="3"/>
    <s v="FUR-FU-10000719"/>
    <x v="0"/>
    <x v="5"/>
    <s v="DAX Cubicle Frames, 8-1/2 x 11"/>
    <n v="42.85"/>
    <n v="5"/>
    <n v="0"/>
    <n v="15.426000000000002"/>
  </r>
  <r>
    <n v="6668"/>
    <s v="CA-2014-122175"/>
    <x v="3"/>
    <x v="605"/>
    <d v="2014-05-15T00:00:00"/>
    <s v="Second Class"/>
    <s v="CA-12775"/>
    <s v="Cynthia Arntzen"/>
    <x v="0"/>
    <x v="0"/>
    <s v="Vineland"/>
    <x v="30"/>
    <n v="8360"/>
    <x v="3"/>
    <s v="OFF-LA-10002271"/>
    <x v="1"/>
    <x v="2"/>
    <s v="Smead Alpha-Z Color-Coded Second Alphabetical Labels and Starter Set"/>
    <n v="6.16"/>
    <n v="2"/>
    <n v="0"/>
    <n v="2.9567999999999999"/>
  </r>
  <r>
    <n v="6669"/>
    <s v="CA-2014-122175"/>
    <x v="3"/>
    <x v="605"/>
    <d v="2014-05-15T00:00:00"/>
    <s v="Second Class"/>
    <s v="CA-12775"/>
    <s v="Cynthia Arntzen"/>
    <x v="0"/>
    <x v="0"/>
    <s v="Vineland"/>
    <x v="30"/>
    <n v="8360"/>
    <x v="3"/>
    <s v="OFF-SU-10004661"/>
    <x v="1"/>
    <x v="14"/>
    <s v="Acme Titanium Bonded Scissors"/>
    <n v="17"/>
    <n v="2"/>
    <n v="0"/>
    <n v="4.42"/>
  </r>
  <r>
    <n v="6670"/>
    <s v="CA-2014-122175"/>
    <x v="3"/>
    <x v="605"/>
    <d v="2014-05-15T00:00:00"/>
    <s v="Second Class"/>
    <s v="CA-12775"/>
    <s v="Cynthia Arntzen"/>
    <x v="0"/>
    <x v="0"/>
    <s v="Vineland"/>
    <x v="30"/>
    <n v="8360"/>
    <x v="3"/>
    <s v="TEC-AC-10004859"/>
    <x v="2"/>
    <x v="11"/>
    <s v="Maxell Pro 80 Minute CD-R, 10/Pack"/>
    <n v="87.4"/>
    <n v="5"/>
    <n v="0"/>
    <n v="34.960000000000008"/>
  </r>
  <r>
    <n v="6671"/>
    <s v="CA-2014-161088"/>
    <x v="3"/>
    <x v="1126"/>
    <d v="2014-05-30T00:00:00"/>
    <s v="Standard Class"/>
    <s v="MH-18115"/>
    <s v="Mick Hernandez"/>
    <x v="2"/>
    <x v="0"/>
    <s v="Columbus"/>
    <x v="32"/>
    <n v="31907"/>
    <x v="0"/>
    <s v="OFF-BI-10002824"/>
    <x v="1"/>
    <x v="8"/>
    <s v="Recycled Easel Ring Binders"/>
    <n v="29.84"/>
    <n v="2"/>
    <n v="0"/>
    <n v="13.427999999999997"/>
  </r>
  <r>
    <n v="6672"/>
    <s v="CA-2011-154837"/>
    <x v="2"/>
    <x v="709"/>
    <d v="2011-08-27T00:00:00"/>
    <s v="Second Class"/>
    <s v="RB-19645"/>
    <s v="Robert Barroso"/>
    <x v="1"/>
    <x v="0"/>
    <s v="Los Angeles"/>
    <x v="1"/>
    <n v="90032"/>
    <x v="1"/>
    <s v="OFF-BI-10001575"/>
    <x v="1"/>
    <x v="8"/>
    <s v="GBC Linen Binding Covers"/>
    <n v="49.568000000000005"/>
    <n v="2"/>
    <n v="0.2"/>
    <n v="17.348799999999997"/>
  </r>
  <r>
    <n v="6673"/>
    <s v="CA-2012-153794"/>
    <x v="1"/>
    <x v="861"/>
    <d v="2012-09-16T00:00:00"/>
    <s v="Standard Class"/>
    <s v="SB-20290"/>
    <s v="Sean Braxton"/>
    <x v="1"/>
    <x v="0"/>
    <s v="San Diego"/>
    <x v="1"/>
    <n v="92024"/>
    <x v="1"/>
    <s v="OFF-AR-10000380"/>
    <x v="1"/>
    <x v="6"/>
    <s v="Hunt PowerHouse Electric Pencil Sharpener, Blue"/>
    <n v="265.85999999999996"/>
    <n v="7"/>
    <n v="0"/>
    <n v="79.757999999999967"/>
  </r>
  <r>
    <n v="6674"/>
    <s v="CA-2012-135510"/>
    <x v="1"/>
    <x v="577"/>
    <d v="2012-09-12T00:00:00"/>
    <s v="Standard Class"/>
    <s v="TW-21025"/>
    <s v="Tamara Willingham"/>
    <x v="2"/>
    <x v="0"/>
    <s v="Charlottesville"/>
    <x v="17"/>
    <n v="22901"/>
    <x v="0"/>
    <s v="FUR-FU-10000820"/>
    <x v="0"/>
    <x v="5"/>
    <s v="Tensor Brushed Steel Torchiere Floor Lamp"/>
    <n v="67.959999999999994"/>
    <n v="4"/>
    <n v="0"/>
    <n v="12.232799999999997"/>
  </r>
  <r>
    <n v="6675"/>
    <s v="CA-2012-109337"/>
    <x v="1"/>
    <x v="82"/>
    <d v="2012-11-23T00:00:00"/>
    <s v="Second Class"/>
    <s v="DL-13330"/>
    <s v="Denise Leinenbach"/>
    <x v="0"/>
    <x v="0"/>
    <s v="Lawrence"/>
    <x v="14"/>
    <n v="46226"/>
    <x v="2"/>
    <s v="OFF-AR-10003759"/>
    <x v="1"/>
    <x v="6"/>
    <s v="Crayola Anti Dust Chalk, 12/Pack"/>
    <n v="10.92"/>
    <n v="6"/>
    <n v="0"/>
    <n v="4.9139999999999997"/>
  </r>
  <r>
    <n v="6676"/>
    <s v="CA-2012-109337"/>
    <x v="1"/>
    <x v="82"/>
    <d v="2012-11-23T00:00:00"/>
    <s v="Second Class"/>
    <s v="DL-13330"/>
    <s v="Denise Leinenbach"/>
    <x v="0"/>
    <x v="0"/>
    <s v="Lawrence"/>
    <x v="14"/>
    <n v="46226"/>
    <x v="2"/>
    <s v="TEC-MA-10002930"/>
    <x v="2"/>
    <x v="15"/>
    <s v="Ricoh - Ink Collector Unit for GX3000 Series Printers"/>
    <n v="83.9"/>
    <n v="2"/>
    <n v="0"/>
    <n v="22.653000000000006"/>
  </r>
  <r>
    <n v="6677"/>
    <s v="CA-2012-109337"/>
    <x v="1"/>
    <x v="82"/>
    <d v="2012-11-23T00:00:00"/>
    <s v="Second Class"/>
    <s v="DL-13330"/>
    <s v="Denise Leinenbach"/>
    <x v="0"/>
    <x v="0"/>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x v="0"/>
    <s v="Lawrence"/>
    <x v="14"/>
    <n v="46226"/>
    <x v="2"/>
    <s v="TEC-AC-10000990"/>
    <x v="2"/>
    <x v="11"/>
    <s v="Imation Bio 2GB USB Flash Drive Imation Corp"/>
    <n v="393.54"/>
    <n v="3"/>
    <n v="0"/>
    <n v="165.28680000000003"/>
  </r>
  <r>
    <n v="6679"/>
    <s v="CA-2011-150329"/>
    <x v="2"/>
    <x v="982"/>
    <d v="2011-10-14T00:00:00"/>
    <s v="Standard Class"/>
    <s v="SD-20485"/>
    <s v="Shirley Daniels"/>
    <x v="2"/>
    <x v="0"/>
    <s v="Phoenix"/>
    <x v="16"/>
    <n v="85023"/>
    <x v="1"/>
    <s v="FUR-FU-10003724"/>
    <x v="0"/>
    <x v="5"/>
    <s v="Westinghouse Clip-On Gooseneck Lamps"/>
    <n v="46.872"/>
    <n v="7"/>
    <n v="0.2"/>
    <n v="3.5153999999999979"/>
  </r>
  <r>
    <n v="6680"/>
    <s v="CA-2014-145037"/>
    <x v="3"/>
    <x v="264"/>
    <d v="2014-09-08T00:00:00"/>
    <s v="Second Class"/>
    <s v="TB-21055"/>
    <s v="Ted Butterfield"/>
    <x v="0"/>
    <x v="0"/>
    <s v="Meriden"/>
    <x v="29"/>
    <n v="6450"/>
    <x v="3"/>
    <s v="OFF-ST-10000918"/>
    <x v="1"/>
    <x v="4"/>
    <s v="Crate-A-Files"/>
    <n v="10.9"/>
    <n v="1"/>
    <n v="0"/>
    <n v="2.8339999999999996"/>
  </r>
  <r>
    <n v="6681"/>
    <s v="CA-2014-145037"/>
    <x v="3"/>
    <x v="264"/>
    <d v="2014-09-08T00:00:00"/>
    <s v="Second Class"/>
    <s v="TB-21055"/>
    <s v="Ted Butterfield"/>
    <x v="0"/>
    <x v="0"/>
    <s v="Meriden"/>
    <x v="29"/>
    <n v="6450"/>
    <x v="3"/>
    <s v="OFF-PA-10000157"/>
    <x v="1"/>
    <x v="10"/>
    <s v="Xerox 191"/>
    <n v="79.92"/>
    <n v="4"/>
    <n v="0"/>
    <n v="37.562399999999997"/>
  </r>
  <r>
    <n v="6682"/>
    <s v="CA-2014-145037"/>
    <x v="3"/>
    <x v="264"/>
    <d v="2014-09-08T00:00:00"/>
    <s v="Second Class"/>
    <s v="TB-21055"/>
    <s v="Ted Butterfield"/>
    <x v="0"/>
    <x v="0"/>
    <s v="Meriden"/>
    <x v="29"/>
    <n v="6450"/>
    <x v="3"/>
    <s v="OFF-PA-10002499"/>
    <x v="1"/>
    <x v="10"/>
    <s v="Xerox 1890"/>
    <n v="146.82"/>
    <n v="3"/>
    <n v="0"/>
    <n v="73.41"/>
  </r>
  <r>
    <n v="6683"/>
    <s v="CA-2014-154466"/>
    <x v="3"/>
    <x v="314"/>
    <d v="2014-01-03T00:00:00"/>
    <s v="First Class"/>
    <s v="DP-13390"/>
    <s v="Dennis Pardue"/>
    <x v="2"/>
    <x v="0"/>
    <s v="Franklin"/>
    <x v="6"/>
    <n v="53132"/>
    <x v="2"/>
    <s v="OFF-BI-10002012"/>
    <x v="1"/>
    <x v="8"/>
    <s v="Wilson Jones Easy Flow II Sheet Lifters"/>
    <n v="3.6"/>
    <n v="2"/>
    <n v="0"/>
    <n v="1.728"/>
  </r>
  <r>
    <n v="6684"/>
    <s v="CA-2011-109134"/>
    <x v="2"/>
    <x v="1127"/>
    <d v="2011-11-10T00:00:00"/>
    <s v="Standard Class"/>
    <s v="DE-13255"/>
    <s v="Deanra Eno"/>
    <x v="2"/>
    <x v="0"/>
    <s v="Los Angeles"/>
    <x v="1"/>
    <n v="90008"/>
    <x v="1"/>
    <s v="FUR-FU-10000320"/>
    <x v="0"/>
    <x v="5"/>
    <s v="OIC Stacking Trays"/>
    <n v="20.04"/>
    <n v="6"/>
    <n v="0"/>
    <n v="8.8176000000000023"/>
  </r>
  <r>
    <n v="6685"/>
    <s v="US-2012-129637"/>
    <x v="1"/>
    <x v="997"/>
    <d v="2012-12-22T00:00:00"/>
    <s v="Standard Class"/>
    <s v="MC-18100"/>
    <s v="Mick Crebagga"/>
    <x v="0"/>
    <x v="0"/>
    <s v="Bloomington"/>
    <x v="10"/>
    <n v="61701"/>
    <x v="2"/>
    <s v="OFF-ST-10003716"/>
    <x v="1"/>
    <x v="4"/>
    <s v="Tennsco Double-Tier Lockers"/>
    <n v="180.01600000000002"/>
    <n v="1"/>
    <n v="0.2"/>
    <n v="-15.751400000000004"/>
  </r>
  <r>
    <n v="6686"/>
    <s v="US-2012-129637"/>
    <x v="1"/>
    <x v="997"/>
    <d v="2012-12-22T00:00:00"/>
    <s v="Standard Class"/>
    <s v="MC-18100"/>
    <s v="Mick Crebagga"/>
    <x v="0"/>
    <x v="0"/>
    <s v="Bloomington"/>
    <x v="10"/>
    <n v="61701"/>
    <x v="2"/>
    <s v="FUR-FU-10000965"/>
    <x v="0"/>
    <x v="5"/>
    <s v="Howard Miller 11-1/2&quot; Diameter Ridgewood Wall Clock"/>
    <n v="41.552"/>
    <n v="2"/>
    <n v="0.6"/>
    <n v="-19.737199999999994"/>
  </r>
  <r>
    <n v="6687"/>
    <s v="US-2012-129637"/>
    <x v="1"/>
    <x v="997"/>
    <d v="2012-12-22T00:00:00"/>
    <s v="Standard Class"/>
    <s v="MC-18100"/>
    <s v="Mick Crebagga"/>
    <x v="0"/>
    <x v="0"/>
    <s v="Bloomington"/>
    <x v="10"/>
    <n v="61701"/>
    <x v="2"/>
    <s v="OFF-AR-10003829"/>
    <x v="1"/>
    <x v="6"/>
    <s v="Newell 35"/>
    <n v="13.120000000000001"/>
    <n v="5"/>
    <n v="0.2"/>
    <n v="1.4759999999999982"/>
  </r>
  <r>
    <n v="6688"/>
    <s v="CA-2012-165162"/>
    <x v="1"/>
    <x v="263"/>
    <d v="2012-05-21T00:00:00"/>
    <s v="Standard Class"/>
    <s v="HG-15025"/>
    <s v="Hunter Glantz"/>
    <x v="0"/>
    <x v="0"/>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x v="0"/>
    <s v="San Francisco"/>
    <x v="1"/>
    <n v="94109"/>
    <x v="1"/>
    <s v="TEC-AC-10004568"/>
    <x v="2"/>
    <x v="11"/>
    <s v="Maxell LTO Ultrium - 800 GB"/>
    <n v="111.96"/>
    <n v="4"/>
    <n v="0"/>
    <n v="21.27239999999999"/>
  </r>
  <r>
    <n v="6690"/>
    <s v="CA-2014-104108"/>
    <x v="3"/>
    <x v="574"/>
    <d v="2014-12-10T00:00:00"/>
    <s v="Standard Class"/>
    <s v="RP-19855"/>
    <s v="Roy Phan"/>
    <x v="1"/>
    <x v="0"/>
    <s v="Houston"/>
    <x v="5"/>
    <n v="77095"/>
    <x v="2"/>
    <s v="OFF-AR-10000817"/>
    <x v="1"/>
    <x v="6"/>
    <s v="Manco Dry-Lighter Erasable Highlighter"/>
    <n v="12.160000000000002"/>
    <n v="5"/>
    <n v="0.2"/>
    <n v="2.1279999999999988"/>
  </r>
  <r>
    <n v="6691"/>
    <s v="US-2014-165869"/>
    <x v="3"/>
    <x v="689"/>
    <d v="2014-08-06T00:00:00"/>
    <s v="Standard Class"/>
    <s v="LS-17200"/>
    <s v="Luke Schmidt"/>
    <x v="1"/>
    <x v="0"/>
    <s v="Milwaukee"/>
    <x v="6"/>
    <n v="53209"/>
    <x v="2"/>
    <s v="OFF-BI-10003460"/>
    <x v="1"/>
    <x v="8"/>
    <s v="Acco 3-Hole Punch"/>
    <n v="17.52"/>
    <n v="4"/>
    <n v="0"/>
    <n v="8.4095999999999993"/>
  </r>
  <r>
    <n v="6692"/>
    <s v="US-2014-165869"/>
    <x v="3"/>
    <x v="689"/>
    <d v="2014-08-06T00:00:00"/>
    <s v="Standard Class"/>
    <s v="LS-17200"/>
    <s v="Luke Schmidt"/>
    <x v="1"/>
    <x v="0"/>
    <s v="Milwaukee"/>
    <x v="6"/>
    <n v="53209"/>
    <x v="2"/>
    <s v="OFF-AP-10002472"/>
    <x v="1"/>
    <x v="9"/>
    <s v="3M Office Air Cleaner"/>
    <n v="155.88"/>
    <n v="6"/>
    <n v="0"/>
    <n v="54.558"/>
  </r>
  <r>
    <n v="6693"/>
    <s v="CA-2014-160899"/>
    <x v="3"/>
    <x v="938"/>
    <d v="2014-08-14T00:00:00"/>
    <s v="Second Class"/>
    <s v="DR-12940"/>
    <s v="Daniel Raglin"/>
    <x v="2"/>
    <x v="0"/>
    <s v="Lake Charles"/>
    <x v="28"/>
    <n v="70601"/>
    <x v="0"/>
    <s v="OFF-BI-10000632"/>
    <x v="1"/>
    <x v="8"/>
    <s v="Satellite Sectional Post Binders"/>
    <n v="477.51"/>
    <n v="11"/>
    <n v="0"/>
    <n v="219.65459999999999"/>
  </r>
  <r>
    <n v="6694"/>
    <s v="CA-2014-144225"/>
    <x v="3"/>
    <x v="1033"/>
    <d v="2014-10-03T00:00:00"/>
    <s v="Second Class"/>
    <s v="CC-12475"/>
    <s v="Cindy Chapman"/>
    <x v="0"/>
    <x v="0"/>
    <s v="Baltimore"/>
    <x v="39"/>
    <n v="21215"/>
    <x v="3"/>
    <s v="OFF-PA-10000062"/>
    <x v="1"/>
    <x v="10"/>
    <s v="Green Bar Computer Printout Paper"/>
    <n v="164.88"/>
    <n v="3"/>
    <n v="0"/>
    <n v="80.791200000000003"/>
  </r>
  <r>
    <n v="6695"/>
    <s v="US-2013-163538"/>
    <x v="0"/>
    <x v="370"/>
    <d v="2013-08-31T00:00:00"/>
    <s v="Standard Class"/>
    <s v="SS-20515"/>
    <s v="Shirley Schmidt"/>
    <x v="2"/>
    <x v="0"/>
    <s v="Franklin"/>
    <x v="6"/>
    <n v="53132"/>
    <x v="2"/>
    <s v="TEC-AC-10002006"/>
    <x v="2"/>
    <x v="11"/>
    <s v="Memorex Micro Travel Drive 16 GB"/>
    <n v="47.97"/>
    <n v="3"/>
    <n v="0"/>
    <n v="14.870699999999998"/>
  </r>
  <r>
    <n v="6696"/>
    <s v="US-2013-155103"/>
    <x v="0"/>
    <x v="499"/>
    <d v="2013-12-08T00:00:00"/>
    <s v="Standard Class"/>
    <s v="JF-15190"/>
    <s v="Jamie Frazer"/>
    <x v="0"/>
    <x v="0"/>
    <s v="New York City"/>
    <x v="15"/>
    <n v="10024"/>
    <x v="3"/>
    <s v="OFF-BI-10004318"/>
    <x v="1"/>
    <x v="8"/>
    <s v="Ibico EB-19 Dual Function Manual Binding System"/>
    <n v="415.17600000000004"/>
    <n v="3"/>
    <n v="0.2"/>
    <n v="134.93219999999999"/>
  </r>
  <r>
    <n v="6697"/>
    <s v="US-2013-155103"/>
    <x v="0"/>
    <x v="499"/>
    <d v="2013-12-08T00:00:00"/>
    <s v="Standard Class"/>
    <s v="JF-15190"/>
    <s v="Jamie Frazer"/>
    <x v="0"/>
    <x v="0"/>
    <s v="New York City"/>
    <x v="15"/>
    <n v="10024"/>
    <x v="3"/>
    <s v="OFF-BI-10004236"/>
    <x v="1"/>
    <x v="8"/>
    <s v="XtraLife ClearVue Slant-D Ring Binder, White, 3&quot;"/>
    <n v="35.231999999999999"/>
    <n v="3"/>
    <n v="0.2"/>
    <n v="11.450399999999998"/>
  </r>
  <r>
    <n v="6698"/>
    <s v="US-2013-155103"/>
    <x v="0"/>
    <x v="499"/>
    <d v="2013-12-08T00:00:00"/>
    <s v="Standard Class"/>
    <s v="JF-15190"/>
    <s v="Jamie Frazer"/>
    <x v="0"/>
    <x v="0"/>
    <s v="New York City"/>
    <x v="15"/>
    <n v="10024"/>
    <x v="3"/>
    <s v="OFF-PA-10000062"/>
    <x v="1"/>
    <x v="10"/>
    <s v="Green Bar Computer Printout Paper"/>
    <n v="54.96"/>
    <n v="1"/>
    <n v="0"/>
    <n v="26.930399999999999"/>
  </r>
  <r>
    <n v="6699"/>
    <s v="CA-2014-145429"/>
    <x v="3"/>
    <x v="246"/>
    <d v="2014-07-26T00:00:00"/>
    <s v="Standard Class"/>
    <s v="SW-20455"/>
    <s v="Shaun Weien"/>
    <x v="0"/>
    <x v="0"/>
    <s v="San Diego"/>
    <x v="1"/>
    <n v="92024"/>
    <x v="1"/>
    <s v="OFF-PA-10003205"/>
    <x v="1"/>
    <x v="10"/>
    <s v="Wirebound Message Forms, Four 2 3/4 x 5 Forms per Page, Pink Paper"/>
    <n v="16.34"/>
    <n v="2"/>
    <n v="0"/>
    <n v="7.6798000000000002"/>
  </r>
  <r>
    <n v="6700"/>
    <s v="CA-2014-145429"/>
    <x v="3"/>
    <x v="246"/>
    <d v="2014-07-26T00:00:00"/>
    <s v="Standard Class"/>
    <s v="SW-20455"/>
    <s v="Shaun Weien"/>
    <x v="0"/>
    <x v="0"/>
    <s v="San Diego"/>
    <x v="1"/>
    <n v="92024"/>
    <x v="1"/>
    <s v="FUR-CH-10000988"/>
    <x v="0"/>
    <x v="1"/>
    <s v="Hon Olson Stacker Stools"/>
    <n v="225.29600000000002"/>
    <n v="2"/>
    <n v="0.2"/>
    <n v="22.529599999999995"/>
  </r>
  <r>
    <n v="6701"/>
    <s v="CA-2014-145429"/>
    <x v="3"/>
    <x v="246"/>
    <d v="2014-07-26T00:00:00"/>
    <s v="Standard Class"/>
    <s v="SW-20455"/>
    <s v="Shaun Weien"/>
    <x v="0"/>
    <x v="0"/>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x v="0"/>
    <s v="Wilson"/>
    <x v="3"/>
    <n v="27893"/>
    <x v="0"/>
    <s v="FUR-FU-10001986"/>
    <x v="0"/>
    <x v="5"/>
    <s v="Dana Fluorescent Magnifying Lamp, White, 36&quot;"/>
    <n v="163.136"/>
    <n v="4"/>
    <n v="0.2"/>
    <n v="20.391999999999989"/>
  </r>
  <r>
    <n v="6703"/>
    <s v="CA-2012-153535"/>
    <x v="1"/>
    <x v="1128"/>
    <d v="2012-05-24T00:00:00"/>
    <s v="Standard Class"/>
    <s v="SG-20470"/>
    <s v="Sheri Gordon"/>
    <x v="0"/>
    <x v="0"/>
    <s v="Wilson"/>
    <x v="3"/>
    <n v="27893"/>
    <x v="0"/>
    <s v="OFF-BI-10001031"/>
    <x v="1"/>
    <x v="8"/>
    <s v="Pressboard Data Binders by Wilson Jones"/>
    <n v="6.4080000000000004"/>
    <n v="4"/>
    <n v="0.7"/>
    <n v="-4.9127999999999989"/>
  </r>
  <r>
    <n v="6704"/>
    <s v="CA-2012-139164"/>
    <x v="1"/>
    <x v="537"/>
    <d v="2012-06-28T00:00:00"/>
    <s v="Standard Class"/>
    <s v="CS-12355"/>
    <s v="Christine Sundaresam"/>
    <x v="0"/>
    <x v="0"/>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x v="0"/>
    <s v="Long Beach"/>
    <x v="1"/>
    <n v="90805"/>
    <x v="1"/>
    <s v="OFF-FA-10003059"/>
    <x v="1"/>
    <x v="13"/>
    <s v="Assorted Color Push Pins"/>
    <n v="5.43"/>
    <n v="3"/>
    <n v="0"/>
    <n v="1.7918999999999998"/>
  </r>
  <r>
    <n v="6706"/>
    <s v="CA-2012-139164"/>
    <x v="1"/>
    <x v="537"/>
    <d v="2012-06-28T00:00:00"/>
    <s v="Standard Class"/>
    <s v="CS-12355"/>
    <s v="Christine Sundaresam"/>
    <x v="0"/>
    <x v="0"/>
    <s v="Long Beach"/>
    <x v="1"/>
    <n v="90805"/>
    <x v="1"/>
    <s v="TEC-PH-10003931"/>
    <x v="2"/>
    <x v="7"/>
    <s v="JBL Micro Wireless Portable Bluetooth Speaker"/>
    <n v="143.976"/>
    <n v="3"/>
    <n v="0.2"/>
    <n v="8.998500000000007"/>
  </r>
  <r>
    <n v="6707"/>
    <s v="CA-2013-112277"/>
    <x v="0"/>
    <x v="545"/>
    <d v="2013-09-16T00:00:00"/>
    <s v="Standard Class"/>
    <s v="SC-20695"/>
    <s v="Steve Chapman"/>
    <x v="1"/>
    <x v="0"/>
    <s v="Fort Lauderdale"/>
    <x v="2"/>
    <n v="33311"/>
    <x v="0"/>
    <s v="TEC-PH-10003505"/>
    <x v="2"/>
    <x v="7"/>
    <s v="Geemarc AmpliPOWER60"/>
    <n v="519.67999999999995"/>
    <n v="7"/>
    <n v="0.2"/>
    <n v="58.46399999999997"/>
  </r>
  <r>
    <n v="6708"/>
    <s v="CA-2011-167724"/>
    <x v="2"/>
    <x v="138"/>
    <d v="2011-04-18T00:00:00"/>
    <s v="Standard Class"/>
    <s v="BF-11170"/>
    <s v="Ben Ferrer"/>
    <x v="2"/>
    <x v="0"/>
    <s v="Baltimore"/>
    <x v="39"/>
    <n v="21215"/>
    <x v="3"/>
    <s v="OFF-LA-10002368"/>
    <x v="1"/>
    <x v="2"/>
    <s v="Avery 479"/>
    <n v="7.83"/>
    <n v="3"/>
    <n v="0"/>
    <n v="3.6017999999999999"/>
  </r>
  <r>
    <n v="6709"/>
    <s v="CA-2012-123141"/>
    <x v="1"/>
    <x v="717"/>
    <d v="2012-11-19T00:00:00"/>
    <s v="Standard Class"/>
    <s v="GZ-14470"/>
    <s v="Gary Zandusky"/>
    <x v="0"/>
    <x v="0"/>
    <s v="Rio Rancho"/>
    <x v="27"/>
    <n v="87124"/>
    <x v="1"/>
    <s v="FUR-CH-10004287"/>
    <x v="0"/>
    <x v="1"/>
    <s v="SAFCO Arco Folding Chair"/>
    <n v="883.84"/>
    <n v="4"/>
    <n v="0.2"/>
    <n v="99.431999999999931"/>
  </r>
  <r>
    <n v="6710"/>
    <s v="CA-2012-123141"/>
    <x v="1"/>
    <x v="717"/>
    <d v="2012-11-19T00:00:00"/>
    <s v="Standard Class"/>
    <s v="GZ-14470"/>
    <s v="Gary Zandusky"/>
    <x v="0"/>
    <x v="0"/>
    <s v="Rio Rancho"/>
    <x v="27"/>
    <n v="87124"/>
    <x v="1"/>
    <s v="FUR-CH-10001891"/>
    <x v="0"/>
    <x v="1"/>
    <s v="Global Deluxe Office Fabric Chairs"/>
    <n v="230.35200000000003"/>
    <n v="3"/>
    <n v="0.2"/>
    <n v="20.155800000000013"/>
  </r>
  <r>
    <n v="6711"/>
    <s v="CA-2013-149503"/>
    <x v="0"/>
    <x v="10"/>
    <d v="2013-12-13T00:00:00"/>
    <s v="First Class"/>
    <s v="SP-20650"/>
    <s v="Stephanie Phelps"/>
    <x v="1"/>
    <x v="0"/>
    <s v="Stockton"/>
    <x v="1"/>
    <n v="95207"/>
    <x v="1"/>
    <s v="OFF-BI-10002133"/>
    <x v="1"/>
    <x v="8"/>
    <s v="Wilson Jones Elliptical Ring 3 1/2&quot; Capacity Binders, 800 sheets"/>
    <n v="273.92"/>
    <n v="8"/>
    <n v="0.2"/>
    <n v="99.295999999999978"/>
  </r>
  <r>
    <n v="6712"/>
    <s v="CA-2014-163069"/>
    <x v="3"/>
    <x v="238"/>
    <d v="2014-08-22T00:00:00"/>
    <s v="Second Class"/>
    <s v="PJ-19015"/>
    <s v="Pauline Johnson"/>
    <x v="0"/>
    <x v="0"/>
    <s v="Columbus"/>
    <x v="24"/>
    <n v="43229"/>
    <x v="3"/>
    <s v="OFF-AR-10001419"/>
    <x v="1"/>
    <x v="6"/>
    <s v="Newell 325"/>
    <n v="9.9120000000000008"/>
    <n v="3"/>
    <n v="0.2"/>
    <n v="1.2389999999999994"/>
  </r>
  <r>
    <n v="6713"/>
    <s v="CA-2014-107629"/>
    <x v="3"/>
    <x v="817"/>
    <d v="2014-12-15T00:00:00"/>
    <s v="Same Day"/>
    <s v="DB-13060"/>
    <s v="Dave Brooks"/>
    <x v="0"/>
    <x v="0"/>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x v="0"/>
    <s v="Skokie"/>
    <x v="10"/>
    <n v="60076"/>
    <x v="2"/>
    <s v="FUR-FU-10004091"/>
    <x v="0"/>
    <x v="5"/>
    <s v="Howard Miller 13&quot; Diameter Goldtone Round Wall Clock"/>
    <n v="56.328000000000003"/>
    <n v="3"/>
    <n v="0.6"/>
    <n v="-26.755799999999994"/>
  </r>
  <r>
    <n v="6715"/>
    <s v="CA-2014-107629"/>
    <x v="3"/>
    <x v="817"/>
    <d v="2014-12-15T00:00:00"/>
    <s v="Same Day"/>
    <s v="DB-13060"/>
    <s v="Dave Brooks"/>
    <x v="0"/>
    <x v="0"/>
    <s v="Skokie"/>
    <x v="10"/>
    <n v="60076"/>
    <x v="2"/>
    <s v="TEC-AC-10004510"/>
    <x v="2"/>
    <x v="11"/>
    <s v="Logitech Desktop MK120 Mouse and keyboard Combo"/>
    <n v="39.264000000000003"/>
    <n v="3"/>
    <n v="0.2"/>
    <n v="-4.908000000000003"/>
  </r>
  <r>
    <n v="6716"/>
    <s v="CA-2014-107629"/>
    <x v="3"/>
    <x v="817"/>
    <d v="2014-12-15T00:00:00"/>
    <s v="Same Day"/>
    <s v="DB-13060"/>
    <s v="Dave Brooks"/>
    <x v="0"/>
    <x v="0"/>
    <s v="Skokie"/>
    <x v="10"/>
    <n v="60076"/>
    <x v="2"/>
    <s v="OFF-AR-10002987"/>
    <x v="1"/>
    <x v="6"/>
    <s v="Prismacolor Color Pencil Set"/>
    <n v="95.231999999999999"/>
    <n v="6"/>
    <n v="0.2"/>
    <n v="24.998400000000011"/>
  </r>
  <r>
    <n v="6717"/>
    <s v="CA-2013-134789"/>
    <x v="0"/>
    <x v="143"/>
    <d v="2013-04-16T00:00:00"/>
    <s v="Standard Class"/>
    <s v="CK-12325"/>
    <s v="Christine Kargatis"/>
    <x v="2"/>
    <x v="0"/>
    <s v="Hot Springs"/>
    <x v="36"/>
    <n v="71901"/>
    <x v="0"/>
    <s v="OFF-FA-10002280"/>
    <x v="1"/>
    <x v="13"/>
    <s v="Advantus Plastic Paper Clips"/>
    <n v="30"/>
    <n v="6"/>
    <n v="0"/>
    <n v="14.399999999999999"/>
  </r>
  <r>
    <n v="6718"/>
    <s v="CA-2013-134789"/>
    <x v="0"/>
    <x v="143"/>
    <d v="2013-04-16T00:00:00"/>
    <s v="Standard Class"/>
    <s v="CK-12325"/>
    <s v="Christine Kargatis"/>
    <x v="2"/>
    <x v="0"/>
    <s v="Hot Springs"/>
    <x v="36"/>
    <n v="71901"/>
    <x v="0"/>
    <s v="OFF-PA-10001934"/>
    <x v="1"/>
    <x v="10"/>
    <s v="Xerox 1993"/>
    <n v="25.92"/>
    <n v="4"/>
    <n v="0"/>
    <n v="12.700800000000001"/>
  </r>
  <r>
    <n v="6719"/>
    <s v="CA-2013-134789"/>
    <x v="0"/>
    <x v="143"/>
    <d v="2013-04-16T00:00:00"/>
    <s v="Standard Class"/>
    <s v="CK-12325"/>
    <s v="Christine Kargatis"/>
    <x v="2"/>
    <x v="0"/>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x v="0"/>
    <s v="Goldsboro"/>
    <x v="3"/>
    <n v="27534"/>
    <x v="0"/>
    <s v="OFF-AP-10004859"/>
    <x v="1"/>
    <x v="9"/>
    <s v="Acco 6 Outlet Guardian Premium Surge Suppressor"/>
    <n v="34.944000000000003"/>
    <n v="3"/>
    <n v="0.2"/>
    <n v="3.0576000000000008"/>
  </r>
  <r>
    <n v="6721"/>
    <s v="CA-2014-102974"/>
    <x v="3"/>
    <x v="20"/>
    <d v="2014-09-25T00:00:00"/>
    <s v="Standard Class"/>
    <s v="DP-13105"/>
    <s v="Dave Poirier"/>
    <x v="1"/>
    <x v="0"/>
    <s v="Los Angeles"/>
    <x v="1"/>
    <n v="90032"/>
    <x v="1"/>
    <s v="TEC-AC-10000057"/>
    <x v="2"/>
    <x v="11"/>
    <s v="Microsoft Natural Ergonomic Keyboard 4000"/>
    <n v="149.94999999999999"/>
    <n v="5"/>
    <n v="0"/>
    <n v="31.489499999999992"/>
  </r>
  <r>
    <n v="6722"/>
    <s v="CA-2014-102974"/>
    <x v="3"/>
    <x v="20"/>
    <d v="2014-09-25T00:00:00"/>
    <s v="Standard Class"/>
    <s v="DP-13105"/>
    <s v="Dave Poirier"/>
    <x v="1"/>
    <x v="0"/>
    <s v="Los Angeles"/>
    <x v="1"/>
    <n v="90032"/>
    <x v="1"/>
    <s v="OFF-AR-10000914"/>
    <x v="1"/>
    <x v="6"/>
    <s v="Boston 16765 Mini Stand Up Battery Pencil Sharpener"/>
    <n v="23.32"/>
    <n v="2"/>
    <n v="0"/>
    <n v="6.0632000000000019"/>
  </r>
  <r>
    <n v="6723"/>
    <s v="CA-2014-102974"/>
    <x v="3"/>
    <x v="20"/>
    <d v="2014-09-25T00:00:00"/>
    <s v="Standard Class"/>
    <s v="DP-13105"/>
    <s v="Dave Poirier"/>
    <x v="1"/>
    <x v="0"/>
    <s v="Los Angeles"/>
    <x v="1"/>
    <n v="90032"/>
    <x v="1"/>
    <s v="OFF-AR-10004956"/>
    <x v="1"/>
    <x v="6"/>
    <s v="Newell 33"/>
    <n v="16.740000000000002"/>
    <n v="3"/>
    <n v="0"/>
    <n v="4.8545999999999978"/>
  </r>
  <r>
    <n v="6724"/>
    <s v="US-2014-166394"/>
    <x v="3"/>
    <x v="507"/>
    <d v="2014-09-07T00:00:00"/>
    <s v="Second Class"/>
    <s v="VM-21835"/>
    <s v="Vivian Mathis"/>
    <x v="0"/>
    <x v="0"/>
    <s v="Nashua"/>
    <x v="38"/>
    <n v="3060"/>
    <x v="3"/>
    <s v="OFF-FA-10001843"/>
    <x v="1"/>
    <x v="13"/>
    <s v="Staples"/>
    <n v="14.82"/>
    <n v="6"/>
    <n v="0"/>
    <n v="6.9654000000000007"/>
  </r>
  <r>
    <n v="6725"/>
    <s v="CA-2013-128811"/>
    <x v="0"/>
    <x v="126"/>
    <d v="2013-09-17T00:00:00"/>
    <s v="Standard Class"/>
    <s v="SF-20200"/>
    <s v="Sarah Foster"/>
    <x v="0"/>
    <x v="0"/>
    <s v="Seattle"/>
    <x v="4"/>
    <n v="98103"/>
    <x v="1"/>
    <s v="OFF-FA-10000585"/>
    <x v="1"/>
    <x v="13"/>
    <s v="OIC Bulk Pack Metal Binder Clips"/>
    <n v="10.47"/>
    <n v="3"/>
    <n v="0"/>
    <n v="4.8162000000000003"/>
  </r>
  <r>
    <n v="6726"/>
    <s v="CA-2013-128811"/>
    <x v="0"/>
    <x v="126"/>
    <d v="2013-09-17T00:00:00"/>
    <s v="Standard Class"/>
    <s v="SF-20200"/>
    <s v="Sarah Foster"/>
    <x v="0"/>
    <x v="0"/>
    <s v="Seattle"/>
    <x v="4"/>
    <n v="98103"/>
    <x v="1"/>
    <s v="OFF-LA-10003720"/>
    <x v="1"/>
    <x v="2"/>
    <s v="Avery 487"/>
    <n v="11.07"/>
    <n v="3"/>
    <n v="0"/>
    <n v="5.2028999999999996"/>
  </r>
  <r>
    <n v="6727"/>
    <s v="CA-2013-128811"/>
    <x v="0"/>
    <x v="126"/>
    <d v="2013-09-17T00:00:00"/>
    <s v="Standard Class"/>
    <s v="SF-20200"/>
    <s v="Sarah Foster"/>
    <x v="0"/>
    <x v="0"/>
    <s v="Seattle"/>
    <x v="4"/>
    <n v="98103"/>
    <x v="1"/>
    <s v="OFF-BI-10000301"/>
    <x v="1"/>
    <x v="8"/>
    <s v="GBC Instant Report Kit"/>
    <n v="20.704000000000001"/>
    <n v="4"/>
    <n v="0.2"/>
    <n v="7.7639999999999993"/>
  </r>
  <r>
    <n v="6728"/>
    <s v="CA-2014-145443"/>
    <x v="3"/>
    <x v="682"/>
    <d v="2014-08-16T00:00:00"/>
    <s v="Second Class"/>
    <s v="SC-20695"/>
    <s v="Steve Chapman"/>
    <x v="1"/>
    <x v="0"/>
    <s v="Richmond"/>
    <x v="14"/>
    <n v="47374"/>
    <x v="2"/>
    <s v="OFF-PA-10003302"/>
    <x v="1"/>
    <x v="10"/>
    <s v="Xerox 1906"/>
    <n v="177.2"/>
    <n v="5"/>
    <n v="0"/>
    <n v="83.283999999999992"/>
  </r>
  <r>
    <n v="6729"/>
    <s v="CA-2013-165827"/>
    <x v="0"/>
    <x v="254"/>
    <d v="2013-11-10T00:00:00"/>
    <s v="Standard Class"/>
    <s v="MF-17665"/>
    <s v="Maureen Fritzler"/>
    <x v="1"/>
    <x v="0"/>
    <s v="Miami"/>
    <x v="2"/>
    <n v="33180"/>
    <x v="0"/>
    <s v="FUR-FU-10001889"/>
    <x v="0"/>
    <x v="5"/>
    <s v="Ultra Door Pull Handle"/>
    <n v="50.496000000000002"/>
    <n v="6"/>
    <n v="0.2"/>
    <n v="8.2055999999999987"/>
  </r>
  <r>
    <n v="6730"/>
    <s v="CA-2012-156734"/>
    <x v="1"/>
    <x v="652"/>
    <d v="2012-06-20T00:00:00"/>
    <s v="First Class"/>
    <s v="BV-11245"/>
    <s v="Benjamin Venier"/>
    <x v="1"/>
    <x v="0"/>
    <s v="Smyrna"/>
    <x v="18"/>
    <n v="37167"/>
    <x v="0"/>
    <s v="OFF-BI-10002982"/>
    <x v="1"/>
    <x v="8"/>
    <s v="Avery Self-Adhesive Photo Pockets for Polaroid Photos"/>
    <n v="6.1290000000000004"/>
    <n v="3"/>
    <n v="0.7"/>
    <n v="-4.4945999999999984"/>
  </r>
  <r>
    <n v="6731"/>
    <s v="CA-2012-156734"/>
    <x v="1"/>
    <x v="652"/>
    <d v="2012-06-20T00:00:00"/>
    <s v="First Class"/>
    <s v="BV-11245"/>
    <s v="Benjamin Venier"/>
    <x v="1"/>
    <x v="0"/>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x v="0"/>
    <s v="Smyrna"/>
    <x v="18"/>
    <n v="37167"/>
    <x v="0"/>
    <s v="OFF-PA-10001937"/>
    <x v="1"/>
    <x v="10"/>
    <s v="Xerox 21"/>
    <n v="20.736000000000004"/>
    <n v="4"/>
    <n v="0.2"/>
    <n v="7.2576000000000001"/>
  </r>
  <r>
    <n v="6733"/>
    <s v="CA-2011-120096"/>
    <x v="2"/>
    <x v="1129"/>
    <d v="2011-07-07T00:00:00"/>
    <s v="First Class"/>
    <s v="KE-16420"/>
    <s v="Katrina Edelman"/>
    <x v="1"/>
    <x v="0"/>
    <s v="Aurora"/>
    <x v="22"/>
    <n v="80013"/>
    <x v="1"/>
    <s v="OFF-PA-10001977"/>
    <x v="1"/>
    <x v="10"/>
    <s v="Xerox 194"/>
    <n v="177.536"/>
    <n v="4"/>
    <n v="0.2"/>
    <n v="62.137599999999992"/>
  </r>
  <r>
    <n v="6734"/>
    <s v="CA-2011-120096"/>
    <x v="2"/>
    <x v="1129"/>
    <d v="2011-07-07T00:00:00"/>
    <s v="First Class"/>
    <s v="KE-16420"/>
    <s v="Katrina Edelman"/>
    <x v="1"/>
    <x v="0"/>
    <s v="Aurora"/>
    <x v="22"/>
    <n v="80013"/>
    <x v="1"/>
    <s v="OFF-AP-10000692"/>
    <x v="1"/>
    <x v="9"/>
    <s v="Fellowes Mighty 8 Compact Surge Protector"/>
    <n v="32.432000000000002"/>
    <n v="2"/>
    <n v="0.2"/>
    <n v="3.2432000000000016"/>
  </r>
  <r>
    <n v="6735"/>
    <s v="CA-2012-141754"/>
    <x v="1"/>
    <x v="139"/>
    <d v="2012-12-25T00:00:00"/>
    <s v="Standard Class"/>
    <s v="EM-14200"/>
    <s v="Evan Minnotte"/>
    <x v="2"/>
    <x v="0"/>
    <s v="Miami"/>
    <x v="2"/>
    <n v="33142"/>
    <x v="0"/>
    <s v="OFF-LA-10004093"/>
    <x v="1"/>
    <x v="2"/>
    <s v="Avery 486"/>
    <n v="11.696"/>
    <n v="2"/>
    <n v="0.2"/>
    <n v="3.9473999999999996"/>
  </r>
  <r>
    <n v="6736"/>
    <s v="CA-2013-123358"/>
    <x v="0"/>
    <x v="342"/>
    <d v="2013-04-18T00:00:00"/>
    <s v="Standard Class"/>
    <s v="BT-11680"/>
    <s v="Brian Thompson"/>
    <x v="0"/>
    <x v="0"/>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x v="0"/>
    <s v="San Francisco"/>
    <x v="1"/>
    <n v="94122"/>
    <x v="1"/>
    <s v="OFF-ST-10001932"/>
    <x v="1"/>
    <x v="4"/>
    <s v="Fellowes Staxonsteel Drawer Files"/>
    <n v="579.51"/>
    <n v="3"/>
    <n v="0"/>
    <n v="81.131400000000014"/>
  </r>
  <r>
    <n v="6738"/>
    <s v="CA-2013-123358"/>
    <x v="0"/>
    <x v="342"/>
    <d v="2013-04-18T00:00:00"/>
    <s v="Standard Class"/>
    <s v="BT-11680"/>
    <s v="Brian Thompson"/>
    <x v="0"/>
    <x v="0"/>
    <s v="San Francisco"/>
    <x v="1"/>
    <n v="94122"/>
    <x v="1"/>
    <s v="OFF-ST-10000636"/>
    <x v="1"/>
    <x v="4"/>
    <s v="Rogers Profile Extra Capacity Storage Tub"/>
    <n v="150.66"/>
    <n v="9"/>
    <n v="0"/>
    <n v="6.0263999999999918"/>
  </r>
  <r>
    <n v="6739"/>
    <s v="CA-2013-123358"/>
    <x v="0"/>
    <x v="342"/>
    <d v="2013-04-18T00:00:00"/>
    <s v="Standard Class"/>
    <s v="BT-11680"/>
    <s v="Brian Thompson"/>
    <x v="0"/>
    <x v="0"/>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x v="0"/>
    <s v="Chicago"/>
    <x v="10"/>
    <n v="60623"/>
    <x v="2"/>
    <s v="OFF-ST-10001837"/>
    <x v="1"/>
    <x v="4"/>
    <s v="SAFCO Mobile Desk Side File, Wire Frame"/>
    <n v="102.624"/>
    <n v="3"/>
    <n v="0.2"/>
    <n v="7.6968000000000032"/>
  </r>
  <r>
    <n v="6741"/>
    <s v="CA-2011-144029"/>
    <x v="2"/>
    <x v="542"/>
    <d v="2011-05-31T00:00:00"/>
    <s v="Standard Class"/>
    <s v="MM-18055"/>
    <s v="Michelle Moray"/>
    <x v="0"/>
    <x v="0"/>
    <s v="Chicago"/>
    <x v="10"/>
    <n v="60623"/>
    <x v="2"/>
    <s v="FUR-CH-10003981"/>
    <x v="0"/>
    <x v="1"/>
    <s v="Global Commerce Series Low-Back Swivel/Tilt Chairs"/>
    <n v="359.77199999999999"/>
    <n v="2"/>
    <n v="0.3"/>
    <n v="-5.1396000000000583"/>
  </r>
  <r>
    <n v="6742"/>
    <s v="CA-2011-144029"/>
    <x v="2"/>
    <x v="542"/>
    <d v="2011-05-31T00:00:00"/>
    <s v="Standard Class"/>
    <s v="MM-18055"/>
    <s v="Michelle Moray"/>
    <x v="0"/>
    <x v="0"/>
    <s v="Chicago"/>
    <x v="10"/>
    <n v="60623"/>
    <x v="2"/>
    <s v="OFF-AR-10000716"/>
    <x v="1"/>
    <x v="6"/>
    <s v="DIXON Ticonderoga Erasable Checking Pencils"/>
    <n v="13.392000000000001"/>
    <n v="3"/>
    <n v="0.2"/>
    <n v="3.1806000000000005"/>
  </r>
  <r>
    <n v="6743"/>
    <s v="US-2014-101784"/>
    <x v="3"/>
    <x v="91"/>
    <d v="2014-07-12T00:00:00"/>
    <s v="Standard Class"/>
    <s v="PO-18850"/>
    <s v="Patrick O'Brill"/>
    <x v="0"/>
    <x v="0"/>
    <s v="Los Angeles"/>
    <x v="1"/>
    <n v="90008"/>
    <x v="1"/>
    <s v="FUR-CH-10001146"/>
    <x v="0"/>
    <x v="1"/>
    <s v="Global Task Chair, Black"/>
    <n v="122.13600000000001"/>
    <n v="3"/>
    <n v="0.2"/>
    <n v="-13.740299999999994"/>
  </r>
  <r>
    <n v="6744"/>
    <s v="CA-2012-156923"/>
    <x v="1"/>
    <x v="1130"/>
    <d v="2012-02-20T00:00:00"/>
    <s v="Standard Class"/>
    <s v="SP-20860"/>
    <s v="Sung Pak"/>
    <x v="1"/>
    <x v="0"/>
    <s v="Dover"/>
    <x v="38"/>
    <n v="3820"/>
    <x v="3"/>
    <s v="OFF-PA-10002751"/>
    <x v="1"/>
    <x v="10"/>
    <s v="Xerox 1920"/>
    <n v="35.880000000000003"/>
    <n v="6"/>
    <n v="0"/>
    <n v="16.146000000000001"/>
  </r>
  <r>
    <n v="6745"/>
    <s v="CA-2014-111269"/>
    <x v="3"/>
    <x v="114"/>
    <d v="2014-06-19T00:00:00"/>
    <s v="Second Class"/>
    <s v="CS-12355"/>
    <s v="Christine Sundaresam"/>
    <x v="0"/>
    <x v="0"/>
    <s v="Dublin"/>
    <x v="24"/>
    <n v="43017"/>
    <x v="3"/>
    <s v="TEC-AC-10001606"/>
    <x v="2"/>
    <x v="11"/>
    <s v="Logitech Wireless Performance Mouse MX for PC and Mac"/>
    <n v="479.952"/>
    <n v="6"/>
    <n v="0.2"/>
    <n v="107.98920000000001"/>
  </r>
  <r>
    <n v="6746"/>
    <s v="CA-2014-111269"/>
    <x v="3"/>
    <x v="114"/>
    <d v="2014-06-19T00:00:00"/>
    <s v="Second Class"/>
    <s v="CS-12355"/>
    <s v="Christine Sundaresam"/>
    <x v="0"/>
    <x v="0"/>
    <s v="Dublin"/>
    <x v="24"/>
    <n v="43017"/>
    <x v="3"/>
    <s v="OFF-AR-10001427"/>
    <x v="1"/>
    <x v="6"/>
    <s v="Newell 330"/>
    <n v="23.92"/>
    <n v="5"/>
    <n v="0.2"/>
    <n v="1.7940000000000005"/>
  </r>
  <r>
    <n v="6747"/>
    <s v="CA-2014-159156"/>
    <x v="3"/>
    <x v="38"/>
    <d v="2014-11-17T00:00:00"/>
    <s v="First Class"/>
    <s v="KB-16600"/>
    <s v="Ken Brennan"/>
    <x v="1"/>
    <x v="0"/>
    <s v="New York City"/>
    <x v="15"/>
    <n v="10009"/>
    <x v="3"/>
    <s v="TEC-PH-10004389"/>
    <x v="2"/>
    <x v="7"/>
    <s v="Nokia Lumia 925"/>
    <n v="629.94999999999993"/>
    <n v="5"/>
    <n v="0"/>
    <n v="163.78700000000003"/>
  </r>
  <r>
    <n v="6748"/>
    <s v="CA-2014-100230"/>
    <x v="3"/>
    <x v="157"/>
    <d v="2014-12-16T00:00:00"/>
    <s v="Standard Class"/>
    <s v="AA-10375"/>
    <s v="Allen Armold"/>
    <x v="0"/>
    <x v="0"/>
    <s v="New York City"/>
    <x v="15"/>
    <n v="10035"/>
    <x v="3"/>
    <s v="OFF-BI-10002498"/>
    <x v="1"/>
    <x v="8"/>
    <s v="Clear Mylar Reinforcing Strips"/>
    <n v="14.952000000000002"/>
    <n v="1"/>
    <n v="0.2"/>
    <n v="5.0462999999999996"/>
  </r>
  <r>
    <n v="6749"/>
    <s v="CA-2014-100230"/>
    <x v="3"/>
    <x v="157"/>
    <d v="2014-12-16T00:00:00"/>
    <s v="Standard Class"/>
    <s v="AA-10375"/>
    <s v="Allen Armold"/>
    <x v="0"/>
    <x v="0"/>
    <s v="New York City"/>
    <x v="15"/>
    <n v="10035"/>
    <x v="3"/>
    <s v="OFF-PA-10002245"/>
    <x v="1"/>
    <x v="10"/>
    <s v="Xerox 1895"/>
    <n v="17.940000000000001"/>
    <n v="3"/>
    <n v="0"/>
    <n v="8.0730000000000004"/>
  </r>
  <r>
    <n v="6750"/>
    <s v="CA-2014-100230"/>
    <x v="3"/>
    <x v="157"/>
    <d v="2014-12-16T00:00:00"/>
    <s v="Standard Class"/>
    <s v="AA-10375"/>
    <s v="Allen Armold"/>
    <x v="0"/>
    <x v="0"/>
    <s v="New York City"/>
    <x v="15"/>
    <n v="10035"/>
    <x v="3"/>
    <s v="TEC-PH-10004522"/>
    <x v="2"/>
    <x v="7"/>
    <s v="Dexim XPower Skin Super-Thin Power Case for iPhone 5 - Black"/>
    <n v="116.98"/>
    <n v="2"/>
    <n v="0"/>
    <n v="29.245000000000005"/>
  </r>
  <r>
    <n v="6751"/>
    <s v="CA-2013-154767"/>
    <x v="0"/>
    <x v="931"/>
    <d v="2013-07-01T00:00:00"/>
    <s v="Second Class"/>
    <s v="BP-11155"/>
    <s v="Becky Pak"/>
    <x v="0"/>
    <x v="0"/>
    <s v="Paterson"/>
    <x v="30"/>
    <n v="7501"/>
    <x v="3"/>
    <s v="FUR-CH-10003535"/>
    <x v="0"/>
    <x v="1"/>
    <s v="Global Armless Task Chair, Royal Blue"/>
    <n v="121.96"/>
    <n v="2"/>
    <n v="0"/>
    <n v="20.733199999999997"/>
  </r>
  <r>
    <n v="6752"/>
    <s v="CA-2013-154767"/>
    <x v="0"/>
    <x v="931"/>
    <d v="2013-07-01T00:00:00"/>
    <s v="Second Class"/>
    <s v="BP-11155"/>
    <s v="Becky Pak"/>
    <x v="0"/>
    <x v="0"/>
    <s v="Paterson"/>
    <x v="30"/>
    <n v="7501"/>
    <x v="3"/>
    <s v="OFF-AP-10000595"/>
    <x v="1"/>
    <x v="9"/>
    <s v="Disposable Triple-Filter Dust Bags"/>
    <n v="8.74"/>
    <n v="2"/>
    <n v="0"/>
    <n v="2.2724000000000002"/>
  </r>
  <r>
    <n v="6753"/>
    <s v="CA-2013-154767"/>
    <x v="0"/>
    <x v="931"/>
    <d v="2013-07-01T00:00:00"/>
    <s v="Second Class"/>
    <s v="BP-11155"/>
    <s v="Becky Pak"/>
    <x v="0"/>
    <x v="0"/>
    <s v="Paterson"/>
    <x v="30"/>
    <n v="7501"/>
    <x v="3"/>
    <s v="OFF-PA-10003039"/>
    <x v="1"/>
    <x v="10"/>
    <s v="Xerox 1960"/>
    <n v="61.96"/>
    <n v="2"/>
    <n v="0"/>
    <n v="27.881999999999998"/>
  </r>
  <r>
    <n v="6754"/>
    <s v="CA-2013-154767"/>
    <x v="0"/>
    <x v="931"/>
    <d v="2013-07-01T00:00:00"/>
    <s v="Second Class"/>
    <s v="BP-11155"/>
    <s v="Becky Pak"/>
    <x v="0"/>
    <x v="0"/>
    <s v="Paterson"/>
    <x v="30"/>
    <n v="7501"/>
    <x v="3"/>
    <s v="OFF-BI-10002003"/>
    <x v="1"/>
    <x v="8"/>
    <s v="Ibico Presentation Index for Binding Systems"/>
    <n v="7.96"/>
    <n v="2"/>
    <n v="0"/>
    <n v="3.7412000000000001"/>
  </r>
  <r>
    <n v="6755"/>
    <s v="CA-2013-154767"/>
    <x v="0"/>
    <x v="931"/>
    <d v="2013-07-01T00:00:00"/>
    <s v="Second Class"/>
    <s v="BP-11155"/>
    <s v="Becky Pak"/>
    <x v="0"/>
    <x v="0"/>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x v="0"/>
    <s v="Lakewood"/>
    <x v="30"/>
    <n v="8701"/>
    <x v="3"/>
    <s v="FUR-FU-10002445"/>
    <x v="0"/>
    <x v="5"/>
    <s v="DAX Two-Tone Rosewood/Black Document Frame, Desktop, 5 x 7"/>
    <n v="47.400000000000006"/>
    <n v="5"/>
    <n v="0"/>
    <n v="18.960000000000004"/>
  </r>
  <r>
    <n v="6757"/>
    <s v="CA-2014-124205"/>
    <x v="3"/>
    <x v="175"/>
    <d v="2014-09-20T00:00:00"/>
    <s v="Standard Class"/>
    <s v="TC-21145"/>
    <s v="Theresa Coyne"/>
    <x v="1"/>
    <x v="0"/>
    <s v="Lakewood"/>
    <x v="30"/>
    <n v="8701"/>
    <x v="3"/>
    <s v="FUR-CH-10003606"/>
    <x v="0"/>
    <x v="1"/>
    <s v="SAFCO Folding Chair Trolley"/>
    <n v="512.96"/>
    <n v="4"/>
    <n v="0"/>
    <n v="143.62880000000001"/>
  </r>
  <r>
    <n v="6758"/>
    <s v="CA-2014-124205"/>
    <x v="3"/>
    <x v="175"/>
    <d v="2014-09-20T00:00:00"/>
    <s v="Standard Class"/>
    <s v="TC-21145"/>
    <s v="Theresa Coyne"/>
    <x v="1"/>
    <x v="0"/>
    <s v="Lakewood"/>
    <x v="30"/>
    <n v="8701"/>
    <x v="3"/>
    <s v="TEC-PH-10002115"/>
    <x v="2"/>
    <x v="7"/>
    <s v="Plantronics 81402"/>
    <n v="395.93999999999994"/>
    <n v="6"/>
    <n v="0"/>
    <n v="102.94440000000002"/>
  </r>
  <r>
    <n v="6759"/>
    <s v="CA-2014-124205"/>
    <x v="3"/>
    <x v="175"/>
    <d v="2014-09-20T00:00:00"/>
    <s v="Standard Class"/>
    <s v="TC-21145"/>
    <s v="Theresa Coyne"/>
    <x v="1"/>
    <x v="0"/>
    <s v="Lakewood"/>
    <x v="30"/>
    <n v="8701"/>
    <x v="3"/>
    <s v="OFF-ST-10000934"/>
    <x v="1"/>
    <x v="4"/>
    <s v="Contico 72&quot;H Heavy-Duty Storage System"/>
    <n v="81.96"/>
    <n v="2"/>
    <n v="0"/>
    <n v="0"/>
  </r>
  <r>
    <n v="6760"/>
    <s v="CA-2014-165715"/>
    <x v="3"/>
    <x v="574"/>
    <d v="2014-12-09T00:00:00"/>
    <s v="Standard Class"/>
    <s v="BG-11035"/>
    <s v="Barry Gonzalez"/>
    <x v="0"/>
    <x v="0"/>
    <s v="Greensboro"/>
    <x v="3"/>
    <n v="27405"/>
    <x v="0"/>
    <s v="OFF-AR-10003903"/>
    <x v="1"/>
    <x v="6"/>
    <s v="Sanford 52201 APSCO Electric Pencil Sharpener"/>
    <n v="32.776000000000003"/>
    <n v="1"/>
    <n v="0.2"/>
    <n v="2.4581999999999997"/>
  </r>
  <r>
    <n v="6761"/>
    <s v="CA-2014-100636"/>
    <x v="3"/>
    <x v="335"/>
    <d v="2014-07-01T00:00:00"/>
    <s v="Standard Class"/>
    <s v="DO-13435"/>
    <s v="Denny Ordway"/>
    <x v="0"/>
    <x v="0"/>
    <s v="New York City"/>
    <x v="15"/>
    <n v="10035"/>
    <x v="3"/>
    <s v="OFF-ST-10004123"/>
    <x v="1"/>
    <x v="4"/>
    <s v="Safco Industrial Wire Shelving System"/>
    <n v="272.94"/>
    <n v="3"/>
    <n v="0"/>
    <n v="0"/>
  </r>
  <r>
    <n v="6762"/>
    <s v="CA-2013-162943"/>
    <x v="0"/>
    <x v="1131"/>
    <d v="2013-07-27T00:00:00"/>
    <s v="Second Class"/>
    <s v="DB-12970"/>
    <s v="Darren Budd"/>
    <x v="1"/>
    <x v="0"/>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x v="0"/>
    <s v="Chicago"/>
    <x v="10"/>
    <n v="60623"/>
    <x v="2"/>
    <s v="OFF-LA-10000240"/>
    <x v="1"/>
    <x v="2"/>
    <s v="Self-Adhesive Address Labels for Typewriters by Universal"/>
    <n v="29.24"/>
    <n v="5"/>
    <n v="0.2"/>
    <n v="9.8685000000000009"/>
  </r>
  <r>
    <n v="6764"/>
    <s v="CA-2013-144764"/>
    <x v="0"/>
    <x v="476"/>
    <d v="2013-09-09T00:00:00"/>
    <s v="Standard Class"/>
    <s v="RL-19615"/>
    <s v="Rob Lucas"/>
    <x v="0"/>
    <x v="0"/>
    <s v="Chicago"/>
    <x v="10"/>
    <n v="60623"/>
    <x v="2"/>
    <s v="OFF-ST-10002485"/>
    <x v="1"/>
    <x v="4"/>
    <s v="Rogers Deluxe File Chest"/>
    <n v="35.167999999999999"/>
    <n v="2"/>
    <n v="0.2"/>
    <n v="-8.3524000000000012"/>
  </r>
  <r>
    <n v="6765"/>
    <s v="CA-2013-144764"/>
    <x v="0"/>
    <x v="476"/>
    <d v="2013-09-09T00:00:00"/>
    <s v="Standard Class"/>
    <s v="RL-19615"/>
    <s v="Rob Lucas"/>
    <x v="0"/>
    <x v="0"/>
    <s v="Chicago"/>
    <x v="10"/>
    <n v="60623"/>
    <x v="2"/>
    <s v="TEC-MA-10003230"/>
    <x v="2"/>
    <x v="15"/>
    <s v="Okidata C610n Printer"/>
    <n v="1362.8999999999999"/>
    <n v="3"/>
    <n v="0.3"/>
    <n v="-19.470000000000141"/>
  </r>
  <r>
    <n v="6766"/>
    <s v="CA-2014-100615"/>
    <x v="3"/>
    <x v="693"/>
    <d v="2014-04-25T00:00:00"/>
    <s v="Standard Class"/>
    <s v="SJ-20215"/>
    <s v="Sarah Jordon"/>
    <x v="0"/>
    <x v="0"/>
    <s v="Chicago"/>
    <x v="10"/>
    <n v="60653"/>
    <x v="2"/>
    <s v="FUR-CH-10002602"/>
    <x v="0"/>
    <x v="1"/>
    <s v="DMI Arturo Collection Mission-style Design Wood Chair"/>
    <n v="317.05799999999999"/>
    <n v="3"/>
    <n v="0.3"/>
    <n v="-18.117599999999996"/>
  </r>
  <r>
    <n v="6767"/>
    <s v="CA-2014-100615"/>
    <x v="3"/>
    <x v="693"/>
    <d v="2014-04-25T00:00:00"/>
    <s v="Standard Class"/>
    <s v="SJ-20215"/>
    <s v="Sarah Jordon"/>
    <x v="0"/>
    <x v="0"/>
    <s v="Chicago"/>
    <x v="10"/>
    <n v="60653"/>
    <x v="2"/>
    <s v="OFF-AR-10001683"/>
    <x v="1"/>
    <x v="6"/>
    <s v="Lumber Crayons"/>
    <n v="15.76"/>
    <n v="2"/>
    <n v="0.2"/>
    <n v="3.5460000000000007"/>
  </r>
  <r>
    <n v="6768"/>
    <s v="CA-2014-100615"/>
    <x v="3"/>
    <x v="693"/>
    <d v="2014-04-25T00:00:00"/>
    <s v="Standard Class"/>
    <s v="SJ-20215"/>
    <s v="Sarah Jordon"/>
    <x v="0"/>
    <x v="0"/>
    <s v="Chicago"/>
    <x v="10"/>
    <n v="60653"/>
    <x v="2"/>
    <s v="FUR-FU-10002456"/>
    <x v="0"/>
    <x v="5"/>
    <s v="Master Caster Door Stop, Large Neon Orange"/>
    <n v="14.560000000000002"/>
    <n v="5"/>
    <n v="0.6"/>
    <n v="-6.1879999999999988"/>
  </r>
  <r>
    <n v="6769"/>
    <s v="CA-2011-109302"/>
    <x v="2"/>
    <x v="1132"/>
    <d v="2011-08-16T00:00:00"/>
    <s v="Standard Class"/>
    <s v="CS-12175"/>
    <s v="Charles Sheldon"/>
    <x v="1"/>
    <x v="0"/>
    <s v="Lakewood"/>
    <x v="30"/>
    <n v="8701"/>
    <x v="3"/>
    <s v="OFF-BI-10002854"/>
    <x v="1"/>
    <x v="8"/>
    <s v="Performers Binder/Pad Holder, Black"/>
    <n v="196.21"/>
    <n v="7"/>
    <n v="0"/>
    <n v="98.105000000000004"/>
  </r>
  <r>
    <n v="6770"/>
    <s v="CA-2014-139787"/>
    <x v="3"/>
    <x v="20"/>
    <d v="2014-09-24T00:00:00"/>
    <s v="Standard Class"/>
    <s v="JP-16135"/>
    <s v="Julie Prescott"/>
    <x v="2"/>
    <x v="0"/>
    <s v="Columbus"/>
    <x v="32"/>
    <n v="31907"/>
    <x v="0"/>
    <s v="OFF-AR-10002445"/>
    <x v="1"/>
    <x v="6"/>
    <s v="SANFORD Major Accent Highlighters"/>
    <n v="35.4"/>
    <n v="5"/>
    <n v="0"/>
    <n v="13.452000000000002"/>
  </r>
  <r>
    <n v="6771"/>
    <s v="CA-2014-139402"/>
    <x v="3"/>
    <x v="34"/>
    <d v="2014-12-14T00:00:00"/>
    <s v="Standard Class"/>
    <s v="NC-18535"/>
    <s v="Nick Crebassa"/>
    <x v="1"/>
    <x v="0"/>
    <s v="Phoenix"/>
    <x v="16"/>
    <n v="85023"/>
    <x v="1"/>
    <s v="OFF-PA-10004359"/>
    <x v="1"/>
    <x v="10"/>
    <s v="Multicolor Computer Printout Paper"/>
    <n v="419.4"/>
    <n v="5"/>
    <n v="0.2"/>
    <n v="146.79"/>
  </r>
  <r>
    <n v="6772"/>
    <s v="CA-2014-139402"/>
    <x v="3"/>
    <x v="34"/>
    <d v="2014-12-14T00:00:00"/>
    <s v="Standard Class"/>
    <s v="NC-18535"/>
    <s v="Nick Crebassa"/>
    <x v="1"/>
    <x v="0"/>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x v="0"/>
    <s v="Los Angeles"/>
    <x v="1"/>
    <n v="90004"/>
    <x v="1"/>
    <s v="OFF-BI-10003314"/>
    <x v="1"/>
    <x v="8"/>
    <s v="Tuff Stuff Recycled Round Ring Binders"/>
    <n v="7.7120000000000006"/>
    <n v="2"/>
    <n v="0.2"/>
    <n v="2.7956000000000003"/>
  </r>
  <r>
    <n v="6774"/>
    <s v="CA-2013-119018"/>
    <x v="0"/>
    <x v="254"/>
    <d v="2013-11-09T00:00:00"/>
    <s v="Standard Class"/>
    <s v="CW-11905"/>
    <s v="Carl Weiss"/>
    <x v="2"/>
    <x v="0"/>
    <s v="Los Angeles"/>
    <x v="1"/>
    <n v="90004"/>
    <x v="1"/>
    <s v="OFF-BI-10000494"/>
    <x v="1"/>
    <x v="8"/>
    <s v="Acco Economy Flexible Poly Round Ring Binder"/>
    <n v="4.1760000000000002"/>
    <n v="1"/>
    <n v="0.2"/>
    <n v="1.3049999999999997"/>
  </r>
  <r>
    <n v="6775"/>
    <s v="CA-2013-119018"/>
    <x v="0"/>
    <x v="254"/>
    <d v="2013-11-09T00:00:00"/>
    <s v="Standard Class"/>
    <s v="CW-11905"/>
    <s v="Carl Weiss"/>
    <x v="2"/>
    <x v="0"/>
    <s v="Los Angeles"/>
    <x v="1"/>
    <n v="90004"/>
    <x v="1"/>
    <s v="OFF-PA-10000295"/>
    <x v="1"/>
    <x v="10"/>
    <s v="Xerox 229"/>
    <n v="38.880000000000003"/>
    <n v="6"/>
    <n v="0"/>
    <n v="18.662400000000002"/>
  </r>
  <r>
    <n v="6776"/>
    <s v="CA-2012-105361"/>
    <x v="1"/>
    <x v="368"/>
    <d v="2012-04-04T00:00:00"/>
    <s v="Standard Class"/>
    <s v="CM-12115"/>
    <s v="Chad McGuire"/>
    <x v="0"/>
    <x v="0"/>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x v="0"/>
    <s v="San Antonio"/>
    <x v="5"/>
    <n v="78207"/>
    <x v="2"/>
    <s v="OFF-ST-10003479"/>
    <x v="1"/>
    <x v="4"/>
    <s v="Eldon Base for stackable storage shelf, platinum"/>
    <n v="93.456000000000003"/>
    <n v="3"/>
    <n v="0.2"/>
    <n v="-17.523000000000014"/>
  </r>
  <r>
    <n v="6778"/>
    <s v="US-2014-166037"/>
    <x v="3"/>
    <x v="480"/>
    <d v="2014-02-02T00:00:00"/>
    <s v="Standard Class"/>
    <s v="CL-12700"/>
    <s v="Craig Leslie"/>
    <x v="2"/>
    <x v="0"/>
    <s v="New York City"/>
    <x v="15"/>
    <n v="10009"/>
    <x v="3"/>
    <s v="TEC-AC-10002800"/>
    <x v="2"/>
    <x v="11"/>
    <s v="Plantronics Audio 478 Stereo USB Headset"/>
    <n v="449.91"/>
    <n v="9"/>
    <n v="0"/>
    <n v="157.46849999999998"/>
  </r>
  <r>
    <n v="6779"/>
    <s v="US-2013-147711"/>
    <x v="0"/>
    <x v="323"/>
    <d v="2013-09-09T00:00:00"/>
    <s v="Second Class"/>
    <s v="HF-14995"/>
    <s v="Herbert Flentye"/>
    <x v="0"/>
    <x v="0"/>
    <s v="Baltimore"/>
    <x v="39"/>
    <n v="21215"/>
    <x v="3"/>
    <s v="FUR-BO-10003159"/>
    <x v="0"/>
    <x v="0"/>
    <s v="Sauder Camden County Collection Libraries, Planked Cherry Finish"/>
    <n v="344.94"/>
    <n v="3"/>
    <n v="0"/>
    <n v="31.044599999999974"/>
  </r>
  <r>
    <n v="6780"/>
    <s v="US-2013-147711"/>
    <x v="0"/>
    <x v="323"/>
    <d v="2013-09-09T00:00:00"/>
    <s v="Second Class"/>
    <s v="HF-14995"/>
    <s v="Herbert Flentye"/>
    <x v="0"/>
    <x v="0"/>
    <s v="Baltimore"/>
    <x v="39"/>
    <n v="21215"/>
    <x v="3"/>
    <s v="FUR-FU-10002364"/>
    <x v="0"/>
    <x v="5"/>
    <s v="Eldon Expressions Wood Desk Accessories, Oak"/>
    <n v="14.76"/>
    <n v="2"/>
    <n v="0"/>
    <n v="4.2803999999999984"/>
  </r>
  <r>
    <n v="6781"/>
    <s v="US-2013-147711"/>
    <x v="0"/>
    <x v="323"/>
    <d v="2013-09-09T00:00:00"/>
    <s v="Second Class"/>
    <s v="HF-14995"/>
    <s v="Herbert Flentye"/>
    <x v="0"/>
    <x v="0"/>
    <s v="Baltimore"/>
    <x v="39"/>
    <n v="21215"/>
    <x v="3"/>
    <s v="OFF-BI-10003350"/>
    <x v="1"/>
    <x v="8"/>
    <s v="Acco Expandable Hanging Binders"/>
    <n v="12.76"/>
    <n v="2"/>
    <n v="0"/>
    <n v="5.8695999999999993"/>
  </r>
  <r>
    <n v="6782"/>
    <s v="US-2013-147711"/>
    <x v="0"/>
    <x v="323"/>
    <d v="2013-09-09T00:00:00"/>
    <s v="Second Class"/>
    <s v="HF-14995"/>
    <s v="Herbert Flentye"/>
    <x v="0"/>
    <x v="0"/>
    <s v="Baltimore"/>
    <x v="39"/>
    <n v="21215"/>
    <x v="3"/>
    <s v="OFF-LA-10004093"/>
    <x v="1"/>
    <x v="2"/>
    <s v="Avery 486"/>
    <n v="58.48"/>
    <n v="8"/>
    <n v="0"/>
    <n v="27.485599999999998"/>
  </r>
  <r>
    <n v="6783"/>
    <s v="CA-2014-121293"/>
    <x v="3"/>
    <x v="800"/>
    <d v="2014-07-29T00:00:00"/>
    <s v="Second Class"/>
    <s v="JC-15775"/>
    <s v="John Castell"/>
    <x v="0"/>
    <x v="0"/>
    <s v="Philadelphia"/>
    <x v="9"/>
    <n v="19143"/>
    <x v="3"/>
    <s v="FUR-FU-10000732"/>
    <x v="0"/>
    <x v="5"/>
    <s v="Eldon 200 Class Desk Accessories"/>
    <n v="20.096000000000004"/>
    <n v="4"/>
    <n v="0.2"/>
    <n v="3.0143999999999984"/>
  </r>
  <r>
    <n v="6784"/>
    <s v="CA-2014-121293"/>
    <x v="3"/>
    <x v="800"/>
    <d v="2014-07-29T00:00:00"/>
    <s v="Second Class"/>
    <s v="JC-15775"/>
    <s v="John Castell"/>
    <x v="0"/>
    <x v="0"/>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x v="0"/>
    <s v="Philadelphia"/>
    <x v="9"/>
    <n v="19143"/>
    <x v="3"/>
    <s v="FUR-TA-10001771"/>
    <x v="0"/>
    <x v="3"/>
    <s v="Bush Cubix Conference Tables, Fully Assembled"/>
    <n v="138.58799999999999"/>
    <n v="1"/>
    <n v="0.4"/>
    <n v="-34.646999999999991"/>
  </r>
  <r>
    <n v="6786"/>
    <s v="CA-2014-121293"/>
    <x v="3"/>
    <x v="800"/>
    <d v="2014-07-29T00:00:00"/>
    <s v="Second Class"/>
    <s v="JC-15775"/>
    <s v="John Castell"/>
    <x v="0"/>
    <x v="0"/>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x v="0"/>
    <s v="Philadelphia"/>
    <x v="9"/>
    <n v="19143"/>
    <x v="3"/>
    <s v="OFF-PA-10004100"/>
    <x v="1"/>
    <x v="10"/>
    <s v="Xerox 216"/>
    <n v="20.736000000000004"/>
    <n v="4"/>
    <n v="0.2"/>
    <n v="7.2576000000000001"/>
  </r>
  <r>
    <n v="6788"/>
    <s v="CA-2012-118843"/>
    <x v="1"/>
    <x v="1023"/>
    <d v="2012-09-20T00:00:00"/>
    <s v="Standard Class"/>
    <s v="JH-15910"/>
    <s v="Jonathan Howell"/>
    <x v="0"/>
    <x v="0"/>
    <s v="Atlanta"/>
    <x v="32"/>
    <n v="30318"/>
    <x v="0"/>
    <s v="FUR-FU-10003975"/>
    <x v="0"/>
    <x v="5"/>
    <s v="Eldon Advantage Chair Mats for Low to Medium Pile Carpets"/>
    <n v="129.93"/>
    <n v="3"/>
    <n v="0"/>
    <n v="12.992999999999988"/>
  </r>
  <r>
    <n v="6789"/>
    <s v="CA-2012-118843"/>
    <x v="1"/>
    <x v="1023"/>
    <d v="2012-09-20T00:00:00"/>
    <s v="Standard Class"/>
    <s v="JH-15910"/>
    <s v="Jonathan Howell"/>
    <x v="0"/>
    <x v="0"/>
    <s v="Atlanta"/>
    <x v="32"/>
    <n v="30318"/>
    <x v="0"/>
    <s v="OFF-PA-10001712"/>
    <x v="1"/>
    <x v="10"/>
    <s v="Xerox 1948"/>
    <n v="69.930000000000007"/>
    <n v="7"/>
    <n v="0"/>
    <n v="31.468499999999999"/>
  </r>
  <r>
    <n v="6790"/>
    <s v="CA-2012-161445"/>
    <x v="1"/>
    <x v="67"/>
    <d v="2012-09-09T00:00:00"/>
    <s v="Second Class"/>
    <s v="CC-12610"/>
    <s v="Corey Catlett"/>
    <x v="1"/>
    <x v="0"/>
    <s v="Durham"/>
    <x v="3"/>
    <n v="27707"/>
    <x v="0"/>
    <s v="OFF-AR-10001953"/>
    <x v="1"/>
    <x v="6"/>
    <s v="Boston 1645 Deluxe Heavier-Duty Electric Pencil Sharpener"/>
    <n v="140.73599999999999"/>
    <n v="4"/>
    <n v="0.2"/>
    <n v="12.314400000000006"/>
  </r>
  <r>
    <n v="6791"/>
    <s v="CA-2013-124527"/>
    <x v="0"/>
    <x v="76"/>
    <d v="2013-11-18T00:00:00"/>
    <s v="First Class"/>
    <s v="IM-15055"/>
    <s v="Ionia McGrath"/>
    <x v="0"/>
    <x v="0"/>
    <s v="Roseville"/>
    <x v="1"/>
    <n v="95661"/>
    <x v="1"/>
    <s v="OFF-BI-10004967"/>
    <x v="1"/>
    <x v="8"/>
    <s v="Round Ring Binders"/>
    <n v="8.32"/>
    <n v="5"/>
    <n v="0.2"/>
    <n v="2.8079999999999998"/>
  </r>
  <r>
    <n v="6792"/>
    <s v="CA-2013-162348"/>
    <x v="0"/>
    <x v="338"/>
    <d v="2013-11-16T00:00:00"/>
    <s v="Standard Class"/>
    <s v="BF-11170"/>
    <s v="Ben Ferrer"/>
    <x v="2"/>
    <x v="0"/>
    <s v="Sacramento"/>
    <x v="1"/>
    <n v="95823"/>
    <x v="1"/>
    <s v="FUR-FU-10003731"/>
    <x v="0"/>
    <x v="5"/>
    <s v="Eldon Expressions Wood and Plastic Desk Accessories, Oak"/>
    <n v="9.98"/>
    <n v="1"/>
    <n v="0"/>
    <n v="2.7944000000000004"/>
  </r>
  <r>
    <n v="6793"/>
    <s v="CA-2011-141005"/>
    <x v="2"/>
    <x v="860"/>
    <d v="2011-08-18T00:00:00"/>
    <s v="First Class"/>
    <s v="CS-12355"/>
    <s v="Christine Sundaresam"/>
    <x v="0"/>
    <x v="0"/>
    <s v="Fairfield"/>
    <x v="29"/>
    <n v="6824"/>
    <x v="3"/>
    <s v="OFF-BI-10001989"/>
    <x v="1"/>
    <x v="8"/>
    <s v="Premium Transparent Presentation Covers by GBC"/>
    <n v="62.94"/>
    <n v="3"/>
    <n v="0"/>
    <n v="30.211199999999998"/>
  </r>
  <r>
    <n v="6794"/>
    <s v="CA-2012-145394"/>
    <x v="1"/>
    <x v="547"/>
    <d v="2012-11-20T00:00:00"/>
    <s v="Standard Class"/>
    <s v="MC-17605"/>
    <s v="Matt Connell"/>
    <x v="1"/>
    <x v="0"/>
    <s v="Chicago"/>
    <x v="10"/>
    <n v="60610"/>
    <x v="2"/>
    <s v="OFF-ST-10000344"/>
    <x v="1"/>
    <x v="4"/>
    <s v="Neat Ideas Personal Hanging Folder Files, Black"/>
    <n v="21.488"/>
    <n v="2"/>
    <n v="0.2"/>
    <n v="1.6115999999999993"/>
  </r>
  <r>
    <n v="6795"/>
    <s v="CA-2012-145394"/>
    <x v="1"/>
    <x v="547"/>
    <d v="2012-11-20T00:00:00"/>
    <s v="Standard Class"/>
    <s v="MC-17605"/>
    <s v="Matt Connell"/>
    <x v="1"/>
    <x v="0"/>
    <s v="Chicago"/>
    <x v="10"/>
    <n v="60610"/>
    <x v="2"/>
    <s v="TEC-PH-10001051"/>
    <x v="2"/>
    <x v="7"/>
    <s v="HTC One"/>
    <n v="239.976"/>
    <n v="3"/>
    <n v="0.2"/>
    <n v="26.997299999999967"/>
  </r>
  <r>
    <n v="6796"/>
    <s v="CA-2012-145394"/>
    <x v="1"/>
    <x v="547"/>
    <d v="2012-11-20T00:00:00"/>
    <s v="Standard Class"/>
    <s v="MC-17605"/>
    <s v="Matt Connell"/>
    <x v="1"/>
    <x v="0"/>
    <s v="Chicago"/>
    <x v="10"/>
    <n v="60610"/>
    <x v="2"/>
    <s v="FUR-FU-10001215"/>
    <x v="0"/>
    <x v="5"/>
    <s v="Howard Miller 11-1/2&quot; Diameter Brentwood Wall Clock"/>
    <n v="34.504000000000005"/>
    <n v="2"/>
    <n v="0.6"/>
    <n v="-15.526799999999994"/>
  </r>
  <r>
    <n v="6797"/>
    <s v="CA-2012-168809"/>
    <x v="1"/>
    <x v="767"/>
    <d v="2012-08-25T00:00:00"/>
    <s v="Same Day"/>
    <s v="MC-18100"/>
    <s v="Mick Crebagga"/>
    <x v="0"/>
    <x v="0"/>
    <s v="Houston"/>
    <x v="5"/>
    <n v="77041"/>
    <x v="2"/>
    <s v="FUR-FU-10001473"/>
    <x v="0"/>
    <x v="5"/>
    <s v="Eldon Executive Woodline II Desk Accessories, Mahogany"/>
    <n v="20.103999999999999"/>
    <n v="2"/>
    <n v="0.6"/>
    <n v="-16.585799999999999"/>
  </r>
  <r>
    <n v="6798"/>
    <s v="CA-2012-168809"/>
    <x v="1"/>
    <x v="767"/>
    <d v="2012-08-25T00:00:00"/>
    <s v="Same Day"/>
    <s v="MC-18100"/>
    <s v="Mick Crebagga"/>
    <x v="0"/>
    <x v="0"/>
    <s v="Houston"/>
    <x v="5"/>
    <n v="77041"/>
    <x v="2"/>
    <s v="OFF-BI-10000315"/>
    <x v="1"/>
    <x v="8"/>
    <s v="Poly Designer Cover &amp; Back"/>
    <n v="3.7979999999999987"/>
    <n v="1"/>
    <n v="0.8"/>
    <n v="-6.0768000000000004"/>
  </r>
  <r>
    <n v="6799"/>
    <s v="CA-2012-168809"/>
    <x v="1"/>
    <x v="767"/>
    <d v="2012-08-25T00:00:00"/>
    <s v="Same Day"/>
    <s v="MC-18100"/>
    <s v="Mick Crebagga"/>
    <x v="0"/>
    <x v="0"/>
    <s v="Houston"/>
    <x v="5"/>
    <n v="77041"/>
    <x v="2"/>
    <s v="FUR-FU-10002240"/>
    <x v="0"/>
    <x v="5"/>
    <s v="Nu-Dell EZ-Mount Plastic Wall Frames"/>
    <n v="7.8800000000000008"/>
    <n v="5"/>
    <n v="0.6"/>
    <n v="-3.9399999999999995"/>
  </r>
  <r>
    <n v="6800"/>
    <s v="CA-2013-109827"/>
    <x v="0"/>
    <x v="591"/>
    <d v="2014-01-02T00:00:00"/>
    <s v="Standard Class"/>
    <s v="LW-16825"/>
    <s v="Laurel Workman"/>
    <x v="1"/>
    <x v="0"/>
    <s v="Phoenix"/>
    <x v="16"/>
    <n v="85023"/>
    <x v="1"/>
    <s v="FUR-TA-10002607"/>
    <x v="0"/>
    <x v="3"/>
    <s v="KI Conference Tables"/>
    <n v="35.445"/>
    <n v="1"/>
    <n v="0.5"/>
    <n v="-24.102599999999995"/>
  </r>
  <r>
    <n v="6801"/>
    <s v="CA-2013-109827"/>
    <x v="0"/>
    <x v="591"/>
    <d v="2014-01-02T00:00:00"/>
    <s v="Standard Class"/>
    <s v="LW-16825"/>
    <s v="Laurel Workman"/>
    <x v="1"/>
    <x v="0"/>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x v="0"/>
    <s v="Phoenix"/>
    <x v="16"/>
    <n v="85023"/>
    <x v="1"/>
    <s v="TEC-AC-10002217"/>
    <x v="2"/>
    <x v="11"/>
    <s v="Imation Clip USB flash drive - 8 GB"/>
    <n v="45.120000000000005"/>
    <n v="3"/>
    <n v="0.2"/>
    <n v="-7.8960000000000008"/>
  </r>
  <r>
    <n v="6803"/>
    <s v="CA-2013-109827"/>
    <x v="0"/>
    <x v="591"/>
    <d v="2014-01-02T00:00:00"/>
    <s v="Standard Class"/>
    <s v="LW-16825"/>
    <s v="Laurel Workman"/>
    <x v="1"/>
    <x v="0"/>
    <s v="Phoenix"/>
    <x v="16"/>
    <n v="85023"/>
    <x v="1"/>
    <s v="TEC-AC-10004353"/>
    <x v="2"/>
    <x v="11"/>
    <s v="Hypercom P1300 Pinpad"/>
    <n v="100.80000000000001"/>
    <n v="2"/>
    <n v="0.2"/>
    <n v="21.42"/>
  </r>
  <r>
    <n v="6804"/>
    <s v="CA-2013-109827"/>
    <x v="0"/>
    <x v="591"/>
    <d v="2014-01-02T00:00:00"/>
    <s v="Standard Class"/>
    <s v="LW-16825"/>
    <s v="Laurel Workman"/>
    <x v="1"/>
    <x v="0"/>
    <s v="Phoenix"/>
    <x v="16"/>
    <n v="85023"/>
    <x v="1"/>
    <s v="FUR-CH-10004754"/>
    <x v="0"/>
    <x v="1"/>
    <s v="Global Stack Chair with Arms, Black"/>
    <n v="47.968000000000004"/>
    <n v="2"/>
    <n v="0.2"/>
    <n v="4.1971999999999987"/>
  </r>
  <r>
    <n v="6805"/>
    <s v="CA-2011-152233"/>
    <x v="2"/>
    <x v="1082"/>
    <d v="2011-10-06T00:00:00"/>
    <s v="First Class"/>
    <s v="KH-16510"/>
    <s v="Keith Herrera"/>
    <x v="0"/>
    <x v="0"/>
    <s v="Pomona"/>
    <x v="1"/>
    <n v="91767"/>
    <x v="1"/>
    <s v="TEC-AC-10002800"/>
    <x v="2"/>
    <x v="11"/>
    <s v="Plantronics Audio 478 Stereo USB Headset"/>
    <n v="99.98"/>
    <n v="2"/>
    <n v="0"/>
    <n v="34.992999999999995"/>
  </r>
  <r>
    <n v="6806"/>
    <s v="CA-2011-125682"/>
    <x v="2"/>
    <x v="754"/>
    <d v="2011-11-25T00:00:00"/>
    <s v="First Class"/>
    <s v="RB-19645"/>
    <s v="Robert Barroso"/>
    <x v="1"/>
    <x v="0"/>
    <s v="Atlanta"/>
    <x v="32"/>
    <n v="30318"/>
    <x v="0"/>
    <s v="OFF-PA-10001752"/>
    <x v="1"/>
    <x v="10"/>
    <s v="Hammermill CopyPlus Copy Paper (20Lb. and 84 Bright)"/>
    <n v="9.9600000000000009"/>
    <n v="2"/>
    <n v="0"/>
    <n v="4.8804000000000007"/>
  </r>
  <r>
    <n v="6807"/>
    <s v="CA-2014-162880"/>
    <x v="3"/>
    <x v="53"/>
    <d v="2014-12-30T00:00:00"/>
    <s v="Standard Class"/>
    <s v="GD-14590"/>
    <s v="Giulietta Dortch"/>
    <x v="1"/>
    <x v="0"/>
    <s v="Everett"/>
    <x v="4"/>
    <n v="98208"/>
    <x v="1"/>
    <s v="OFF-BI-10003314"/>
    <x v="1"/>
    <x v="8"/>
    <s v="Tuff Stuff Recycled Round Ring Binders"/>
    <n v="3.8560000000000003"/>
    <n v="1"/>
    <n v="0.2"/>
    <n v="1.3978000000000002"/>
  </r>
  <r>
    <n v="6808"/>
    <s v="CA-2012-128125"/>
    <x v="1"/>
    <x v="1052"/>
    <d v="2012-04-05T00:00:00"/>
    <s v="Standard Class"/>
    <s v="EB-13705"/>
    <s v="Ed Braxton"/>
    <x v="1"/>
    <x v="0"/>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x v="0"/>
    <s v="Houston"/>
    <x v="5"/>
    <n v="77095"/>
    <x v="2"/>
    <s v="FUR-FU-10001085"/>
    <x v="0"/>
    <x v="5"/>
    <s v="3M Polarizing Light Filter Sleeves"/>
    <n v="22.38"/>
    <n v="3"/>
    <n v="0.6"/>
    <n v="-7.8330000000000055"/>
  </r>
  <r>
    <n v="6810"/>
    <s v="CA-2014-156237"/>
    <x v="3"/>
    <x v="32"/>
    <d v="2014-09-16T00:00:00"/>
    <s v="First Class"/>
    <s v="PS-18760"/>
    <s v="Pamela Stobb"/>
    <x v="0"/>
    <x v="0"/>
    <s v="Philadelphia"/>
    <x v="9"/>
    <n v="19140"/>
    <x v="3"/>
    <s v="OFF-BI-10000301"/>
    <x v="1"/>
    <x v="8"/>
    <s v="GBC Instant Report Kit"/>
    <n v="3.8820000000000006"/>
    <n v="2"/>
    <n v="0.7"/>
    <n v="-2.5880000000000001"/>
  </r>
  <r>
    <n v="6811"/>
    <s v="CA-2014-156237"/>
    <x v="3"/>
    <x v="32"/>
    <d v="2014-09-16T00:00:00"/>
    <s v="First Class"/>
    <s v="PS-18760"/>
    <s v="Pamela Stobb"/>
    <x v="0"/>
    <x v="0"/>
    <s v="Philadelphia"/>
    <x v="9"/>
    <n v="19140"/>
    <x v="3"/>
    <s v="TEC-MA-10002930"/>
    <x v="2"/>
    <x v="15"/>
    <s v="Ricoh - Ink Collector Unit for GX3000 Series Printers"/>
    <n v="12.585000000000003"/>
    <n v="1"/>
    <n v="0.7"/>
    <n v="-18.038499999999996"/>
  </r>
  <r>
    <n v="6812"/>
    <s v="CA-2014-156237"/>
    <x v="3"/>
    <x v="32"/>
    <d v="2014-09-16T00:00:00"/>
    <s v="First Class"/>
    <s v="PS-18760"/>
    <s v="Pamela Stobb"/>
    <x v="0"/>
    <x v="0"/>
    <s v="Philadelphia"/>
    <x v="9"/>
    <n v="19140"/>
    <x v="3"/>
    <s v="FUR-CH-10002372"/>
    <x v="0"/>
    <x v="1"/>
    <s v="Office Star - Ergonomically Designed Knee Chair"/>
    <n v="113.372"/>
    <n v="2"/>
    <n v="0.3"/>
    <n v="-29.152799999999992"/>
  </r>
  <r>
    <n v="6813"/>
    <s v="CA-2014-156237"/>
    <x v="3"/>
    <x v="32"/>
    <d v="2014-09-16T00:00:00"/>
    <s v="First Class"/>
    <s v="PS-18760"/>
    <s v="Pamela Stobb"/>
    <x v="0"/>
    <x v="0"/>
    <s v="Philadelphia"/>
    <x v="9"/>
    <n v="19140"/>
    <x v="3"/>
    <s v="OFF-BI-10003707"/>
    <x v="1"/>
    <x v="8"/>
    <s v="Aluminum Screw Posts"/>
    <n v="18.312000000000001"/>
    <n v="4"/>
    <n v="0.7"/>
    <n v="-12.207999999999995"/>
  </r>
  <r>
    <n v="6814"/>
    <s v="CA-2014-156237"/>
    <x v="3"/>
    <x v="32"/>
    <d v="2014-09-16T00:00:00"/>
    <s v="First Class"/>
    <s v="PS-18760"/>
    <s v="Pamela Stobb"/>
    <x v="0"/>
    <x v="0"/>
    <s v="Philadelphia"/>
    <x v="9"/>
    <n v="19140"/>
    <x v="3"/>
    <s v="FUR-FU-10001057"/>
    <x v="0"/>
    <x v="5"/>
    <s v="Tensor Track Tree Floor Lamp"/>
    <n v="127.93599999999999"/>
    <n v="8"/>
    <n v="0.2"/>
    <n v="4.7975999999999992"/>
  </r>
  <r>
    <n v="6815"/>
    <s v="CA-2014-156237"/>
    <x v="3"/>
    <x v="32"/>
    <d v="2014-09-16T00:00:00"/>
    <s v="First Class"/>
    <s v="PS-18760"/>
    <s v="Pamela Stobb"/>
    <x v="0"/>
    <x v="0"/>
    <s v="Philadelphia"/>
    <x v="9"/>
    <n v="19140"/>
    <x v="3"/>
    <s v="TEC-MA-10001681"/>
    <x v="2"/>
    <x v="15"/>
    <s v="Lexmark MarkNet N8150 Wireless Print Server"/>
    <n v="241.17000000000002"/>
    <n v="2"/>
    <n v="0.7"/>
    <n v="-168.8189999999999"/>
  </r>
  <r>
    <n v="6816"/>
    <s v="CA-2011-144414"/>
    <x v="2"/>
    <x v="1103"/>
    <d v="2011-06-21T00:00:00"/>
    <s v="Standard Class"/>
    <s v="GH-14425"/>
    <s v="Gary Hwang"/>
    <x v="0"/>
    <x v="0"/>
    <s v="Seattle"/>
    <x v="4"/>
    <n v="98105"/>
    <x v="1"/>
    <s v="FUR-FU-10003981"/>
    <x v="0"/>
    <x v="5"/>
    <s v="Eldon Wave Desk Accessories"/>
    <n v="6.24"/>
    <n v="3"/>
    <n v="0"/>
    <n v="2.6208000000000005"/>
  </r>
  <r>
    <n v="6817"/>
    <s v="CA-2011-144414"/>
    <x v="2"/>
    <x v="1103"/>
    <d v="2011-06-21T00:00:00"/>
    <s v="Standard Class"/>
    <s v="GH-14425"/>
    <s v="Gary Hwang"/>
    <x v="0"/>
    <x v="0"/>
    <s v="Seattle"/>
    <x v="4"/>
    <n v="98105"/>
    <x v="1"/>
    <s v="OFF-FA-10000624"/>
    <x v="1"/>
    <x v="13"/>
    <s v="OIC Binder Clips"/>
    <n v="17.899999999999999"/>
    <n v="5"/>
    <n v="0"/>
    <n v="8.9499999999999993"/>
  </r>
  <r>
    <n v="6818"/>
    <s v="CA-2011-144414"/>
    <x v="2"/>
    <x v="1103"/>
    <d v="2011-06-21T00:00:00"/>
    <s v="Standard Class"/>
    <s v="GH-14425"/>
    <s v="Gary Hwang"/>
    <x v="0"/>
    <x v="0"/>
    <s v="Seattle"/>
    <x v="4"/>
    <n v="98105"/>
    <x v="1"/>
    <s v="OFF-BI-10004995"/>
    <x v="1"/>
    <x v="8"/>
    <s v="GBC DocuBind P400 Electric Binding System"/>
    <n v="3266.3760000000002"/>
    <n v="3"/>
    <n v="0.2"/>
    <n v="1061.5721999999998"/>
  </r>
  <r>
    <n v="6819"/>
    <s v="CA-2014-163860"/>
    <x v="3"/>
    <x v="116"/>
    <d v="2015-01-02T00:00:00"/>
    <s v="Standard Class"/>
    <s v="LO-17170"/>
    <s v="Lori Olson"/>
    <x v="1"/>
    <x v="0"/>
    <s v="Peoria"/>
    <x v="10"/>
    <n v="61604"/>
    <x v="2"/>
    <s v="OFF-BI-10003784"/>
    <x v="1"/>
    <x v="8"/>
    <s v="Computer Printout Index Tabs"/>
    <n v="1.6799999999999995"/>
    <n v="5"/>
    <n v="0.8"/>
    <n v="-2.6880000000000015"/>
  </r>
  <r>
    <n v="6820"/>
    <s v="CA-2014-163860"/>
    <x v="3"/>
    <x v="116"/>
    <d v="2015-01-02T00:00:00"/>
    <s v="Standard Class"/>
    <s v="LO-17170"/>
    <s v="Lori Olson"/>
    <x v="1"/>
    <x v="0"/>
    <s v="Peoria"/>
    <x v="10"/>
    <n v="61604"/>
    <x v="2"/>
    <s v="FUR-FU-10004586"/>
    <x v="0"/>
    <x v="5"/>
    <s v="G.E. Longer-Life Indoor Recessed Floodlight Bulbs"/>
    <n v="7.968"/>
    <n v="3"/>
    <n v="0.6"/>
    <n v="-2.3903999999999996"/>
  </r>
  <r>
    <n v="6821"/>
    <s v="CA-2014-163860"/>
    <x v="3"/>
    <x v="116"/>
    <d v="2015-01-02T00:00:00"/>
    <s v="Standard Class"/>
    <s v="LO-17170"/>
    <s v="Lori Olson"/>
    <x v="1"/>
    <x v="0"/>
    <s v="Peoria"/>
    <x v="10"/>
    <n v="61604"/>
    <x v="2"/>
    <s v="FUR-CH-10004698"/>
    <x v="0"/>
    <x v="1"/>
    <s v="Padded Folding Chairs, Black, 4/Carton"/>
    <n v="113.372"/>
    <n v="2"/>
    <n v="0.3"/>
    <n v="-3.2391999999999896"/>
  </r>
  <r>
    <n v="6822"/>
    <s v="CA-2014-163860"/>
    <x v="3"/>
    <x v="116"/>
    <d v="2015-01-02T00:00:00"/>
    <s v="Standard Class"/>
    <s v="LO-17170"/>
    <s v="Lori Olson"/>
    <x v="1"/>
    <x v="0"/>
    <s v="Peoria"/>
    <x v="10"/>
    <n v="61604"/>
    <x v="2"/>
    <s v="FUR-FU-10001935"/>
    <x v="0"/>
    <x v="5"/>
    <s v="3M Hangers With Command Adhesive"/>
    <n v="2.9600000000000004"/>
    <n v="2"/>
    <n v="0.6"/>
    <n v="-1.4059999999999997"/>
  </r>
  <r>
    <n v="6823"/>
    <s v="US-2014-115609"/>
    <x v="3"/>
    <x v="808"/>
    <d v="2014-11-08T00:00:00"/>
    <s v="Standard Class"/>
    <s v="CS-12505"/>
    <s v="Cindy Stewart"/>
    <x v="0"/>
    <x v="0"/>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x v="0"/>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x v="0"/>
    <s v="Montgomery"/>
    <x v="19"/>
    <n v="36116"/>
    <x v="0"/>
    <s v="FUR-TA-10002041"/>
    <x v="0"/>
    <x v="3"/>
    <s v="Bevis Round Conference Table Top, X-Base"/>
    <n v="358.58"/>
    <n v="2"/>
    <n v="0"/>
    <n v="39.44380000000001"/>
  </r>
  <r>
    <n v="6826"/>
    <s v="CA-2013-118689"/>
    <x v="0"/>
    <x v="824"/>
    <d v="2013-10-10T00:00:00"/>
    <s v="Standard Class"/>
    <s v="TC-20980"/>
    <s v="Tamara Chand"/>
    <x v="1"/>
    <x v="0"/>
    <s v="Lafayette"/>
    <x v="14"/>
    <n v="47905"/>
    <x v="2"/>
    <s v="OFF-ST-10001558"/>
    <x v="1"/>
    <x v="4"/>
    <s v="Acco Perma 4000 Stacking Storage Drawers"/>
    <n v="32.479999999999997"/>
    <n v="2"/>
    <n v="0"/>
    <n v="4.8719999999999999"/>
  </r>
  <r>
    <n v="6827"/>
    <s v="CA-2013-118689"/>
    <x v="0"/>
    <x v="824"/>
    <d v="2013-10-10T00:00:00"/>
    <s v="Standard Class"/>
    <s v="TC-20980"/>
    <s v="Tamara Chand"/>
    <x v="1"/>
    <x v="0"/>
    <s v="Lafayette"/>
    <x v="14"/>
    <n v="47905"/>
    <x v="2"/>
    <s v="TEC-CO-10004722"/>
    <x v="2"/>
    <x v="16"/>
    <s v="Canon imageCLASS 2200 Advanced Copier"/>
    <n v="17499.949999999997"/>
    <n v="5"/>
    <n v="0"/>
    <n v="8399.9759999999987"/>
  </r>
  <r>
    <n v="6828"/>
    <s v="CA-2013-118689"/>
    <x v="0"/>
    <x v="824"/>
    <d v="2013-10-10T00:00:00"/>
    <s v="Standard Class"/>
    <s v="TC-20980"/>
    <s v="Tamara Chand"/>
    <x v="1"/>
    <x v="0"/>
    <s v="Lafayette"/>
    <x v="14"/>
    <n v="47905"/>
    <x v="2"/>
    <s v="OFF-BI-10004600"/>
    <x v="1"/>
    <x v="8"/>
    <s v="Ibico Ibimaster 300 Manual Binding System"/>
    <n v="735.98"/>
    <n v="2"/>
    <n v="0"/>
    <n v="331.19099999999997"/>
  </r>
  <r>
    <n v="6829"/>
    <s v="CA-2013-118689"/>
    <x v="0"/>
    <x v="824"/>
    <d v="2013-10-10T00:00:00"/>
    <s v="Standard Class"/>
    <s v="TC-20980"/>
    <s v="Tamara Chand"/>
    <x v="1"/>
    <x v="0"/>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x v="0"/>
    <s v="Lafayette"/>
    <x v="14"/>
    <n v="47905"/>
    <x v="2"/>
    <s v="OFF-AR-10001958"/>
    <x v="1"/>
    <x v="6"/>
    <s v="Stanley Bostitch Contemporary Electric Pencil Sharpeners"/>
    <n v="33.96"/>
    <n v="2"/>
    <n v="0"/>
    <n v="9.5088000000000008"/>
  </r>
  <r>
    <n v="6831"/>
    <s v="CA-2013-140438"/>
    <x v="0"/>
    <x v="435"/>
    <d v="2013-12-28T00:00:00"/>
    <s v="Second Class"/>
    <s v="PW-19030"/>
    <s v="Pauline Webber"/>
    <x v="1"/>
    <x v="0"/>
    <s v="New York City"/>
    <x v="15"/>
    <n v="10009"/>
    <x v="3"/>
    <s v="TEC-PH-10001750"/>
    <x v="2"/>
    <x v="7"/>
    <s v="Samsung Rugby III"/>
    <n v="197.96999999999997"/>
    <n v="3"/>
    <n v="0"/>
    <n v="53.451900000000009"/>
  </r>
  <r>
    <n v="6832"/>
    <s v="US-2014-123204"/>
    <x v="3"/>
    <x v="246"/>
    <d v="2014-07-28T00:00:00"/>
    <s v="Standard Class"/>
    <s v="CS-11860"/>
    <s v="Cari Schnelling"/>
    <x v="0"/>
    <x v="0"/>
    <s v="New York City"/>
    <x v="15"/>
    <n v="10024"/>
    <x v="3"/>
    <s v="OFF-AP-10002287"/>
    <x v="1"/>
    <x v="9"/>
    <s v="Eureka Sanitaire  Multi-Pro Heavy-Duty Upright, Disposable Bags"/>
    <n v="17.48"/>
    <n v="4"/>
    <n v="0"/>
    <n v="4.5448000000000004"/>
  </r>
  <r>
    <n v="6833"/>
    <s v="CA-2012-112522"/>
    <x v="1"/>
    <x v="998"/>
    <d v="2012-10-17T00:00:00"/>
    <s v="Standard Class"/>
    <s v="DP-13165"/>
    <s v="David Philippe"/>
    <x v="0"/>
    <x v="0"/>
    <s v="Chicago"/>
    <x v="10"/>
    <n v="60610"/>
    <x v="2"/>
    <s v="OFF-AR-10003183"/>
    <x v="1"/>
    <x v="6"/>
    <s v="Avery Fluorescent Highlighter Four-Color Set"/>
    <n v="8.016"/>
    <n v="3"/>
    <n v="0.2"/>
    <n v="1.0019999999999993"/>
  </r>
  <r>
    <n v="6834"/>
    <s v="CA-2013-153101"/>
    <x v="0"/>
    <x v="162"/>
    <d v="2013-09-09T00:00:00"/>
    <s v="Same Day"/>
    <s v="PJ-19015"/>
    <s v="Pauline Johnson"/>
    <x v="0"/>
    <x v="0"/>
    <s v="Santa Ana"/>
    <x v="1"/>
    <n v="92704"/>
    <x v="1"/>
    <s v="FUR-TA-10003008"/>
    <x v="0"/>
    <x v="3"/>
    <s v="Lesro Round Back Collection Coffee Table, End Table"/>
    <n v="146.04000000000002"/>
    <n v="1"/>
    <n v="0.2"/>
    <n v="-12.778499999999994"/>
  </r>
  <r>
    <n v="6835"/>
    <s v="CA-2013-142615"/>
    <x v="0"/>
    <x v="73"/>
    <d v="2013-11-25T00:00:00"/>
    <s v="Standard Class"/>
    <s v="BM-11575"/>
    <s v="Brendan Murry"/>
    <x v="1"/>
    <x v="0"/>
    <s v="Montebello"/>
    <x v="1"/>
    <n v="90640"/>
    <x v="1"/>
    <s v="TEC-AC-10004803"/>
    <x v="2"/>
    <x v="11"/>
    <s v="Sony Micro Vault Click 4 GB USB 2.0 Flash Drive"/>
    <n v="27.88"/>
    <n v="2"/>
    <n v="0"/>
    <n v="3.9032000000000018"/>
  </r>
  <r>
    <n v="6836"/>
    <s v="CA-2014-142643"/>
    <x v="3"/>
    <x v="453"/>
    <d v="2014-10-21T00:00:00"/>
    <s v="Standard Class"/>
    <s v="DL-13495"/>
    <s v="Dionis Lloyd"/>
    <x v="1"/>
    <x v="0"/>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x v="0"/>
    <s v="Thousand Oaks"/>
    <x v="1"/>
    <n v="91360"/>
    <x v="1"/>
    <s v="FUR-FU-10000087"/>
    <x v="0"/>
    <x v="5"/>
    <s v="Executive Impressions 14&quot; Two-Color Numerals Wall Clock"/>
    <n v="22.72"/>
    <n v="1"/>
    <n v="0"/>
    <n v="9.3152000000000008"/>
  </r>
  <r>
    <n v="6838"/>
    <s v="CA-2012-116260"/>
    <x v="1"/>
    <x v="380"/>
    <d v="2012-07-12T00:00:00"/>
    <s v="Standard Class"/>
    <s v="BF-10975"/>
    <s v="Barbara Fisher"/>
    <x v="1"/>
    <x v="0"/>
    <s v="Vineland"/>
    <x v="30"/>
    <n v="8360"/>
    <x v="3"/>
    <s v="OFF-AR-10003732"/>
    <x v="1"/>
    <x v="6"/>
    <s v="Newell 333"/>
    <n v="11.12"/>
    <n v="4"/>
    <n v="0"/>
    <n v="2.8911999999999995"/>
  </r>
  <r>
    <n v="6839"/>
    <s v="CA-2014-107517"/>
    <x v="3"/>
    <x v="1119"/>
    <d v="2014-02-10T00:00:00"/>
    <s v="Standard Class"/>
    <s v="FC-14335"/>
    <s v="Fred Chung"/>
    <x v="1"/>
    <x v="0"/>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x v="0"/>
    <s v="Torrance"/>
    <x v="1"/>
    <n v="90503"/>
    <x v="1"/>
    <s v="TEC-PH-10003505"/>
    <x v="2"/>
    <x v="7"/>
    <s v="Geemarc AmpliPOWER60"/>
    <n v="371.2"/>
    <n v="5"/>
    <n v="0.2"/>
    <n v="41.759999999999948"/>
  </r>
  <r>
    <n v="6841"/>
    <s v="CA-2012-166338"/>
    <x v="1"/>
    <x v="401"/>
    <d v="2012-12-07T00:00:00"/>
    <s v="First Class"/>
    <s v="MP-18175"/>
    <s v="Mike Pelletier"/>
    <x v="2"/>
    <x v="0"/>
    <s v="Troy"/>
    <x v="24"/>
    <n v="45373"/>
    <x v="3"/>
    <s v="OFF-BI-10002852"/>
    <x v="1"/>
    <x v="8"/>
    <s v="Ibico Standard Transparent Covers"/>
    <n v="14.832000000000003"/>
    <n v="3"/>
    <n v="0.7"/>
    <n v="-10.382399999999997"/>
  </r>
  <r>
    <n v="6842"/>
    <s v="CA-2013-123946"/>
    <x v="0"/>
    <x v="126"/>
    <d v="2013-09-18T00:00:00"/>
    <s v="Standard Class"/>
    <s v="AJ-10795"/>
    <s v="Anthony Johnson"/>
    <x v="1"/>
    <x v="0"/>
    <s v="Springfield"/>
    <x v="17"/>
    <n v="22153"/>
    <x v="0"/>
    <s v="TEC-AC-10004877"/>
    <x v="2"/>
    <x v="11"/>
    <s v="Imation 30456 USB Flash Drive 8GB"/>
    <n v="20.700000000000003"/>
    <n v="3"/>
    <n v="0"/>
    <n v="1.6559999999999988"/>
  </r>
  <r>
    <n v="6843"/>
    <s v="CA-2013-123946"/>
    <x v="0"/>
    <x v="126"/>
    <d v="2013-09-18T00:00:00"/>
    <s v="Standard Class"/>
    <s v="AJ-10795"/>
    <s v="Anthony Johnson"/>
    <x v="1"/>
    <x v="0"/>
    <s v="Springfield"/>
    <x v="17"/>
    <n v="22153"/>
    <x v="0"/>
    <s v="OFF-FA-10002975"/>
    <x v="1"/>
    <x v="13"/>
    <s v="Staples"/>
    <n v="11.34"/>
    <n v="3"/>
    <n v="0"/>
    <n v="5.2164000000000001"/>
  </r>
  <r>
    <n v="6844"/>
    <s v="CA-2013-123946"/>
    <x v="0"/>
    <x v="126"/>
    <d v="2013-09-18T00:00:00"/>
    <s v="Standard Class"/>
    <s v="AJ-10795"/>
    <s v="Anthony Johnson"/>
    <x v="1"/>
    <x v="0"/>
    <s v="Springfield"/>
    <x v="17"/>
    <n v="22153"/>
    <x v="0"/>
    <s v="OFF-ST-10000419"/>
    <x v="1"/>
    <x v="4"/>
    <s v="Rogers Jumbo File, Granite"/>
    <n v="67.900000000000006"/>
    <n v="5"/>
    <n v="0"/>
    <n v="0.67899999999999849"/>
  </r>
  <r>
    <n v="6845"/>
    <s v="CA-2013-123946"/>
    <x v="0"/>
    <x v="126"/>
    <d v="2013-09-18T00:00:00"/>
    <s v="Standard Class"/>
    <s v="AJ-10795"/>
    <s v="Anthony Johnson"/>
    <x v="1"/>
    <x v="0"/>
    <s v="Springfield"/>
    <x v="17"/>
    <n v="22153"/>
    <x v="0"/>
    <s v="FUR-CH-10002073"/>
    <x v="0"/>
    <x v="1"/>
    <s v="Hon Olson Stacker Chairs"/>
    <n v="1059.1199999999999"/>
    <n v="4"/>
    <n v="0"/>
    <n v="307.14479999999992"/>
  </r>
  <r>
    <n v="6846"/>
    <s v="CA-2011-147543"/>
    <x v="2"/>
    <x v="522"/>
    <d v="2011-07-12T00:00:00"/>
    <s v="Standard Class"/>
    <s v="BC-11125"/>
    <s v="Becky Castell"/>
    <x v="2"/>
    <x v="0"/>
    <s v="El Cajon"/>
    <x v="1"/>
    <n v="92020"/>
    <x v="1"/>
    <s v="FUR-CH-10000155"/>
    <x v="0"/>
    <x v="1"/>
    <s v="Global Comet Stacking Armless Chair"/>
    <n v="478.48"/>
    <n v="2"/>
    <n v="0.2"/>
    <n v="47.848000000000013"/>
  </r>
  <r>
    <n v="6847"/>
    <s v="US-2013-159093"/>
    <x v="0"/>
    <x v="195"/>
    <d v="2013-05-15T00:00:00"/>
    <s v="Standard Class"/>
    <s v="RS-19420"/>
    <s v="Ricardo Sperren"/>
    <x v="1"/>
    <x v="0"/>
    <s v="Los Angeles"/>
    <x v="1"/>
    <n v="90036"/>
    <x v="1"/>
    <s v="OFF-PA-10001260"/>
    <x v="1"/>
    <x v="10"/>
    <s v="TOPS Money Receipt Book, Consecutively Numbered in Red,"/>
    <n v="32.04"/>
    <n v="4"/>
    <n v="0"/>
    <n v="14.417999999999999"/>
  </r>
  <r>
    <n v="6848"/>
    <s v="CA-2013-162110"/>
    <x v="0"/>
    <x v="427"/>
    <d v="2013-07-23T00:00:00"/>
    <s v="Standard Class"/>
    <s v="NP-18670"/>
    <s v="Nora Paige"/>
    <x v="0"/>
    <x v="0"/>
    <s v="Phoenix"/>
    <x v="16"/>
    <n v="85023"/>
    <x v="1"/>
    <s v="TEC-PH-10001924"/>
    <x v="2"/>
    <x v="7"/>
    <s v="iHome FM Clock Radio with Lightning Dock"/>
    <n v="55.991999999999997"/>
    <n v="1"/>
    <n v="0.2"/>
    <n v="3.4995000000000029"/>
  </r>
  <r>
    <n v="6849"/>
    <s v="US-2013-163461"/>
    <x v="0"/>
    <x v="1133"/>
    <d v="2013-06-22T00:00:00"/>
    <s v="First Class"/>
    <s v="BT-11440"/>
    <s v="Bobby Trafton"/>
    <x v="0"/>
    <x v="0"/>
    <s v="Frankfort"/>
    <x v="10"/>
    <n v="60423"/>
    <x v="2"/>
    <s v="OFF-PA-10003134"/>
    <x v="1"/>
    <x v="10"/>
    <s v="Xerox 1937"/>
    <n v="76.864000000000004"/>
    <n v="2"/>
    <n v="0.2"/>
    <n v="26.902399999999993"/>
  </r>
  <r>
    <n v="6850"/>
    <s v="CA-2011-101462"/>
    <x v="2"/>
    <x v="1017"/>
    <d v="2011-04-25T00:00:00"/>
    <s v="Standard Class"/>
    <s v="BP-11230"/>
    <s v="Benjamin Patterson"/>
    <x v="0"/>
    <x v="0"/>
    <s v="Los Angeles"/>
    <x v="1"/>
    <n v="90045"/>
    <x v="1"/>
    <s v="FUR-FU-10000409"/>
    <x v="0"/>
    <x v="5"/>
    <s v="GE 4 Foot Flourescent Tube, 40 Watt"/>
    <n v="59.92"/>
    <n v="4"/>
    <n v="0"/>
    <n v="27.563200000000002"/>
  </r>
  <r>
    <n v="6851"/>
    <s v="US-2013-100461"/>
    <x v="0"/>
    <x v="1134"/>
    <d v="2013-01-12T00:00:00"/>
    <s v="Standard Class"/>
    <s v="JO-15145"/>
    <s v="Jack O'Briant"/>
    <x v="1"/>
    <x v="0"/>
    <s v="Franklin"/>
    <x v="6"/>
    <n v="53132"/>
    <x v="2"/>
    <s v="FUR-BO-10002545"/>
    <x v="0"/>
    <x v="0"/>
    <s v="Atlantic Metals Mobile 3-Shelf Bookcases, Custom Colors"/>
    <n v="1565.88"/>
    <n v="6"/>
    <n v="0"/>
    <n v="407.12880000000007"/>
  </r>
  <r>
    <n v="6852"/>
    <s v="US-2013-100461"/>
    <x v="0"/>
    <x v="1134"/>
    <d v="2013-01-12T00:00:00"/>
    <s v="Standard Class"/>
    <s v="JO-15145"/>
    <s v="Jack O'Briant"/>
    <x v="1"/>
    <x v="0"/>
    <s v="Franklin"/>
    <x v="6"/>
    <n v="53132"/>
    <x v="2"/>
    <s v="OFF-BI-10001460"/>
    <x v="1"/>
    <x v="8"/>
    <s v="Plastic Binding Combs"/>
    <n v="106.05"/>
    <n v="7"/>
    <n v="0"/>
    <n v="49.843499999999999"/>
  </r>
  <r>
    <n v="6853"/>
    <s v="US-2014-162670"/>
    <x v="3"/>
    <x v="331"/>
    <d v="2014-12-29T00:00:00"/>
    <s v="Second Class"/>
    <s v="MF-18250"/>
    <s v="Monica Federle"/>
    <x v="1"/>
    <x v="0"/>
    <s v="Little Rock"/>
    <x v="36"/>
    <n v="72209"/>
    <x v="0"/>
    <s v="OFF-ST-10001328"/>
    <x v="1"/>
    <x v="4"/>
    <s v="Personal Filing Tote with Lid, Black/Gray"/>
    <n v="62.04"/>
    <n v="4"/>
    <n v="0"/>
    <n v="17.371200000000002"/>
  </r>
  <r>
    <n v="6854"/>
    <s v="US-2014-162670"/>
    <x v="3"/>
    <x v="331"/>
    <d v="2014-12-29T00:00:00"/>
    <s v="Second Class"/>
    <s v="MF-18250"/>
    <s v="Monica Federle"/>
    <x v="1"/>
    <x v="0"/>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x v="0"/>
    <s v="Little Rock"/>
    <x v="36"/>
    <n v="72209"/>
    <x v="0"/>
    <s v="OFF-ST-10001522"/>
    <x v="1"/>
    <x v="4"/>
    <s v="Gould Plastics 18-Pocket Panel Bin, 34w x 5-1/4d x 20-1/2h"/>
    <n v="367.96"/>
    <n v="4"/>
    <n v="0"/>
    <n v="14.718399999999974"/>
  </r>
  <r>
    <n v="6856"/>
    <s v="US-2014-162670"/>
    <x v="3"/>
    <x v="331"/>
    <d v="2014-12-29T00:00:00"/>
    <s v="Second Class"/>
    <s v="MF-18250"/>
    <s v="Monica Federle"/>
    <x v="1"/>
    <x v="0"/>
    <s v="Little Rock"/>
    <x v="36"/>
    <n v="72209"/>
    <x v="0"/>
    <s v="OFF-PA-10001994"/>
    <x v="1"/>
    <x v="10"/>
    <s v="Ink Jet Note and Greeting Cards, 8-1/2&quot; x 5-1/2&quot; Card Size"/>
    <n v="44.96"/>
    <n v="2"/>
    <n v="0"/>
    <n v="20.6816"/>
  </r>
  <r>
    <n v="6857"/>
    <s v="US-2014-162670"/>
    <x v="3"/>
    <x v="331"/>
    <d v="2014-12-29T00:00:00"/>
    <s v="Second Class"/>
    <s v="MF-18250"/>
    <s v="Monica Federle"/>
    <x v="1"/>
    <x v="0"/>
    <s v="Little Rock"/>
    <x v="36"/>
    <n v="72209"/>
    <x v="0"/>
    <s v="OFF-EN-10001453"/>
    <x v="1"/>
    <x v="12"/>
    <s v="Tyvek Interoffice Envelopes, 9 1/2&quot; x 12 1/2&quot;, 100/Box"/>
    <n v="182.94"/>
    <n v="3"/>
    <n v="0"/>
    <n v="85.981799999999993"/>
  </r>
  <r>
    <n v="6858"/>
    <s v="CA-2014-128965"/>
    <x v="3"/>
    <x v="827"/>
    <d v="2014-04-23T00:00:00"/>
    <s v="Standard Class"/>
    <s v="PS-18760"/>
    <s v="Pamela Stobb"/>
    <x v="0"/>
    <x v="0"/>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x v="0"/>
    <s v="Los Angeles"/>
    <x v="1"/>
    <n v="90008"/>
    <x v="1"/>
    <s v="OFF-LA-10001404"/>
    <x v="1"/>
    <x v="2"/>
    <s v="Avery 517"/>
    <n v="7.38"/>
    <n v="2"/>
    <n v="0"/>
    <n v="3.4685999999999999"/>
  </r>
  <r>
    <n v="6860"/>
    <s v="CA-2014-128965"/>
    <x v="3"/>
    <x v="827"/>
    <d v="2014-04-23T00:00:00"/>
    <s v="Standard Class"/>
    <s v="PS-18760"/>
    <s v="Pamela Stobb"/>
    <x v="0"/>
    <x v="0"/>
    <s v="Los Angeles"/>
    <x v="1"/>
    <n v="90008"/>
    <x v="1"/>
    <s v="OFF-FA-10001561"/>
    <x v="1"/>
    <x v="13"/>
    <s v="Stockwell Push Pins"/>
    <n v="10.9"/>
    <n v="5"/>
    <n v="0"/>
    <n v="3.5970000000000004"/>
  </r>
  <r>
    <n v="6861"/>
    <s v="CA-2014-128965"/>
    <x v="3"/>
    <x v="827"/>
    <d v="2014-04-23T00:00:00"/>
    <s v="Standard Class"/>
    <s v="PS-18760"/>
    <s v="Pamela Stobb"/>
    <x v="0"/>
    <x v="0"/>
    <s v="Los Angeles"/>
    <x v="1"/>
    <n v="90008"/>
    <x v="1"/>
    <s v="TEC-AC-10001383"/>
    <x v="2"/>
    <x v="11"/>
    <s v="Logitech Wireless Touch Keyboard K400"/>
    <n v="274.89"/>
    <n v="11"/>
    <n v="0"/>
    <n v="46.731299999999962"/>
  </r>
  <r>
    <n v="6862"/>
    <s v="CA-2014-128965"/>
    <x v="3"/>
    <x v="827"/>
    <d v="2014-04-23T00:00:00"/>
    <s v="Standard Class"/>
    <s v="PS-18760"/>
    <s v="Pamela Stobb"/>
    <x v="0"/>
    <x v="0"/>
    <s v="Los Angeles"/>
    <x v="1"/>
    <n v="90008"/>
    <x v="1"/>
    <s v="OFF-LA-10003190"/>
    <x v="1"/>
    <x v="2"/>
    <s v="Avery 474"/>
    <n v="23.04"/>
    <n v="8"/>
    <n v="0"/>
    <n v="11.2896"/>
  </r>
  <r>
    <n v="6863"/>
    <s v="CA-2014-128965"/>
    <x v="3"/>
    <x v="827"/>
    <d v="2014-04-23T00:00:00"/>
    <s v="Standard Class"/>
    <s v="PS-18760"/>
    <s v="Pamela Stobb"/>
    <x v="0"/>
    <x v="0"/>
    <s v="Los Angeles"/>
    <x v="1"/>
    <n v="90008"/>
    <x v="1"/>
    <s v="FUR-CH-10003774"/>
    <x v="0"/>
    <x v="1"/>
    <s v="Global Wood Trimmed Manager's Task Chair, Khaki"/>
    <n v="218.35200000000003"/>
    <n v="3"/>
    <n v="0.2"/>
    <n v="-19.105800000000016"/>
  </r>
  <r>
    <n v="6864"/>
    <s v="CA-2014-138618"/>
    <x v="3"/>
    <x v="96"/>
    <d v="2014-12-09T00:00:00"/>
    <s v="Standard Class"/>
    <s v="MY-17380"/>
    <s v="Maribeth Yedwab"/>
    <x v="1"/>
    <x v="0"/>
    <s v="San Antonio"/>
    <x v="5"/>
    <n v="78207"/>
    <x v="2"/>
    <s v="OFF-PA-10000520"/>
    <x v="1"/>
    <x v="10"/>
    <s v="Xerox 201"/>
    <n v="10.368000000000002"/>
    <n v="2"/>
    <n v="0.2"/>
    <n v="3.6288"/>
  </r>
  <r>
    <n v="6865"/>
    <s v="US-2013-126452"/>
    <x v="0"/>
    <x v="1036"/>
    <d v="2013-08-29T00:00:00"/>
    <s v="Standard Class"/>
    <s v="SC-20230"/>
    <s v="Scot Coram"/>
    <x v="1"/>
    <x v="0"/>
    <s v="Los Angeles"/>
    <x v="1"/>
    <n v="90004"/>
    <x v="1"/>
    <s v="OFF-BI-10004465"/>
    <x v="1"/>
    <x v="8"/>
    <s v="Avery Durable Slant Ring Binders"/>
    <n v="12.672000000000001"/>
    <n v="2"/>
    <n v="0.2"/>
    <n v="4.7519999999999998"/>
  </r>
  <r>
    <n v="6866"/>
    <s v="US-2013-126452"/>
    <x v="0"/>
    <x v="1036"/>
    <d v="2013-08-29T00:00:00"/>
    <s v="Standard Class"/>
    <s v="SC-20230"/>
    <s v="Scot Coram"/>
    <x v="1"/>
    <x v="0"/>
    <s v="Los Angeles"/>
    <x v="1"/>
    <n v="90004"/>
    <x v="1"/>
    <s v="TEC-PH-10003555"/>
    <x v="2"/>
    <x v="7"/>
    <s v="Motorola HK250 Universal Bluetooth Headset"/>
    <n v="91.96"/>
    <n v="5"/>
    <n v="0.2"/>
    <n v="-20.690999999999992"/>
  </r>
  <r>
    <n v="6867"/>
    <s v="US-2013-126452"/>
    <x v="0"/>
    <x v="1036"/>
    <d v="2013-08-29T00:00:00"/>
    <s v="Standard Class"/>
    <s v="SC-20230"/>
    <s v="Scot Coram"/>
    <x v="1"/>
    <x v="0"/>
    <s v="Los Angeles"/>
    <x v="1"/>
    <n v="90004"/>
    <x v="1"/>
    <s v="TEC-AC-10000844"/>
    <x v="2"/>
    <x v="11"/>
    <s v="Logitech Gaming G510s - Keyboard"/>
    <n v="254.96999999999997"/>
    <n v="3"/>
    <n v="0"/>
    <n v="91.789199999999994"/>
  </r>
  <r>
    <n v="6868"/>
    <s v="US-2013-126452"/>
    <x v="0"/>
    <x v="1036"/>
    <d v="2013-08-29T00:00:00"/>
    <s v="Standard Class"/>
    <s v="SC-20230"/>
    <s v="Scot Coram"/>
    <x v="1"/>
    <x v="0"/>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x v="0"/>
    <s v="Los Angeles"/>
    <x v="1"/>
    <n v="90004"/>
    <x v="1"/>
    <s v="FUR-TA-10003569"/>
    <x v="0"/>
    <x v="3"/>
    <s v="Bretford CR8500 Series Meeting Room Furniture"/>
    <n v="2887.0560000000005"/>
    <n v="9"/>
    <n v="0.2"/>
    <n v="180.44099999999992"/>
  </r>
  <r>
    <n v="6870"/>
    <s v="US-2013-126452"/>
    <x v="0"/>
    <x v="1036"/>
    <d v="2013-08-29T00:00:00"/>
    <s v="Standard Class"/>
    <s v="SC-20230"/>
    <s v="Scot Coram"/>
    <x v="1"/>
    <x v="0"/>
    <s v="Los Angeles"/>
    <x v="1"/>
    <n v="90004"/>
    <x v="1"/>
    <s v="OFF-PA-10003848"/>
    <x v="1"/>
    <x v="10"/>
    <s v="Xerox 1997"/>
    <n v="12.96"/>
    <n v="2"/>
    <n v="0"/>
    <n v="6.2208000000000006"/>
  </r>
  <r>
    <n v="6871"/>
    <s v="US-2013-126452"/>
    <x v="0"/>
    <x v="1036"/>
    <d v="2013-08-29T00:00:00"/>
    <s v="Standard Class"/>
    <s v="SC-20230"/>
    <s v="Scot Coram"/>
    <x v="1"/>
    <x v="0"/>
    <s v="Los Angeles"/>
    <x v="1"/>
    <n v="90004"/>
    <x v="1"/>
    <s v="OFF-PA-10002606"/>
    <x v="1"/>
    <x v="10"/>
    <s v="Xerox 1928"/>
    <n v="47.52"/>
    <n v="9"/>
    <n v="0"/>
    <n v="21.384"/>
  </r>
  <r>
    <n v="6872"/>
    <s v="CA-2013-145009"/>
    <x v="0"/>
    <x v="5"/>
    <d v="2013-12-09T00:00:00"/>
    <s v="Second Class"/>
    <s v="RF-19345"/>
    <s v="Randy Ferguson"/>
    <x v="1"/>
    <x v="0"/>
    <s v="Chicago"/>
    <x v="10"/>
    <n v="60610"/>
    <x v="2"/>
    <s v="OFF-LA-10004853"/>
    <x v="1"/>
    <x v="2"/>
    <s v="Avery 483"/>
    <n v="11.952000000000002"/>
    <n v="3"/>
    <n v="0.2"/>
    <n v="3.8843999999999994"/>
  </r>
  <r>
    <n v="6873"/>
    <s v="CA-2012-162544"/>
    <x v="1"/>
    <x v="1135"/>
    <d v="2012-12-19T00:00:00"/>
    <s v="First Class"/>
    <s v="SG-20080"/>
    <s v="Sandra Glassco"/>
    <x v="0"/>
    <x v="0"/>
    <s v="Seattle"/>
    <x v="4"/>
    <n v="98105"/>
    <x v="1"/>
    <s v="OFF-PA-10004948"/>
    <x v="1"/>
    <x v="10"/>
    <s v="Xerox 190"/>
    <n v="4.9800000000000004"/>
    <n v="1"/>
    <n v="0"/>
    <n v="2.3406000000000002"/>
  </r>
  <r>
    <n v="6874"/>
    <s v="CA-2011-124394"/>
    <x v="2"/>
    <x v="1136"/>
    <d v="2011-10-22T00:00:00"/>
    <s v="Second Class"/>
    <s v="TB-21520"/>
    <s v="Tracy Blumstein"/>
    <x v="0"/>
    <x v="0"/>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x v="0"/>
    <s v="Beaumont"/>
    <x v="5"/>
    <n v="77705"/>
    <x v="2"/>
    <s v="TEC-AC-10001314"/>
    <x v="2"/>
    <x v="11"/>
    <s v="Case Logic 2.4GHz Wireless Keyboard"/>
    <n v="119.97600000000001"/>
    <n v="3"/>
    <n v="0.2"/>
    <n v="-17.996400000000019"/>
  </r>
  <r>
    <n v="6876"/>
    <s v="US-2013-121013"/>
    <x v="0"/>
    <x v="64"/>
    <d v="2013-09-11T00:00:00"/>
    <s v="Standard Class"/>
    <s v="MM-17920"/>
    <s v="Michael Moore"/>
    <x v="0"/>
    <x v="0"/>
    <s v="Chesapeake"/>
    <x v="17"/>
    <n v="23320"/>
    <x v="0"/>
    <s v="OFF-LA-10004545"/>
    <x v="1"/>
    <x v="2"/>
    <s v="Avery 50"/>
    <n v="25.06"/>
    <n v="2"/>
    <n v="0"/>
    <n v="11.778199999999998"/>
  </r>
  <r>
    <n v="6877"/>
    <s v="US-2013-121013"/>
    <x v="0"/>
    <x v="64"/>
    <d v="2013-09-11T00:00:00"/>
    <s v="Standard Class"/>
    <s v="MM-17920"/>
    <s v="Michael Moore"/>
    <x v="0"/>
    <x v="0"/>
    <s v="Chesapeake"/>
    <x v="17"/>
    <n v="23320"/>
    <x v="0"/>
    <s v="FUR-TA-10003238"/>
    <x v="0"/>
    <x v="3"/>
    <s v="Chromcraft Bull-Nose Wood 48&quot; x 96&quot; Rectangular Conference Tables"/>
    <n v="1652.94"/>
    <n v="3"/>
    <n v="0"/>
    <n v="314.05859999999996"/>
  </r>
  <r>
    <n v="6878"/>
    <s v="US-2012-123918"/>
    <x v="1"/>
    <x v="52"/>
    <d v="2012-10-15T00:00:00"/>
    <s v="Same Day"/>
    <s v="CG-12520"/>
    <s v="Claire Gute"/>
    <x v="0"/>
    <x v="0"/>
    <s v="Dallas"/>
    <x v="5"/>
    <n v="75217"/>
    <x v="2"/>
    <s v="FUR-FU-10004952"/>
    <x v="0"/>
    <x v="5"/>
    <s v="C-Line Cubicle Keepers Polyproplyene Holder w/Velcro Back, 8-1/2x11, 25/Bx"/>
    <n v="131.376"/>
    <n v="6"/>
    <n v="0.6"/>
    <n v="-95.24760000000002"/>
  </r>
  <r>
    <n v="6879"/>
    <s v="US-2012-123918"/>
    <x v="1"/>
    <x v="52"/>
    <d v="2012-10-15T00:00:00"/>
    <s v="Same Day"/>
    <s v="CG-12520"/>
    <s v="Claire Gute"/>
    <x v="0"/>
    <x v="0"/>
    <s v="Dallas"/>
    <x v="5"/>
    <n v="75217"/>
    <x v="2"/>
    <s v="OFF-PA-10003001"/>
    <x v="1"/>
    <x v="10"/>
    <s v="Xerox 1986"/>
    <n v="5.3440000000000003"/>
    <n v="1"/>
    <n v="0.2"/>
    <n v="1.8703999999999998"/>
  </r>
  <r>
    <n v="6880"/>
    <s v="CA-2012-137113"/>
    <x v="1"/>
    <x v="494"/>
    <d v="2012-12-05T00:00:00"/>
    <s v="Second Class"/>
    <s v="TW-21025"/>
    <s v="Tamara Willingham"/>
    <x v="2"/>
    <x v="0"/>
    <s v="Seattle"/>
    <x v="4"/>
    <n v="98105"/>
    <x v="1"/>
    <s v="FUR-CH-10001215"/>
    <x v="0"/>
    <x v="1"/>
    <s v="Global Troy Executive Leather Low-Back Tilter"/>
    <n v="2003.9200000000003"/>
    <n v="5"/>
    <n v="0.2"/>
    <n v="125.24499999999995"/>
  </r>
  <r>
    <n v="6881"/>
    <s v="CA-2012-137113"/>
    <x v="1"/>
    <x v="494"/>
    <d v="2012-12-05T00:00:00"/>
    <s v="Second Class"/>
    <s v="TW-21025"/>
    <s v="Tamara Willingham"/>
    <x v="2"/>
    <x v="0"/>
    <s v="Seattle"/>
    <x v="4"/>
    <n v="98105"/>
    <x v="1"/>
    <s v="OFF-PA-10004255"/>
    <x v="1"/>
    <x v="10"/>
    <s v="Xerox 219"/>
    <n v="32.400000000000006"/>
    <n v="5"/>
    <n v="0"/>
    <n v="15.552000000000001"/>
  </r>
  <r>
    <n v="6882"/>
    <s v="CA-2012-137113"/>
    <x v="1"/>
    <x v="494"/>
    <d v="2012-12-05T00:00:00"/>
    <s v="Second Class"/>
    <s v="TW-21025"/>
    <s v="Tamara Willingham"/>
    <x v="2"/>
    <x v="0"/>
    <s v="Seattle"/>
    <x v="4"/>
    <n v="98105"/>
    <x v="1"/>
    <s v="FUR-TA-10001705"/>
    <x v="0"/>
    <x v="3"/>
    <s v="Bush Advantage Collection Round Conference Table"/>
    <n v="1913.3999999999999"/>
    <n v="9"/>
    <n v="0"/>
    <n v="401.81399999999985"/>
  </r>
  <r>
    <n v="6883"/>
    <s v="CA-2012-137113"/>
    <x v="1"/>
    <x v="494"/>
    <d v="2012-12-05T00:00:00"/>
    <s v="Second Class"/>
    <s v="TW-21025"/>
    <s v="Tamara Willingham"/>
    <x v="2"/>
    <x v="0"/>
    <s v="Seattle"/>
    <x v="4"/>
    <n v="98105"/>
    <x v="1"/>
    <s v="OFF-ST-10002554"/>
    <x v="1"/>
    <x v="4"/>
    <s v="Tennsco Industrial Shelving"/>
    <n v="146.72999999999999"/>
    <n v="3"/>
    <n v="0"/>
    <n v="2.9346000000000032"/>
  </r>
  <r>
    <n v="6884"/>
    <s v="CA-2012-137113"/>
    <x v="1"/>
    <x v="494"/>
    <d v="2012-12-05T00:00:00"/>
    <s v="Second Class"/>
    <s v="TW-21025"/>
    <s v="Tamara Willingham"/>
    <x v="2"/>
    <x v="0"/>
    <s v="Seattle"/>
    <x v="4"/>
    <n v="98105"/>
    <x v="1"/>
    <s v="OFF-PA-10002222"/>
    <x v="1"/>
    <x v="10"/>
    <s v="Xerox Color Copier Paper, 11&quot; x 17&quot;, Ream"/>
    <n v="114.2"/>
    <n v="5"/>
    <n v="0"/>
    <n v="52.531999999999996"/>
  </r>
  <r>
    <n v="6885"/>
    <s v="CA-2012-120677"/>
    <x v="1"/>
    <x v="70"/>
    <d v="2012-06-04T00:00:00"/>
    <s v="Standard Class"/>
    <s v="BD-11320"/>
    <s v="Bill Donatelli"/>
    <x v="0"/>
    <x v="0"/>
    <s v="Minneapolis"/>
    <x v="11"/>
    <n v="55407"/>
    <x v="2"/>
    <s v="FUR-CH-10002320"/>
    <x v="0"/>
    <x v="1"/>
    <s v="Hon Pagoda Stacking Chairs"/>
    <n v="2567.84"/>
    <n v="8"/>
    <n v="0"/>
    <n v="770.35199999999986"/>
  </r>
  <r>
    <n v="6886"/>
    <s v="CA-2014-123036"/>
    <x v="3"/>
    <x v="18"/>
    <d v="2014-09-18T00:00:00"/>
    <s v="Standard Class"/>
    <s v="HA-14905"/>
    <s v="Helen Abelman"/>
    <x v="0"/>
    <x v="0"/>
    <s v="Springfield"/>
    <x v="24"/>
    <n v="45503"/>
    <x v="3"/>
    <s v="TEC-AC-10003499"/>
    <x v="2"/>
    <x v="11"/>
    <s v="Memorex Mini Travel Drive 8 GB USB 2.0 Flash Drive"/>
    <n v="37.056000000000004"/>
    <n v="4"/>
    <n v="0.2"/>
    <n v="8.8008000000000006"/>
  </r>
  <r>
    <n v="6887"/>
    <s v="CA-2014-123036"/>
    <x v="3"/>
    <x v="18"/>
    <d v="2014-09-18T00:00:00"/>
    <s v="Standard Class"/>
    <s v="HA-14905"/>
    <s v="Helen Abelman"/>
    <x v="0"/>
    <x v="0"/>
    <s v="Springfield"/>
    <x v="24"/>
    <n v="45503"/>
    <x v="3"/>
    <s v="TEC-PH-10003580"/>
    <x v="2"/>
    <x v="7"/>
    <s v="Cisco IP Phone 7961G-GE VoIP phone"/>
    <n v="259.89600000000002"/>
    <n v="2"/>
    <n v="0.4"/>
    <n v="-56.310799999999972"/>
  </r>
  <r>
    <n v="6888"/>
    <s v="CA-2014-120222"/>
    <x v="3"/>
    <x v="1016"/>
    <d v="2014-05-03T00:00:00"/>
    <s v="Standard Class"/>
    <s v="LL-16840"/>
    <s v="Lauren Leatherbury"/>
    <x v="0"/>
    <x v="0"/>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x v="0"/>
    <s v="Los Angeles"/>
    <x v="1"/>
    <n v="90032"/>
    <x v="1"/>
    <s v="OFF-BI-10000666"/>
    <x v="1"/>
    <x v="8"/>
    <s v="Surelock Post Binders"/>
    <n v="73.343999999999994"/>
    <n v="3"/>
    <n v="0.2"/>
    <n v="27.503999999999998"/>
  </r>
  <r>
    <n v="6890"/>
    <s v="CA-2014-164756"/>
    <x v="3"/>
    <x v="65"/>
    <d v="2014-09-23T00:00:00"/>
    <s v="Standard Class"/>
    <s v="SS-20140"/>
    <s v="Saphhira Shifley"/>
    <x v="1"/>
    <x v="0"/>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x v="0"/>
    <s v="Columbus"/>
    <x v="32"/>
    <n v="31907"/>
    <x v="0"/>
    <s v="OFF-PA-10000673"/>
    <x v="1"/>
    <x v="10"/>
    <s v="Post-it “Important Message” Note Pad, Neon Colors, 50 Sheets/Pad"/>
    <n v="50.96"/>
    <n v="7"/>
    <n v="0"/>
    <n v="24.460800000000003"/>
  </r>
  <r>
    <n v="6892"/>
    <s v="CA-2014-164756"/>
    <x v="3"/>
    <x v="65"/>
    <d v="2014-09-23T00:00:00"/>
    <s v="Standard Class"/>
    <s v="SS-20140"/>
    <s v="Saphhira Shifley"/>
    <x v="1"/>
    <x v="0"/>
    <s v="Columbus"/>
    <x v="32"/>
    <n v="31907"/>
    <x v="0"/>
    <s v="OFF-AR-10000380"/>
    <x v="1"/>
    <x v="6"/>
    <s v="Hunt PowerHouse Electric Pencil Sharpener, Blue"/>
    <n v="113.94"/>
    <n v="3"/>
    <n v="0"/>
    <n v="34.181999999999988"/>
  </r>
  <r>
    <n v="6893"/>
    <s v="CA-2014-164756"/>
    <x v="3"/>
    <x v="65"/>
    <d v="2014-09-23T00:00:00"/>
    <s v="Standard Class"/>
    <s v="SS-20140"/>
    <s v="Saphhira Shifley"/>
    <x v="1"/>
    <x v="0"/>
    <s v="Columbus"/>
    <x v="32"/>
    <n v="31907"/>
    <x v="0"/>
    <s v="OFF-PA-10003848"/>
    <x v="1"/>
    <x v="10"/>
    <s v="Xerox 1997"/>
    <n v="25.92"/>
    <n v="4"/>
    <n v="0"/>
    <n v="12.441600000000001"/>
  </r>
  <r>
    <n v="6894"/>
    <s v="CA-2014-164756"/>
    <x v="3"/>
    <x v="65"/>
    <d v="2014-09-23T00:00:00"/>
    <s v="Standard Class"/>
    <s v="SS-20140"/>
    <s v="Saphhira Shifley"/>
    <x v="1"/>
    <x v="0"/>
    <s v="Columbus"/>
    <x v="32"/>
    <n v="31907"/>
    <x v="0"/>
    <s v="FUR-FU-10002963"/>
    <x v="0"/>
    <x v="5"/>
    <s v="Master Caster Door Stop, Gray"/>
    <n v="20.32"/>
    <n v="4"/>
    <n v="0"/>
    <n v="6.9087999999999994"/>
  </r>
  <r>
    <n v="6895"/>
    <s v="CA-2014-164756"/>
    <x v="3"/>
    <x v="65"/>
    <d v="2014-09-23T00:00:00"/>
    <s v="Standard Class"/>
    <s v="SS-20140"/>
    <s v="Saphhira Shifley"/>
    <x v="1"/>
    <x v="0"/>
    <s v="Columbus"/>
    <x v="32"/>
    <n v="31907"/>
    <x v="0"/>
    <s v="TEC-PH-10002447"/>
    <x v="2"/>
    <x v="7"/>
    <s v="AT&amp;T CL83451 4-Handset Telephone"/>
    <n v="411.98"/>
    <n v="2"/>
    <n v="0"/>
    <n v="119.4742"/>
  </r>
  <r>
    <n v="6896"/>
    <s v="CA-2014-164756"/>
    <x v="3"/>
    <x v="65"/>
    <d v="2014-09-23T00:00:00"/>
    <s v="Standard Class"/>
    <s v="SS-20140"/>
    <s v="Saphhira Shifley"/>
    <x v="1"/>
    <x v="0"/>
    <s v="Columbus"/>
    <x v="32"/>
    <n v="31907"/>
    <x v="0"/>
    <s v="OFF-SU-10004261"/>
    <x v="1"/>
    <x v="14"/>
    <s v="Fiskars 8&quot; Scissors, 2/Pack"/>
    <n v="34.479999999999997"/>
    <n v="2"/>
    <n v="0"/>
    <n v="9.9991999999999948"/>
  </r>
  <r>
    <n v="6897"/>
    <s v="CA-2014-164756"/>
    <x v="3"/>
    <x v="65"/>
    <d v="2014-09-23T00:00:00"/>
    <s v="Standard Class"/>
    <s v="SS-20140"/>
    <s v="Saphhira Shifley"/>
    <x v="1"/>
    <x v="0"/>
    <s v="Columbus"/>
    <x v="32"/>
    <n v="31907"/>
    <x v="0"/>
    <s v="OFF-PA-10003228"/>
    <x v="1"/>
    <x v="10"/>
    <s v="Xerox 1917"/>
    <n v="244.54999999999998"/>
    <n v="5"/>
    <n v="0"/>
    <n v="114.93849999999998"/>
  </r>
  <r>
    <n v="6898"/>
    <s v="CA-2014-122028"/>
    <x v="3"/>
    <x v="238"/>
    <d v="2014-08-26T00:00:00"/>
    <s v="Standard Class"/>
    <s v="CK-12205"/>
    <s v="Chloris Kastensmidt"/>
    <x v="0"/>
    <x v="0"/>
    <s v="Lakewood"/>
    <x v="24"/>
    <n v="44107"/>
    <x v="3"/>
    <s v="OFF-BI-10004817"/>
    <x v="1"/>
    <x v="8"/>
    <s v="GBC Personal VeloBind Strips"/>
    <n v="10.782000000000002"/>
    <n v="3"/>
    <n v="0.7"/>
    <n v="-7.9067999999999969"/>
  </r>
  <r>
    <n v="6899"/>
    <s v="US-2012-165512"/>
    <x v="1"/>
    <x v="1137"/>
    <d v="2012-05-26T00:00:00"/>
    <s v="Second Class"/>
    <s v="VS-21820"/>
    <s v="Vivek Sundaresam"/>
    <x v="0"/>
    <x v="0"/>
    <s v="Naperville"/>
    <x v="10"/>
    <n v="60540"/>
    <x v="2"/>
    <s v="FUR-CH-10002880"/>
    <x v="0"/>
    <x v="1"/>
    <s v="Global High-Back Leather Tilter, Burgundy"/>
    <n v="602.65099999999995"/>
    <n v="7"/>
    <n v="0.3"/>
    <n v="-163.57670000000005"/>
  </r>
  <r>
    <n v="6900"/>
    <s v="US-2012-165512"/>
    <x v="1"/>
    <x v="1137"/>
    <d v="2012-05-26T00:00:00"/>
    <s v="Second Class"/>
    <s v="VS-21820"/>
    <s v="Vivek Sundaresam"/>
    <x v="0"/>
    <x v="0"/>
    <s v="Naperville"/>
    <x v="10"/>
    <n v="60540"/>
    <x v="2"/>
    <s v="OFF-BI-10001249"/>
    <x v="1"/>
    <x v="8"/>
    <s v="Avery Heavy-Duty EZD View Binder with Locking Rings"/>
    <n v="7.6559999999999988"/>
    <n v="6"/>
    <n v="0.8"/>
    <n v="-13.015200000000004"/>
  </r>
  <r>
    <n v="6901"/>
    <s v="CA-2012-140557"/>
    <x v="1"/>
    <x v="67"/>
    <d v="2012-09-11T00:00:00"/>
    <s v="Standard Class"/>
    <s v="TN-21040"/>
    <s v="Tanja Norvell"/>
    <x v="2"/>
    <x v="0"/>
    <s v="New York City"/>
    <x v="15"/>
    <n v="10009"/>
    <x v="3"/>
    <s v="TEC-AC-10002402"/>
    <x v="2"/>
    <x v="11"/>
    <s v="Razer Kraken PRO Over Ear PC and Music Headset"/>
    <n v="559.92999999999995"/>
    <n v="7"/>
    <n v="0"/>
    <n v="167.97899999999996"/>
  </r>
  <r>
    <n v="6902"/>
    <s v="US-2014-135013"/>
    <x v="3"/>
    <x v="1138"/>
    <d v="2014-07-25T00:00:00"/>
    <s v="Same Day"/>
    <s v="HR-14830"/>
    <s v="Harold Ryan"/>
    <x v="1"/>
    <x v="0"/>
    <s v="Huntington Beach"/>
    <x v="1"/>
    <n v="92646"/>
    <x v="1"/>
    <s v="TEC-CO-10001449"/>
    <x v="2"/>
    <x v="16"/>
    <s v="Hewlett Packard LaserJet 3310 Copier"/>
    <n v="2399.96"/>
    <n v="5"/>
    <n v="0.2"/>
    <n v="839.9860000000001"/>
  </r>
  <r>
    <n v="6903"/>
    <s v="CA-2014-111220"/>
    <x v="3"/>
    <x v="264"/>
    <d v="2014-09-09T00:00:00"/>
    <s v="Standard Class"/>
    <s v="JS-15595"/>
    <s v="Jill Stevenson"/>
    <x v="1"/>
    <x v="0"/>
    <s v="Chicago"/>
    <x v="10"/>
    <n v="60653"/>
    <x v="2"/>
    <s v="OFF-FA-10002280"/>
    <x v="1"/>
    <x v="13"/>
    <s v="Advantus Plastic Paper Clips"/>
    <n v="16"/>
    <n v="4"/>
    <n v="0.2"/>
    <n v="5.6"/>
  </r>
  <r>
    <n v="6904"/>
    <s v="CA-2014-111220"/>
    <x v="3"/>
    <x v="264"/>
    <d v="2014-09-09T00:00:00"/>
    <s v="Standard Class"/>
    <s v="JS-15595"/>
    <s v="Jill Stevenson"/>
    <x v="1"/>
    <x v="0"/>
    <s v="Chicago"/>
    <x v="10"/>
    <n v="60653"/>
    <x v="2"/>
    <s v="OFF-AP-10003278"/>
    <x v="1"/>
    <x v="9"/>
    <s v="Belkin 7-Outlet SurgeMaster Home Series"/>
    <n v="5.5879999999999992"/>
    <n v="2"/>
    <n v="0.8"/>
    <n v="-15.087600000000002"/>
  </r>
  <r>
    <n v="6905"/>
    <s v="CA-2014-111220"/>
    <x v="3"/>
    <x v="264"/>
    <d v="2014-09-09T00:00:00"/>
    <s v="Standard Class"/>
    <s v="JS-15595"/>
    <s v="Jill Stevenson"/>
    <x v="1"/>
    <x v="0"/>
    <s v="Chicago"/>
    <x v="10"/>
    <n v="60653"/>
    <x v="2"/>
    <s v="OFF-ST-10003994"/>
    <x v="1"/>
    <x v="4"/>
    <s v="Belkin 19&quot; Center-Weighted Shelf, Gray"/>
    <n v="235.92"/>
    <n v="5"/>
    <n v="0.2"/>
    <n v="-44.235000000000007"/>
  </r>
  <r>
    <n v="6906"/>
    <s v="US-2014-149006"/>
    <x v="3"/>
    <x v="1139"/>
    <d v="2014-12-09T00:00:00"/>
    <s v="Second Class"/>
    <s v="BN-11470"/>
    <s v="Brad Norvell"/>
    <x v="1"/>
    <x v="0"/>
    <s v="Brentwood"/>
    <x v="1"/>
    <n v="94513"/>
    <x v="1"/>
    <s v="OFF-ST-10003221"/>
    <x v="1"/>
    <x v="4"/>
    <s v="Staples"/>
    <n v="10.68"/>
    <n v="1"/>
    <n v="0"/>
    <n v="2.8836000000000004"/>
  </r>
  <r>
    <n v="6907"/>
    <s v="CA-2014-149468"/>
    <x v="3"/>
    <x v="968"/>
    <d v="2014-05-21T00:00:00"/>
    <s v="Same Day"/>
    <s v="AR-10405"/>
    <s v="Allen Rosenblatt"/>
    <x v="1"/>
    <x v="0"/>
    <s v="Trenton"/>
    <x v="12"/>
    <n v="48183"/>
    <x v="2"/>
    <s v="OFF-BI-10002225"/>
    <x v="1"/>
    <x v="8"/>
    <s v="Square Ring Data Binders, Rigid 75 Pt. Covers, 11&quot; x 14-7/8&quot;"/>
    <n v="41.28"/>
    <n v="2"/>
    <n v="0"/>
    <n v="19.814399999999999"/>
  </r>
  <r>
    <n v="6908"/>
    <s v="CA-2013-140249"/>
    <x v="0"/>
    <x v="720"/>
    <d v="2013-10-04T00:00:00"/>
    <s v="Standard Class"/>
    <s v="SW-20455"/>
    <s v="Shaun Weien"/>
    <x v="0"/>
    <x v="0"/>
    <s v="Seattle"/>
    <x v="4"/>
    <n v="98103"/>
    <x v="1"/>
    <s v="TEC-PH-10002584"/>
    <x v="2"/>
    <x v="7"/>
    <s v="Samsung Galaxy S4"/>
    <n v="1001.5840000000001"/>
    <n v="2"/>
    <n v="0.2"/>
    <n v="125.19799999999992"/>
  </r>
  <r>
    <n v="6909"/>
    <s v="US-2014-135503"/>
    <x v="3"/>
    <x v="389"/>
    <d v="2014-12-16T00:00:00"/>
    <s v="Standard Class"/>
    <s v="JE-16165"/>
    <s v="Justin Ellison"/>
    <x v="1"/>
    <x v="0"/>
    <s v="North Charleston"/>
    <x v="20"/>
    <n v="29406"/>
    <x v="0"/>
    <s v="FUR-FU-10002364"/>
    <x v="0"/>
    <x v="5"/>
    <s v="Eldon Expressions Wood Desk Accessories, Oak"/>
    <n v="14.76"/>
    <n v="2"/>
    <n v="0"/>
    <n v="4.2803999999999984"/>
  </r>
  <r>
    <n v="6910"/>
    <s v="CA-2011-126277"/>
    <x v="2"/>
    <x v="103"/>
    <d v="2011-09-18T00:00:00"/>
    <s v="Second Class"/>
    <s v="LH-16900"/>
    <s v="Lena Hernandez"/>
    <x v="0"/>
    <x v="0"/>
    <s v="Columbus"/>
    <x v="24"/>
    <n v="43229"/>
    <x v="3"/>
    <s v="OFF-BI-10004022"/>
    <x v="1"/>
    <x v="8"/>
    <s v="Acco Suede Grain Vinyl Round Ring Binder"/>
    <n v="2.5020000000000002"/>
    <n v="3"/>
    <n v="0.7"/>
    <n v="-2.0015999999999998"/>
  </r>
  <r>
    <n v="6911"/>
    <s v="US-2014-115301"/>
    <x v="3"/>
    <x v="570"/>
    <d v="2014-08-03T00:00:00"/>
    <s v="Standard Class"/>
    <s v="VG-21790"/>
    <s v="Vivek Gonzalez"/>
    <x v="0"/>
    <x v="0"/>
    <s v="Seattle"/>
    <x v="4"/>
    <n v="98103"/>
    <x v="1"/>
    <s v="FUR-BO-10004709"/>
    <x v="0"/>
    <x v="0"/>
    <s v="Bush Westfield Collection Bookcases, Medium Cherry Finish"/>
    <n v="115.96"/>
    <n v="2"/>
    <n v="0"/>
    <n v="25.511200000000002"/>
  </r>
  <r>
    <n v="6912"/>
    <s v="CA-2014-168942"/>
    <x v="3"/>
    <x v="378"/>
    <d v="2014-08-06T00:00:00"/>
    <s v="Second Class"/>
    <s v="EM-13960"/>
    <s v="Eric Murdock"/>
    <x v="0"/>
    <x v="0"/>
    <s v="San Francisco"/>
    <x v="1"/>
    <n v="94109"/>
    <x v="1"/>
    <s v="OFF-ST-10004340"/>
    <x v="1"/>
    <x v="4"/>
    <s v="Fellowes Mobile File Cart, Black"/>
    <n v="186.54"/>
    <n v="3"/>
    <n v="0"/>
    <n v="50.365800000000007"/>
  </r>
  <r>
    <n v="6913"/>
    <s v="US-2014-128398"/>
    <x v="3"/>
    <x v="743"/>
    <d v="2014-05-06T00:00:00"/>
    <s v="Second Class"/>
    <s v="EM-13825"/>
    <s v="Elizabeth Moffitt"/>
    <x v="1"/>
    <x v="0"/>
    <s v="Los Angeles"/>
    <x v="1"/>
    <n v="90049"/>
    <x v="1"/>
    <s v="TEC-AC-10001714"/>
    <x v="2"/>
    <x v="11"/>
    <s v="Logitech MX Performance Wireless Mouse"/>
    <n v="159.56"/>
    <n v="4"/>
    <n v="0"/>
    <n v="59.037199999999999"/>
  </r>
  <r>
    <n v="6914"/>
    <s v="CA-2012-104115"/>
    <x v="1"/>
    <x v="821"/>
    <d v="2012-06-16T00:00:00"/>
    <s v="Standard Class"/>
    <s v="JH-15910"/>
    <s v="Jonathan Howell"/>
    <x v="0"/>
    <x v="0"/>
    <s v="West Palm Beach"/>
    <x v="2"/>
    <n v="33407"/>
    <x v="0"/>
    <s v="TEC-PH-10002844"/>
    <x v="2"/>
    <x v="7"/>
    <s v="Speck Products Candyshell Flip Case"/>
    <n v="55.984000000000009"/>
    <n v="2"/>
    <n v="0.2"/>
    <n v="4.1987999999999985"/>
  </r>
  <r>
    <n v="6915"/>
    <s v="CA-2011-142510"/>
    <x v="2"/>
    <x v="1091"/>
    <d v="2011-12-29T00:00:00"/>
    <s v="Standard Class"/>
    <s v="NP-18700"/>
    <s v="Nora Preis"/>
    <x v="0"/>
    <x v="0"/>
    <s v="Chicago"/>
    <x v="10"/>
    <n v="60623"/>
    <x v="2"/>
    <s v="OFF-ST-10000585"/>
    <x v="1"/>
    <x v="4"/>
    <s v="Economy Rollaway Files"/>
    <n v="132.16"/>
    <n v="1"/>
    <n v="0.2"/>
    <n v="9.911999999999999"/>
  </r>
  <r>
    <n v="6916"/>
    <s v="CA-2011-142510"/>
    <x v="2"/>
    <x v="1091"/>
    <d v="2011-12-29T00:00:00"/>
    <s v="Standard Class"/>
    <s v="NP-18700"/>
    <s v="Nora Preis"/>
    <x v="0"/>
    <x v="0"/>
    <s v="Chicago"/>
    <x v="10"/>
    <n v="60623"/>
    <x v="2"/>
    <s v="OFF-BI-10002824"/>
    <x v="1"/>
    <x v="8"/>
    <s v="Recycled Easel Ring Binders"/>
    <n v="17.903999999999996"/>
    <n v="6"/>
    <n v="0.8"/>
    <n v="-31.332000000000008"/>
  </r>
  <r>
    <n v="6917"/>
    <s v="CA-2011-142510"/>
    <x v="2"/>
    <x v="1091"/>
    <d v="2011-12-29T00:00:00"/>
    <s v="Standard Class"/>
    <s v="NP-18700"/>
    <s v="Nora Preis"/>
    <x v="0"/>
    <x v="0"/>
    <s v="Chicago"/>
    <x v="10"/>
    <n v="60623"/>
    <x v="2"/>
    <s v="OFF-PA-10001289"/>
    <x v="1"/>
    <x v="10"/>
    <s v="White Computer Printout Paper by Universal"/>
    <n v="124.032"/>
    <n v="4"/>
    <n v="0.2"/>
    <n v="44.961600000000004"/>
  </r>
  <r>
    <n v="6918"/>
    <s v="CA-2011-124247"/>
    <x v="2"/>
    <x v="757"/>
    <d v="2011-12-21T00:00:00"/>
    <s v="Standard Class"/>
    <s v="SH-20635"/>
    <s v="Stefanie Holloman"/>
    <x v="1"/>
    <x v="0"/>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x v="0"/>
    <s v="Seattle"/>
    <x v="4"/>
    <n v="98115"/>
    <x v="1"/>
    <s v="OFF-SU-10003567"/>
    <x v="1"/>
    <x v="14"/>
    <s v="Stiletto Hand Letter Openers"/>
    <n v="28.799999999999997"/>
    <n v="3"/>
    <n v="0"/>
    <n v="0.86400000000000077"/>
  </r>
  <r>
    <n v="6920"/>
    <s v="CA-2012-102806"/>
    <x v="1"/>
    <x v="1031"/>
    <d v="2012-05-28T00:00:00"/>
    <s v="Standard Class"/>
    <s v="HG-14965"/>
    <s v="Henry Goldwyn"/>
    <x v="1"/>
    <x v="0"/>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x v="0"/>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x v="0"/>
    <s v="New York City"/>
    <x v="15"/>
    <n v="10011"/>
    <x v="3"/>
    <s v="OFF-EN-10001532"/>
    <x v="1"/>
    <x v="12"/>
    <s v="Brown Kraft Recycled Envelopes"/>
    <n v="16.98"/>
    <n v="1"/>
    <n v="0"/>
    <n v="8.49"/>
  </r>
  <r>
    <n v="6923"/>
    <s v="CA-2012-134257"/>
    <x v="1"/>
    <x v="199"/>
    <d v="2012-03-19T00:00:00"/>
    <s v="Second Class"/>
    <s v="MS-17710"/>
    <s v="Maurice Satty"/>
    <x v="0"/>
    <x v="0"/>
    <s v="Auburn"/>
    <x v="19"/>
    <n v="36830"/>
    <x v="0"/>
    <s v="OFF-LA-10003930"/>
    <x v="1"/>
    <x v="2"/>
    <s v="Dot Matrix Printer Tape Reel Labels, White, 5000/Box"/>
    <n v="491.55"/>
    <n v="5"/>
    <n v="0"/>
    <n v="240.8595"/>
  </r>
  <r>
    <n v="6924"/>
    <s v="CA-2012-134257"/>
    <x v="1"/>
    <x v="199"/>
    <d v="2012-03-19T00:00:00"/>
    <s v="Second Class"/>
    <s v="MS-17710"/>
    <s v="Maurice Satty"/>
    <x v="0"/>
    <x v="0"/>
    <s v="Auburn"/>
    <x v="19"/>
    <n v="36830"/>
    <x v="0"/>
    <s v="OFF-EN-10003845"/>
    <x v="1"/>
    <x v="12"/>
    <s v="Colored Envelopes"/>
    <n v="7.38"/>
    <n v="2"/>
    <n v="0"/>
    <n v="3.3947999999999996"/>
  </r>
  <r>
    <n v="6925"/>
    <s v="CA-2012-137925"/>
    <x v="1"/>
    <x v="672"/>
    <d v="2012-12-04T00:00:00"/>
    <s v="Standard Class"/>
    <s v="JL-15235"/>
    <s v="Janet Lee"/>
    <x v="0"/>
    <x v="0"/>
    <s v="New York City"/>
    <x v="15"/>
    <n v="10035"/>
    <x v="3"/>
    <s v="OFF-PA-10002659"/>
    <x v="1"/>
    <x v="10"/>
    <s v="Avoid Verbal Orders Carbonless Minifold Book"/>
    <n v="23.66"/>
    <n v="7"/>
    <n v="0"/>
    <n v="10.883599999999998"/>
  </r>
  <r>
    <n v="6926"/>
    <s v="CA-2012-137925"/>
    <x v="1"/>
    <x v="672"/>
    <d v="2012-12-04T00:00:00"/>
    <s v="Standard Class"/>
    <s v="JL-15235"/>
    <s v="Janet Lee"/>
    <x v="0"/>
    <x v="0"/>
    <s v="New York City"/>
    <x v="15"/>
    <n v="10035"/>
    <x v="3"/>
    <s v="FUR-BO-10001608"/>
    <x v="0"/>
    <x v="0"/>
    <s v="Hon Metal Bookcases, Black"/>
    <n v="681.40800000000013"/>
    <n v="12"/>
    <n v="0.2"/>
    <n v="42.588000000000022"/>
  </r>
  <r>
    <n v="6927"/>
    <s v="CA-2013-140046"/>
    <x v="0"/>
    <x v="1062"/>
    <d v="2013-08-04T00:00:00"/>
    <s v="Standard Class"/>
    <s v="KM-16660"/>
    <s v="Khloe Miller"/>
    <x v="0"/>
    <x v="0"/>
    <s v="Los Angeles"/>
    <x v="1"/>
    <n v="90032"/>
    <x v="1"/>
    <s v="OFF-LA-10000305"/>
    <x v="1"/>
    <x v="2"/>
    <s v="Avery 495"/>
    <n v="18.899999999999999"/>
    <n v="3"/>
    <n v="0"/>
    <n v="8.6939999999999991"/>
  </r>
  <r>
    <n v="6928"/>
    <s v="CA-2013-140382"/>
    <x v="0"/>
    <x v="661"/>
    <d v="2013-06-26T00:00:00"/>
    <s v="Second Class"/>
    <s v="RD-19900"/>
    <s v="Ruben Dartt"/>
    <x v="0"/>
    <x v="0"/>
    <s v="San Francisco"/>
    <x v="1"/>
    <n v="94109"/>
    <x v="1"/>
    <s v="OFF-ST-10003638"/>
    <x v="1"/>
    <x v="4"/>
    <s v="Mobile Personal File Cube"/>
    <n v="93.68"/>
    <n v="4"/>
    <n v="0"/>
    <n v="25.293599999999998"/>
  </r>
  <r>
    <n v="6929"/>
    <s v="CA-2013-140382"/>
    <x v="0"/>
    <x v="661"/>
    <d v="2013-06-26T00:00:00"/>
    <s v="Second Class"/>
    <s v="RD-19900"/>
    <s v="Ruben Dartt"/>
    <x v="0"/>
    <x v="0"/>
    <s v="San Francisco"/>
    <x v="1"/>
    <n v="94109"/>
    <x v="1"/>
    <s v="OFF-LA-10001934"/>
    <x v="1"/>
    <x v="2"/>
    <s v="Avery 516"/>
    <n v="21.93"/>
    <n v="3"/>
    <n v="0"/>
    <n v="10.307099999999998"/>
  </r>
  <r>
    <n v="6930"/>
    <s v="CA-2013-140382"/>
    <x v="0"/>
    <x v="661"/>
    <d v="2013-06-26T00:00:00"/>
    <s v="Second Class"/>
    <s v="RD-19900"/>
    <s v="Ruben Dartt"/>
    <x v="0"/>
    <x v="0"/>
    <s v="San Francisco"/>
    <x v="1"/>
    <n v="94109"/>
    <x v="1"/>
    <s v="TEC-PH-10003012"/>
    <x v="2"/>
    <x v="7"/>
    <s v="Nortel Meridian M3904 Professional Digital phone"/>
    <n v="862.34400000000005"/>
    <n v="7"/>
    <n v="0.2"/>
    <n v="97.013699999999858"/>
  </r>
  <r>
    <n v="6931"/>
    <s v="CA-2013-140382"/>
    <x v="0"/>
    <x v="661"/>
    <d v="2013-06-26T00:00:00"/>
    <s v="Second Class"/>
    <s v="RD-19900"/>
    <s v="Ruben Dartt"/>
    <x v="0"/>
    <x v="0"/>
    <s v="San Francisco"/>
    <x v="1"/>
    <n v="94109"/>
    <x v="1"/>
    <s v="OFF-PA-10001019"/>
    <x v="1"/>
    <x v="10"/>
    <s v="Xerox 1884"/>
    <n v="19.98"/>
    <n v="1"/>
    <n v="0"/>
    <n v="9.3905999999999992"/>
  </r>
  <r>
    <n v="6932"/>
    <s v="CA-2011-164182"/>
    <x v="2"/>
    <x v="686"/>
    <d v="2011-07-18T00:00:00"/>
    <s v="Standard Class"/>
    <s v="ST-20530"/>
    <s v="Shui Tom"/>
    <x v="0"/>
    <x v="0"/>
    <s v="Philadelphia"/>
    <x v="9"/>
    <n v="19140"/>
    <x v="3"/>
    <s v="TEC-PH-10002070"/>
    <x v="2"/>
    <x v="7"/>
    <s v="Griffin GC36547 PowerJolt SE Lightning Charger"/>
    <n v="13.493999999999998"/>
    <n v="1"/>
    <n v="0.4"/>
    <n v="-2.2490000000000023"/>
  </r>
  <r>
    <n v="6933"/>
    <s v="CA-2011-164182"/>
    <x v="2"/>
    <x v="686"/>
    <d v="2011-07-18T00:00:00"/>
    <s v="Standard Class"/>
    <s v="ST-20530"/>
    <s v="Shui Tom"/>
    <x v="0"/>
    <x v="0"/>
    <s v="Philadelphia"/>
    <x v="9"/>
    <n v="19140"/>
    <x v="3"/>
    <s v="TEC-PH-10002583"/>
    <x v="2"/>
    <x v="7"/>
    <s v="iOttie HLCRIO102 Car Mount"/>
    <n v="23.987999999999996"/>
    <n v="2"/>
    <n v="0.4"/>
    <n v="-13.993000000000004"/>
  </r>
  <r>
    <n v="6934"/>
    <s v="CA-2011-164182"/>
    <x v="2"/>
    <x v="686"/>
    <d v="2011-07-18T00:00:00"/>
    <s v="Standard Class"/>
    <s v="ST-20530"/>
    <s v="Shui Tom"/>
    <x v="0"/>
    <x v="0"/>
    <s v="Philadelphia"/>
    <x v="9"/>
    <n v="19140"/>
    <x v="3"/>
    <s v="FUR-FU-10001057"/>
    <x v="0"/>
    <x v="5"/>
    <s v="Tensor Track Tree Floor Lamp"/>
    <n v="31.983999999999998"/>
    <n v="2"/>
    <n v="0.2"/>
    <n v="1.1993999999999998"/>
  </r>
  <r>
    <n v="6935"/>
    <s v="CA-2011-164182"/>
    <x v="2"/>
    <x v="686"/>
    <d v="2011-07-18T00:00:00"/>
    <s v="Standard Class"/>
    <s v="ST-20530"/>
    <s v="Shui Tom"/>
    <x v="0"/>
    <x v="0"/>
    <s v="Philadelphia"/>
    <x v="9"/>
    <n v="19140"/>
    <x v="3"/>
    <s v="OFF-AR-10001044"/>
    <x v="1"/>
    <x v="6"/>
    <s v="BOSTON Ranger #55 Pencil Sharpener, Black"/>
    <n v="41.584000000000003"/>
    <n v="2"/>
    <n v="0.2"/>
    <n v="4.6781999999999968"/>
  </r>
  <r>
    <n v="6936"/>
    <s v="CA-2014-137365"/>
    <x v="3"/>
    <x v="329"/>
    <d v="2014-12-04T00:00:00"/>
    <s v="Second Class"/>
    <s v="BP-11095"/>
    <s v="Bart Pistole"/>
    <x v="1"/>
    <x v="0"/>
    <s v="El Paso"/>
    <x v="5"/>
    <n v="79907"/>
    <x v="2"/>
    <s v="TEC-AC-10001767"/>
    <x v="2"/>
    <x v="11"/>
    <s v="SanDisk Ultra 64 GB MicroSDHC Class 10 Memory Card"/>
    <n v="95.976000000000013"/>
    <n v="3"/>
    <n v="0.2"/>
    <n v="-10.797300000000011"/>
  </r>
  <r>
    <n v="6937"/>
    <s v="CA-2013-129847"/>
    <x v="0"/>
    <x v="476"/>
    <d v="2013-09-05T00:00:00"/>
    <s v="First Class"/>
    <s v="TA-21385"/>
    <s v="Tom Ashbrook"/>
    <x v="2"/>
    <x v="0"/>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x v="0"/>
    <s v="El Paso"/>
    <x v="5"/>
    <n v="79907"/>
    <x v="2"/>
    <s v="OFF-PA-10001952"/>
    <x v="1"/>
    <x v="10"/>
    <s v="Xerox 1902"/>
    <n v="36.544000000000004"/>
    <n v="2"/>
    <n v="0.2"/>
    <n v="11.876799999999998"/>
  </r>
  <r>
    <n v="6939"/>
    <s v="CA-2013-125094"/>
    <x v="0"/>
    <x v="732"/>
    <d v="2013-11-10T00:00:00"/>
    <s v="Standard Class"/>
    <s v="NP-18700"/>
    <s v="Nora Preis"/>
    <x v="0"/>
    <x v="0"/>
    <s v="Seattle"/>
    <x v="4"/>
    <n v="98105"/>
    <x v="1"/>
    <s v="TEC-AC-10004420"/>
    <x v="2"/>
    <x v="11"/>
    <s v="Cherry 142-key Programmable Keyboard"/>
    <n v="479.72"/>
    <n v="4"/>
    <n v="0"/>
    <n v="52.769200000000012"/>
  </r>
  <r>
    <n v="6940"/>
    <s v="CA-2014-107132"/>
    <x v="3"/>
    <x v="335"/>
    <d v="2014-07-01T00:00:00"/>
    <s v="Standard Class"/>
    <s v="SC-20260"/>
    <s v="Scott Cohen"/>
    <x v="1"/>
    <x v="0"/>
    <s v="New York City"/>
    <x v="15"/>
    <n v="10009"/>
    <x v="3"/>
    <s v="OFF-BI-10001071"/>
    <x v="1"/>
    <x v="8"/>
    <s v="GBC ProClick Punch Binding System"/>
    <n v="102.36799999999999"/>
    <n v="2"/>
    <n v="0.2"/>
    <n v="37.108400000000003"/>
  </r>
  <r>
    <n v="6941"/>
    <s v="CA-2014-107132"/>
    <x v="3"/>
    <x v="335"/>
    <d v="2014-07-01T00:00:00"/>
    <s v="Standard Class"/>
    <s v="SC-20260"/>
    <s v="Scott Cohen"/>
    <x v="1"/>
    <x v="0"/>
    <s v="New York City"/>
    <x v="15"/>
    <n v="10009"/>
    <x v="3"/>
    <s v="OFF-SU-10002503"/>
    <x v="1"/>
    <x v="14"/>
    <s v="Acme Preferred Stainless Steel Scissors"/>
    <n v="28.4"/>
    <n v="5"/>
    <n v="0"/>
    <n v="8.2359999999999989"/>
  </r>
  <r>
    <n v="6942"/>
    <s v="CA-2014-107132"/>
    <x v="3"/>
    <x v="335"/>
    <d v="2014-07-01T00:00:00"/>
    <s v="Standard Class"/>
    <s v="SC-20260"/>
    <s v="Scott Cohen"/>
    <x v="1"/>
    <x v="0"/>
    <s v="New York City"/>
    <x v="15"/>
    <n v="10009"/>
    <x v="3"/>
    <s v="OFF-ST-10001490"/>
    <x v="1"/>
    <x v="4"/>
    <s v="Hot File 7-Pocket, Floor Stand"/>
    <n v="713.88"/>
    <n v="4"/>
    <n v="0"/>
    <n v="214.16399999999993"/>
  </r>
  <r>
    <n v="6943"/>
    <s v="CA-2014-107132"/>
    <x v="3"/>
    <x v="335"/>
    <d v="2014-07-01T00:00:00"/>
    <s v="Standard Class"/>
    <s v="SC-20260"/>
    <s v="Scott Cohen"/>
    <x v="1"/>
    <x v="0"/>
    <s v="New York City"/>
    <x v="15"/>
    <n v="10009"/>
    <x v="3"/>
    <s v="OFF-PA-10003790"/>
    <x v="1"/>
    <x v="10"/>
    <s v="Xerox 1991"/>
    <n v="68.52"/>
    <n v="3"/>
    <n v="0"/>
    <n v="31.519199999999998"/>
  </r>
  <r>
    <n v="6944"/>
    <s v="CA-2012-139248"/>
    <x v="1"/>
    <x v="395"/>
    <d v="2012-07-30T00:00:00"/>
    <s v="Standard Class"/>
    <s v="RD-19930"/>
    <s v="Russell D'Ascenzo"/>
    <x v="0"/>
    <x v="0"/>
    <s v="Los Angeles"/>
    <x v="1"/>
    <n v="90032"/>
    <x v="1"/>
    <s v="TEC-PH-10004094"/>
    <x v="2"/>
    <x v="7"/>
    <s v="Motorola L703CM"/>
    <n v="623.96"/>
    <n v="5"/>
    <n v="0.2"/>
    <n v="38.997500000000002"/>
  </r>
  <r>
    <n v="6945"/>
    <s v="CA-2011-148369"/>
    <x v="2"/>
    <x v="865"/>
    <d v="2011-09-27T00:00:00"/>
    <s v="Standard Class"/>
    <s v="TH-21115"/>
    <s v="Thea Hudgings"/>
    <x v="1"/>
    <x v="0"/>
    <s v="Newark"/>
    <x v="13"/>
    <n v="19711"/>
    <x v="3"/>
    <s v="OFF-BI-10004876"/>
    <x v="1"/>
    <x v="8"/>
    <s v="Wilson Jones Suede Grain Vinyl Binders"/>
    <n v="11.12"/>
    <n v="4"/>
    <n v="0"/>
    <n v="5.4487999999999994"/>
  </r>
  <r>
    <n v="6946"/>
    <s v="CA-2013-106243"/>
    <x v="0"/>
    <x v="955"/>
    <d v="2013-10-05T00:00:00"/>
    <s v="Standard Class"/>
    <s v="GM-14680"/>
    <s v="Greg Matthias"/>
    <x v="0"/>
    <x v="0"/>
    <s v="New York City"/>
    <x v="15"/>
    <n v="10011"/>
    <x v="3"/>
    <s v="FUR-BO-10003034"/>
    <x v="0"/>
    <x v="0"/>
    <s v="O'Sullivan Elevations Bookcase, Cherry Finish"/>
    <n v="523.91999999999996"/>
    <n v="5"/>
    <n v="0.2"/>
    <n v="-26.195999999999984"/>
  </r>
  <r>
    <n v="6947"/>
    <s v="CA-2012-126466"/>
    <x v="1"/>
    <x v="529"/>
    <d v="2012-11-13T00:00:00"/>
    <s v="Standard Class"/>
    <s v="JO-15550"/>
    <s v="Jesus Ocampo"/>
    <x v="2"/>
    <x v="0"/>
    <s v="Roseville"/>
    <x v="1"/>
    <n v="95661"/>
    <x v="1"/>
    <s v="OFF-FA-10000490"/>
    <x v="1"/>
    <x v="13"/>
    <s v="OIC Binder Clips, Mini, 1/4&quot; Capacity, Black"/>
    <n v="2.48"/>
    <n v="2"/>
    <n v="0"/>
    <n v="1.1656"/>
  </r>
  <r>
    <n v="6948"/>
    <s v="CA-2012-130365"/>
    <x v="1"/>
    <x v="334"/>
    <d v="2012-04-29T00:00:00"/>
    <s v="Standard Class"/>
    <s v="ZC-21910"/>
    <s v="Zuschuss Carroll"/>
    <x v="0"/>
    <x v="0"/>
    <s v="Aurora"/>
    <x v="10"/>
    <n v="60505"/>
    <x v="2"/>
    <s v="OFF-ST-10002574"/>
    <x v="1"/>
    <x v="4"/>
    <s v="SAFCO Commercial Wire Shelving, Black"/>
    <n v="221.024"/>
    <n v="2"/>
    <n v="0.2"/>
    <n v="-55.256"/>
  </r>
  <r>
    <n v="6949"/>
    <s v="CA-2012-130365"/>
    <x v="1"/>
    <x v="334"/>
    <d v="2012-04-29T00:00:00"/>
    <s v="Standard Class"/>
    <s v="ZC-21910"/>
    <s v="Zuschuss Carroll"/>
    <x v="0"/>
    <x v="0"/>
    <s v="Aurora"/>
    <x v="10"/>
    <n v="60505"/>
    <x v="2"/>
    <s v="FUR-CH-10003535"/>
    <x v="0"/>
    <x v="1"/>
    <s v="Global Armless Task Chair, Royal Blue"/>
    <n v="128.05799999999999"/>
    <n v="3"/>
    <n v="0.3"/>
    <n v="-23.782199999999996"/>
  </r>
  <r>
    <n v="6950"/>
    <s v="CA-2014-143021"/>
    <x v="3"/>
    <x v="123"/>
    <d v="2014-11-20T00:00:00"/>
    <s v="Same Day"/>
    <s v="AP-10720"/>
    <s v="Anne Pryor"/>
    <x v="2"/>
    <x v="0"/>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x v="0"/>
    <s v="New York City"/>
    <x v="15"/>
    <n v="10011"/>
    <x v="3"/>
    <s v="FUR-TA-10001676"/>
    <x v="0"/>
    <x v="3"/>
    <s v="Hon 61000 Series Interactive Training Tables"/>
    <n v="79.97399999999999"/>
    <n v="3"/>
    <n v="0.4"/>
    <n v="-29.323800000000006"/>
  </r>
  <r>
    <n v="6952"/>
    <s v="CA-2012-161767"/>
    <x v="1"/>
    <x v="312"/>
    <d v="2012-11-24T00:00:00"/>
    <s v="Standard Class"/>
    <s v="GK-14620"/>
    <s v="Grace Kelly"/>
    <x v="1"/>
    <x v="0"/>
    <s v="Dallas"/>
    <x v="5"/>
    <n v="75217"/>
    <x v="2"/>
    <s v="TEC-MA-10002790"/>
    <x v="2"/>
    <x v="15"/>
    <s v="NeatDesk Desktop Scanner &amp; Digital Filing System"/>
    <n v="479.988"/>
    <n v="2"/>
    <n v="0.4"/>
    <n v="55.998599999999954"/>
  </r>
  <r>
    <n v="6953"/>
    <s v="CA-2012-129917"/>
    <x v="1"/>
    <x v="653"/>
    <d v="2012-10-03T00:00:00"/>
    <s v="First Class"/>
    <s v="HM-14980"/>
    <s v="Henry MacAllister"/>
    <x v="0"/>
    <x v="0"/>
    <s v="Los Angeles"/>
    <x v="1"/>
    <n v="90008"/>
    <x v="1"/>
    <s v="OFF-BI-10001757"/>
    <x v="1"/>
    <x v="8"/>
    <s v="Pressboard Hanging Data Binders for Unburst Sheets"/>
    <n v="11.808"/>
    <n v="3"/>
    <n v="0.2"/>
    <n v="4.1327999999999996"/>
  </r>
  <r>
    <n v="6954"/>
    <s v="CA-2012-129917"/>
    <x v="1"/>
    <x v="653"/>
    <d v="2012-10-03T00:00:00"/>
    <s v="First Class"/>
    <s v="HM-14980"/>
    <s v="Henry MacAllister"/>
    <x v="0"/>
    <x v="0"/>
    <s v="Los Angeles"/>
    <x v="1"/>
    <n v="90008"/>
    <x v="1"/>
    <s v="OFF-BI-10004828"/>
    <x v="1"/>
    <x v="8"/>
    <s v="GBC Poly Designer Binding Covers"/>
    <n v="53.567999999999998"/>
    <n v="4"/>
    <n v="0.2"/>
    <n v="19.418399999999995"/>
  </r>
  <r>
    <n v="6955"/>
    <s v="CA-2012-129917"/>
    <x v="1"/>
    <x v="653"/>
    <d v="2012-10-03T00:00:00"/>
    <s v="First Class"/>
    <s v="HM-14980"/>
    <s v="Henry MacAllister"/>
    <x v="0"/>
    <x v="0"/>
    <s v="Los Angeles"/>
    <x v="1"/>
    <n v="90008"/>
    <x v="1"/>
    <s v="TEC-PH-10000369"/>
    <x v="2"/>
    <x v="7"/>
    <s v="HTC One Mini"/>
    <n v="503.96000000000004"/>
    <n v="5"/>
    <n v="0.2"/>
    <n v="50.396000000000015"/>
  </r>
  <r>
    <n v="6956"/>
    <s v="CA-2012-115420"/>
    <x v="1"/>
    <x v="334"/>
    <d v="2012-05-02T00:00:00"/>
    <s v="Standard Class"/>
    <s v="LS-16945"/>
    <s v="Linda Southworth"/>
    <x v="1"/>
    <x v="0"/>
    <s v="Los Angeles"/>
    <x v="1"/>
    <n v="90004"/>
    <x v="1"/>
    <s v="OFF-EN-10003862"/>
    <x v="1"/>
    <x v="12"/>
    <s v="Laser &amp; Ink Jet Business Envelopes"/>
    <n v="21.34"/>
    <n v="2"/>
    <n v="0"/>
    <n v="9.8163999999999998"/>
  </r>
  <r>
    <n v="6957"/>
    <s v="CA-2013-157588"/>
    <x v="0"/>
    <x v="216"/>
    <d v="2013-07-20T00:00:00"/>
    <s v="Standard Class"/>
    <s v="AR-10570"/>
    <s v="Anemone Ratner"/>
    <x v="0"/>
    <x v="0"/>
    <s v="Columbus"/>
    <x v="32"/>
    <n v="31907"/>
    <x v="0"/>
    <s v="OFF-BI-10003963"/>
    <x v="1"/>
    <x v="8"/>
    <s v="Cardinal Holdit Data Disk Pockets"/>
    <n v="36.4"/>
    <n v="5"/>
    <n v="0"/>
    <n v="17.107999999999997"/>
  </r>
  <r>
    <n v="6958"/>
    <s v="CA-2013-157588"/>
    <x v="0"/>
    <x v="216"/>
    <d v="2013-07-20T00:00:00"/>
    <s v="Standard Class"/>
    <s v="AR-10570"/>
    <s v="Anemone Ratner"/>
    <x v="0"/>
    <x v="0"/>
    <s v="Columbus"/>
    <x v="32"/>
    <n v="31907"/>
    <x v="0"/>
    <s v="FUR-FU-10004848"/>
    <x v="0"/>
    <x v="5"/>
    <s v="Howard Miller 13-3/4&quot; Diameter Brushed Chrome Round Wall Clock"/>
    <n v="51.75"/>
    <n v="1"/>
    <n v="0"/>
    <n v="15.524999999999999"/>
  </r>
  <r>
    <n v="6959"/>
    <s v="CA-2012-167255"/>
    <x v="1"/>
    <x v="874"/>
    <d v="2012-09-29T00:00:00"/>
    <s v="Second Class"/>
    <s v="RH-19510"/>
    <s v="Rick Huthwaite"/>
    <x v="2"/>
    <x v="0"/>
    <s v="San Francisco"/>
    <x v="1"/>
    <n v="94110"/>
    <x v="1"/>
    <s v="OFF-ST-10001328"/>
    <x v="1"/>
    <x v="4"/>
    <s v="Personal Filing Tote with Lid, Black/Gray"/>
    <n v="15.51"/>
    <n v="1"/>
    <n v="0"/>
    <n v="4.3428000000000004"/>
  </r>
  <r>
    <n v="6960"/>
    <s v="CA-2012-167255"/>
    <x v="1"/>
    <x v="874"/>
    <d v="2012-09-29T00:00:00"/>
    <s v="Second Class"/>
    <s v="RH-19510"/>
    <s v="Rick Huthwaite"/>
    <x v="2"/>
    <x v="0"/>
    <s v="San Francisco"/>
    <x v="1"/>
    <n v="94110"/>
    <x v="1"/>
    <s v="OFF-PA-10002377"/>
    <x v="1"/>
    <x v="10"/>
    <s v="Xerox 1916"/>
    <n v="146.82"/>
    <n v="3"/>
    <n v="0"/>
    <n v="73.41"/>
  </r>
  <r>
    <n v="6961"/>
    <s v="CA-2012-167255"/>
    <x v="1"/>
    <x v="874"/>
    <d v="2012-09-29T00:00:00"/>
    <s v="Second Class"/>
    <s v="RH-19510"/>
    <s v="Rick Huthwaite"/>
    <x v="2"/>
    <x v="0"/>
    <s v="San Francisco"/>
    <x v="1"/>
    <n v="94110"/>
    <x v="1"/>
    <s v="OFF-PA-10003441"/>
    <x v="1"/>
    <x v="10"/>
    <s v="Xerox 226"/>
    <n v="12.96"/>
    <n v="2"/>
    <n v="0"/>
    <n v="6.2208000000000006"/>
  </r>
  <r>
    <n v="6962"/>
    <s v="CA-2014-162096"/>
    <x v="3"/>
    <x v="468"/>
    <d v="2014-11-11T00:00:00"/>
    <s v="Same Day"/>
    <s v="TB-21190"/>
    <s v="Thomas Brumley"/>
    <x v="2"/>
    <x v="0"/>
    <s v="Riverside"/>
    <x v="1"/>
    <n v="92503"/>
    <x v="1"/>
    <s v="OFF-AR-10002221"/>
    <x v="1"/>
    <x v="6"/>
    <s v="12 Colored Short Pencils"/>
    <n v="7.8000000000000007"/>
    <n v="3"/>
    <n v="0"/>
    <n v="2.1060000000000008"/>
  </r>
  <r>
    <n v="6963"/>
    <s v="CA-2013-157161"/>
    <x v="0"/>
    <x v="87"/>
    <d v="2013-07-21T00:00:00"/>
    <s v="Second Class"/>
    <s v="JD-15895"/>
    <s v="Jonathan Doherty"/>
    <x v="1"/>
    <x v="0"/>
    <s v="Columbia"/>
    <x v="20"/>
    <n v="29203"/>
    <x v="0"/>
    <s v="OFF-EN-10001509"/>
    <x v="1"/>
    <x v="12"/>
    <s v="Poly String Tie Envelopes"/>
    <n v="10.199999999999999"/>
    <n v="5"/>
    <n v="0"/>
    <n v="4.7939999999999996"/>
  </r>
  <r>
    <n v="6964"/>
    <s v="CA-2013-157161"/>
    <x v="0"/>
    <x v="87"/>
    <d v="2013-07-21T00:00:00"/>
    <s v="Second Class"/>
    <s v="JD-15895"/>
    <s v="Jonathan Doherty"/>
    <x v="1"/>
    <x v="0"/>
    <s v="Columbia"/>
    <x v="20"/>
    <n v="29203"/>
    <x v="0"/>
    <s v="OFF-AR-10003338"/>
    <x v="1"/>
    <x v="6"/>
    <s v="Eberhard Faber 3 1/2&quot; Golf Pencils"/>
    <n v="22.32"/>
    <n v="3"/>
    <n v="0"/>
    <n v="5.580000000000001"/>
  </r>
  <r>
    <n v="6965"/>
    <s v="CA-2013-157161"/>
    <x v="0"/>
    <x v="87"/>
    <d v="2013-07-21T00:00:00"/>
    <s v="Second Class"/>
    <s v="JD-15895"/>
    <s v="Jonathan Doherty"/>
    <x v="1"/>
    <x v="0"/>
    <s v="Columbia"/>
    <x v="20"/>
    <n v="29203"/>
    <x v="0"/>
    <s v="OFF-BI-10004728"/>
    <x v="1"/>
    <x v="8"/>
    <s v="Wilson Jones Turn Tabs Binder Tool for Ring Binders"/>
    <n v="24.1"/>
    <n v="5"/>
    <n v="0"/>
    <n v="11.086"/>
  </r>
  <r>
    <n v="6966"/>
    <s v="CA-2013-157161"/>
    <x v="0"/>
    <x v="87"/>
    <d v="2013-07-21T00:00:00"/>
    <s v="Second Class"/>
    <s v="JD-15895"/>
    <s v="Jonathan Doherty"/>
    <x v="1"/>
    <x v="0"/>
    <s v="Columbia"/>
    <x v="20"/>
    <n v="29203"/>
    <x v="0"/>
    <s v="TEC-AC-10000358"/>
    <x v="2"/>
    <x v="11"/>
    <s v="Imation Secure Drive + Hardware Encrypted USB flash drive - 16 GB"/>
    <n v="75.98"/>
    <n v="2"/>
    <n v="0"/>
    <n v="18.235199999999999"/>
  </r>
  <r>
    <n v="6967"/>
    <s v="CA-2013-157161"/>
    <x v="0"/>
    <x v="87"/>
    <d v="2013-07-21T00:00:00"/>
    <s v="Second Class"/>
    <s v="JD-15895"/>
    <s v="Jonathan Doherty"/>
    <x v="1"/>
    <x v="0"/>
    <s v="Columbia"/>
    <x v="20"/>
    <n v="29203"/>
    <x v="0"/>
    <s v="OFF-BI-10002764"/>
    <x v="1"/>
    <x v="8"/>
    <s v="Recycled Pressboard Report Cover with Reinforced Top Hinge"/>
    <n v="6.46"/>
    <n v="2"/>
    <n v="0"/>
    <n v="3.1654"/>
  </r>
  <r>
    <n v="6968"/>
    <s v="CA-2013-157161"/>
    <x v="0"/>
    <x v="87"/>
    <d v="2013-07-21T00:00:00"/>
    <s v="Second Class"/>
    <s v="JD-15895"/>
    <s v="Jonathan Doherty"/>
    <x v="1"/>
    <x v="0"/>
    <s v="Columbia"/>
    <x v="20"/>
    <n v="29203"/>
    <x v="0"/>
    <s v="OFF-PA-10001461"/>
    <x v="1"/>
    <x v="10"/>
    <s v="HP Office Paper (20Lb. and 87 Bright)"/>
    <n v="60.12"/>
    <n v="9"/>
    <n v="0"/>
    <n v="28.857599999999998"/>
  </r>
  <r>
    <n v="6969"/>
    <s v="CA-2012-110765"/>
    <x v="1"/>
    <x v="1140"/>
    <d v="2012-10-20T00:00:00"/>
    <s v="Second Class"/>
    <s v="MP-17965"/>
    <s v="Michael Paige"/>
    <x v="1"/>
    <x v="0"/>
    <s v="New York City"/>
    <x v="15"/>
    <n v="10011"/>
    <x v="3"/>
    <s v="TEC-PH-10004165"/>
    <x v="2"/>
    <x v="7"/>
    <s v="Mitel MiVoice 5330e IP Phone"/>
    <n v="824.97"/>
    <n v="3"/>
    <n v="0"/>
    <n v="214.4922"/>
  </r>
  <r>
    <n v="6970"/>
    <s v="CA-2013-163937"/>
    <x v="0"/>
    <x v="994"/>
    <d v="2013-01-13T00:00:00"/>
    <s v="Second Class"/>
    <s v="JB-16000"/>
    <s v="Joy Bell-"/>
    <x v="0"/>
    <x v="0"/>
    <s v="Longview"/>
    <x v="4"/>
    <n v="98632"/>
    <x v="1"/>
    <s v="FUR-FU-10000010"/>
    <x v="0"/>
    <x v="5"/>
    <s v="DAX Value U-Channel Document Frames, Easel Back"/>
    <n v="24.849999999999998"/>
    <n v="5"/>
    <n v="0"/>
    <n v="7.7034999999999982"/>
  </r>
  <r>
    <n v="6971"/>
    <s v="CA-2014-153822"/>
    <x v="3"/>
    <x v="20"/>
    <d v="2014-09-26T00:00:00"/>
    <s v="Standard Class"/>
    <s v="AB-10105"/>
    <s v="Adrian Barton"/>
    <x v="0"/>
    <x v="0"/>
    <s v="Phoenix"/>
    <x v="16"/>
    <n v="85023"/>
    <x v="1"/>
    <s v="OFF-ST-10000321"/>
    <x v="1"/>
    <x v="4"/>
    <s v="Akro Stacking Bins"/>
    <n v="12.624000000000001"/>
    <n v="2"/>
    <n v="0.2"/>
    <n v="-2.5248000000000022"/>
  </r>
  <r>
    <n v="6972"/>
    <s v="CA-2014-153822"/>
    <x v="3"/>
    <x v="20"/>
    <d v="2014-09-26T00:00:00"/>
    <s v="Standard Class"/>
    <s v="AB-10105"/>
    <s v="Adrian Barton"/>
    <x v="0"/>
    <x v="0"/>
    <s v="Phoenix"/>
    <x v="16"/>
    <n v="85023"/>
    <x v="1"/>
    <s v="TEC-AC-10000109"/>
    <x v="2"/>
    <x v="11"/>
    <s v="Sony Micro Vault Click 16 GB USB 2.0 Flash Drive"/>
    <n v="89.584000000000003"/>
    <n v="2"/>
    <n v="0.2"/>
    <n v="4.4792000000000058"/>
  </r>
  <r>
    <n v="6973"/>
    <s v="CA-2014-153822"/>
    <x v="3"/>
    <x v="20"/>
    <d v="2014-09-26T00:00:00"/>
    <s v="Standard Class"/>
    <s v="AB-10105"/>
    <s v="Adrian Barton"/>
    <x v="0"/>
    <x v="0"/>
    <s v="Phoenix"/>
    <x v="16"/>
    <n v="85023"/>
    <x v="1"/>
    <s v="TEC-PH-10002415"/>
    <x v="2"/>
    <x v="7"/>
    <s v="Polycom VoiceStation 500 Conference phone"/>
    <n v="471.92"/>
    <n v="2"/>
    <n v="0.2"/>
    <n v="29.495000000000019"/>
  </r>
  <r>
    <n v="6974"/>
    <s v="CA-2014-153822"/>
    <x v="3"/>
    <x v="20"/>
    <d v="2014-09-26T00:00:00"/>
    <s v="Standard Class"/>
    <s v="AB-10105"/>
    <s v="Adrian Barton"/>
    <x v="0"/>
    <x v="0"/>
    <s v="Phoenix"/>
    <x v="16"/>
    <n v="85023"/>
    <x v="1"/>
    <s v="OFF-BI-10001460"/>
    <x v="1"/>
    <x v="8"/>
    <s v="Plastic Binding Combs"/>
    <n v="18.180000000000003"/>
    <n v="4"/>
    <n v="0.7"/>
    <n v="-13.938000000000002"/>
  </r>
  <r>
    <n v="6975"/>
    <s v="CA-2014-146185"/>
    <x v="3"/>
    <x v="175"/>
    <d v="2014-09-20T00:00:00"/>
    <s v="Standard Class"/>
    <s v="CC-12145"/>
    <s v="Charles Crestani"/>
    <x v="0"/>
    <x v="0"/>
    <s v="Houston"/>
    <x v="5"/>
    <n v="77095"/>
    <x v="2"/>
    <s v="OFF-AR-10002987"/>
    <x v="1"/>
    <x v="6"/>
    <s v="Prismacolor Color Pencil Set"/>
    <n v="31.744"/>
    <n v="2"/>
    <n v="0.2"/>
    <n v="8.3328000000000024"/>
  </r>
  <r>
    <n v="6976"/>
    <s v="CA-2012-112144"/>
    <x v="1"/>
    <x v="1141"/>
    <d v="2012-07-02T00:00:00"/>
    <s v="Standard Class"/>
    <s v="CY-12745"/>
    <s v="Craig Yedwab"/>
    <x v="1"/>
    <x v="0"/>
    <s v="Gilbert"/>
    <x v="16"/>
    <n v="85234"/>
    <x v="1"/>
    <s v="OFF-LA-10000443"/>
    <x v="1"/>
    <x v="2"/>
    <s v="Avery 501"/>
    <n v="5.9039999999999999"/>
    <n v="2"/>
    <n v="0.2"/>
    <n v="1.9925999999999999"/>
  </r>
  <r>
    <n v="6977"/>
    <s v="CA-2012-112144"/>
    <x v="1"/>
    <x v="1141"/>
    <d v="2012-07-02T00:00:00"/>
    <s v="Standard Class"/>
    <s v="CY-12745"/>
    <s v="Craig Yedwab"/>
    <x v="1"/>
    <x v="0"/>
    <s v="Gilbert"/>
    <x v="16"/>
    <n v="85234"/>
    <x v="1"/>
    <s v="FUR-FU-10004306"/>
    <x v="0"/>
    <x v="5"/>
    <s v="Electrix Halogen Magnifier Lamp"/>
    <n v="621.7600000000001"/>
    <n v="4"/>
    <n v="0.2"/>
    <n v="46.631999999999977"/>
  </r>
  <r>
    <n v="6978"/>
    <s v="US-2013-119298"/>
    <x v="0"/>
    <x v="881"/>
    <d v="2013-11-29T00:00:00"/>
    <s v="First Class"/>
    <s v="EP-13915"/>
    <s v="Emily Phan"/>
    <x v="0"/>
    <x v="0"/>
    <s v="Jonesboro"/>
    <x v="36"/>
    <n v="72401"/>
    <x v="0"/>
    <s v="TEC-PH-10002564"/>
    <x v="2"/>
    <x v="7"/>
    <s v="OtterBox Defender Series Case - Samsung Galaxy S4"/>
    <n v="59.98"/>
    <n v="2"/>
    <n v="0"/>
    <n v="17.993999999999993"/>
  </r>
  <r>
    <n v="6979"/>
    <s v="CA-2014-155159"/>
    <x v="3"/>
    <x v="920"/>
    <d v="2014-11-30T00:00:00"/>
    <s v="Second Class"/>
    <s v="DL-13315"/>
    <s v="Delfina Latchford"/>
    <x v="0"/>
    <x v="0"/>
    <s v="Atlanta"/>
    <x v="32"/>
    <n v="30318"/>
    <x v="0"/>
    <s v="OFF-PA-10003724"/>
    <x v="1"/>
    <x v="10"/>
    <s v="Wirebound Message Book, 4 per Page"/>
    <n v="48.87"/>
    <n v="9"/>
    <n v="0"/>
    <n v="23.946299999999997"/>
  </r>
  <r>
    <n v="6980"/>
    <s v="CA-2014-149076"/>
    <x v="3"/>
    <x v="424"/>
    <d v="2014-01-20T00:00:00"/>
    <s v="Standard Class"/>
    <s v="SO-20335"/>
    <s v="Sean O'Donnell"/>
    <x v="0"/>
    <x v="0"/>
    <s v="Los Angeles"/>
    <x v="1"/>
    <n v="90036"/>
    <x v="1"/>
    <s v="OFF-PA-10000483"/>
    <x v="1"/>
    <x v="10"/>
    <s v="Xerox 19"/>
    <n v="154.9"/>
    <n v="5"/>
    <n v="0"/>
    <n v="69.704999999999998"/>
  </r>
  <r>
    <n v="6981"/>
    <s v="CA-2011-146990"/>
    <x v="2"/>
    <x v="845"/>
    <d v="2011-11-08T00:00:00"/>
    <s v="First Class"/>
    <s v="BP-11095"/>
    <s v="Bart Pistole"/>
    <x v="1"/>
    <x v="0"/>
    <s v="New York City"/>
    <x v="15"/>
    <n v="10024"/>
    <x v="3"/>
    <s v="OFF-FA-10000611"/>
    <x v="1"/>
    <x v="13"/>
    <s v="Binder Clips by OIC"/>
    <n v="5.92"/>
    <n v="4"/>
    <n v="0"/>
    <n v="2.8415999999999997"/>
  </r>
  <r>
    <n v="6982"/>
    <s v="CA-2011-146990"/>
    <x v="2"/>
    <x v="845"/>
    <d v="2011-11-08T00:00:00"/>
    <s v="First Class"/>
    <s v="BP-11095"/>
    <s v="Bart Pistole"/>
    <x v="1"/>
    <x v="0"/>
    <s v="New York City"/>
    <x v="15"/>
    <n v="10024"/>
    <x v="3"/>
    <s v="OFF-PA-10000246"/>
    <x v="1"/>
    <x v="10"/>
    <s v="Riverleaf Stik-Withit Designer Note Cubes"/>
    <n v="30.18"/>
    <n v="3"/>
    <n v="0"/>
    <n v="13.8828"/>
  </r>
  <r>
    <n v="6983"/>
    <s v="CA-2013-116526"/>
    <x v="0"/>
    <x v="142"/>
    <d v="2013-09-06T00:00:00"/>
    <s v="Standard Class"/>
    <s v="JA-15970"/>
    <s v="Joseph Airdo"/>
    <x v="0"/>
    <x v="0"/>
    <s v="Detroit"/>
    <x v="12"/>
    <n v="48227"/>
    <x v="2"/>
    <s v="OFF-BI-10004728"/>
    <x v="1"/>
    <x v="8"/>
    <s v="Wilson Jones Turn Tabs Binder Tool for Ring Binders"/>
    <n v="24.1"/>
    <n v="5"/>
    <n v="0"/>
    <n v="11.086"/>
  </r>
  <r>
    <n v="6984"/>
    <s v="CA-2013-116526"/>
    <x v="0"/>
    <x v="142"/>
    <d v="2013-09-06T00:00:00"/>
    <s v="Standard Class"/>
    <s v="JA-15970"/>
    <s v="Joseph Airdo"/>
    <x v="0"/>
    <x v="0"/>
    <s v="Detroit"/>
    <x v="12"/>
    <n v="48227"/>
    <x v="2"/>
    <s v="TEC-PH-10002365"/>
    <x v="2"/>
    <x v="7"/>
    <s v="Belkin Grip Candy Sheer Case / Cover for iPhone 5 and 5S"/>
    <n v="8.7799999999999994"/>
    <n v="1"/>
    <n v="0"/>
    <n v="2.2827999999999999"/>
  </r>
  <r>
    <n v="6985"/>
    <s v="CA-2013-116526"/>
    <x v="0"/>
    <x v="142"/>
    <d v="2013-09-06T00:00:00"/>
    <s v="Standard Class"/>
    <s v="JA-15970"/>
    <s v="Joseph Airdo"/>
    <x v="0"/>
    <x v="0"/>
    <s v="Detroit"/>
    <x v="12"/>
    <n v="48227"/>
    <x v="2"/>
    <s v="OFF-AP-10002457"/>
    <x v="1"/>
    <x v="9"/>
    <s v="Eureka The Boss Plus 12-Amp Hard Box Upright Vacuum, Red"/>
    <n v="376.74"/>
    <n v="4"/>
    <n v="0.1"/>
    <n v="71.161999999999978"/>
  </r>
  <r>
    <n v="6986"/>
    <s v="CA-2013-116526"/>
    <x v="0"/>
    <x v="142"/>
    <d v="2013-09-06T00:00:00"/>
    <s v="Standard Class"/>
    <s v="JA-15970"/>
    <s v="Joseph Airdo"/>
    <x v="0"/>
    <x v="0"/>
    <s v="Detroit"/>
    <x v="12"/>
    <n v="48227"/>
    <x v="2"/>
    <s v="OFF-BI-10000320"/>
    <x v="1"/>
    <x v="8"/>
    <s v="GBC Plastic Binding Combs"/>
    <n v="29.52"/>
    <n v="4"/>
    <n v="0"/>
    <n v="14.4648"/>
  </r>
  <r>
    <n v="6987"/>
    <s v="CA-2013-116526"/>
    <x v="0"/>
    <x v="142"/>
    <d v="2013-09-06T00:00:00"/>
    <s v="Standard Class"/>
    <s v="JA-15970"/>
    <s v="Joseph Airdo"/>
    <x v="0"/>
    <x v="0"/>
    <s v="Detroit"/>
    <x v="12"/>
    <n v="48227"/>
    <x v="2"/>
    <s v="OFF-AR-10004999"/>
    <x v="1"/>
    <x v="6"/>
    <s v="Newell 315"/>
    <n v="11.96"/>
    <n v="2"/>
    <n v="0"/>
    <n v="2.99"/>
  </r>
  <r>
    <n v="6988"/>
    <s v="CA-2013-116526"/>
    <x v="0"/>
    <x v="142"/>
    <d v="2013-09-06T00:00:00"/>
    <s v="Standard Class"/>
    <s v="JA-15970"/>
    <s v="Joseph Airdo"/>
    <x v="0"/>
    <x v="0"/>
    <s v="Detroit"/>
    <x v="12"/>
    <n v="48227"/>
    <x v="2"/>
    <s v="OFF-BI-10001116"/>
    <x v="1"/>
    <x v="8"/>
    <s v="Wilson Jones 1&quot; Hanging DublLock Ring Binders"/>
    <n v="26.400000000000002"/>
    <n v="5"/>
    <n v="0"/>
    <n v="12.672000000000001"/>
  </r>
  <r>
    <n v="6989"/>
    <s v="CA-2014-158561"/>
    <x v="3"/>
    <x v="343"/>
    <d v="2014-11-17T00:00:00"/>
    <s v="Second Class"/>
    <s v="BB-11545"/>
    <s v="Brenda Bowman"/>
    <x v="1"/>
    <x v="0"/>
    <s v="Fort Lauderdale"/>
    <x v="2"/>
    <n v="33311"/>
    <x v="0"/>
    <s v="OFF-AP-10002651"/>
    <x v="1"/>
    <x v="9"/>
    <s v="Hoover Upright Vacuum With Dirt Cup"/>
    <n v="1158.1199999999999"/>
    <n v="5"/>
    <n v="0.2"/>
    <n v="130.28849999999983"/>
  </r>
  <r>
    <n v="6990"/>
    <s v="CA-2014-165099"/>
    <x v="3"/>
    <x v="157"/>
    <d v="2014-12-14T00:00:00"/>
    <s v="First Class"/>
    <s v="DK-13375"/>
    <s v="Dennis Kane"/>
    <x v="0"/>
    <x v="0"/>
    <s v="Abilene"/>
    <x v="5"/>
    <n v="79605"/>
    <x v="2"/>
    <s v="OFF-AP-10001634"/>
    <x v="1"/>
    <x v="9"/>
    <s v="Hoover Commercial Lightweight Upright Vacuum"/>
    <n v="1.3919999999999997"/>
    <n v="2"/>
    <n v="0.8"/>
    <n v="-3.7584000000000009"/>
  </r>
  <r>
    <n v="6991"/>
    <s v="CA-2012-109386"/>
    <x v="1"/>
    <x v="627"/>
    <d v="2012-11-13T00:00:00"/>
    <s v="Second Class"/>
    <s v="RH-19600"/>
    <s v="Rob Haberlin"/>
    <x v="0"/>
    <x v="0"/>
    <s v="Hampton"/>
    <x v="17"/>
    <n v="23666"/>
    <x v="0"/>
    <s v="OFF-AP-10003266"/>
    <x v="1"/>
    <x v="9"/>
    <s v="Holmes Replacement Filter for HEPA Air Cleaner, Large Room"/>
    <n v="44.43"/>
    <n v="3"/>
    <n v="0"/>
    <n v="18.660600000000002"/>
  </r>
  <r>
    <n v="6992"/>
    <s v="CA-2012-109386"/>
    <x v="1"/>
    <x v="627"/>
    <d v="2012-11-13T00:00:00"/>
    <s v="Second Class"/>
    <s v="RH-19600"/>
    <s v="Rob Haberlin"/>
    <x v="0"/>
    <x v="0"/>
    <s v="Hampton"/>
    <x v="17"/>
    <n v="23666"/>
    <x v="0"/>
    <s v="TEC-PH-10002890"/>
    <x v="2"/>
    <x v="7"/>
    <s v="AT&amp;T 17929 Lendline Telephone"/>
    <n v="226.20000000000002"/>
    <n v="5"/>
    <n v="0"/>
    <n v="58.811999999999998"/>
  </r>
  <r>
    <n v="6993"/>
    <s v="CA-2012-109386"/>
    <x v="1"/>
    <x v="627"/>
    <d v="2012-11-13T00:00:00"/>
    <s v="Second Class"/>
    <s v="RH-19600"/>
    <s v="Rob Haberlin"/>
    <x v="0"/>
    <x v="0"/>
    <s v="Hampton"/>
    <x v="17"/>
    <n v="23666"/>
    <x v="0"/>
    <s v="FUR-FU-10000308"/>
    <x v="0"/>
    <x v="5"/>
    <s v="Deflect-o Glass Clear Studded Chair Mats"/>
    <n v="186.54"/>
    <n v="3"/>
    <n v="0"/>
    <n v="41.038800000000002"/>
  </r>
  <r>
    <n v="6994"/>
    <s v="CA-2012-109386"/>
    <x v="1"/>
    <x v="627"/>
    <d v="2012-11-13T00:00:00"/>
    <s v="Second Class"/>
    <s v="RH-19600"/>
    <s v="Rob Haberlin"/>
    <x v="0"/>
    <x v="0"/>
    <s v="Hampton"/>
    <x v="17"/>
    <n v="23666"/>
    <x v="0"/>
    <s v="OFF-AR-10000380"/>
    <x v="1"/>
    <x v="6"/>
    <s v="Hunt PowerHouse Electric Pencil Sharpener, Blue"/>
    <n v="265.85999999999996"/>
    <n v="7"/>
    <n v="0"/>
    <n v="79.757999999999967"/>
  </r>
  <r>
    <n v="6995"/>
    <s v="CA-2012-109386"/>
    <x v="1"/>
    <x v="627"/>
    <d v="2012-11-13T00:00:00"/>
    <s v="Second Class"/>
    <s v="RH-19600"/>
    <s v="Rob Haberlin"/>
    <x v="0"/>
    <x v="0"/>
    <s v="Hampton"/>
    <x v="17"/>
    <n v="23666"/>
    <x v="0"/>
    <s v="OFF-AR-10000122"/>
    <x v="1"/>
    <x v="6"/>
    <s v="Newell 314"/>
    <n v="27.9"/>
    <n v="5"/>
    <n v="0"/>
    <n v="6.9749999999999979"/>
  </r>
  <r>
    <n v="6996"/>
    <s v="CA-2012-166800"/>
    <x v="1"/>
    <x v="902"/>
    <d v="2012-11-26T00:00:00"/>
    <s v="Standard Class"/>
    <s v="AG-10300"/>
    <s v="Aleksandra Gannaway"/>
    <x v="1"/>
    <x v="0"/>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x v="0"/>
    <s v="Rockford"/>
    <x v="10"/>
    <n v="61107"/>
    <x v="2"/>
    <s v="OFF-BI-10004002"/>
    <x v="1"/>
    <x v="8"/>
    <s v="Wilson Jones International Size A4 Ring Binders"/>
    <n v="13.839999999999998"/>
    <n v="4"/>
    <n v="0.8"/>
    <n v="-22.144000000000005"/>
  </r>
  <r>
    <n v="6998"/>
    <s v="CA-2014-117443"/>
    <x v="3"/>
    <x v="331"/>
    <d v="2014-12-26T00:00:00"/>
    <s v="Second Class"/>
    <s v="JB-15400"/>
    <s v="Jennifer Braxton"/>
    <x v="1"/>
    <x v="0"/>
    <s v="Rockford"/>
    <x v="10"/>
    <n v="61107"/>
    <x v="2"/>
    <s v="OFF-PA-10004475"/>
    <x v="1"/>
    <x v="10"/>
    <s v="Xerox 1940"/>
    <n v="175.87200000000001"/>
    <n v="4"/>
    <n v="0.2"/>
    <n v="63.753599999999992"/>
  </r>
  <r>
    <n v="6999"/>
    <s v="US-2013-134369"/>
    <x v="0"/>
    <x v="1142"/>
    <d v="2013-09-23T00:00:00"/>
    <s v="Standard Class"/>
    <s v="BC-11125"/>
    <s v="Becky Castell"/>
    <x v="2"/>
    <x v="0"/>
    <s v="Laguna Niguel"/>
    <x v="1"/>
    <n v="92677"/>
    <x v="1"/>
    <s v="OFF-PA-10002195"/>
    <x v="1"/>
    <x v="10"/>
    <s v="Xerox 1966"/>
    <n v="12.96"/>
    <n v="2"/>
    <n v="0"/>
    <n v="6.3504000000000005"/>
  </r>
  <r>
    <n v="7000"/>
    <s v="CA-2014-123687"/>
    <x v="3"/>
    <x v="1143"/>
    <d v="2014-05-30T00:00:00"/>
    <s v="First Class"/>
    <s v="KC-16675"/>
    <s v="Kimberly Carter"/>
    <x v="1"/>
    <x v="0"/>
    <s v="Louisville"/>
    <x v="0"/>
    <n v="40214"/>
    <x v="0"/>
    <s v="OFF-AP-10002670"/>
    <x v="1"/>
    <x v="9"/>
    <s v="Belkin 8-Outlet Premiere SurgeMaster II Surge Protectors"/>
    <n v="208.44"/>
    <n v="3"/>
    <n v="0"/>
    <n v="62.531999999999982"/>
  </r>
  <r>
    <n v="7001"/>
    <s v="CA-2014-123687"/>
    <x v="3"/>
    <x v="1143"/>
    <d v="2014-05-30T00:00:00"/>
    <s v="First Class"/>
    <s v="KC-16675"/>
    <s v="Kimberly Carter"/>
    <x v="1"/>
    <x v="0"/>
    <s v="Louisville"/>
    <x v="0"/>
    <n v="40214"/>
    <x v="0"/>
    <s v="OFF-SU-10004498"/>
    <x v="1"/>
    <x v="14"/>
    <s v="Martin-Yale Premier Letter Opener"/>
    <n v="25.76"/>
    <n v="2"/>
    <n v="0"/>
    <n v="0.77280000000000015"/>
  </r>
  <r>
    <n v="7002"/>
    <s v="CA-2012-104871"/>
    <x v="1"/>
    <x v="1110"/>
    <d v="2012-04-03T00:00:00"/>
    <s v="Standard Class"/>
    <s v="DR-12940"/>
    <s v="Daniel Raglin"/>
    <x v="2"/>
    <x v="0"/>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x v="0"/>
    <s v="Los Angeles"/>
    <x v="1"/>
    <n v="90045"/>
    <x v="1"/>
    <s v="FUR-FU-10000723"/>
    <x v="0"/>
    <x v="5"/>
    <s v="Deflect-o EconoMat Studded, No Bevel Mat for Low Pile Carpeting"/>
    <n v="289.24"/>
    <n v="7"/>
    <n v="0"/>
    <n v="26.031600000000012"/>
  </r>
  <r>
    <n v="7004"/>
    <s v="CA-2011-133158"/>
    <x v="2"/>
    <x v="710"/>
    <d v="2011-08-21T00:00:00"/>
    <s v="Second Class"/>
    <s v="DW-13195"/>
    <s v="David Wiener"/>
    <x v="1"/>
    <x v="0"/>
    <s v="Los Angeles"/>
    <x v="1"/>
    <n v="90045"/>
    <x v="1"/>
    <s v="OFF-BI-10000632"/>
    <x v="1"/>
    <x v="8"/>
    <s v="Satellite Sectional Post Binders"/>
    <n v="69.456000000000003"/>
    <n v="2"/>
    <n v="0.2"/>
    <n v="22.573199999999996"/>
  </r>
  <r>
    <n v="7005"/>
    <s v="CA-2011-126333"/>
    <x v="2"/>
    <x v="851"/>
    <d v="2011-12-28T00:00:00"/>
    <s v="Standard Class"/>
    <s v="ME-18010"/>
    <s v="Michelle Ellison"/>
    <x v="1"/>
    <x v="0"/>
    <s v="Port Arthur"/>
    <x v="5"/>
    <n v="77642"/>
    <x v="2"/>
    <s v="OFF-PA-10000223"/>
    <x v="1"/>
    <x v="10"/>
    <s v="Xerox 2000"/>
    <n v="5.1840000000000011"/>
    <n v="1"/>
    <n v="0.2"/>
    <n v="1.8144"/>
  </r>
  <r>
    <n v="7006"/>
    <s v="CA-2012-141740"/>
    <x v="1"/>
    <x v="549"/>
    <d v="2012-11-05T00:00:00"/>
    <s v="Standard Class"/>
    <s v="JF-15490"/>
    <s v="Jeremy Farry"/>
    <x v="0"/>
    <x v="0"/>
    <s v="New York City"/>
    <x v="15"/>
    <n v="10009"/>
    <x v="3"/>
    <s v="FUR-CH-10001545"/>
    <x v="0"/>
    <x v="1"/>
    <s v="Hon Comfortask Task/Swivel Chairs"/>
    <n v="205.16400000000002"/>
    <n v="2"/>
    <n v="0.1"/>
    <n v="13.677600000000002"/>
  </r>
  <r>
    <n v="7007"/>
    <s v="CA-2011-119466"/>
    <x v="2"/>
    <x v="534"/>
    <d v="2011-12-21T00:00:00"/>
    <s v="Standard Class"/>
    <s v="SP-20860"/>
    <s v="Sung Pak"/>
    <x v="1"/>
    <x v="0"/>
    <s v="Chicago"/>
    <x v="10"/>
    <n v="60623"/>
    <x v="2"/>
    <s v="FUR-FU-10001546"/>
    <x v="0"/>
    <x v="5"/>
    <s v="Dana Swing-Arm Lamps"/>
    <n v="8.5440000000000005"/>
    <n v="2"/>
    <n v="0.6"/>
    <n v="-7.4759999999999991"/>
  </r>
  <r>
    <n v="7008"/>
    <s v="CA-2012-154823"/>
    <x v="1"/>
    <x v="291"/>
    <d v="2012-08-25T00:00:00"/>
    <s v="Standard Class"/>
    <s v="KN-16390"/>
    <s v="Katherine Nockton"/>
    <x v="1"/>
    <x v="0"/>
    <s v="Springfield"/>
    <x v="24"/>
    <n v="45503"/>
    <x v="3"/>
    <s v="OFF-BI-10001098"/>
    <x v="1"/>
    <x v="8"/>
    <s v="Acco D-Ring Binder w/DublLock"/>
    <n v="12.828000000000001"/>
    <n v="2"/>
    <n v="0.7"/>
    <n v="-8.9795999999999978"/>
  </r>
  <r>
    <n v="7009"/>
    <s v="CA-2012-154823"/>
    <x v="1"/>
    <x v="291"/>
    <d v="2012-08-25T00:00:00"/>
    <s v="Standard Class"/>
    <s v="KN-16390"/>
    <s v="Katherine Nockton"/>
    <x v="1"/>
    <x v="0"/>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x v="0"/>
    <s v="Springfield"/>
    <x v="24"/>
    <n v="45503"/>
    <x v="3"/>
    <s v="FUR-FU-10000193"/>
    <x v="0"/>
    <x v="5"/>
    <s v="Tenex Chairmats For Use with Hard Floors"/>
    <n v="25.983999999999998"/>
    <n v="1"/>
    <n v="0.2"/>
    <n v="-3.8976000000000015"/>
  </r>
  <r>
    <n v="7011"/>
    <s v="US-2011-135881"/>
    <x v="2"/>
    <x v="235"/>
    <d v="2011-05-27T00:00:00"/>
    <s v="Standard Class"/>
    <s v="GT-14710"/>
    <s v="Greg Tran"/>
    <x v="0"/>
    <x v="0"/>
    <s v="New York City"/>
    <x v="15"/>
    <n v="10035"/>
    <x v="3"/>
    <s v="OFF-BI-10000829"/>
    <x v="1"/>
    <x v="8"/>
    <s v="Avery Non-Stick Binders"/>
    <n v="17.96"/>
    <n v="5"/>
    <n v="0.2"/>
    <n v="5.8369999999999997"/>
  </r>
  <r>
    <n v="7012"/>
    <s v="US-2011-135881"/>
    <x v="2"/>
    <x v="235"/>
    <d v="2011-05-27T00:00:00"/>
    <s v="Standard Class"/>
    <s v="GT-14710"/>
    <s v="Greg Tran"/>
    <x v="0"/>
    <x v="0"/>
    <s v="New York City"/>
    <x v="15"/>
    <n v="10035"/>
    <x v="3"/>
    <s v="OFF-SU-10003002"/>
    <x v="1"/>
    <x v="14"/>
    <s v="Letter Slitter"/>
    <n v="5.04"/>
    <n v="2"/>
    <n v="0"/>
    <n v="0.15120000000000022"/>
  </r>
  <r>
    <n v="7013"/>
    <s v="US-2011-135881"/>
    <x v="2"/>
    <x v="235"/>
    <d v="2011-05-27T00:00:00"/>
    <s v="Standard Class"/>
    <s v="GT-14710"/>
    <s v="Greg Tran"/>
    <x v="0"/>
    <x v="0"/>
    <s v="New York City"/>
    <x v="15"/>
    <n v="10035"/>
    <x v="3"/>
    <s v="OFF-AP-10002118"/>
    <x v="1"/>
    <x v="9"/>
    <s v="1.7 Cubic Foot Compact &quot;Cube&quot; Office Refrigerators"/>
    <n v="208.16"/>
    <n v="1"/>
    <n v="0"/>
    <n v="56.20320000000001"/>
  </r>
  <r>
    <n v="7014"/>
    <s v="CA-2014-141201"/>
    <x v="3"/>
    <x v="34"/>
    <d v="2014-12-12T00:00:00"/>
    <s v="Second Class"/>
    <s v="DB-12910"/>
    <s v="Daniel Byrd"/>
    <x v="2"/>
    <x v="0"/>
    <s v="Salinas"/>
    <x v="1"/>
    <n v="93905"/>
    <x v="1"/>
    <s v="FUR-BO-10001519"/>
    <x v="0"/>
    <x v="0"/>
    <s v="O'Sullivan 3-Shelf Heavy-Duty Bookcases"/>
    <n v="148.25700000000001"/>
    <n v="3"/>
    <n v="0.15"/>
    <n v="15.697800000000004"/>
  </r>
  <r>
    <n v="7015"/>
    <s v="CA-2011-114790"/>
    <x v="2"/>
    <x v="518"/>
    <d v="2011-03-13T00:00:00"/>
    <s v="Second Class"/>
    <s v="FM-14215"/>
    <s v="Filia McAdams"/>
    <x v="1"/>
    <x v="0"/>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x v="0"/>
    <s v="Richmond"/>
    <x v="0"/>
    <n v="40475"/>
    <x v="0"/>
    <s v="TEC-AC-10000710"/>
    <x v="2"/>
    <x v="11"/>
    <s v="Maxell DVD-RAM Discs"/>
    <n v="32.96"/>
    <n v="2"/>
    <n v="0"/>
    <n v="14.172800000000002"/>
  </r>
  <r>
    <n v="7017"/>
    <s v="CA-2011-114790"/>
    <x v="2"/>
    <x v="518"/>
    <d v="2011-03-13T00:00:00"/>
    <s v="Second Class"/>
    <s v="FM-14215"/>
    <s v="Filia McAdams"/>
    <x v="1"/>
    <x v="0"/>
    <s v="Richmond"/>
    <x v="0"/>
    <n v="40475"/>
    <x v="0"/>
    <s v="TEC-PH-10000984"/>
    <x v="2"/>
    <x v="7"/>
    <s v="Panasonic KX-TG9471B"/>
    <n v="587.97"/>
    <n v="3"/>
    <n v="0"/>
    <n v="164.63160000000005"/>
  </r>
  <r>
    <n v="7018"/>
    <s v="CA-2011-114790"/>
    <x v="2"/>
    <x v="518"/>
    <d v="2011-03-13T00:00:00"/>
    <s v="Second Class"/>
    <s v="FM-14215"/>
    <s v="Filia McAdams"/>
    <x v="1"/>
    <x v="0"/>
    <s v="Richmond"/>
    <x v="0"/>
    <n v="40475"/>
    <x v="0"/>
    <s v="OFF-PA-10000213"/>
    <x v="1"/>
    <x v="10"/>
    <s v="Xerox 198"/>
    <n v="14.940000000000001"/>
    <n v="3"/>
    <n v="0"/>
    <n v="7.0218000000000007"/>
  </r>
  <r>
    <n v="7019"/>
    <s v="US-2013-154256"/>
    <x v="0"/>
    <x v="661"/>
    <d v="2013-06-28T00:00:00"/>
    <s v="Second Class"/>
    <s v="SM-20005"/>
    <s v="Sally Matthias"/>
    <x v="0"/>
    <x v="0"/>
    <s v="New York City"/>
    <x v="15"/>
    <n v="10035"/>
    <x v="3"/>
    <s v="OFF-LA-10003720"/>
    <x v="1"/>
    <x v="2"/>
    <s v="Avery 487"/>
    <n v="25.83"/>
    <n v="7"/>
    <n v="0"/>
    <n v="12.1401"/>
  </r>
  <r>
    <n v="7020"/>
    <s v="CA-2011-124737"/>
    <x v="2"/>
    <x v="709"/>
    <d v="2011-08-27T00:00:00"/>
    <s v="Standard Class"/>
    <s v="AP-10915"/>
    <s v="Arthur Prichep"/>
    <x v="0"/>
    <x v="0"/>
    <s v="Denver"/>
    <x v="22"/>
    <n v="80219"/>
    <x v="1"/>
    <s v="OFF-PA-10001837"/>
    <x v="1"/>
    <x v="10"/>
    <s v="Xerox 1976"/>
    <n v="15.552000000000003"/>
    <n v="3"/>
    <n v="0.2"/>
    <n v="5.4432"/>
  </r>
  <r>
    <n v="7021"/>
    <s v="CA-2011-124737"/>
    <x v="2"/>
    <x v="709"/>
    <d v="2011-08-27T00:00:00"/>
    <s v="Standard Class"/>
    <s v="AP-10915"/>
    <s v="Arthur Prichep"/>
    <x v="0"/>
    <x v="0"/>
    <s v="Denver"/>
    <x v="22"/>
    <n v="80219"/>
    <x v="1"/>
    <s v="OFF-SU-10004661"/>
    <x v="1"/>
    <x v="14"/>
    <s v="Acme Titanium Bonded Scissors"/>
    <n v="6.8000000000000007"/>
    <n v="1"/>
    <n v="0.2"/>
    <n v="0.50999999999999979"/>
  </r>
  <r>
    <n v="7022"/>
    <s v="CA-2011-124737"/>
    <x v="2"/>
    <x v="709"/>
    <d v="2011-08-27T00:00:00"/>
    <s v="Standard Class"/>
    <s v="AP-10915"/>
    <s v="Arthur Prichep"/>
    <x v="0"/>
    <x v="0"/>
    <s v="Denver"/>
    <x v="22"/>
    <n v="80219"/>
    <x v="1"/>
    <s v="FUR-FU-10003274"/>
    <x v="0"/>
    <x v="5"/>
    <s v="Regeneration Desk Collection"/>
    <n v="4.2240000000000002"/>
    <n v="3"/>
    <n v="0.2"/>
    <n v="1.2672000000000003"/>
  </r>
  <r>
    <n v="7023"/>
    <s v="CA-2011-124737"/>
    <x v="2"/>
    <x v="709"/>
    <d v="2011-08-27T00:00:00"/>
    <s v="Standard Class"/>
    <s v="AP-10915"/>
    <s v="Arthur Prichep"/>
    <x v="0"/>
    <x v="0"/>
    <s v="Denver"/>
    <x v="22"/>
    <n v="80219"/>
    <x v="1"/>
    <s v="TEC-PH-10000149"/>
    <x v="2"/>
    <x v="7"/>
    <s v="Cisco SPA525G2 IP Phone - Wireless"/>
    <n v="143.64000000000001"/>
    <n v="9"/>
    <n v="0.2"/>
    <n v="10.772999999999989"/>
  </r>
  <r>
    <n v="7024"/>
    <s v="CA-2011-124737"/>
    <x v="2"/>
    <x v="709"/>
    <d v="2011-08-27T00:00:00"/>
    <s v="Standard Class"/>
    <s v="AP-10915"/>
    <s v="Arthur Prichep"/>
    <x v="0"/>
    <x v="0"/>
    <s v="Denver"/>
    <x v="22"/>
    <n v="80219"/>
    <x v="1"/>
    <s v="OFF-PA-10000019"/>
    <x v="1"/>
    <x v="10"/>
    <s v="Xerox 1931"/>
    <n v="31.104000000000006"/>
    <n v="6"/>
    <n v="0.2"/>
    <n v="10.8864"/>
  </r>
  <r>
    <n v="7025"/>
    <s v="CA-2011-124737"/>
    <x v="2"/>
    <x v="709"/>
    <d v="2011-08-27T00:00:00"/>
    <s v="Standard Class"/>
    <s v="AP-10915"/>
    <s v="Arthur Prichep"/>
    <x v="0"/>
    <x v="0"/>
    <s v="Denver"/>
    <x v="22"/>
    <n v="80219"/>
    <x v="1"/>
    <s v="OFF-PA-10001125"/>
    <x v="1"/>
    <x v="10"/>
    <s v="Xerox 1988"/>
    <n v="223.05600000000001"/>
    <n v="9"/>
    <n v="0.2"/>
    <n v="69.704999999999984"/>
  </r>
  <r>
    <n v="7026"/>
    <s v="US-2014-101840"/>
    <x v="3"/>
    <x v="695"/>
    <d v="2014-02-13T00:00:00"/>
    <s v="Standard Class"/>
    <s v="SP-20545"/>
    <s v="Sibella Parks"/>
    <x v="1"/>
    <x v="0"/>
    <s v="New York City"/>
    <x v="15"/>
    <n v="10024"/>
    <x v="3"/>
    <s v="TEC-PH-10002538"/>
    <x v="2"/>
    <x v="7"/>
    <s v="Grandstream GXP1160 VoIP phone"/>
    <n v="227.45999999999998"/>
    <n v="6"/>
    <n v="0"/>
    <n v="65.963399999999979"/>
  </r>
  <r>
    <n v="7027"/>
    <s v="US-2014-101840"/>
    <x v="3"/>
    <x v="695"/>
    <d v="2014-02-13T00:00:00"/>
    <s v="Standard Class"/>
    <s v="SP-20545"/>
    <s v="Sibella Parks"/>
    <x v="1"/>
    <x v="0"/>
    <s v="New York City"/>
    <x v="15"/>
    <n v="10024"/>
    <x v="3"/>
    <s v="OFF-BI-10000279"/>
    <x v="1"/>
    <x v="8"/>
    <s v="Acco Recycled 2&quot; Capacity Laser Printer Hanging Data Binders"/>
    <n v="46.24"/>
    <n v="4"/>
    <n v="0.2"/>
    <n v="15.605999999999996"/>
  </r>
  <r>
    <n v="7028"/>
    <s v="CA-2014-131653"/>
    <x v="3"/>
    <x v="926"/>
    <d v="2014-02-06T00:00:00"/>
    <s v="Standard Class"/>
    <s v="RD-19585"/>
    <s v="Rob Dowd"/>
    <x v="0"/>
    <x v="0"/>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x v="0"/>
    <s v="Fremont"/>
    <x v="8"/>
    <n v="68025"/>
    <x v="2"/>
    <s v="OFF-PA-10003673"/>
    <x v="1"/>
    <x v="10"/>
    <s v="Strathmore Photo Mount Cards"/>
    <n v="33.9"/>
    <n v="5"/>
    <n v="0"/>
    <n v="15.593999999999999"/>
  </r>
  <r>
    <n v="7030"/>
    <s v="CA-2013-145548"/>
    <x v="0"/>
    <x v="583"/>
    <d v="2013-11-17T00:00:00"/>
    <s v="Standard Class"/>
    <s v="EB-13750"/>
    <s v="Edward Becker"/>
    <x v="1"/>
    <x v="0"/>
    <s v="New York City"/>
    <x v="15"/>
    <n v="10011"/>
    <x v="3"/>
    <s v="OFF-ST-10002562"/>
    <x v="1"/>
    <x v="4"/>
    <s v="Staples"/>
    <n v="28.14"/>
    <n v="3"/>
    <n v="0"/>
    <n v="7.8792000000000009"/>
  </r>
  <r>
    <n v="7031"/>
    <s v="CA-2013-145548"/>
    <x v="0"/>
    <x v="583"/>
    <d v="2013-11-17T00:00:00"/>
    <s v="Standard Class"/>
    <s v="EB-13750"/>
    <s v="Edward Becker"/>
    <x v="1"/>
    <x v="0"/>
    <s v="New York City"/>
    <x v="15"/>
    <n v="10011"/>
    <x v="3"/>
    <s v="TEC-AC-10002305"/>
    <x v="2"/>
    <x v="11"/>
    <s v="KeyTronic E03601U1 - Keyboard - Beige"/>
    <n v="36"/>
    <n v="2"/>
    <n v="0"/>
    <n v="6.4799999999999969"/>
  </r>
  <r>
    <n v="7032"/>
    <s v="CA-2013-145548"/>
    <x v="0"/>
    <x v="583"/>
    <d v="2013-11-17T00:00:00"/>
    <s v="Standard Class"/>
    <s v="EB-13750"/>
    <s v="Edward Becker"/>
    <x v="1"/>
    <x v="0"/>
    <s v="New York City"/>
    <x v="15"/>
    <n v="10011"/>
    <x v="3"/>
    <s v="OFF-AR-10003373"/>
    <x v="1"/>
    <x v="6"/>
    <s v="Boston School Pro Electric Pencil Sharpener, 1670"/>
    <n v="92.94"/>
    <n v="3"/>
    <n v="0"/>
    <n v="25.093799999999998"/>
  </r>
  <r>
    <n v="7033"/>
    <s v="CA-2013-145548"/>
    <x v="0"/>
    <x v="583"/>
    <d v="2013-11-17T00:00:00"/>
    <s v="Standard Class"/>
    <s v="EB-13750"/>
    <s v="Edward Becker"/>
    <x v="1"/>
    <x v="0"/>
    <s v="New York City"/>
    <x v="15"/>
    <n v="10011"/>
    <x v="3"/>
    <s v="FUR-CH-10003774"/>
    <x v="0"/>
    <x v="1"/>
    <s v="Global Wood Trimmed Manager's Task Chair, Khaki"/>
    <n v="245.64600000000002"/>
    <n v="3"/>
    <n v="0.1"/>
    <n v="8.1881999999999877"/>
  </r>
  <r>
    <n v="7034"/>
    <s v="CA-2013-145548"/>
    <x v="0"/>
    <x v="583"/>
    <d v="2013-11-17T00:00:00"/>
    <s v="Standard Class"/>
    <s v="EB-13750"/>
    <s v="Edward Becker"/>
    <x v="1"/>
    <x v="0"/>
    <s v="New York City"/>
    <x v="15"/>
    <n v="10011"/>
    <x v="3"/>
    <s v="OFF-BI-10001510"/>
    <x v="1"/>
    <x v="8"/>
    <s v="Deluxe Heavy-Duty Vinyl Round Ring Binder"/>
    <n v="55.00800000000001"/>
    <n v="3"/>
    <n v="0.2"/>
    <n v="17.189999999999998"/>
  </r>
  <r>
    <n v="7035"/>
    <s v="CA-2013-145548"/>
    <x v="0"/>
    <x v="583"/>
    <d v="2013-11-17T00:00:00"/>
    <s v="Standard Class"/>
    <s v="EB-13750"/>
    <s v="Edward Becker"/>
    <x v="1"/>
    <x v="0"/>
    <s v="New York City"/>
    <x v="15"/>
    <n v="10011"/>
    <x v="3"/>
    <s v="OFF-BI-10004236"/>
    <x v="1"/>
    <x v="8"/>
    <s v="XtraLife ClearVue Slant-D Ring Binder, White, 3&quot;"/>
    <n v="35.231999999999999"/>
    <n v="3"/>
    <n v="0.2"/>
    <n v="11.450399999999998"/>
  </r>
  <r>
    <n v="7036"/>
    <s v="CA-2014-119494"/>
    <x v="3"/>
    <x v="45"/>
    <d v="2014-11-14T00:00:00"/>
    <s v="Standard Class"/>
    <s v="JE-15610"/>
    <s v="Jim Epp"/>
    <x v="1"/>
    <x v="0"/>
    <s v="San Diego"/>
    <x v="1"/>
    <n v="92105"/>
    <x v="1"/>
    <s v="FUR-CH-10004675"/>
    <x v="0"/>
    <x v="1"/>
    <s v="Lifetime Advantage Folding Chairs, 4/Carton"/>
    <n v="523.39200000000005"/>
    <n v="3"/>
    <n v="0.2"/>
    <n v="52.339199999999977"/>
  </r>
  <r>
    <n v="7037"/>
    <s v="CA-2011-124618"/>
    <x v="2"/>
    <x v="1073"/>
    <d v="2011-05-04T00:00:00"/>
    <s v="Second Class"/>
    <s v="CS-11860"/>
    <s v="Cari Schnelling"/>
    <x v="0"/>
    <x v="0"/>
    <s v="Lakeland"/>
    <x v="2"/>
    <n v="33801"/>
    <x v="0"/>
    <s v="TEC-CO-10004202"/>
    <x v="2"/>
    <x v="16"/>
    <s v="Brother DCP1000 Digital 3 in 1 Multifunction Machine"/>
    <n v="479.98400000000004"/>
    <n v="2"/>
    <n v="0.2"/>
    <n v="89.996999999999986"/>
  </r>
  <r>
    <n v="7038"/>
    <s v="CA-2014-161970"/>
    <x v="3"/>
    <x v="585"/>
    <d v="2014-09-28T00:00:00"/>
    <s v="Standard Class"/>
    <s v="PB-19105"/>
    <s v="Peter Bühler"/>
    <x v="0"/>
    <x v="0"/>
    <s v="Smyrna"/>
    <x v="32"/>
    <n v="30080"/>
    <x v="0"/>
    <s v="OFF-PA-10004255"/>
    <x v="1"/>
    <x v="10"/>
    <s v="Xerox 219"/>
    <n v="12.96"/>
    <n v="2"/>
    <n v="0"/>
    <n v="6.2208000000000006"/>
  </r>
  <r>
    <n v="7039"/>
    <s v="CA-2014-161970"/>
    <x v="3"/>
    <x v="585"/>
    <d v="2014-09-28T00:00:00"/>
    <s v="Standard Class"/>
    <s v="PB-19105"/>
    <s v="Peter Bühler"/>
    <x v="0"/>
    <x v="0"/>
    <s v="Smyrna"/>
    <x v="32"/>
    <n v="30080"/>
    <x v="0"/>
    <s v="OFF-AR-10003896"/>
    <x v="1"/>
    <x v="6"/>
    <s v="Stride Job 150 Highlighters, Chisel Tip, Assorted Colors"/>
    <n v="17.940000000000001"/>
    <n v="3"/>
    <n v="0"/>
    <n v="6.4584000000000001"/>
  </r>
  <r>
    <n v="7040"/>
    <s v="CA-2014-103443"/>
    <x v="3"/>
    <x v="94"/>
    <d v="2014-12-24T00:00:00"/>
    <s v="Standard Class"/>
    <s v="AT-10735"/>
    <s v="Annie Thurman"/>
    <x v="0"/>
    <x v="0"/>
    <s v="New York City"/>
    <x v="15"/>
    <n v="10009"/>
    <x v="3"/>
    <s v="OFF-ST-10002276"/>
    <x v="1"/>
    <x v="4"/>
    <s v="Safco Steel Mobile File Cart"/>
    <n v="166.72"/>
    <n v="2"/>
    <n v="0"/>
    <n v="41.680000000000007"/>
  </r>
  <r>
    <n v="7041"/>
    <s v="CA-2014-103443"/>
    <x v="3"/>
    <x v="94"/>
    <d v="2014-12-24T00:00:00"/>
    <s v="Standard Class"/>
    <s v="AT-10735"/>
    <s v="Annie Thurman"/>
    <x v="0"/>
    <x v="0"/>
    <s v="New York City"/>
    <x v="15"/>
    <n v="10009"/>
    <x v="3"/>
    <s v="OFF-BI-10001617"/>
    <x v="1"/>
    <x v="8"/>
    <s v="GBC Wire Binding Combs"/>
    <n v="24.816000000000003"/>
    <n v="3"/>
    <n v="0.2"/>
    <n v="8.3753999999999991"/>
  </r>
  <r>
    <n v="7042"/>
    <s v="CA-2014-103443"/>
    <x v="3"/>
    <x v="94"/>
    <d v="2014-12-24T00:00:00"/>
    <s v="Standard Class"/>
    <s v="AT-10735"/>
    <s v="Annie Thurman"/>
    <x v="0"/>
    <x v="0"/>
    <s v="New York City"/>
    <x v="15"/>
    <n v="10009"/>
    <x v="3"/>
    <s v="FUR-FU-10000308"/>
    <x v="0"/>
    <x v="5"/>
    <s v="Deflect-o Glass Clear Studded Chair Mats"/>
    <n v="124.36"/>
    <n v="2"/>
    <n v="0"/>
    <n v="27.359200000000001"/>
  </r>
  <r>
    <n v="7043"/>
    <s v="US-2014-165358"/>
    <x v="3"/>
    <x v="930"/>
    <d v="2014-07-24T00:00:00"/>
    <s v="Standard Class"/>
    <s v="SV-20365"/>
    <s v="Seth Vernon"/>
    <x v="0"/>
    <x v="0"/>
    <s v="Philadelphia"/>
    <x v="9"/>
    <n v="19134"/>
    <x v="3"/>
    <s v="TEC-CO-10001943"/>
    <x v="2"/>
    <x v="16"/>
    <s v="Canon PC-428 Personal Copier"/>
    <n v="599.97"/>
    <n v="5"/>
    <n v="0.4"/>
    <n v="69.996499999999969"/>
  </r>
  <r>
    <n v="7044"/>
    <s v="US-2014-165358"/>
    <x v="3"/>
    <x v="930"/>
    <d v="2014-07-24T00:00:00"/>
    <s v="Standard Class"/>
    <s v="SV-20365"/>
    <s v="Seth Vernon"/>
    <x v="0"/>
    <x v="0"/>
    <s v="Philadelphia"/>
    <x v="9"/>
    <n v="19134"/>
    <x v="3"/>
    <s v="FUR-CH-10002647"/>
    <x v="0"/>
    <x v="1"/>
    <s v="Situations Contoured Folding Chairs, 4/Set"/>
    <n v="198.744"/>
    <n v="4"/>
    <n v="0.3"/>
    <n v="-14.195999999999984"/>
  </r>
  <r>
    <n v="7045"/>
    <s v="US-2014-165358"/>
    <x v="3"/>
    <x v="930"/>
    <d v="2014-07-24T00:00:00"/>
    <s v="Standard Class"/>
    <s v="SV-20365"/>
    <s v="Seth Vernon"/>
    <x v="0"/>
    <x v="0"/>
    <s v="Philadelphia"/>
    <x v="9"/>
    <n v="19134"/>
    <x v="3"/>
    <s v="OFF-SU-10004768"/>
    <x v="1"/>
    <x v="14"/>
    <s v="Acme Kleencut Forged Steel Scissors"/>
    <n v="9.1840000000000011"/>
    <n v="2"/>
    <n v="0.2"/>
    <n v="1.1479999999999988"/>
  </r>
  <r>
    <n v="7046"/>
    <s v="CA-2013-160136"/>
    <x v="0"/>
    <x v="54"/>
    <d v="2013-11-10T00:00:00"/>
    <s v="Standard Class"/>
    <s v="PJ-18835"/>
    <s v="Patrick Jones"/>
    <x v="1"/>
    <x v="0"/>
    <s v="Dallas"/>
    <x v="5"/>
    <n v="75217"/>
    <x v="2"/>
    <s v="OFF-PA-10002160"/>
    <x v="1"/>
    <x v="10"/>
    <s v="Xerox 1978"/>
    <n v="9.2480000000000011"/>
    <n v="2"/>
    <n v="0.2"/>
    <n v="3.3524000000000003"/>
  </r>
  <r>
    <n v="7047"/>
    <s v="CA-2011-150581"/>
    <x v="2"/>
    <x v="918"/>
    <d v="2011-04-12T00:00:00"/>
    <s v="Standard Class"/>
    <s v="NM-18445"/>
    <s v="Nathan Mautz"/>
    <x v="2"/>
    <x v="0"/>
    <s v="Concord"/>
    <x v="1"/>
    <n v="94521"/>
    <x v="1"/>
    <s v="FUR-TA-10003748"/>
    <x v="0"/>
    <x v="3"/>
    <s v="Bevis 36 x 72 Conference Tables"/>
    <n v="99.591999999999999"/>
    <n v="1"/>
    <n v="0.2"/>
    <n v="2.4897999999999989"/>
  </r>
  <r>
    <n v="7048"/>
    <s v="CA-2011-150581"/>
    <x v="2"/>
    <x v="918"/>
    <d v="2011-04-12T00:00:00"/>
    <s v="Standard Class"/>
    <s v="NM-18445"/>
    <s v="Nathan Mautz"/>
    <x v="2"/>
    <x v="0"/>
    <s v="Concord"/>
    <x v="1"/>
    <n v="94521"/>
    <x v="1"/>
    <s v="TEC-AC-10001908"/>
    <x v="2"/>
    <x v="11"/>
    <s v="Logitech Wireless Headset h800"/>
    <n v="399.96"/>
    <n v="4"/>
    <n v="0"/>
    <n v="139.98599999999999"/>
  </r>
  <r>
    <n v="7049"/>
    <s v="CA-2013-119515"/>
    <x v="0"/>
    <x v="1041"/>
    <d v="2013-08-17T00:00:00"/>
    <s v="First Class"/>
    <s v="TR-21325"/>
    <s v="Toby Ritter"/>
    <x v="0"/>
    <x v="0"/>
    <s v="Nashville"/>
    <x v="18"/>
    <n v="37211"/>
    <x v="0"/>
    <s v="OFF-PA-10000552"/>
    <x v="1"/>
    <x v="10"/>
    <s v="Xerox 200"/>
    <n v="15.552000000000003"/>
    <n v="3"/>
    <n v="0.2"/>
    <n v="5.4432"/>
  </r>
  <r>
    <n v="7050"/>
    <s v="CA-2011-141355"/>
    <x v="2"/>
    <x v="794"/>
    <d v="2011-09-30T00:00:00"/>
    <s v="Standard Class"/>
    <s v="BF-11005"/>
    <s v="Barry Franz"/>
    <x v="2"/>
    <x v="0"/>
    <s v="Aurora"/>
    <x v="22"/>
    <n v="80013"/>
    <x v="1"/>
    <s v="OFF-AR-10003179"/>
    <x v="1"/>
    <x v="6"/>
    <s v="Dixon Ticonderoga Core-Lock Colored Pencils"/>
    <n v="14.576000000000001"/>
    <n v="2"/>
    <n v="0.2"/>
    <n v="2.3685999999999989"/>
  </r>
  <r>
    <n v="7051"/>
    <s v="CA-2013-165330"/>
    <x v="0"/>
    <x v="25"/>
    <d v="2013-12-12T00:00:00"/>
    <s v="Same Day"/>
    <s v="WB-21850"/>
    <s v="William Brown"/>
    <x v="0"/>
    <x v="0"/>
    <s v="Anaheim"/>
    <x v="1"/>
    <n v="92804"/>
    <x v="1"/>
    <s v="OFF-BI-10004593"/>
    <x v="1"/>
    <x v="8"/>
    <s v="Ibico Laser Imprintable Binding System Covers"/>
    <n v="209.60000000000002"/>
    <n v="5"/>
    <n v="0.2"/>
    <n v="68.11999999999999"/>
  </r>
  <r>
    <n v="7052"/>
    <s v="CA-2013-165330"/>
    <x v="0"/>
    <x v="25"/>
    <d v="2013-12-12T00:00:00"/>
    <s v="Same Day"/>
    <s v="WB-21850"/>
    <s v="William Brown"/>
    <x v="0"/>
    <x v="0"/>
    <s v="Anaheim"/>
    <x v="1"/>
    <n v="92804"/>
    <x v="1"/>
    <s v="OFF-AR-10000914"/>
    <x v="1"/>
    <x v="6"/>
    <s v="Boston 16765 Mini Stand Up Battery Pencil Sharpener"/>
    <n v="23.32"/>
    <n v="2"/>
    <n v="0"/>
    <n v="6.0632000000000019"/>
  </r>
  <r>
    <n v="7053"/>
    <s v="CA-2013-165330"/>
    <x v="0"/>
    <x v="25"/>
    <d v="2013-12-12T00:00:00"/>
    <s v="Same Day"/>
    <s v="WB-21850"/>
    <s v="William Brown"/>
    <x v="0"/>
    <x v="0"/>
    <s v="Anaheim"/>
    <x v="1"/>
    <n v="92804"/>
    <x v="1"/>
    <s v="OFF-PA-10000241"/>
    <x v="1"/>
    <x v="10"/>
    <s v="IBM Multi-Purpose Copy Paper, 8 1/2 x 11&quot;, Case"/>
    <n v="30.98"/>
    <n v="1"/>
    <n v="0"/>
    <n v="13.940999999999999"/>
  </r>
  <r>
    <n v="7054"/>
    <s v="CA-2013-165330"/>
    <x v="0"/>
    <x v="25"/>
    <d v="2013-12-12T00:00:00"/>
    <s v="Same Day"/>
    <s v="WB-21850"/>
    <s v="William Brown"/>
    <x v="0"/>
    <x v="0"/>
    <s v="Anaheim"/>
    <x v="1"/>
    <n v="92804"/>
    <x v="1"/>
    <s v="TEC-AC-10000057"/>
    <x v="2"/>
    <x v="11"/>
    <s v="Microsoft Natural Ergonomic Keyboard 4000"/>
    <n v="119.96"/>
    <n v="4"/>
    <n v="0"/>
    <n v="25.191599999999994"/>
  </r>
  <r>
    <n v="7055"/>
    <s v="CA-2013-165330"/>
    <x v="0"/>
    <x v="25"/>
    <d v="2013-12-12T00:00:00"/>
    <s v="Same Day"/>
    <s v="WB-21850"/>
    <s v="William Brown"/>
    <x v="0"/>
    <x v="0"/>
    <s v="Anaheim"/>
    <x v="1"/>
    <n v="92804"/>
    <x v="1"/>
    <s v="FUR-CH-10003774"/>
    <x v="0"/>
    <x v="1"/>
    <s v="Global Wood Trimmed Manager's Task Chair, Khaki"/>
    <n v="363.92"/>
    <n v="5"/>
    <n v="0.2"/>
    <n v="-31.843000000000018"/>
  </r>
  <r>
    <n v="7056"/>
    <s v="CA-2013-165330"/>
    <x v="0"/>
    <x v="25"/>
    <d v="2013-12-12T00:00:00"/>
    <s v="Same Day"/>
    <s v="WB-21850"/>
    <s v="William Brown"/>
    <x v="0"/>
    <x v="0"/>
    <s v="Anaheim"/>
    <x v="1"/>
    <n v="92804"/>
    <x v="1"/>
    <s v="OFF-BI-10002824"/>
    <x v="1"/>
    <x v="8"/>
    <s v="Recycled Easel Ring Binders"/>
    <n v="35.808"/>
    <n v="3"/>
    <n v="0.2"/>
    <n v="11.189999999999996"/>
  </r>
  <r>
    <n v="7057"/>
    <s v="CA-2013-165330"/>
    <x v="0"/>
    <x v="25"/>
    <d v="2013-12-12T00:00:00"/>
    <s v="Same Day"/>
    <s v="WB-21850"/>
    <s v="William Brown"/>
    <x v="0"/>
    <x v="0"/>
    <s v="Anaheim"/>
    <x v="1"/>
    <n v="92804"/>
    <x v="1"/>
    <s v="OFF-BI-10004001"/>
    <x v="1"/>
    <x v="8"/>
    <s v="GBC Recycled VeloBinder Covers"/>
    <n v="122.688"/>
    <n v="9"/>
    <n v="0.2"/>
    <n v="39.873599999999982"/>
  </r>
  <r>
    <n v="7058"/>
    <s v="CA-2013-165330"/>
    <x v="0"/>
    <x v="25"/>
    <d v="2013-12-12T00:00:00"/>
    <s v="Same Day"/>
    <s v="WB-21850"/>
    <s v="William Brown"/>
    <x v="0"/>
    <x v="0"/>
    <s v="Anaheim"/>
    <x v="1"/>
    <n v="92804"/>
    <x v="1"/>
    <s v="FUR-TA-10004619"/>
    <x v="0"/>
    <x v="3"/>
    <s v="Hon Non-Folding Utility Tables"/>
    <n v="892.13600000000008"/>
    <n v="7"/>
    <n v="0.2"/>
    <n v="111.51699999999991"/>
  </r>
  <r>
    <n v="7059"/>
    <s v="CA-2013-165330"/>
    <x v="0"/>
    <x v="25"/>
    <d v="2013-12-12T00:00:00"/>
    <s v="Same Day"/>
    <s v="WB-21850"/>
    <s v="William Brown"/>
    <x v="0"/>
    <x v="0"/>
    <s v="Anaheim"/>
    <x v="1"/>
    <n v="92804"/>
    <x v="1"/>
    <s v="OFF-ST-10000636"/>
    <x v="1"/>
    <x v="4"/>
    <s v="Rogers Profile Extra Capacity Storage Tub"/>
    <n v="50.22"/>
    <n v="3"/>
    <n v="0"/>
    <n v="2.0087999999999973"/>
  </r>
  <r>
    <n v="7060"/>
    <s v="CA-2013-165330"/>
    <x v="0"/>
    <x v="25"/>
    <d v="2013-12-12T00:00:00"/>
    <s v="Same Day"/>
    <s v="WB-21850"/>
    <s v="William Brown"/>
    <x v="0"/>
    <x v="0"/>
    <s v="Anaheim"/>
    <x v="1"/>
    <n v="92804"/>
    <x v="1"/>
    <s v="OFF-AP-10001469"/>
    <x v="1"/>
    <x v="9"/>
    <s v="Fellowes 8 Outlet Superior Workstation Surge Protector"/>
    <n v="83.42"/>
    <n v="2"/>
    <n v="0"/>
    <n v="24.191799999999994"/>
  </r>
  <r>
    <n v="7061"/>
    <s v="CA-2013-165330"/>
    <x v="0"/>
    <x v="25"/>
    <d v="2013-12-12T00:00:00"/>
    <s v="Same Day"/>
    <s v="WB-21850"/>
    <s v="William Brown"/>
    <x v="0"/>
    <x v="0"/>
    <s v="Anaheim"/>
    <x v="1"/>
    <n v="92804"/>
    <x v="1"/>
    <s v="OFF-BI-10002897"/>
    <x v="1"/>
    <x v="8"/>
    <s v="Black Avery Memo-Size 3-Ring Binder, 5 1/2&quot; x 8 1/2&quot;"/>
    <n v="5.8719999999999999"/>
    <n v="2"/>
    <n v="0.2"/>
    <n v="2.1286"/>
  </r>
  <r>
    <n v="7062"/>
    <s v="CA-2012-132633"/>
    <x v="1"/>
    <x v="302"/>
    <d v="2012-02-05T00:00:00"/>
    <s v="Second Class"/>
    <s v="KH-16630"/>
    <s v="Ken Heidel"/>
    <x v="1"/>
    <x v="0"/>
    <s v="Pleasant Grove"/>
    <x v="7"/>
    <n v="84062"/>
    <x v="1"/>
    <s v="OFF-BI-10002432"/>
    <x v="1"/>
    <x v="8"/>
    <s v="Wilson Jones Standard D-Ring Binders"/>
    <n v="12.144"/>
    <n v="3"/>
    <n v="0.2"/>
    <n v="4.0985999999999994"/>
  </r>
  <r>
    <n v="7063"/>
    <s v="CA-2013-157742"/>
    <x v="0"/>
    <x v="723"/>
    <d v="2014-01-01T00:00:00"/>
    <s v="Second Class"/>
    <s v="KL-16645"/>
    <s v="Ken Lonsdale"/>
    <x v="0"/>
    <x v="0"/>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x v="0"/>
    <s v="Salem"/>
    <x v="21"/>
    <n v="97301"/>
    <x v="1"/>
    <s v="OFF-SU-10002522"/>
    <x v="1"/>
    <x v="14"/>
    <s v="Acme Kleen Earth Office Shears"/>
    <n v="6.2080000000000002"/>
    <n v="2"/>
    <n v="0.2"/>
    <n v="0.69839999999999902"/>
  </r>
  <r>
    <n v="7065"/>
    <s v="CA-2014-169474"/>
    <x v="3"/>
    <x v="1144"/>
    <d v="2014-02-10T00:00:00"/>
    <s v="Standard Class"/>
    <s v="JF-15355"/>
    <s v="Jay Fein"/>
    <x v="0"/>
    <x v="0"/>
    <s v="Rochester"/>
    <x v="15"/>
    <n v="14609"/>
    <x v="3"/>
    <s v="OFF-AP-10003971"/>
    <x v="1"/>
    <x v="9"/>
    <s v="Belkin 6 Outlet Metallic Surge Strip"/>
    <n v="32.67"/>
    <n v="3"/>
    <n v="0"/>
    <n v="8.4942000000000011"/>
  </r>
  <r>
    <n v="7066"/>
    <s v="CA-2011-106726"/>
    <x v="2"/>
    <x v="776"/>
    <d v="2011-12-08T00:00:00"/>
    <s v="First Class"/>
    <s v="RS-19765"/>
    <s v="Roland Schwarz"/>
    <x v="1"/>
    <x v="0"/>
    <s v="Los Angeles"/>
    <x v="1"/>
    <n v="90008"/>
    <x v="1"/>
    <s v="OFF-ST-10001496"/>
    <x v="1"/>
    <x v="4"/>
    <s v="Standard Rollaway File with Lock"/>
    <n v="1261.33"/>
    <n v="7"/>
    <n v="0"/>
    <n v="327.94580000000002"/>
  </r>
  <r>
    <n v="7067"/>
    <s v="CA-2013-147473"/>
    <x v="0"/>
    <x v="198"/>
    <d v="2013-06-04T00:00:00"/>
    <s v="Standard Class"/>
    <s v="NL-18310"/>
    <s v="Nancy Lomonaco"/>
    <x v="2"/>
    <x v="0"/>
    <s v="Los Angeles"/>
    <x v="1"/>
    <n v="90049"/>
    <x v="1"/>
    <s v="OFF-PA-10004782"/>
    <x v="1"/>
    <x v="10"/>
    <s v="Xerox 228"/>
    <n v="38.880000000000003"/>
    <n v="6"/>
    <n v="0"/>
    <n v="18.662400000000002"/>
  </r>
  <r>
    <n v="7068"/>
    <s v="CA-2013-114209"/>
    <x v="0"/>
    <x v="206"/>
    <d v="2013-05-27T00:00:00"/>
    <s v="Standard Class"/>
    <s v="AS-10285"/>
    <s v="Alejandro Savely"/>
    <x v="1"/>
    <x v="0"/>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x v="0"/>
    <s v="Dallas"/>
    <x v="5"/>
    <n v="75081"/>
    <x v="2"/>
    <s v="OFF-PA-10003591"/>
    <x v="1"/>
    <x v="10"/>
    <s v="Southworth 100% Cotton The Best Paper"/>
    <n v="82.656000000000006"/>
    <n v="9"/>
    <n v="0.2"/>
    <n v="30.996000000000002"/>
  </r>
  <r>
    <n v="7070"/>
    <s v="CA-2011-141901"/>
    <x v="2"/>
    <x v="128"/>
    <d v="2011-08-14T00:00:00"/>
    <s v="Standard Class"/>
    <s v="GM-14500"/>
    <s v="Gene McClure"/>
    <x v="0"/>
    <x v="0"/>
    <s v="Fresno"/>
    <x v="1"/>
    <n v="93727"/>
    <x v="1"/>
    <s v="OFF-PA-10001667"/>
    <x v="1"/>
    <x v="10"/>
    <s v="Great White Multi-Use Recycled Paper (20Lb. and 84 Bright)"/>
    <n v="5.98"/>
    <n v="1"/>
    <n v="0"/>
    <n v="2.6909999999999998"/>
  </r>
  <r>
    <n v="7071"/>
    <s v="CA-2013-164490"/>
    <x v="0"/>
    <x v="64"/>
    <d v="2013-09-11T00:00:00"/>
    <s v="Second Class"/>
    <s v="SU-20665"/>
    <s v="Stephanie Ulpright"/>
    <x v="2"/>
    <x v="0"/>
    <s v="Chicago"/>
    <x v="10"/>
    <n v="60653"/>
    <x v="2"/>
    <s v="OFF-PA-10004971"/>
    <x v="1"/>
    <x v="10"/>
    <s v="Xerox 196"/>
    <n v="9.2480000000000011"/>
    <n v="2"/>
    <n v="0.2"/>
    <n v="3.3524000000000003"/>
  </r>
  <r>
    <n v="7072"/>
    <s v="CA-2013-112256"/>
    <x v="0"/>
    <x v="310"/>
    <d v="2013-07-29T00:00:00"/>
    <s v="Standard Class"/>
    <s v="CK-12205"/>
    <s v="Chloris Kastensmidt"/>
    <x v="0"/>
    <x v="0"/>
    <s v="Mcallen"/>
    <x v="5"/>
    <n v="78501"/>
    <x v="2"/>
    <s v="OFF-AR-10001216"/>
    <x v="1"/>
    <x v="6"/>
    <s v="Newell 339"/>
    <n v="4.4479999999999995"/>
    <n v="2"/>
    <n v="0.2"/>
    <n v="0.3335999999999999"/>
  </r>
  <r>
    <n v="7073"/>
    <s v="CA-2013-112256"/>
    <x v="0"/>
    <x v="310"/>
    <d v="2013-07-29T00:00:00"/>
    <s v="Standard Class"/>
    <s v="CK-12205"/>
    <s v="Chloris Kastensmidt"/>
    <x v="0"/>
    <x v="0"/>
    <s v="Mcallen"/>
    <x v="5"/>
    <n v="78501"/>
    <x v="2"/>
    <s v="OFF-PA-10004355"/>
    <x v="1"/>
    <x v="10"/>
    <s v="Xerox 231"/>
    <n v="5.1840000000000011"/>
    <n v="1"/>
    <n v="0.2"/>
    <n v="1.8144"/>
  </r>
  <r>
    <n v="7074"/>
    <s v="CA-2013-112256"/>
    <x v="0"/>
    <x v="310"/>
    <d v="2013-07-29T00:00:00"/>
    <s v="Standard Class"/>
    <s v="CK-12205"/>
    <s v="Chloris Kastensmidt"/>
    <x v="0"/>
    <x v="0"/>
    <s v="Mcallen"/>
    <x v="5"/>
    <n v="78501"/>
    <x v="2"/>
    <s v="OFF-AR-10001953"/>
    <x v="1"/>
    <x v="6"/>
    <s v="Boston 1645 Deluxe Heavier-Duty Electric Pencil Sharpener"/>
    <n v="175.92"/>
    <n v="5"/>
    <n v="0.2"/>
    <n v="15.393000000000008"/>
  </r>
  <r>
    <n v="7075"/>
    <s v="CA-2013-112256"/>
    <x v="0"/>
    <x v="310"/>
    <d v="2013-07-29T00:00:00"/>
    <s v="Standard Class"/>
    <s v="CK-12205"/>
    <s v="Chloris Kastensmidt"/>
    <x v="0"/>
    <x v="0"/>
    <s v="Mcallen"/>
    <x v="5"/>
    <n v="78501"/>
    <x v="2"/>
    <s v="OFF-BI-10004364"/>
    <x v="1"/>
    <x v="8"/>
    <s v="Storex Dura Pro Binders"/>
    <n v="4.7519999999999989"/>
    <n v="4"/>
    <n v="0.8"/>
    <n v="-8.3160000000000025"/>
  </r>
  <r>
    <n v="7076"/>
    <s v="CA-2013-112256"/>
    <x v="0"/>
    <x v="310"/>
    <d v="2013-07-29T00:00:00"/>
    <s v="Standard Class"/>
    <s v="CK-12205"/>
    <s v="Chloris Kastensmidt"/>
    <x v="0"/>
    <x v="0"/>
    <s v="Mcallen"/>
    <x v="5"/>
    <n v="78501"/>
    <x v="2"/>
    <s v="OFF-SU-10001165"/>
    <x v="1"/>
    <x v="14"/>
    <s v="Acme Elite Stainless Steel Scissors"/>
    <n v="13.344000000000001"/>
    <n v="2"/>
    <n v="0.2"/>
    <n v="1.0007999999999999"/>
  </r>
  <r>
    <n v="7077"/>
    <s v="CA-2013-167416"/>
    <x v="0"/>
    <x v="536"/>
    <d v="2013-05-18T00:00:00"/>
    <s v="Standard Class"/>
    <s v="JM-15580"/>
    <s v="Jill Matthias"/>
    <x v="0"/>
    <x v="0"/>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x v="0"/>
    <s v="Charlotte"/>
    <x v="3"/>
    <n v="28205"/>
    <x v="0"/>
    <s v="OFF-BI-10000014"/>
    <x v="1"/>
    <x v="8"/>
    <s v="Heavy-Duty E-Z-D Binders"/>
    <n v="22.911000000000005"/>
    <n v="7"/>
    <n v="0.7"/>
    <n v="-17.565099999999994"/>
  </r>
  <r>
    <n v="7079"/>
    <s v="CA-2013-106950"/>
    <x v="0"/>
    <x v="476"/>
    <d v="2013-09-07T00:00:00"/>
    <s v="Standard Class"/>
    <s v="JE-15715"/>
    <s v="Joe Elijah"/>
    <x v="0"/>
    <x v="0"/>
    <s v="Charlotte"/>
    <x v="3"/>
    <n v="28205"/>
    <x v="0"/>
    <s v="OFF-AP-10000159"/>
    <x v="1"/>
    <x v="9"/>
    <s v="Belkin F9M820V08 8 Outlet Surge"/>
    <n v="309.45600000000002"/>
    <n v="9"/>
    <n v="0.2"/>
    <n v="34.813799999999944"/>
  </r>
  <r>
    <n v="7080"/>
    <s v="CA-2013-106950"/>
    <x v="0"/>
    <x v="476"/>
    <d v="2013-09-07T00:00:00"/>
    <s v="Standard Class"/>
    <s v="JE-15715"/>
    <s v="Joe Elijah"/>
    <x v="0"/>
    <x v="0"/>
    <s v="Charlotte"/>
    <x v="3"/>
    <n v="28205"/>
    <x v="0"/>
    <s v="OFF-AR-10003560"/>
    <x v="1"/>
    <x v="6"/>
    <s v="Zebra Zazzle Fluorescent Highlighters"/>
    <n v="19.456000000000003"/>
    <n v="4"/>
    <n v="0.2"/>
    <n v="3.4047999999999981"/>
  </r>
  <r>
    <n v="7081"/>
    <s v="CA-2013-106950"/>
    <x v="0"/>
    <x v="476"/>
    <d v="2013-09-07T00:00:00"/>
    <s v="Standard Class"/>
    <s v="JE-15715"/>
    <s v="Joe Elijah"/>
    <x v="0"/>
    <x v="0"/>
    <s v="Charlotte"/>
    <x v="3"/>
    <n v="28205"/>
    <x v="0"/>
    <s v="FUR-TA-10001768"/>
    <x v="0"/>
    <x v="3"/>
    <s v="Hon Racetrack Conference Tables"/>
    <n v="472.51800000000003"/>
    <n v="3"/>
    <n v="0.4"/>
    <n v="-149.63070000000005"/>
  </r>
  <r>
    <n v="7082"/>
    <s v="CA-2013-106950"/>
    <x v="0"/>
    <x v="476"/>
    <d v="2013-09-07T00:00:00"/>
    <s v="Standard Class"/>
    <s v="JE-15715"/>
    <s v="Joe Elijah"/>
    <x v="0"/>
    <x v="0"/>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x v="0"/>
    <s v="Charlotte"/>
    <x v="3"/>
    <n v="28205"/>
    <x v="0"/>
    <s v="OFF-BI-10003166"/>
    <x v="1"/>
    <x v="8"/>
    <s v="GBC Plasticlear Binding Covers"/>
    <n v="17.220000000000006"/>
    <n v="5"/>
    <n v="0.7"/>
    <n v="-12.628"/>
  </r>
  <r>
    <n v="7084"/>
    <s v="CA-2014-118724"/>
    <x v="3"/>
    <x v="246"/>
    <d v="2014-07-26T00:00:00"/>
    <s v="Second Class"/>
    <s v="AR-10825"/>
    <s v="Anthony Rawles"/>
    <x v="1"/>
    <x v="0"/>
    <s v="Concord"/>
    <x v="1"/>
    <n v="94521"/>
    <x v="1"/>
    <s v="OFF-AR-10003469"/>
    <x v="1"/>
    <x v="6"/>
    <s v="Nontoxic Chalk"/>
    <n v="3.52"/>
    <n v="2"/>
    <n v="0"/>
    <n v="1.6896"/>
  </r>
  <r>
    <n v="7085"/>
    <s v="CA-2014-118724"/>
    <x v="3"/>
    <x v="246"/>
    <d v="2014-07-26T00:00:00"/>
    <s v="Second Class"/>
    <s v="AR-10825"/>
    <s v="Anthony Rawles"/>
    <x v="1"/>
    <x v="0"/>
    <s v="Concord"/>
    <x v="1"/>
    <n v="94521"/>
    <x v="1"/>
    <s v="TEC-PH-10002549"/>
    <x v="2"/>
    <x v="7"/>
    <s v="Polycom SoundPoint IP 450 VoIP phone"/>
    <n v="1626.1920000000002"/>
    <n v="9"/>
    <n v="0.2"/>
    <n v="121.96440000000001"/>
  </r>
  <r>
    <n v="7086"/>
    <s v="CA-2014-112004"/>
    <x v="3"/>
    <x v="145"/>
    <d v="2014-09-29T00:00:00"/>
    <s v="First Class"/>
    <s v="AH-10075"/>
    <s v="Adam Hart"/>
    <x v="1"/>
    <x v="0"/>
    <s v="Chester"/>
    <x v="9"/>
    <n v="19013"/>
    <x v="3"/>
    <s v="OFF-BI-10003476"/>
    <x v="1"/>
    <x v="8"/>
    <s v="Avery Metallic Poly Binders"/>
    <n v="8.5950000000000024"/>
    <n v="5"/>
    <n v="0.7"/>
    <n v="-6.3030000000000008"/>
  </r>
  <r>
    <n v="7087"/>
    <s v="CA-2014-112004"/>
    <x v="3"/>
    <x v="145"/>
    <d v="2014-09-29T00:00:00"/>
    <s v="First Class"/>
    <s v="AH-10075"/>
    <s v="Adam Hart"/>
    <x v="1"/>
    <x v="0"/>
    <s v="Chester"/>
    <x v="9"/>
    <n v="19013"/>
    <x v="3"/>
    <s v="OFF-SU-10000157"/>
    <x v="1"/>
    <x v="14"/>
    <s v="Compact Automatic Electric Letter Opener"/>
    <n v="190.89600000000002"/>
    <n v="2"/>
    <n v="0.2"/>
    <n v="-42.951599999999999"/>
  </r>
  <r>
    <n v="7088"/>
    <s v="US-2014-143175"/>
    <x v="3"/>
    <x v="646"/>
    <d v="2014-08-07T00:00:00"/>
    <s v="Second Class"/>
    <s v="GA-14515"/>
    <s v="George Ashbrook"/>
    <x v="0"/>
    <x v="0"/>
    <s v="Los Angeles"/>
    <x v="1"/>
    <n v="90004"/>
    <x v="1"/>
    <s v="OFF-ST-10003123"/>
    <x v="1"/>
    <x v="4"/>
    <s v="Fellowes Bases and Tops For Staxonsteel/High-Stak Systems"/>
    <n v="99.87"/>
    <n v="3"/>
    <n v="0"/>
    <n v="23.968799999999998"/>
  </r>
  <r>
    <n v="7089"/>
    <s v="CA-2012-105844"/>
    <x v="1"/>
    <x v="969"/>
    <d v="2012-10-27T00:00:00"/>
    <s v="Second Class"/>
    <s v="JF-15415"/>
    <s v="Jennifer Ferguson"/>
    <x v="0"/>
    <x v="0"/>
    <s v="Sparks"/>
    <x v="33"/>
    <n v="89431"/>
    <x v="1"/>
    <s v="OFF-AR-10001955"/>
    <x v="1"/>
    <x v="6"/>
    <s v="Newell 319"/>
    <n v="79.36"/>
    <n v="4"/>
    <n v="0"/>
    <n v="23.807999999999993"/>
  </r>
  <r>
    <n v="7090"/>
    <s v="CA-2014-118864"/>
    <x v="3"/>
    <x v="140"/>
    <d v="2014-06-20T00:00:00"/>
    <s v="Second Class"/>
    <s v="KH-16690"/>
    <s v="Kristen Hastings"/>
    <x v="1"/>
    <x v="0"/>
    <s v="Los Angeles"/>
    <x v="1"/>
    <n v="90032"/>
    <x v="1"/>
    <s v="TEC-PH-10001809"/>
    <x v="2"/>
    <x v="7"/>
    <s v="Panasonic KX T7736-B Digital phone"/>
    <n v="119.96"/>
    <n v="1"/>
    <n v="0.2"/>
    <n v="7.4974999999999987"/>
  </r>
  <r>
    <n v="7091"/>
    <s v="CA-2012-119480"/>
    <x v="1"/>
    <x v="1145"/>
    <d v="2012-01-13T00:00:00"/>
    <s v="Standard Class"/>
    <s v="CC-12685"/>
    <s v="Craig Carroll"/>
    <x v="0"/>
    <x v="0"/>
    <s v="Henderson"/>
    <x v="0"/>
    <n v="42420"/>
    <x v="0"/>
    <s v="OFF-PA-10000474"/>
    <x v="1"/>
    <x v="10"/>
    <s v="Staples"/>
    <n v="106.32"/>
    <n v="3"/>
    <n v="0"/>
    <n v="49.970399999999991"/>
  </r>
  <r>
    <n v="7092"/>
    <s v="CA-2012-119480"/>
    <x v="1"/>
    <x v="1145"/>
    <d v="2012-01-13T00:00:00"/>
    <s v="Standard Class"/>
    <s v="CC-12685"/>
    <s v="Craig Carroll"/>
    <x v="0"/>
    <x v="0"/>
    <s v="Henderson"/>
    <x v="0"/>
    <n v="42420"/>
    <x v="0"/>
    <s v="OFF-AP-10001205"/>
    <x v="1"/>
    <x v="9"/>
    <s v="Belkin 5 Outlet SurgeMaster Power Centers"/>
    <n v="163.44"/>
    <n v="3"/>
    <n v="0"/>
    <n v="45.763200000000012"/>
  </r>
  <r>
    <n v="7093"/>
    <s v="CA-2012-119480"/>
    <x v="1"/>
    <x v="1145"/>
    <d v="2012-01-13T00:00:00"/>
    <s v="Standard Class"/>
    <s v="CC-12685"/>
    <s v="Craig Carroll"/>
    <x v="0"/>
    <x v="0"/>
    <s v="Henderson"/>
    <x v="0"/>
    <n v="42420"/>
    <x v="0"/>
    <s v="OFF-AR-10004691"/>
    <x v="1"/>
    <x v="6"/>
    <s v="Boston 1730 StandUp Electric Pencil Sharpener"/>
    <n v="42.76"/>
    <n v="2"/>
    <n v="0"/>
    <n v="11.117599999999999"/>
  </r>
  <r>
    <n v="7094"/>
    <s v="CA-2012-119480"/>
    <x v="1"/>
    <x v="1145"/>
    <d v="2012-01-13T00:00:00"/>
    <s v="Standard Class"/>
    <s v="CC-12685"/>
    <s v="Craig Carroll"/>
    <x v="0"/>
    <x v="0"/>
    <s v="Henderson"/>
    <x v="0"/>
    <n v="42420"/>
    <x v="0"/>
    <s v="OFF-PA-10004996"/>
    <x v="1"/>
    <x v="10"/>
    <s v="Speediset Carbonless Redi-Letter 7&quot; x 8 1/2&quot;"/>
    <n v="51.550000000000004"/>
    <n v="5"/>
    <n v="0"/>
    <n v="24.2285"/>
  </r>
  <r>
    <n v="7095"/>
    <s v="US-2012-153374"/>
    <x v="1"/>
    <x v="97"/>
    <d v="2012-02-13T00:00:00"/>
    <s v="Second Class"/>
    <s v="JF-15565"/>
    <s v="Jill Fjeld"/>
    <x v="0"/>
    <x v="0"/>
    <s v="Decatur"/>
    <x v="10"/>
    <n v="62521"/>
    <x v="2"/>
    <s v="TEC-AC-10001908"/>
    <x v="2"/>
    <x v="11"/>
    <s v="Logitech Wireless Headset h800"/>
    <n v="479.952"/>
    <n v="6"/>
    <n v="0.2"/>
    <n v="89.990999999999985"/>
  </r>
  <r>
    <n v="7096"/>
    <s v="CA-2013-101980"/>
    <x v="0"/>
    <x v="1146"/>
    <d v="2013-08-21T00:00:00"/>
    <s v="First Class"/>
    <s v="RP-19390"/>
    <s v="Resi Pölking"/>
    <x v="0"/>
    <x v="0"/>
    <s v="New York City"/>
    <x v="15"/>
    <n v="10009"/>
    <x v="3"/>
    <s v="OFF-BI-10000666"/>
    <x v="1"/>
    <x v="8"/>
    <s v="Surelock Post Binders"/>
    <n v="146.68799999999999"/>
    <n v="6"/>
    <n v="0.2"/>
    <n v="55.007999999999996"/>
  </r>
  <r>
    <n v="7097"/>
    <s v="CA-2013-101980"/>
    <x v="0"/>
    <x v="1146"/>
    <d v="2013-08-21T00:00:00"/>
    <s v="First Class"/>
    <s v="RP-19390"/>
    <s v="Resi Pölking"/>
    <x v="0"/>
    <x v="0"/>
    <s v="New York City"/>
    <x v="15"/>
    <n v="10009"/>
    <x v="3"/>
    <s v="OFF-BI-10004318"/>
    <x v="1"/>
    <x v="8"/>
    <s v="Ibico EB-19 Dual Function Manual Binding System"/>
    <n v="276.78400000000005"/>
    <n v="2"/>
    <n v="0.2"/>
    <n v="89.954799999999992"/>
  </r>
  <r>
    <n v="7098"/>
    <s v="CA-2013-101980"/>
    <x v="0"/>
    <x v="1146"/>
    <d v="2013-08-21T00:00:00"/>
    <s v="First Class"/>
    <s v="RP-19390"/>
    <s v="Resi Pölking"/>
    <x v="0"/>
    <x v="0"/>
    <s v="New York City"/>
    <x v="15"/>
    <n v="10009"/>
    <x v="3"/>
    <s v="OFF-BI-10003429"/>
    <x v="1"/>
    <x v="8"/>
    <s v="Cardinal HOLDit! Binder Insert Strips,Extra Strips"/>
    <n v="25.32"/>
    <n v="5"/>
    <n v="0.2"/>
    <n v="9.1785000000000014"/>
  </r>
  <r>
    <n v="7099"/>
    <s v="CA-2014-144596"/>
    <x v="3"/>
    <x v="44"/>
    <d v="2014-11-11T00:00:00"/>
    <s v="Standard Class"/>
    <s v="CD-11980"/>
    <s v="Carol Darley"/>
    <x v="0"/>
    <x v="0"/>
    <s v="New York City"/>
    <x v="15"/>
    <n v="10011"/>
    <x v="3"/>
    <s v="OFF-PA-10003302"/>
    <x v="1"/>
    <x v="10"/>
    <s v="Xerox 1906"/>
    <n v="318.95999999999998"/>
    <n v="9"/>
    <n v="0"/>
    <n v="149.91119999999998"/>
  </r>
  <r>
    <n v="7100"/>
    <s v="CA-2012-124933"/>
    <x v="1"/>
    <x v="207"/>
    <d v="2012-12-30T00:00:00"/>
    <s v="Second Class"/>
    <s v="DF-13135"/>
    <s v="David Flashing"/>
    <x v="0"/>
    <x v="0"/>
    <s v="New York City"/>
    <x v="15"/>
    <n v="10009"/>
    <x v="3"/>
    <s v="OFF-PA-10003302"/>
    <x v="1"/>
    <x v="10"/>
    <s v="Xerox 1906"/>
    <n v="212.64"/>
    <n v="6"/>
    <n v="0"/>
    <n v="99.940799999999982"/>
  </r>
  <r>
    <n v="7101"/>
    <s v="CA-2011-159625"/>
    <x v="2"/>
    <x v="533"/>
    <d v="2011-11-28T00:00:00"/>
    <s v="Standard Class"/>
    <s v="SM-20005"/>
    <s v="Sally Matthias"/>
    <x v="0"/>
    <x v="0"/>
    <s v="Scottsdale"/>
    <x v="16"/>
    <n v="85254"/>
    <x v="1"/>
    <s v="OFF-EN-10002621"/>
    <x v="1"/>
    <x v="12"/>
    <s v="Staples"/>
    <n v="23.472000000000001"/>
    <n v="3"/>
    <n v="0.2"/>
    <n v="8.8019999999999978"/>
  </r>
  <r>
    <n v="7102"/>
    <s v="CA-2013-144337"/>
    <x v="0"/>
    <x v="1147"/>
    <d v="2013-08-06T00:00:00"/>
    <s v="Second Class"/>
    <s v="SG-20890"/>
    <s v="Susan Gilcrest"/>
    <x v="1"/>
    <x v="0"/>
    <s v="Amarillo"/>
    <x v="5"/>
    <n v="79109"/>
    <x v="2"/>
    <s v="OFF-PA-10000249"/>
    <x v="1"/>
    <x v="10"/>
    <s v="Staples"/>
    <n v="19.648"/>
    <n v="2"/>
    <n v="0.2"/>
    <n v="6.6311999999999989"/>
  </r>
  <r>
    <n v="7103"/>
    <s v="CA-2011-117478"/>
    <x v="2"/>
    <x v="158"/>
    <d v="2011-09-24T00:00:00"/>
    <s v="First Class"/>
    <s v="LH-16750"/>
    <s v="Larry Hughes"/>
    <x v="0"/>
    <x v="0"/>
    <s v="Philadelphia"/>
    <x v="9"/>
    <n v="19140"/>
    <x v="3"/>
    <s v="OFF-BI-10000050"/>
    <x v="1"/>
    <x v="8"/>
    <s v="Angle-D Binders with Locking Rings, Label Holders"/>
    <n v="6.5700000000000012"/>
    <n v="3"/>
    <n v="0.7"/>
    <n v="-5.036999999999999"/>
  </r>
  <r>
    <n v="7104"/>
    <s v="CA-2014-147410"/>
    <x v="3"/>
    <x v="507"/>
    <d v="2014-09-09T00:00:00"/>
    <s v="Standard Class"/>
    <s v="EJ-14155"/>
    <s v="Eva Jacobs"/>
    <x v="0"/>
    <x v="0"/>
    <s v="Santa Ana"/>
    <x v="1"/>
    <n v="92704"/>
    <x v="1"/>
    <s v="OFF-ST-10003805"/>
    <x v="1"/>
    <x v="4"/>
    <s v="24 Capacity Maxi Data Binder Racks, Pearl"/>
    <n v="421.1"/>
    <n v="2"/>
    <n v="0"/>
    <n v="105.27499999999998"/>
  </r>
  <r>
    <n v="7105"/>
    <s v="CA-2014-128944"/>
    <x v="3"/>
    <x v="249"/>
    <d v="2014-06-22T00:00:00"/>
    <s v="Second Class"/>
    <s v="KH-16330"/>
    <s v="Katharine Harms"/>
    <x v="1"/>
    <x v="0"/>
    <s v="Newark"/>
    <x v="24"/>
    <n v="43055"/>
    <x v="3"/>
    <s v="FUR-CH-10000785"/>
    <x v="0"/>
    <x v="1"/>
    <s v="Global Ergonomic Managers Chair"/>
    <n v="760.11599999999987"/>
    <n v="6"/>
    <n v="0.3"/>
    <n v="-43.435200000000009"/>
  </r>
  <r>
    <n v="7106"/>
    <s v="CA-2014-128944"/>
    <x v="3"/>
    <x v="249"/>
    <d v="2014-06-22T00:00:00"/>
    <s v="Second Class"/>
    <s v="KH-16330"/>
    <s v="Katharine Harms"/>
    <x v="1"/>
    <x v="0"/>
    <s v="Newark"/>
    <x v="24"/>
    <n v="43055"/>
    <x v="3"/>
    <s v="FUR-FU-10004909"/>
    <x v="0"/>
    <x v="5"/>
    <s v="Contemporary Wood/Metal Frame"/>
    <n v="38.784000000000006"/>
    <n v="3"/>
    <n v="0.2"/>
    <n v="7.2719999999999949"/>
  </r>
  <r>
    <n v="7107"/>
    <s v="CA-2014-128944"/>
    <x v="3"/>
    <x v="249"/>
    <d v="2014-06-22T00:00:00"/>
    <s v="Second Class"/>
    <s v="KH-16330"/>
    <s v="Katharine Harms"/>
    <x v="1"/>
    <x v="0"/>
    <s v="Newark"/>
    <x v="24"/>
    <n v="43055"/>
    <x v="3"/>
    <s v="TEC-AC-10001553"/>
    <x v="2"/>
    <x v="11"/>
    <s v="Memorex 25GB 6X Branded Blu-Ray Recordable Disc, 15/Pack"/>
    <n v="122.32799999999999"/>
    <n v="9"/>
    <n v="0.2"/>
    <n v="1.5291000000000032"/>
  </r>
  <r>
    <n v="7108"/>
    <s v="CA-2013-109666"/>
    <x v="0"/>
    <x v="475"/>
    <d v="2013-04-27T00:00:00"/>
    <s v="Standard Class"/>
    <s v="KM-16720"/>
    <s v="Kunst Miller"/>
    <x v="0"/>
    <x v="0"/>
    <s v="New York City"/>
    <x v="15"/>
    <n v="10035"/>
    <x v="3"/>
    <s v="TEC-PH-10004774"/>
    <x v="2"/>
    <x v="7"/>
    <s v="Gear Head AU3700S Headset"/>
    <n v="25.98"/>
    <n v="2"/>
    <n v="0"/>
    <n v="0.77939999999999898"/>
  </r>
  <r>
    <n v="7109"/>
    <s v="CA-2013-109666"/>
    <x v="0"/>
    <x v="475"/>
    <d v="2013-04-27T00:00:00"/>
    <s v="Standard Class"/>
    <s v="KM-16720"/>
    <s v="Kunst Miller"/>
    <x v="0"/>
    <x v="0"/>
    <s v="New York City"/>
    <x v="15"/>
    <n v="10035"/>
    <x v="3"/>
    <s v="OFF-AR-10004582"/>
    <x v="1"/>
    <x v="6"/>
    <s v="BIC Brite Liner Grip Highlighters"/>
    <n v="3.28"/>
    <n v="2"/>
    <n v="0"/>
    <n v="1.4759999999999998"/>
  </r>
  <r>
    <n v="7110"/>
    <s v="CA-2013-109666"/>
    <x v="0"/>
    <x v="475"/>
    <d v="2013-04-27T00:00:00"/>
    <s v="Standard Class"/>
    <s v="KM-16720"/>
    <s v="Kunst Miller"/>
    <x v="0"/>
    <x v="0"/>
    <s v="New York City"/>
    <x v="15"/>
    <n v="10035"/>
    <x v="3"/>
    <s v="OFF-ST-10000991"/>
    <x v="1"/>
    <x v="4"/>
    <s v="Space Solutions HD Industrial Steel Shelving."/>
    <n v="459.88"/>
    <n v="4"/>
    <n v="0"/>
    <n v="13.796400000000006"/>
  </r>
  <r>
    <n v="7111"/>
    <s v="CA-2013-109666"/>
    <x v="0"/>
    <x v="475"/>
    <d v="2013-04-27T00:00:00"/>
    <s v="Standard Class"/>
    <s v="KM-16720"/>
    <s v="Kunst Miller"/>
    <x v="0"/>
    <x v="0"/>
    <s v="New York City"/>
    <x v="15"/>
    <n v="10035"/>
    <x v="3"/>
    <s v="OFF-SU-10002522"/>
    <x v="1"/>
    <x v="14"/>
    <s v="Acme Kleen Earth Office Shears"/>
    <n v="7.76"/>
    <n v="2"/>
    <n v="0"/>
    <n v="2.2503999999999991"/>
  </r>
  <r>
    <n v="7112"/>
    <s v="CA-2013-109666"/>
    <x v="0"/>
    <x v="475"/>
    <d v="2013-04-27T00:00:00"/>
    <s v="Standard Class"/>
    <s v="KM-16720"/>
    <s v="Kunst Miller"/>
    <x v="0"/>
    <x v="0"/>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x v="0"/>
    <s v="New York City"/>
    <x v="15"/>
    <n v="10035"/>
    <x v="3"/>
    <s v="OFF-SU-10001218"/>
    <x v="1"/>
    <x v="14"/>
    <s v="Fiskars Softgrip Scissors"/>
    <n v="54.900000000000006"/>
    <n v="5"/>
    <n v="0"/>
    <n v="15.372000000000003"/>
  </r>
  <r>
    <n v="7114"/>
    <s v="CA-2013-109666"/>
    <x v="0"/>
    <x v="475"/>
    <d v="2013-04-27T00:00:00"/>
    <s v="Standard Class"/>
    <s v="KM-16720"/>
    <s v="Kunst Miller"/>
    <x v="0"/>
    <x v="0"/>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x v="0"/>
    <s v="Henderson"/>
    <x v="33"/>
    <n v="89015"/>
    <x v="1"/>
    <s v="FUR-TA-10003392"/>
    <x v="0"/>
    <x v="3"/>
    <s v="Global Adaptabilities Conference Tables"/>
    <n v="1685.88"/>
    <n v="6"/>
    <n v="0"/>
    <n v="320.31720000000001"/>
  </r>
  <r>
    <n v="7116"/>
    <s v="US-2013-102239"/>
    <x v="0"/>
    <x v="465"/>
    <d v="2013-05-07T00:00:00"/>
    <s v="First Class"/>
    <s v="LW-16990"/>
    <s v="Lindsay Williams"/>
    <x v="1"/>
    <x v="0"/>
    <s v="Henderson"/>
    <x v="33"/>
    <n v="89015"/>
    <x v="1"/>
    <s v="OFF-BI-10001890"/>
    <x v="1"/>
    <x v="8"/>
    <s v="Avery Poly Binder Pockets"/>
    <n v="5.7280000000000006"/>
    <n v="2"/>
    <n v="0.2"/>
    <n v="2.0047999999999995"/>
  </r>
  <r>
    <n v="7117"/>
    <s v="CA-2011-143168"/>
    <x v="2"/>
    <x v="638"/>
    <d v="2011-10-23T00:00:00"/>
    <s v="Second Class"/>
    <s v="IG-15085"/>
    <s v="Ivan Gibson"/>
    <x v="0"/>
    <x v="0"/>
    <s v="Seattle"/>
    <x v="4"/>
    <n v="98103"/>
    <x v="1"/>
    <s v="OFF-PA-10000167"/>
    <x v="1"/>
    <x v="10"/>
    <s v="Xerox 1925"/>
    <n v="61.96"/>
    <n v="2"/>
    <n v="0"/>
    <n v="27.881999999999998"/>
  </r>
  <r>
    <n v="7118"/>
    <s v="CA-2011-143168"/>
    <x v="2"/>
    <x v="638"/>
    <d v="2011-10-23T00:00:00"/>
    <s v="Second Class"/>
    <s v="IG-15085"/>
    <s v="Ivan Gibson"/>
    <x v="0"/>
    <x v="0"/>
    <s v="Seattle"/>
    <x v="4"/>
    <n v="98103"/>
    <x v="1"/>
    <s v="OFF-BI-10003784"/>
    <x v="1"/>
    <x v="8"/>
    <s v="Computer Printout Index Tabs"/>
    <n v="1.3440000000000001"/>
    <n v="1"/>
    <n v="0.2"/>
    <n v="0.47039999999999987"/>
  </r>
  <r>
    <n v="7119"/>
    <s v="CA-2014-104906"/>
    <x v="3"/>
    <x v="778"/>
    <d v="2014-02-18T00:00:00"/>
    <s v="Standard Class"/>
    <s v="JP-15460"/>
    <s v="Jennifer Patt"/>
    <x v="1"/>
    <x v="0"/>
    <s v="New York City"/>
    <x v="15"/>
    <n v="10009"/>
    <x v="3"/>
    <s v="OFF-PA-10001184"/>
    <x v="1"/>
    <x v="10"/>
    <s v="Xerox 1903"/>
    <n v="17.940000000000001"/>
    <n v="3"/>
    <n v="0"/>
    <n v="8.7906000000000013"/>
  </r>
  <r>
    <n v="7120"/>
    <s v="CA-2014-118122"/>
    <x v="3"/>
    <x v="701"/>
    <d v="2014-11-25T00:00:00"/>
    <s v="Standard Class"/>
    <s v="GG-14650"/>
    <s v="Greg Guthrie"/>
    <x v="1"/>
    <x v="0"/>
    <s v="Seattle"/>
    <x v="4"/>
    <n v="98103"/>
    <x v="1"/>
    <s v="OFF-BI-10002103"/>
    <x v="1"/>
    <x v="8"/>
    <s v="Cardinal Slant-D Ring Binder, Heavy Gauge Vinyl"/>
    <n v="13.904"/>
    <n v="2"/>
    <n v="0.2"/>
    <n v="4.5187999999999997"/>
  </r>
  <r>
    <n v="7121"/>
    <s v="US-2011-147774"/>
    <x v="2"/>
    <x v="407"/>
    <d v="2011-01-27T00:00:00"/>
    <s v="Standard Class"/>
    <s v="MM-18280"/>
    <s v="Muhammed MacIntyre"/>
    <x v="1"/>
    <x v="0"/>
    <s v="Smyrna"/>
    <x v="18"/>
    <n v="37167"/>
    <x v="0"/>
    <s v="OFF-BI-10003091"/>
    <x v="1"/>
    <x v="8"/>
    <s v="GBC DocuBind TL200 Manual Binding Machine"/>
    <n v="67.194000000000003"/>
    <n v="1"/>
    <n v="0.7"/>
    <n v="-51.515399999999985"/>
  </r>
  <r>
    <n v="7122"/>
    <s v="CA-2014-166926"/>
    <x v="3"/>
    <x v="96"/>
    <d v="2014-12-09T00:00:00"/>
    <s v="Standard Class"/>
    <s v="SO-20335"/>
    <s v="Sean O'Donnell"/>
    <x v="0"/>
    <x v="0"/>
    <s v="Seattle"/>
    <x v="4"/>
    <n v="98105"/>
    <x v="1"/>
    <s v="OFF-PA-10001593"/>
    <x v="1"/>
    <x v="10"/>
    <s v="Xerox 1947"/>
    <n v="41.86"/>
    <n v="7"/>
    <n v="0"/>
    <n v="18.837"/>
  </r>
  <r>
    <n v="7123"/>
    <s v="CA-2014-166926"/>
    <x v="3"/>
    <x v="96"/>
    <d v="2014-12-09T00:00:00"/>
    <s v="Standard Class"/>
    <s v="SO-20335"/>
    <s v="Sean O'Donnell"/>
    <x v="0"/>
    <x v="0"/>
    <s v="Seattle"/>
    <x v="4"/>
    <n v="98105"/>
    <x v="1"/>
    <s v="FUR-BO-10002598"/>
    <x v="0"/>
    <x v="0"/>
    <s v="Hon Metal Bookcases, Putty"/>
    <n v="141.96"/>
    <n v="2"/>
    <n v="0"/>
    <n v="41.168399999999991"/>
  </r>
  <r>
    <n v="7124"/>
    <s v="CA-2012-128013"/>
    <x v="1"/>
    <x v="101"/>
    <d v="2012-08-16T00:00:00"/>
    <s v="Standard Class"/>
    <s v="MF-18250"/>
    <s v="Monica Federle"/>
    <x v="1"/>
    <x v="0"/>
    <s v="New York City"/>
    <x v="15"/>
    <n v="10035"/>
    <x v="3"/>
    <s v="FUR-FU-10000320"/>
    <x v="0"/>
    <x v="5"/>
    <s v="OIC Stacking Trays"/>
    <n v="10.02"/>
    <n v="3"/>
    <n v="0"/>
    <n v="4.4088000000000012"/>
  </r>
  <r>
    <n v="7125"/>
    <s v="CA-2012-128013"/>
    <x v="1"/>
    <x v="101"/>
    <d v="2012-08-16T00:00:00"/>
    <s v="Standard Class"/>
    <s v="MF-18250"/>
    <s v="Monica Federle"/>
    <x v="1"/>
    <x v="0"/>
    <s v="New York City"/>
    <x v="15"/>
    <n v="10035"/>
    <x v="3"/>
    <s v="OFF-PA-10001815"/>
    <x v="1"/>
    <x v="10"/>
    <s v="Xerox 1885"/>
    <n v="144.12"/>
    <n v="3"/>
    <n v="0"/>
    <n v="69.177599999999984"/>
  </r>
  <r>
    <n v="7126"/>
    <s v="CA-2013-123176"/>
    <x v="0"/>
    <x v="720"/>
    <d v="2013-09-30T00:00:00"/>
    <s v="Second Class"/>
    <s v="JG-15160"/>
    <s v="James Galang"/>
    <x v="0"/>
    <x v="0"/>
    <s v="Atlanta"/>
    <x v="32"/>
    <n v="30318"/>
    <x v="0"/>
    <s v="OFF-PA-10003971"/>
    <x v="1"/>
    <x v="10"/>
    <s v="Xerox 1965"/>
    <n v="17.940000000000001"/>
    <n v="3"/>
    <n v="0"/>
    <n v="8.7906000000000013"/>
  </r>
  <r>
    <n v="7127"/>
    <s v="CA-2013-123176"/>
    <x v="0"/>
    <x v="720"/>
    <d v="2013-09-30T00:00:00"/>
    <s v="Second Class"/>
    <s v="JG-15160"/>
    <s v="James Galang"/>
    <x v="0"/>
    <x v="0"/>
    <s v="Atlanta"/>
    <x v="32"/>
    <n v="30318"/>
    <x v="0"/>
    <s v="OFF-AR-10004685"/>
    <x v="1"/>
    <x v="6"/>
    <s v="Binney &amp; Smith Crayola Metallic Colored Pencils, 8-Color Set"/>
    <n v="13.89"/>
    <n v="3"/>
    <n v="0"/>
    <n v="4.5836999999999994"/>
  </r>
  <r>
    <n v="7128"/>
    <s v="US-2013-117541"/>
    <x v="0"/>
    <x v="696"/>
    <d v="2013-11-21T00:00:00"/>
    <s v="Standard Class"/>
    <s v="JM-16195"/>
    <s v="Justin MacKendrick"/>
    <x v="0"/>
    <x v="0"/>
    <s v="Newark"/>
    <x v="13"/>
    <n v="19711"/>
    <x v="3"/>
    <s v="OFF-PA-10001609"/>
    <x v="1"/>
    <x v="10"/>
    <s v="Tops Wirebound Message Log Books"/>
    <n v="16.45"/>
    <n v="5"/>
    <n v="0"/>
    <n v="7.5669999999999993"/>
  </r>
  <r>
    <n v="7129"/>
    <s v="US-2013-117541"/>
    <x v="0"/>
    <x v="696"/>
    <d v="2013-11-21T00:00:00"/>
    <s v="Standard Class"/>
    <s v="JM-16195"/>
    <s v="Justin MacKendrick"/>
    <x v="0"/>
    <x v="0"/>
    <s v="Newark"/>
    <x v="13"/>
    <n v="19711"/>
    <x v="3"/>
    <s v="FUR-FU-10000550"/>
    <x v="0"/>
    <x v="5"/>
    <s v="Stacking Trays by OIC"/>
    <n v="19.920000000000002"/>
    <n v="4"/>
    <n v="0"/>
    <n v="6.573599999999999"/>
  </r>
  <r>
    <n v="7130"/>
    <s v="CA-2013-166282"/>
    <x v="0"/>
    <x v="947"/>
    <d v="2013-04-23T00:00:00"/>
    <s v="Standard Class"/>
    <s v="PK-19075"/>
    <s v="Pete Kriz"/>
    <x v="0"/>
    <x v="0"/>
    <s v="Nashville"/>
    <x v="18"/>
    <n v="37211"/>
    <x v="0"/>
    <s v="TEC-AC-10004209"/>
    <x v="2"/>
    <x v="11"/>
    <s v="Memorex Froggy Flash Drive 4 GB"/>
    <n v="35.167999999999999"/>
    <n v="4"/>
    <n v="0.2"/>
    <n v="8.3524000000000012"/>
  </r>
  <r>
    <n v="7131"/>
    <s v="CA-2013-166282"/>
    <x v="0"/>
    <x v="947"/>
    <d v="2013-04-23T00:00:00"/>
    <s v="Standard Class"/>
    <s v="PK-19075"/>
    <s v="Pete Kriz"/>
    <x v="0"/>
    <x v="0"/>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x v="0"/>
    <s v="Richmond"/>
    <x v="14"/>
    <n v="47374"/>
    <x v="2"/>
    <s v="FUR-TA-10001039"/>
    <x v="0"/>
    <x v="3"/>
    <s v="KI Adjustable-Height Table"/>
    <n v="257.94"/>
    <n v="3"/>
    <n v="0"/>
    <n v="67.064400000000006"/>
  </r>
  <r>
    <n v="7133"/>
    <s v="CA-2014-141439"/>
    <x v="3"/>
    <x v="200"/>
    <d v="2014-12-02T00:00:00"/>
    <s v="Standard Class"/>
    <s v="TT-21460"/>
    <s v="Tonja Turnell"/>
    <x v="2"/>
    <x v="0"/>
    <s v="Richmond"/>
    <x v="14"/>
    <n v="47374"/>
    <x v="2"/>
    <s v="TEC-PH-10002624"/>
    <x v="2"/>
    <x v="7"/>
    <s v="Samsung Galaxy S4 Mini"/>
    <n v="1879.96"/>
    <n v="4"/>
    <n v="0"/>
    <n v="545.18839999999977"/>
  </r>
  <r>
    <n v="7134"/>
    <s v="CA-2014-141439"/>
    <x v="3"/>
    <x v="200"/>
    <d v="2014-12-02T00:00:00"/>
    <s v="Standard Class"/>
    <s v="TT-21460"/>
    <s v="Tonja Turnell"/>
    <x v="2"/>
    <x v="0"/>
    <s v="Richmond"/>
    <x v="14"/>
    <n v="47374"/>
    <x v="2"/>
    <s v="FUR-FU-10001473"/>
    <x v="0"/>
    <x v="5"/>
    <s v="DAX Wood Document Frame"/>
    <n v="27.46"/>
    <n v="2"/>
    <n v="0"/>
    <n v="9.8856000000000002"/>
  </r>
  <r>
    <n v="7135"/>
    <s v="CA-2014-141439"/>
    <x v="3"/>
    <x v="200"/>
    <d v="2014-12-02T00:00:00"/>
    <s v="Standard Class"/>
    <s v="TT-21460"/>
    <s v="Tonja Turnell"/>
    <x v="2"/>
    <x v="0"/>
    <s v="Richmond"/>
    <x v="14"/>
    <n v="47374"/>
    <x v="2"/>
    <s v="TEC-PH-10001819"/>
    <x v="2"/>
    <x v="7"/>
    <s v="Innergie mMini Combo Duo USB Travel Charging Kit"/>
    <n v="89.98"/>
    <n v="2"/>
    <n v="0"/>
    <n v="43.190399999999997"/>
  </r>
  <r>
    <n v="7136"/>
    <s v="CA-2014-141439"/>
    <x v="3"/>
    <x v="200"/>
    <d v="2014-12-02T00:00:00"/>
    <s v="Standard Class"/>
    <s v="TT-21460"/>
    <s v="Tonja Turnell"/>
    <x v="2"/>
    <x v="0"/>
    <s v="Richmond"/>
    <x v="14"/>
    <n v="47374"/>
    <x v="2"/>
    <s v="FUR-CH-10004287"/>
    <x v="0"/>
    <x v="1"/>
    <s v="SAFCO Arco Folding Chair"/>
    <n v="828.59999999999991"/>
    <n v="3"/>
    <n v="0"/>
    <n v="240.29399999999995"/>
  </r>
  <r>
    <n v="7137"/>
    <s v="CA-2012-163965"/>
    <x v="1"/>
    <x v="312"/>
    <d v="2012-11-27T00:00:00"/>
    <s v="Standard Class"/>
    <s v="SS-20875"/>
    <s v="Sung Shariari"/>
    <x v="0"/>
    <x v="0"/>
    <s v="Miami"/>
    <x v="2"/>
    <n v="33180"/>
    <x v="0"/>
    <s v="OFF-BI-10004728"/>
    <x v="1"/>
    <x v="8"/>
    <s v="Wilson Jones Turn Tabs Binder Tool for Ring Binders"/>
    <n v="7.2300000000000022"/>
    <n v="5"/>
    <n v="0.7"/>
    <n v="-5.7840000000000007"/>
  </r>
  <r>
    <n v="7138"/>
    <s v="CA-2012-163965"/>
    <x v="1"/>
    <x v="312"/>
    <d v="2012-11-27T00:00:00"/>
    <s v="Standard Class"/>
    <s v="SS-20875"/>
    <s v="Sung Shariari"/>
    <x v="0"/>
    <x v="0"/>
    <s v="Miami"/>
    <x v="2"/>
    <n v="33180"/>
    <x v="0"/>
    <s v="OFF-ST-10000918"/>
    <x v="1"/>
    <x v="4"/>
    <s v="Crate-A-Files"/>
    <n v="17.440000000000001"/>
    <n v="2"/>
    <n v="0.2"/>
    <n v="1.3079999999999989"/>
  </r>
  <r>
    <n v="7139"/>
    <s v="CA-2012-163965"/>
    <x v="1"/>
    <x v="312"/>
    <d v="2012-11-27T00:00:00"/>
    <s v="Standard Class"/>
    <s v="SS-20875"/>
    <s v="Sung Shariari"/>
    <x v="0"/>
    <x v="0"/>
    <s v="Miami"/>
    <x v="2"/>
    <n v="33180"/>
    <x v="0"/>
    <s v="OFF-BI-10004593"/>
    <x v="1"/>
    <x v="8"/>
    <s v="Ibico Laser Imprintable Binding System Covers"/>
    <n v="62.88000000000001"/>
    <n v="4"/>
    <n v="0.7"/>
    <n v="-50.304000000000002"/>
  </r>
  <r>
    <n v="7140"/>
    <s v="CA-2012-163965"/>
    <x v="1"/>
    <x v="312"/>
    <d v="2012-11-27T00:00:00"/>
    <s v="Standard Class"/>
    <s v="SS-20875"/>
    <s v="Sung Shariari"/>
    <x v="0"/>
    <x v="0"/>
    <s v="Miami"/>
    <x v="2"/>
    <n v="33180"/>
    <x v="0"/>
    <s v="FUR-BO-10001337"/>
    <x v="0"/>
    <x v="0"/>
    <s v="O'Sullivan Living Dimensions 2-Shelf Bookcases"/>
    <n v="290.35200000000003"/>
    <n v="3"/>
    <n v="0.2"/>
    <n v="-36.294000000000011"/>
  </r>
  <r>
    <n v="7141"/>
    <s v="CA-2014-128783"/>
    <x v="3"/>
    <x v="210"/>
    <d v="2014-09-08T00:00:00"/>
    <s v="Same Day"/>
    <s v="TG-21640"/>
    <s v="Trudy Glocke"/>
    <x v="0"/>
    <x v="0"/>
    <s v="Saint Charles"/>
    <x v="25"/>
    <n v="63301"/>
    <x v="2"/>
    <s v="TEC-AC-10002473"/>
    <x v="2"/>
    <x v="11"/>
    <s v="Maxell 4.7GB DVD-R"/>
    <n v="113.52"/>
    <n v="4"/>
    <n v="0"/>
    <n v="46.543199999999999"/>
  </r>
  <r>
    <n v="7142"/>
    <s v="CA-2014-128783"/>
    <x v="3"/>
    <x v="210"/>
    <d v="2014-09-08T00:00:00"/>
    <s v="Same Day"/>
    <s v="TG-21640"/>
    <s v="Trudy Glocke"/>
    <x v="0"/>
    <x v="0"/>
    <s v="Saint Charles"/>
    <x v="25"/>
    <n v="63301"/>
    <x v="2"/>
    <s v="FUR-FU-10003623"/>
    <x v="0"/>
    <x v="5"/>
    <s v="DataProducts Ampli Magnifier Task Lamp, Black,"/>
    <n v="135.29999999999998"/>
    <n v="5"/>
    <n v="0"/>
    <n v="37.883999999999993"/>
  </r>
  <r>
    <n v="7143"/>
    <s v="CA-2011-122217"/>
    <x v="2"/>
    <x v="156"/>
    <d v="2011-11-29T00:00:00"/>
    <s v="Standard Class"/>
    <s v="HP-14815"/>
    <s v="Harold Pawlan"/>
    <x v="2"/>
    <x v="0"/>
    <s v="Virginia Beach"/>
    <x v="17"/>
    <n v="23464"/>
    <x v="0"/>
    <s v="FUR-FU-10002045"/>
    <x v="0"/>
    <x v="5"/>
    <s v="Executive Impressions 14&quot;"/>
    <n v="111.15"/>
    <n v="5"/>
    <n v="0"/>
    <n v="48.906000000000006"/>
  </r>
  <r>
    <n v="7144"/>
    <s v="US-2014-141558"/>
    <x v="3"/>
    <x v="825"/>
    <d v="2014-03-17T00:00:00"/>
    <s v="Standard Class"/>
    <s v="MH-17290"/>
    <s v="Marc Harrigan"/>
    <x v="2"/>
    <x v="0"/>
    <s v="Philadelphia"/>
    <x v="9"/>
    <n v="19140"/>
    <x v="3"/>
    <s v="TEC-PH-10002555"/>
    <x v="2"/>
    <x v="7"/>
    <s v="Nortel Meridian M5316 Digital phone"/>
    <n v="776.84999999999991"/>
    <n v="5"/>
    <n v="0.4"/>
    <n v="-181.26499999999999"/>
  </r>
  <r>
    <n v="7145"/>
    <s v="US-2014-141558"/>
    <x v="3"/>
    <x v="825"/>
    <d v="2014-03-17T00:00:00"/>
    <s v="Standard Class"/>
    <s v="MH-17290"/>
    <s v="Marc Harrigan"/>
    <x v="2"/>
    <x v="0"/>
    <s v="Philadelphia"/>
    <x v="9"/>
    <n v="19140"/>
    <x v="3"/>
    <s v="OFF-BI-10002794"/>
    <x v="1"/>
    <x v="8"/>
    <s v="Avery Trapezoid Ring Binder, 3&quot; Capacity, Black, 1040 sheets"/>
    <n v="12.294"/>
    <n v="1"/>
    <n v="0.7"/>
    <n v="-8.6057999999999986"/>
  </r>
  <r>
    <n v="7146"/>
    <s v="US-2014-141558"/>
    <x v="3"/>
    <x v="825"/>
    <d v="2014-03-17T00:00:00"/>
    <s v="Standard Class"/>
    <s v="MH-17290"/>
    <s v="Marc Harrigan"/>
    <x v="2"/>
    <x v="0"/>
    <s v="Philadelphia"/>
    <x v="9"/>
    <n v="19140"/>
    <x v="3"/>
    <s v="FUR-TA-10004086"/>
    <x v="0"/>
    <x v="3"/>
    <s v="KI Adjustable-Height Table"/>
    <n v="154.76400000000001"/>
    <n v="3"/>
    <n v="0.4"/>
    <n v="-46.429200000000023"/>
  </r>
  <r>
    <n v="7147"/>
    <s v="US-2014-141558"/>
    <x v="3"/>
    <x v="825"/>
    <d v="2014-03-17T00:00:00"/>
    <s v="Standard Class"/>
    <s v="MH-17290"/>
    <s v="Marc Harrigan"/>
    <x v="2"/>
    <x v="0"/>
    <s v="Philadelphia"/>
    <x v="9"/>
    <n v="19140"/>
    <x v="3"/>
    <s v="OFF-ST-10004946"/>
    <x v="1"/>
    <x v="4"/>
    <s v="Desktop 3-Pocket Hot File"/>
    <n v="43.28"/>
    <n v="1"/>
    <n v="0.2"/>
    <n v="3.2460000000000022"/>
  </r>
  <r>
    <n v="7148"/>
    <s v="CA-2013-139941"/>
    <x v="0"/>
    <x v="1"/>
    <d v="2013-06-18T00:00:00"/>
    <s v="Standard Class"/>
    <s v="CB-12415"/>
    <s v="Christy Brittain"/>
    <x v="0"/>
    <x v="0"/>
    <s v="Long Beach"/>
    <x v="15"/>
    <n v="11561"/>
    <x v="3"/>
    <s v="OFF-PA-10000241"/>
    <x v="1"/>
    <x v="10"/>
    <s v="IBM Multi-Purpose Copy Paper, 8 1/2 x 11&quot;, Case"/>
    <n v="92.94"/>
    <n v="3"/>
    <n v="0"/>
    <n v="41.822999999999993"/>
  </r>
  <r>
    <n v="7149"/>
    <s v="CA-2013-139941"/>
    <x v="0"/>
    <x v="1"/>
    <d v="2013-06-18T00:00:00"/>
    <s v="Standard Class"/>
    <s v="CB-12415"/>
    <s v="Christy Brittain"/>
    <x v="0"/>
    <x v="0"/>
    <s v="Long Beach"/>
    <x v="15"/>
    <n v="11561"/>
    <x v="3"/>
    <s v="OFF-AP-10004036"/>
    <x v="1"/>
    <x v="9"/>
    <s v="Bionaire 99.97% HEPA Air Cleaner"/>
    <n v="52.56"/>
    <n v="3"/>
    <n v="0"/>
    <n v="18.396000000000001"/>
  </r>
  <r>
    <n v="7150"/>
    <s v="CA-2012-166583"/>
    <x v="1"/>
    <x v="153"/>
    <d v="2012-06-30T00:00:00"/>
    <s v="Standard Class"/>
    <s v="VD-21670"/>
    <s v="Valerie Dominguez"/>
    <x v="0"/>
    <x v="0"/>
    <s v="Houston"/>
    <x v="5"/>
    <n v="77070"/>
    <x v="2"/>
    <s v="TEC-PH-10001578"/>
    <x v="2"/>
    <x v="7"/>
    <s v="Polycom SoundStation2 EX Conference phone"/>
    <n v="971.88000000000011"/>
    <n v="3"/>
    <n v="0.2"/>
    <n v="109.33649999999994"/>
  </r>
  <r>
    <n v="7151"/>
    <s v="CA-2014-100412"/>
    <x v="3"/>
    <x v="66"/>
    <d v="2014-12-27T00:00:00"/>
    <s v="Standard Class"/>
    <s v="SR-20425"/>
    <s v="Sharelle Roach"/>
    <x v="2"/>
    <x v="0"/>
    <s v="Tuscaloosa"/>
    <x v="19"/>
    <n v="35401"/>
    <x v="0"/>
    <s v="FUR-CH-10002647"/>
    <x v="0"/>
    <x v="1"/>
    <s v="Situations Contoured Folding Chairs, 4/Set"/>
    <n v="141.96"/>
    <n v="2"/>
    <n v="0"/>
    <n v="35.490000000000009"/>
  </r>
  <r>
    <n v="7152"/>
    <s v="CA-2014-142909"/>
    <x v="3"/>
    <x v="66"/>
    <d v="2014-12-26T00:00:00"/>
    <s v="Second Class"/>
    <s v="AG-10330"/>
    <s v="Alex Grayson"/>
    <x v="0"/>
    <x v="0"/>
    <s v="Mesa"/>
    <x v="16"/>
    <n v="85204"/>
    <x v="1"/>
    <s v="FUR-TA-10003008"/>
    <x v="0"/>
    <x v="3"/>
    <s v="Lesro Round Back Collection Coffee Table, End Table"/>
    <n v="182.55"/>
    <n v="2"/>
    <n v="0.5"/>
    <n v="-135.08699999999999"/>
  </r>
  <r>
    <n v="7153"/>
    <s v="CA-2011-137911"/>
    <x v="2"/>
    <x v="1148"/>
    <d v="2011-10-15T00:00:00"/>
    <s v="Standard Class"/>
    <s v="BP-11095"/>
    <s v="Bart Pistole"/>
    <x v="1"/>
    <x v="0"/>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x v="0"/>
    <s v="Chicago"/>
    <x v="10"/>
    <n v="60610"/>
    <x v="2"/>
    <s v="OFF-AP-10004980"/>
    <x v="1"/>
    <x v="9"/>
    <s v="3M Replacement Filter for Office Air Cleaner for 20' x 33' Room"/>
    <n v="53.087999999999994"/>
    <n v="7"/>
    <n v="0.8"/>
    <n v="-108.8304"/>
  </r>
  <r>
    <n v="7155"/>
    <s v="US-2012-136749"/>
    <x v="1"/>
    <x v="707"/>
    <d v="2012-12-27T00:00:00"/>
    <s v="Second Class"/>
    <s v="LH-16900"/>
    <s v="Lena Hernandez"/>
    <x v="0"/>
    <x v="0"/>
    <s v="Columbus"/>
    <x v="32"/>
    <n v="31907"/>
    <x v="0"/>
    <s v="FUR-FU-10000747"/>
    <x v="0"/>
    <x v="5"/>
    <s v="Tenex B1-RE Series Chair Mats for Low Pile Carpets"/>
    <n v="275.88"/>
    <n v="6"/>
    <n v="0"/>
    <n v="46.899599999999964"/>
  </r>
  <r>
    <n v="7156"/>
    <s v="US-2012-136749"/>
    <x v="1"/>
    <x v="707"/>
    <d v="2012-12-27T00:00:00"/>
    <s v="Second Class"/>
    <s v="LH-16900"/>
    <s v="Lena Hernandez"/>
    <x v="0"/>
    <x v="0"/>
    <s v="Columbus"/>
    <x v="32"/>
    <n v="31907"/>
    <x v="0"/>
    <s v="OFF-BI-10004492"/>
    <x v="1"/>
    <x v="8"/>
    <s v="Tuf-Vin Binders"/>
    <n v="157.89999999999998"/>
    <n v="5"/>
    <n v="0"/>
    <n v="74.212999999999994"/>
  </r>
  <r>
    <n v="7157"/>
    <s v="CA-2014-126718"/>
    <x v="3"/>
    <x v="568"/>
    <d v="2014-05-05T00:00:00"/>
    <s v="Standard Class"/>
    <s v="KT-16480"/>
    <s v="Kean Thornton"/>
    <x v="0"/>
    <x v="0"/>
    <s v="Orange"/>
    <x v="30"/>
    <n v="7050"/>
    <x v="3"/>
    <s v="OFF-LA-10004055"/>
    <x v="1"/>
    <x v="2"/>
    <s v="Color-Coded Legal Exhibit Labels"/>
    <n v="4.91"/>
    <n v="1"/>
    <n v="0"/>
    <n v="2.4058999999999999"/>
  </r>
  <r>
    <n v="7158"/>
    <s v="CA-2013-131380"/>
    <x v="0"/>
    <x v="463"/>
    <d v="2013-04-01T00:00:00"/>
    <s v="Second Class"/>
    <s v="CC-12220"/>
    <s v="Chris Cortes"/>
    <x v="0"/>
    <x v="0"/>
    <s v="Los Angeles"/>
    <x v="1"/>
    <n v="90032"/>
    <x v="1"/>
    <s v="OFF-ST-10002485"/>
    <x v="1"/>
    <x v="4"/>
    <s v="Rogers Deluxe File Chest"/>
    <n v="87.92"/>
    <n v="4"/>
    <n v="0"/>
    <n v="0.87919999999999732"/>
  </r>
  <r>
    <n v="7159"/>
    <s v="CA-2013-131380"/>
    <x v="0"/>
    <x v="463"/>
    <d v="2013-04-01T00:00:00"/>
    <s v="Second Class"/>
    <s v="CC-12220"/>
    <s v="Chris Cortes"/>
    <x v="0"/>
    <x v="0"/>
    <s v="Los Angeles"/>
    <x v="1"/>
    <n v="90032"/>
    <x v="1"/>
    <s v="OFF-PA-10001243"/>
    <x v="1"/>
    <x v="10"/>
    <s v="Xerox 1983"/>
    <n v="5.98"/>
    <n v="1"/>
    <n v="0"/>
    <n v="2.9302000000000001"/>
  </r>
  <r>
    <n v="7160"/>
    <s v="CA-2012-145835"/>
    <x v="1"/>
    <x v="1149"/>
    <d v="2012-05-18T00:00:00"/>
    <s v="Second Class"/>
    <s v="BF-11170"/>
    <s v="Ben Ferrer"/>
    <x v="2"/>
    <x v="0"/>
    <s v="Chicago"/>
    <x v="10"/>
    <n v="60623"/>
    <x v="2"/>
    <s v="TEC-PH-10004447"/>
    <x v="2"/>
    <x v="7"/>
    <s v="Toshiba IPT2010-SD IP Telephone"/>
    <n v="222.38400000000001"/>
    <n v="2"/>
    <n v="0.2"/>
    <n v="16.678799999999995"/>
  </r>
  <r>
    <n v="7161"/>
    <s v="CA-2012-145835"/>
    <x v="1"/>
    <x v="1149"/>
    <d v="2012-05-18T00:00:00"/>
    <s v="Second Class"/>
    <s v="BF-11170"/>
    <s v="Ben Ferrer"/>
    <x v="2"/>
    <x v="0"/>
    <s v="Chicago"/>
    <x v="10"/>
    <n v="60623"/>
    <x v="2"/>
    <s v="OFF-FA-10002280"/>
    <x v="1"/>
    <x v="13"/>
    <s v="Advantus Plastic Paper Clips"/>
    <n v="16"/>
    <n v="4"/>
    <n v="0.2"/>
    <n v="5.6"/>
  </r>
  <r>
    <n v="7162"/>
    <s v="CA-2011-138709"/>
    <x v="2"/>
    <x v="1129"/>
    <d v="2011-07-09T00:00:00"/>
    <s v="Standard Class"/>
    <s v="MS-17770"/>
    <s v="Maxwell Schwartz"/>
    <x v="0"/>
    <x v="0"/>
    <s v="Richmond"/>
    <x v="17"/>
    <n v="23223"/>
    <x v="0"/>
    <s v="OFF-PA-10004734"/>
    <x v="1"/>
    <x v="10"/>
    <s v="Southworth Structures Collection"/>
    <n v="21.84"/>
    <n v="3"/>
    <n v="0"/>
    <n v="10.92"/>
  </r>
  <r>
    <n v="7163"/>
    <s v="CA-2011-138709"/>
    <x v="2"/>
    <x v="1129"/>
    <d v="2011-07-09T00:00:00"/>
    <s v="Standard Class"/>
    <s v="MS-17770"/>
    <s v="Maxwell Schwartz"/>
    <x v="0"/>
    <x v="0"/>
    <s v="Richmond"/>
    <x v="17"/>
    <n v="23223"/>
    <x v="0"/>
    <s v="OFF-BI-10000145"/>
    <x v="1"/>
    <x v="8"/>
    <s v="Zipper Ring Binder Pockets"/>
    <n v="15.600000000000001"/>
    <n v="5"/>
    <n v="0"/>
    <n v="7.6440000000000001"/>
  </r>
  <r>
    <n v="7164"/>
    <s v="CA-2011-122070"/>
    <x v="2"/>
    <x v="1150"/>
    <d v="2011-04-24T00:00:00"/>
    <s v="Second Class"/>
    <s v="AH-10030"/>
    <s v="Aaron Hawkins"/>
    <x v="1"/>
    <x v="0"/>
    <s v="Troy"/>
    <x v="15"/>
    <n v="12180"/>
    <x v="3"/>
    <s v="OFF-EN-10004773"/>
    <x v="1"/>
    <x v="12"/>
    <s v="Staples"/>
    <n v="247.84"/>
    <n v="8"/>
    <n v="0"/>
    <n v="121.44159999999999"/>
  </r>
  <r>
    <n v="7165"/>
    <s v="CA-2011-122070"/>
    <x v="2"/>
    <x v="1150"/>
    <d v="2011-04-24T00:00:00"/>
    <s v="Second Class"/>
    <s v="AH-10030"/>
    <s v="Aaron Hawkins"/>
    <x v="1"/>
    <x v="0"/>
    <s v="Troy"/>
    <x v="15"/>
    <n v="12180"/>
    <x v="3"/>
    <s v="OFF-BI-10004970"/>
    <x v="1"/>
    <x v="8"/>
    <s v="ACCOHIDE 3-Ring Binder, Blue, 1&quot;"/>
    <n v="9.9120000000000008"/>
    <n v="3"/>
    <n v="0.2"/>
    <n v="3.3452999999999995"/>
  </r>
  <r>
    <n v="7166"/>
    <s v="CA-2013-158610"/>
    <x v="0"/>
    <x v="251"/>
    <d v="2013-09-23T00:00:00"/>
    <s v="First Class"/>
    <s v="CK-12595"/>
    <s v="Clytie Kelty"/>
    <x v="0"/>
    <x v="0"/>
    <s v="Providence"/>
    <x v="34"/>
    <n v="2908"/>
    <x v="3"/>
    <s v="OFF-ST-10000604"/>
    <x v="1"/>
    <x v="4"/>
    <s v="Home/Office Personal File Carts"/>
    <n v="69.52"/>
    <n v="2"/>
    <n v="0"/>
    <n v="17.379999999999995"/>
  </r>
  <r>
    <n v="7167"/>
    <s v="CA-2011-117464"/>
    <x v="2"/>
    <x v="192"/>
    <d v="2011-07-24T00:00:00"/>
    <s v="Second Class"/>
    <s v="NP-18325"/>
    <s v="Naresj Patel"/>
    <x v="0"/>
    <x v="0"/>
    <s v="San Francisco"/>
    <x v="1"/>
    <n v="94122"/>
    <x v="1"/>
    <s v="OFF-AR-10003190"/>
    <x v="1"/>
    <x v="6"/>
    <s v="Newell 32"/>
    <n v="11.52"/>
    <n v="4"/>
    <n v="0"/>
    <n v="3.2256"/>
  </r>
  <r>
    <n v="7168"/>
    <s v="CA-2011-117464"/>
    <x v="2"/>
    <x v="192"/>
    <d v="2011-07-24T00:00:00"/>
    <s v="Second Class"/>
    <s v="NP-18325"/>
    <s v="Naresj Patel"/>
    <x v="0"/>
    <x v="0"/>
    <s v="San Francisco"/>
    <x v="1"/>
    <n v="94122"/>
    <x v="1"/>
    <s v="FUR-CH-10000155"/>
    <x v="0"/>
    <x v="1"/>
    <s v="Global Comet Stacking Armless Chair"/>
    <n v="717.72"/>
    <n v="3"/>
    <n v="0.2"/>
    <n v="71.77200000000002"/>
  </r>
  <r>
    <n v="7169"/>
    <s v="CA-2011-117464"/>
    <x v="2"/>
    <x v="192"/>
    <d v="2011-07-24T00:00:00"/>
    <s v="Second Class"/>
    <s v="NP-18325"/>
    <s v="Naresj Patel"/>
    <x v="0"/>
    <x v="0"/>
    <s v="San Francisco"/>
    <x v="1"/>
    <n v="94122"/>
    <x v="1"/>
    <s v="OFF-ST-10003058"/>
    <x v="1"/>
    <x v="4"/>
    <s v="Eldon Mobile Mega Data Cart  Mega Stackable  Add-On Trays"/>
    <n v="236.5"/>
    <n v="10"/>
    <n v="0"/>
    <n v="68.584999999999994"/>
  </r>
  <r>
    <n v="7170"/>
    <s v="CA-2011-117464"/>
    <x v="2"/>
    <x v="192"/>
    <d v="2011-07-24T00:00:00"/>
    <s v="Second Class"/>
    <s v="NP-18325"/>
    <s v="Naresj Patel"/>
    <x v="0"/>
    <x v="0"/>
    <s v="San Francisco"/>
    <x v="1"/>
    <n v="94122"/>
    <x v="1"/>
    <s v="FUR-TA-10004767"/>
    <x v="0"/>
    <x v="3"/>
    <s v="Safco Drafting Table"/>
    <n v="170.35200000000003"/>
    <n v="3"/>
    <n v="0.2"/>
    <n v="19.164599999999979"/>
  </r>
  <r>
    <n v="7171"/>
    <s v="US-2014-168613"/>
    <x v="3"/>
    <x v="1048"/>
    <d v="2014-10-15T00:00:00"/>
    <s v="Standard Class"/>
    <s v="GM-14440"/>
    <s v="Gary McGarr"/>
    <x v="0"/>
    <x v="0"/>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x v="0"/>
    <s v="San Francisco"/>
    <x v="1"/>
    <n v="94109"/>
    <x v="1"/>
    <s v="TEC-AC-10000158"/>
    <x v="2"/>
    <x v="11"/>
    <s v="Sony 64GB Class 10 Micro SDHC R40 Memory Card"/>
    <n v="107.97"/>
    <n v="3"/>
    <n v="0"/>
    <n v="22.6737"/>
  </r>
  <r>
    <n v="7173"/>
    <s v="US-2014-141677"/>
    <x v="3"/>
    <x v="606"/>
    <d v="2014-03-31T00:00:00"/>
    <s v="Standard Class"/>
    <s v="HK-14890"/>
    <s v="Heather Kirkland"/>
    <x v="1"/>
    <x v="0"/>
    <s v="Houston"/>
    <x v="5"/>
    <n v="77070"/>
    <x v="2"/>
    <s v="TEC-AC-10000158"/>
    <x v="2"/>
    <x v="11"/>
    <s v="Sony 64GB Class 10 Micro SDHC R40 Memory Card"/>
    <n v="143.96"/>
    <n v="5"/>
    <n v="0.2"/>
    <n v="1.7995000000000019"/>
  </r>
  <r>
    <n v="7174"/>
    <s v="US-2014-141677"/>
    <x v="3"/>
    <x v="606"/>
    <d v="2014-03-31T00:00:00"/>
    <s v="Standard Class"/>
    <s v="HK-14890"/>
    <s v="Heather Kirkland"/>
    <x v="1"/>
    <x v="0"/>
    <s v="Houston"/>
    <x v="5"/>
    <n v="77070"/>
    <x v="2"/>
    <s v="TEC-CO-10002313"/>
    <x v="2"/>
    <x v="16"/>
    <s v="Canon PC1080F Personal Copier"/>
    <n v="2399.96"/>
    <n v="5"/>
    <n v="0.2"/>
    <n v="569.99050000000011"/>
  </r>
  <r>
    <n v="7175"/>
    <s v="US-2014-141677"/>
    <x v="3"/>
    <x v="606"/>
    <d v="2014-03-31T00:00:00"/>
    <s v="Standard Class"/>
    <s v="HK-14890"/>
    <s v="Heather Kirkland"/>
    <x v="1"/>
    <x v="0"/>
    <s v="Houston"/>
    <x v="5"/>
    <n v="77070"/>
    <x v="2"/>
    <s v="OFF-PA-10002581"/>
    <x v="1"/>
    <x v="10"/>
    <s v="Xerox 1951"/>
    <n v="74.352000000000004"/>
    <n v="3"/>
    <n v="0.2"/>
    <n v="23.234999999999992"/>
  </r>
  <r>
    <n v="7176"/>
    <s v="US-2014-141677"/>
    <x v="3"/>
    <x v="606"/>
    <d v="2014-03-31T00:00:00"/>
    <s v="Standard Class"/>
    <s v="HK-14890"/>
    <s v="Heather Kirkland"/>
    <x v="1"/>
    <x v="0"/>
    <s v="Houston"/>
    <x v="5"/>
    <n v="77070"/>
    <x v="2"/>
    <s v="OFF-AP-10001205"/>
    <x v="1"/>
    <x v="9"/>
    <s v="Belkin 5 Outlet SurgeMaster Power Centers"/>
    <n v="87.167999999999978"/>
    <n v="8"/>
    <n v="0.8"/>
    <n v="-226.63679999999999"/>
  </r>
  <r>
    <n v="7177"/>
    <s v="US-2014-141677"/>
    <x v="3"/>
    <x v="606"/>
    <d v="2014-03-31T00:00:00"/>
    <s v="Standard Class"/>
    <s v="HK-14890"/>
    <s v="Heather Kirkland"/>
    <x v="1"/>
    <x v="0"/>
    <s v="Houston"/>
    <x v="5"/>
    <n v="77070"/>
    <x v="2"/>
    <s v="OFF-ST-10000344"/>
    <x v="1"/>
    <x v="4"/>
    <s v="Neat Ideas Personal Hanging Folder Files, Black"/>
    <n v="32.231999999999999"/>
    <n v="3"/>
    <n v="0.2"/>
    <n v="2.4173999999999989"/>
  </r>
  <r>
    <n v="7178"/>
    <s v="CA-2014-133067"/>
    <x v="3"/>
    <x v="464"/>
    <d v="2014-05-11T00:00:00"/>
    <s v="Standard Class"/>
    <s v="MY-18295"/>
    <s v="Muhammed Yedwab"/>
    <x v="1"/>
    <x v="0"/>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x v="0"/>
    <s v="Philadelphia"/>
    <x v="9"/>
    <n v="19140"/>
    <x v="3"/>
    <s v="OFF-BI-10003694"/>
    <x v="1"/>
    <x v="8"/>
    <s v="Avery 3 1/2&quot; Diskette Storage Pages, 10/Pack"/>
    <n v="9.3960000000000008"/>
    <n v="3"/>
    <n v="0.7"/>
    <n v="-7.5167999999999964"/>
  </r>
  <r>
    <n v="7180"/>
    <s v="US-2013-144351"/>
    <x v="0"/>
    <x v="696"/>
    <d v="2013-11-19T00:00:00"/>
    <s v="Standard Class"/>
    <s v="RC-19960"/>
    <s v="Ryan Crowe"/>
    <x v="0"/>
    <x v="0"/>
    <s v="Baltimore"/>
    <x v="39"/>
    <n v="21215"/>
    <x v="3"/>
    <s v="TEC-PH-10001644"/>
    <x v="2"/>
    <x v="7"/>
    <s v="BlueLounge Milo Smartphone Stand, White/Metallic"/>
    <n v="89.97"/>
    <n v="3"/>
    <n v="0"/>
    <n v="25.191600000000005"/>
  </r>
  <r>
    <n v="7181"/>
    <s v="CA-2011-106054"/>
    <x v="2"/>
    <x v="1037"/>
    <d v="2011-01-08T00:00:00"/>
    <s v="First Class"/>
    <s v="JO-15145"/>
    <s v="Jack O'Briant"/>
    <x v="1"/>
    <x v="0"/>
    <s v="Athens"/>
    <x v="32"/>
    <n v="30605"/>
    <x v="0"/>
    <s v="OFF-AR-10002399"/>
    <x v="1"/>
    <x v="6"/>
    <s v="Dixon Prang Watercolor Pencils, 10-Color Set with Brush"/>
    <n v="12.78"/>
    <n v="3"/>
    <n v="0"/>
    <n v="5.2397999999999998"/>
  </r>
  <r>
    <n v="7182"/>
    <s v="CA-2013-138667"/>
    <x v="0"/>
    <x v="797"/>
    <d v="2013-12-31T00:00:00"/>
    <s v="Second Class"/>
    <s v="MW-18220"/>
    <s v="Mitch Webber"/>
    <x v="0"/>
    <x v="0"/>
    <s v="Lancaster"/>
    <x v="24"/>
    <n v="43130"/>
    <x v="3"/>
    <s v="TEC-AC-10003063"/>
    <x v="2"/>
    <x v="11"/>
    <s v="Micro Innovations USB RF Wireless Keyboard with Mouse"/>
    <n v="40"/>
    <n v="2"/>
    <n v="0.2"/>
    <n v="0.5"/>
  </r>
  <r>
    <n v="7183"/>
    <s v="CA-2014-150609"/>
    <x v="3"/>
    <x v="504"/>
    <d v="2014-05-05T00:00:00"/>
    <s v="Standard Class"/>
    <s v="NZ-18565"/>
    <s v="Nick Zandusky"/>
    <x v="2"/>
    <x v="0"/>
    <s v="Los Angeles"/>
    <x v="1"/>
    <n v="90032"/>
    <x v="1"/>
    <s v="OFF-BI-10002071"/>
    <x v="1"/>
    <x v="8"/>
    <s v="Fellowes Black Plastic Comb Bindings"/>
    <n v="23.24"/>
    <n v="5"/>
    <n v="0.2"/>
    <n v="7.5529999999999982"/>
  </r>
  <r>
    <n v="7184"/>
    <s v="CA-2014-128853"/>
    <x v="3"/>
    <x v="81"/>
    <d v="2014-04-24T00:00:00"/>
    <s v="First Class"/>
    <s v="JM-15250"/>
    <s v="Janet Martin"/>
    <x v="0"/>
    <x v="0"/>
    <s v="Baltimore"/>
    <x v="39"/>
    <n v="21215"/>
    <x v="3"/>
    <s v="FUR-CH-10004218"/>
    <x v="0"/>
    <x v="1"/>
    <s v="Global Fabric Manager's Chair, Dark Gray"/>
    <n v="908.82"/>
    <n v="9"/>
    <n v="0"/>
    <n v="227.20500000000004"/>
  </r>
  <r>
    <n v="7185"/>
    <s v="CA-2014-133102"/>
    <x v="3"/>
    <x v="629"/>
    <d v="2014-08-25T00:00:00"/>
    <s v="Standard Class"/>
    <s v="ED-13885"/>
    <s v="Emily Ducich"/>
    <x v="2"/>
    <x v="0"/>
    <s v="Houston"/>
    <x v="5"/>
    <n v="77095"/>
    <x v="2"/>
    <s v="OFF-SU-10000432"/>
    <x v="1"/>
    <x v="14"/>
    <s v="Acco Side-Punched Conventional Columnar Pads"/>
    <n v="5.5520000000000005"/>
    <n v="2"/>
    <n v="0.2"/>
    <n v="-1.0410000000000006"/>
  </r>
  <r>
    <n v="7186"/>
    <s v="CA-2014-133102"/>
    <x v="3"/>
    <x v="629"/>
    <d v="2014-08-25T00:00:00"/>
    <s v="Standard Class"/>
    <s v="ED-13885"/>
    <s v="Emily Ducich"/>
    <x v="2"/>
    <x v="0"/>
    <s v="Houston"/>
    <x v="5"/>
    <n v="77095"/>
    <x v="2"/>
    <s v="OFF-AR-10003183"/>
    <x v="1"/>
    <x v="6"/>
    <s v="Avery Fluorescent Highlighter Four-Color Set"/>
    <n v="8.016"/>
    <n v="3"/>
    <n v="0.2"/>
    <n v="1.0019999999999993"/>
  </r>
  <r>
    <n v="7187"/>
    <s v="CA-2014-133102"/>
    <x v="3"/>
    <x v="629"/>
    <d v="2014-08-25T00:00:00"/>
    <s v="Standard Class"/>
    <s v="ED-13885"/>
    <s v="Emily Ducich"/>
    <x v="2"/>
    <x v="0"/>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x v="0"/>
    <s v="Houston"/>
    <x v="5"/>
    <n v="77095"/>
    <x v="2"/>
    <s v="FUR-FU-10003247"/>
    <x v="0"/>
    <x v="5"/>
    <s v="36X48 HARDFLOOR CHAIRMAT"/>
    <n v="16.784000000000002"/>
    <n v="2"/>
    <n v="0.6"/>
    <n v="-22.238800000000001"/>
  </r>
  <r>
    <n v="7189"/>
    <s v="CA-2014-133102"/>
    <x v="3"/>
    <x v="629"/>
    <d v="2014-08-25T00:00:00"/>
    <s v="Standard Class"/>
    <s v="ED-13885"/>
    <s v="Emily Ducich"/>
    <x v="2"/>
    <x v="0"/>
    <s v="Houston"/>
    <x v="5"/>
    <n v="77095"/>
    <x v="2"/>
    <s v="OFF-AP-10001563"/>
    <x v="1"/>
    <x v="9"/>
    <s v="Belkin Premiere Surge Master II 8-outlet surge protector"/>
    <n v="38.86399999999999"/>
    <n v="4"/>
    <n v="0.8"/>
    <n v="-99.103200000000044"/>
  </r>
  <r>
    <n v="7190"/>
    <s v="CA-2013-164399"/>
    <x v="0"/>
    <x v="396"/>
    <d v="2013-11-16T00:00:00"/>
    <s v="First Class"/>
    <s v="DW-13480"/>
    <s v="Dianna Wilson"/>
    <x v="2"/>
    <x v="0"/>
    <s v="San Diego"/>
    <x v="1"/>
    <n v="92024"/>
    <x v="1"/>
    <s v="TEC-PH-10004908"/>
    <x v="2"/>
    <x v="7"/>
    <s v="Panasonic KX TS3282W Corded phone"/>
    <n v="203.976"/>
    <n v="3"/>
    <n v="0.2"/>
    <n v="25.496999999999986"/>
  </r>
  <r>
    <n v="7191"/>
    <s v="CA-2013-164399"/>
    <x v="0"/>
    <x v="396"/>
    <d v="2013-11-16T00:00:00"/>
    <s v="First Class"/>
    <s v="DW-13480"/>
    <s v="Dianna Wilson"/>
    <x v="2"/>
    <x v="0"/>
    <s v="San Diego"/>
    <x v="1"/>
    <n v="92024"/>
    <x v="1"/>
    <s v="FUR-TA-10003392"/>
    <x v="0"/>
    <x v="3"/>
    <s v="Global Adaptabilities Conference Tables"/>
    <n v="674.35200000000009"/>
    <n v="3"/>
    <n v="0.2"/>
    <n v="-8.4294000000000153"/>
  </r>
  <r>
    <n v="7192"/>
    <s v="CA-2013-116918"/>
    <x v="0"/>
    <x v="393"/>
    <d v="2013-10-07T00:00:00"/>
    <s v="Second Class"/>
    <s v="JK-15205"/>
    <s v="Jamie Kunitz"/>
    <x v="0"/>
    <x v="0"/>
    <s v="Hialeah"/>
    <x v="2"/>
    <n v="33012"/>
    <x v="0"/>
    <s v="OFF-BI-10004140"/>
    <x v="1"/>
    <x v="8"/>
    <s v="Avery Non-Stick Binders"/>
    <n v="5.3880000000000008"/>
    <n v="4"/>
    <n v="0.7"/>
    <n v="-4.49"/>
  </r>
  <r>
    <n v="7193"/>
    <s v="CA-2013-116918"/>
    <x v="0"/>
    <x v="393"/>
    <d v="2013-10-07T00:00:00"/>
    <s v="Second Class"/>
    <s v="JK-15205"/>
    <s v="Jamie Kunitz"/>
    <x v="0"/>
    <x v="0"/>
    <s v="Hialeah"/>
    <x v="2"/>
    <n v="33012"/>
    <x v="0"/>
    <s v="OFF-AR-10003631"/>
    <x v="1"/>
    <x v="6"/>
    <s v="Staples"/>
    <n v="30.975999999999999"/>
    <n v="8"/>
    <n v="0.2"/>
    <n v="5.0335999999999999"/>
  </r>
  <r>
    <n v="7194"/>
    <s v="CA-2013-110492"/>
    <x v="0"/>
    <x v="1151"/>
    <d v="2013-02-14T00:00:00"/>
    <s v="First Class"/>
    <s v="JS-15880"/>
    <s v="John Stevenson"/>
    <x v="0"/>
    <x v="0"/>
    <s v="Atlanta"/>
    <x v="32"/>
    <n v="30318"/>
    <x v="0"/>
    <s v="OFF-ST-10003716"/>
    <x v="1"/>
    <x v="4"/>
    <s v="Tennsco Double-Tier Lockers"/>
    <n v="1350.1200000000001"/>
    <n v="6"/>
    <n v="0"/>
    <n v="175.51560000000001"/>
  </r>
  <r>
    <n v="7195"/>
    <s v="CA-2013-110492"/>
    <x v="0"/>
    <x v="1151"/>
    <d v="2013-02-14T00:00:00"/>
    <s v="First Class"/>
    <s v="JS-15880"/>
    <s v="John Stevenson"/>
    <x v="0"/>
    <x v="0"/>
    <s v="Atlanta"/>
    <x v="32"/>
    <n v="30318"/>
    <x v="0"/>
    <s v="OFF-BI-10003274"/>
    <x v="1"/>
    <x v="8"/>
    <s v="Avery Durable Slant Ring Binders, No Labels"/>
    <n v="15.92"/>
    <n v="4"/>
    <n v="0"/>
    <n v="7.4824000000000002"/>
  </r>
  <r>
    <n v="7196"/>
    <s v="CA-2013-147683"/>
    <x v="0"/>
    <x v="373"/>
    <d v="2013-11-18T00:00:00"/>
    <s v="Standard Class"/>
    <s v="PO-19180"/>
    <s v="Philisse Overcash"/>
    <x v="2"/>
    <x v="0"/>
    <s v="Seattle"/>
    <x v="4"/>
    <n v="98103"/>
    <x v="1"/>
    <s v="FUR-FU-10004848"/>
    <x v="0"/>
    <x v="5"/>
    <s v="DAX Solid Wood Frames"/>
    <n v="19.54"/>
    <n v="2"/>
    <n v="0"/>
    <n v="7.2297999999999991"/>
  </r>
  <r>
    <n v="7197"/>
    <s v="CA-2011-116785"/>
    <x v="2"/>
    <x v="759"/>
    <d v="2011-04-30T00:00:00"/>
    <s v="Standard Class"/>
    <s v="MH-17290"/>
    <s v="Marc Harrigan"/>
    <x v="2"/>
    <x v="0"/>
    <s v="Los Angeles"/>
    <x v="1"/>
    <n v="90036"/>
    <x v="1"/>
    <s v="OFF-AR-10003504"/>
    <x v="1"/>
    <x v="6"/>
    <s v="Newell 347"/>
    <n v="21.400000000000002"/>
    <n v="5"/>
    <n v="0"/>
    <n v="6.2059999999999977"/>
  </r>
  <r>
    <n v="7198"/>
    <s v="CA-2011-116785"/>
    <x v="2"/>
    <x v="759"/>
    <d v="2011-04-30T00:00:00"/>
    <s v="Standard Class"/>
    <s v="MH-17290"/>
    <s v="Marc Harrigan"/>
    <x v="2"/>
    <x v="0"/>
    <s v="Los Angeles"/>
    <x v="1"/>
    <n v="90036"/>
    <x v="1"/>
    <s v="OFF-LA-10000305"/>
    <x v="1"/>
    <x v="2"/>
    <s v="Avery 495"/>
    <n v="12.6"/>
    <n v="2"/>
    <n v="0"/>
    <n v="5.7959999999999994"/>
  </r>
  <r>
    <n v="7199"/>
    <s v="US-2012-156797"/>
    <x v="1"/>
    <x v="1067"/>
    <d v="2012-08-15T00:00:00"/>
    <s v="Standard Class"/>
    <s v="PO-19180"/>
    <s v="Philisse Overcash"/>
    <x v="2"/>
    <x v="0"/>
    <s v="New York City"/>
    <x v="15"/>
    <n v="10035"/>
    <x v="3"/>
    <s v="OFF-AR-10001427"/>
    <x v="1"/>
    <x v="6"/>
    <s v="Newell 330"/>
    <n v="11.96"/>
    <n v="2"/>
    <n v="0"/>
    <n v="3.1096000000000004"/>
  </r>
  <r>
    <n v="7200"/>
    <s v="US-2012-156797"/>
    <x v="1"/>
    <x v="1067"/>
    <d v="2012-08-15T00:00:00"/>
    <s v="Standard Class"/>
    <s v="PO-19180"/>
    <s v="Philisse Overcash"/>
    <x v="2"/>
    <x v="0"/>
    <s v="New York City"/>
    <x v="15"/>
    <n v="10035"/>
    <x v="3"/>
    <s v="TEC-PH-10004614"/>
    <x v="2"/>
    <x v="7"/>
    <s v="AT&amp;T 841000 Phone"/>
    <n v="138"/>
    <n v="2"/>
    <n v="0"/>
    <n v="34.5"/>
  </r>
  <r>
    <n v="7201"/>
    <s v="CA-2013-104276"/>
    <x v="0"/>
    <x v="581"/>
    <d v="2013-12-04T00:00:00"/>
    <s v="Standard Class"/>
    <s v="HF-14995"/>
    <s v="Herbert Flentye"/>
    <x v="0"/>
    <x v="0"/>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x v="0"/>
    <s v="Fort Lauderdale"/>
    <x v="2"/>
    <n v="33311"/>
    <x v="0"/>
    <s v="FUR-TA-10001039"/>
    <x v="0"/>
    <x v="3"/>
    <s v="KI Adjustable-Height Table"/>
    <n v="331.02300000000008"/>
    <n v="7"/>
    <n v="0.45"/>
    <n v="-114.35339999999997"/>
  </r>
  <r>
    <n v="7203"/>
    <s v="CA-2013-120369"/>
    <x v="0"/>
    <x v="99"/>
    <d v="2013-10-29T00:00:00"/>
    <s v="Same Day"/>
    <s v="VB-21745"/>
    <s v="Victoria Brennan"/>
    <x v="1"/>
    <x v="0"/>
    <s v="Rochester"/>
    <x v="15"/>
    <n v="14609"/>
    <x v="3"/>
    <s v="FUR-FU-10003806"/>
    <x v="0"/>
    <x v="5"/>
    <s v="Tenex Chairmat w/ Average Lip, 45&quot; x 53&quot;"/>
    <n v="756.80000000000007"/>
    <n v="5"/>
    <n v="0"/>
    <n v="75.679999999999978"/>
  </r>
  <r>
    <n v="7204"/>
    <s v="CA-2011-118276"/>
    <x v="2"/>
    <x v="282"/>
    <d v="2012-01-02T00:00:00"/>
    <s v="Standard Class"/>
    <s v="MG-17890"/>
    <s v="Michael Granlund"/>
    <x v="2"/>
    <x v="0"/>
    <s v="Saint Charles"/>
    <x v="10"/>
    <n v="60174"/>
    <x v="2"/>
    <s v="FUR-FU-10002111"/>
    <x v="0"/>
    <x v="5"/>
    <s v="Master Caster Door Stop, Large Brown"/>
    <n v="8.7360000000000007"/>
    <n v="3"/>
    <n v="0.6"/>
    <n v="-4.804800000000002"/>
  </r>
  <r>
    <n v="7205"/>
    <s v="CA-2012-136658"/>
    <x v="1"/>
    <x v="229"/>
    <d v="2012-09-17T00:00:00"/>
    <s v="Standard Class"/>
    <s v="BO-11425"/>
    <s v="Bobby Odegard"/>
    <x v="0"/>
    <x v="0"/>
    <s v="New York City"/>
    <x v="15"/>
    <n v="10024"/>
    <x v="3"/>
    <s v="OFF-AR-10000817"/>
    <x v="1"/>
    <x v="6"/>
    <s v="Manco Dry-Lighter Erasable Highlighter"/>
    <n v="6.08"/>
    <n v="2"/>
    <n v="0"/>
    <n v="2.0671999999999997"/>
  </r>
  <r>
    <n v="7206"/>
    <s v="CA-2014-137414"/>
    <x v="3"/>
    <x v="280"/>
    <d v="2014-10-07T00:00:00"/>
    <s v="Standard Class"/>
    <s v="CM-12115"/>
    <s v="Chad McGuire"/>
    <x v="0"/>
    <x v="0"/>
    <s v="San Francisco"/>
    <x v="1"/>
    <n v="94109"/>
    <x v="1"/>
    <s v="FUR-FU-10001424"/>
    <x v="0"/>
    <x v="5"/>
    <s v="Dax Clear Box Frame"/>
    <n v="17.46"/>
    <n v="2"/>
    <n v="0"/>
    <n v="5.936399999999999"/>
  </r>
  <r>
    <n v="7207"/>
    <s v="CA-2014-137414"/>
    <x v="3"/>
    <x v="280"/>
    <d v="2014-10-07T00:00:00"/>
    <s v="Standard Class"/>
    <s v="CM-12115"/>
    <s v="Chad McGuire"/>
    <x v="0"/>
    <x v="0"/>
    <s v="San Francisco"/>
    <x v="1"/>
    <n v="94109"/>
    <x v="1"/>
    <s v="TEC-MA-10002930"/>
    <x v="2"/>
    <x v="15"/>
    <s v="Ricoh - Ink Collector Unit for GX3000 Series Printers"/>
    <n v="369.16"/>
    <n v="11"/>
    <n v="0.2"/>
    <n v="32.301500000000019"/>
  </r>
  <r>
    <n v="7208"/>
    <s v="CA-2013-143476"/>
    <x v="0"/>
    <x v="108"/>
    <d v="2013-09-14T00:00:00"/>
    <s v="First Class"/>
    <s v="LC-16930"/>
    <s v="Linda Cazamias"/>
    <x v="1"/>
    <x v="0"/>
    <s v="Phoenix"/>
    <x v="16"/>
    <n v="85023"/>
    <x v="1"/>
    <s v="OFF-AR-10003759"/>
    <x v="1"/>
    <x v="6"/>
    <s v="Crayola Anti Dust Chalk, 12/Pack"/>
    <n v="2.9120000000000004"/>
    <n v="2"/>
    <n v="0.2"/>
    <n v="0.90999999999999981"/>
  </r>
  <r>
    <n v="7209"/>
    <s v="CA-2013-143476"/>
    <x v="0"/>
    <x v="108"/>
    <d v="2013-09-14T00:00:00"/>
    <s v="First Class"/>
    <s v="LC-16930"/>
    <s v="Linda Cazamias"/>
    <x v="1"/>
    <x v="0"/>
    <s v="Phoenix"/>
    <x v="16"/>
    <n v="85023"/>
    <x v="1"/>
    <s v="OFF-PA-10001837"/>
    <x v="1"/>
    <x v="10"/>
    <s v="Xerox 1976"/>
    <n v="20.736000000000004"/>
    <n v="4"/>
    <n v="0.2"/>
    <n v="7.2576000000000001"/>
  </r>
  <r>
    <n v="7210"/>
    <s v="CA-2013-143476"/>
    <x v="0"/>
    <x v="108"/>
    <d v="2013-09-14T00:00:00"/>
    <s v="First Class"/>
    <s v="LC-16930"/>
    <s v="Linda Cazamias"/>
    <x v="1"/>
    <x v="0"/>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x v="0"/>
    <s v="Seattle"/>
    <x v="4"/>
    <n v="98115"/>
    <x v="1"/>
    <s v="OFF-PA-10000246"/>
    <x v="1"/>
    <x v="10"/>
    <s v="Riverleaf Stik-Withit Designer Note Cubes"/>
    <n v="30.18"/>
    <n v="3"/>
    <n v="0"/>
    <n v="13.8828"/>
  </r>
  <r>
    <n v="7212"/>
    <s v="US-2013-119046"/>
    <x v="0"/>
    <x v="799"/>
    <d v="2013-06-07T00:00:00"/>
    <s v="Standard Class"/>
    <s v="EH-13765"/>
    <s v="Edward Hooks"/>
    <x v="1"/>
    <x v="0"/>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x v="0"/>
    <s v="Seattle"/>
    <x v="4"/>
    <n v="98115"/>
    <x v="1"/>
    <s v="OFF-BI-10000138"/>
    <x v="1"/>
    <x v="8"/>
    <s v="Acco Translucent Poly Ring Binders"/>
    <n v="11.231999999999999"/>
    <n v="3"/>
    <n v="0.2"/>
    <n v="3.9312000000000005"/>
  </r>
  <r>
    <n v="7214"/>
    <s v="CA-2014-154949"/>
    <x v="3"/>
    <x v="453"/>
    <d v="2014-10-20T00:00:00"/>
    <s v="Standard Class"/>
    <s v="MC-17275"/>
    <s v="Marc Crier"/>
    <x v="0"/>
    <x v="0"/>
    <s v="Camarillo"/>
    <x v="1"/>
    <n v="93010"/>
    <x v="1"/>
    <s v="OFF-LA-10002034"/>
    <x v="1"/>
    <x v="2"/>
    <s v="Avery 478"/>
    <n v="14.73"/>
    <n v="3"/>
    <n v="0"/>
    <n v="7.2176999999999998"/>
  </r>
  <r>
    <n v="7215"/>
    <s v="CA-2012-103072"/>
    <x v="1"/>
    <x v="874"/>
    <d v="2012-09-30T00:00:00"/>
    <s v="Second Class"/>
    <s v="HW-14935"/>
    <s v="Helen Wasserman"/>
    <x v="1"/>
    <x v="0"/>
    <s v="Detroit"/>
    <x v="12"/>
    <n v="48205"/>
    <x v="2"/>
    <s v="OFF-AR-10000127"/>
    <x v="1"/>
    <x v="6"/>
    <s v="Newell 321"/>
    <n v="16.399999999999999"/>
    <n v="5"/>
    <n v="0"/>
    <n v="4.7559999999999985"/>
  </r>
  <r>
    <n v="7216"/>
    <s v="CA-2012-103072"/>
    <x v="1"/>
    <x v="874"/>
    <d v="2012-09-30T00:00:00"/>
    <s v="Second Class"/>
    <s v="HW-14935"/>
    <s v="Helen Wasserman"/>
    <x v="1"/>
    <x v="0"/>
    <s v="Detroit"/>
    <x v="12"/>
    <n v="48205"/>
    <x v="2"/>
    <s v="OFF-PA-10003172"/>
    <x v="1"/>
    <x v="10"/>
    <s v="Xerox 1996"/>
    <n v="25.92"/>
    <n v="4"/>
    <n v="0"/>
    <n v="12.441600000000001"/>
  </r>
  <r>
    <n v="7217"/>
    <s v="CA-2012-150770"/>
    <x v="1"/>
    <x v="910"/>
    <d v="2012-05-06T00:00:00"/>
    <s v="First Class"/>
    <s v="LC-16870"/>
    <s v="Lena Cacioppo"/>
    <x v="0"/>
    <x v="0"/>
    <s v="San Francisco"/>
    <x v="1"/>
    <n v="94109"/>
    <x v="1"/>
    <s v="OFF-AR-10001246"/>
    <x v="1"/>
    <x v="6"/>
    <s v="Newell 317"/>
    <n v="8.82"/>
    <n v="3"/>
    <n v="0"/>
    <n v="2.5577999999999994"/>
  </r>
  <r>
    <n v="7218"/>
    <s v="CA-2012-150770"/>
    <x v="1"/>
    <x v="910"/>
    <d v="2012-05-06T00:00:00"/>
    <s v="First Class"/>
    <s v="LC-16870"/>
    <s v="Lena Cacioppo"/>
    <x v="0"/>
    <x v="0"/>
    <s v="San Francisco"/>
    <x v="1"/>
    <n v="94109"/>
    <x v="1"/>
    <s v="OFF-BI-10002026"/>
    <x v="1"/>
    <x v="8"/>
    <s v="Ibico Recycled Linen-Style Covers"/>
    <n v="62.496000000000009"/>
    <n v="2"/>
    <n v="0.2"/>
    <n v="21.873599999999996"/>
  </r>
  <r>
    <n v="7219"/>
    <s v="CA-2012-150770"/>
    <x v="1"/>
    <x v="910"/>
    <d v="2012-05-06T00:00:00"/>
    <s v="First Class"/>
    <s v="LC-16870"/>
    <s v="Lena Cacioppo"/>
    <x v="0"/>
    <x v="0"/>
    <s v="San Francisco"/>
    <x v="1"/>
    <n v="94109"/>
    <x v="1"/>
    <s v="TEC-AC-10000844"/>
    <x v="2"/>
    <x v="11"/>
    <s v="Logitech Gaming G510s - Keyboard"/>
    <n v="339.96"/>
    <n v="4"/>
    <n v="0"/>
    <n v="122.38559999999998"/>
  </r>
  <r>
    <n v="7220"/>
    <s v="CA-2012-150770"/>
    <x v="1"/>
    <x v="910"/>
    <d v="2012-05-06T00:00:00"/>
    <s v="First Class"/>
    <s v="LC-16870"/>
    <s v="Lena Cacioppo"/>
    <x v="0"/>
    <x v="0"/>
    <s v="San Francisco"/>
    <x v="1"/>
    <n v="94109"/>
    <x v="1"/>
    <s v="OFF-BI-10001575"/>
    <x v="1"/>
    <x v="8"/>
    <s v="GBC Linen Binding Covers"/>
    <n v="49.568000000000005"/>
    <n v="2"/>
    <n v="0.2"/>
    <n v="17.348799999999997"/>
  </r>
  <r>
    <n v="7221"/>
    <s v="CA-2014-154760"/>
    <x v="3"/>
    <x v="1152"/>
    <d v="2014-01-14T00:00:00"/>
    <s v="Standard Class"/>
    <s v="BP-11290"/>
    <s v="Beth Paige"/>
    <x v="0"/>
    <x v="0"/>
    <s v="Philadelphia"/>
    <x v="9"/>
    <n v="19140"/>
    <x v="3"/>
    <s v="OFF-BI-10004632"/>
    <x v="1"/>
    <x v="8"/>
    <s v="Ibico Hi-Tech Manual Binding System"/>
    <n v="274.49100000000004"/>
    <n v="3"/>
    <n v="0.7"/>
    <n v="-228.74250000000006"/>
  </r>
  <r>
    <n v="7222"/>
    <s v="US-2014-104437"/>
    <x v="3"/>
    <x v="678"/>
    <d v="2014-02-01T00:00:00"/>
    <s v="Standard Class"/>
    <s v="TG-21310"/>
    <s v="Toby Gnade"/>
    <x v="0"/>
    <x v="0"/>
    <s v="New York City"/>
    <x v="15"/>
    <n v="10035"/>
    <x v="3"/>
    <s v="TEC-PH-10000193"/>
    <x v="2"/>
    <x v="7"/>
    <s v="Jensen SMPS-640 - speaker phone"/>
    <n v="137.94"/>
    <n v="3"/>
    <n v="0"/>
    <n v="35.864399999999996"/>
  </r>
  <r>
    <n v="7223"/>
    <s v="CA-2014-113075"/>
    <x v="3"/>
    <x v="264"/>
    <d v="2014-09-07T00:00:00"/>
    <s v="Standard Class"/>
    <s v="MC-18100"/>
    <s v="Mick Crebagga"/>
    <x v="0"/>
    <x v="0"/>
    <s v="Chicago"/>
    <x v="10"/>
    <n v="60623"/>
    <x v="2"/>
    <s v="TEC-AC-10003441"/>
    <x v="2"/>
    <x v="11"/>
    <s v="Kingston Digital DataTraveler 32GB USB 2.0"/>
    <n v="40.68"/>
    <n v="3"/>
    <n v="0.2"/>
    <n v="-7.1190000000000015"/>
  </r>
  <r>
    <n v="7224"/>
    <s v="CA-2013-109953"/>
    <x v="0"/>
    <x v="216"/>
    <d v="2013-07-19T00:00:00"/>
    <s v="Standard Class"/>
    <s v="RB-19360"/>
    <s v="Raymond Buch"/>
    <x v="0"/>
    <x v="0"/>
    <s v="San Francisco"/>
    <x v="1"/>
    <n v="94122"/>
    <x v="1"/>
    <s v="TEC-PH-10004093"/>
    <x v="2"/>
    <x v="7"/>
    <s v="Panasonic Kx-TS550"/>
    <n v="110.376"/>
    <n v="3"/>
    <n v="0.2"/>
    <n v="12.417299999999997"/>
  </r>
  <r>
    <n v="7225"/>
    <s v="CA-2013-109953"/>
    <x v="0"/>
    <x v="216"/>
    <d v="2013-07-19T00:00:00"/>
    <s v="Standard Class"/>
    <s v="RB-19360"/>
    <s v="Raymond Buch"/>
    <x v="0"/>
    <x v="0"/>
    <s v="San Francisco"/>
    <x v="1"/>
    <n v="94122"/>
    <x v="1"/>
    <s v="OFF-AP-10002998"/>
    <x v="1"/>
    <x v="9"/>
    <s v="Holmes 99% HEPA Air Purifier"/>
    <n v="151.62"/>
    <n v="7"/>
    <n v="0"/>
    <n v="50.03459999999999"/>
  </r>
  <r>
    <n v="7226"/>
    <s v="CA-2013-109953"/>
    <x v="0"/>
    <x v="216"/>
    <d v="2013-07-19T00:00:00"/>
    <s v="Standard Class"/>
    <s v="RB-19360"/>
    <s v="Raymond Buch"/>
    <x v="0"/>
    <x v="0"/>
    <s v="San Francisco"/>
    <x v="1"/>
    <n v="94122"/>
    <x v="1"/>
    <s v="FUR-FU-10000073"/>
    <x v="0"/>
    <x v="5"/>
    <s v="Deflect-O Glasstique Clear Desk Accessories"/>
    <n v="30.8"/>
    <n v="4"/>
    <n v="0"/>
    <n v="10.163999999999998"/>
  </r>
  <r>
    <n v="7227"/>
    <s v="CA-2014-127397"/>
    <x v="3"/>
    <x v="642"/>
    <d v="2014-03-01T00:00:00"/>
    <s v="Standard Class"/>
    <s v="ES-14080"/>
    <s v="Erin Smith"/>
    <x v="1"/>
    <x v="0"/>
    <s v="Philadelphia"/>
    <x v="9"/>
    <n v="19134"/>
    <x v="3"/>
    <s v="OFF-PA-10001125"/>
    <x v="1"/>
    <x v="10"/>
    <s v="Xerox 1988"/>
    <n v="123.92000000000002"/>
    <n v="5"/>
    <n v="0.2"/>
    <n v="38.724999999999994"/>
  </r>
  <r>
    <n v="7228"/>
    <s v="CA-2014-127397"/>
    <x v="3"/>
    <x v="642"/>
    <d v="2014-03-01T00:00:00"/>
    <s v="Standard Class"/>
    <s v="ES-14080"/>
    <s v="Erin Smith"/>
    <x v="1"/>
    <x v="0"/>
    <s v="Philadelphia"/>
    <x v="9"/>
    <n v="19134"/>
    <x v="3"/>
    <s v="TEC-AC-10003033"/>
    <x v="2"/>
    <x v="11"/>
    <s v="Plantronics CS510 - Over-the-Head monaural Wireless Headset System"/>
    <n v="1319.8"/>
    <n v="5"/>
    <n v="0.2"/>
    <n v="214.4674999999998"/>
  </r>
  <r>
    <n v="7229"/>
    <s v="CA-2011-157546"/>
    <x v="2"/>
    <x v="836"/>
    <d v="2011-07-22T00:00:00"/>
    <s v="First Class"/>
    <s v="RD-19720"/>
    <s v="Roger Demir"/>
    <x v="0"/>
    <x v="0"/>
    <s v="San Francisco"/>
    <x v="1"/>
    <n v="94122"/>
    <x v="1"/>
    <s v="OFF-BI-10002498"/>
    <x v="1"/>
    <x v="8"/>
    <s v="Clear Mylar Reinforcing Strips"/>
    <n v="89.712000000000018"/>
    <n v="6"/>
    <n v="0.2"/>
    <n v="30.277799999999992"/>
  </r>
  <r>
    <n v="7230"/>
    <s v="CA-2011-157546"/>
    <x v="2"/>
    <x v="836"/>
    <d v="2011-07-22T00:00:00"/>
    <s v="First Class"/>
    <s v="RD-19720"/>
    <s v="Roger Demir"/>
    <x v="0"/>
    <x v="0"/>
    <s v="San Francisco"/>
    <x v="1"/>
    <n v="94122"/>
    <x v="1"/>
    <s v="OFF-PA-10004569"/>
    <x v="1"/>
    <x v="10"/>
    <s v="Wirebound Message Books, Two 4 1/4&quot; x 5&quot; Forms per Page"/>
    <n v="22.830000000000002"/>
    <n v="3"/>
    <n v="0"/>
    <n v="10.7301"/>
  </r>
  <r>
    <n v="7231"/>
    <s v="CA-2014-153843"/>
    <x v="3"/>
    <x v="677"/>
    <d v="2014-03-16T00:00:00"/>
    <s v="First Class"/>
    <s v="SC-20380"/>
    <s v="Shahid Collister"/>
    <x v="0"/>
    <x v="0"/>
    <s v="Fairfield"/>
    <x v="29"/>
    <n v="6824"/>
    <x v="3"/>
    <s v="OFF-BI-10002353"/>
    <x v="1"/>
    <x v="8"/>
    <s v="GBC VeloBind Cover Sets"/>
    <n v="30.88"/>
    <n v="2"/>
    <n v="0"/>
    <n v="15.44"/>
  </r>
  <r>
    <n v="7232"/>
    <s v="CA-2014-153843"/>
    <x v="3"/>
    <x v="677"/>
    <d v="2014-03-16T00:00:00"/>
    <s v="First Class"/>
    <s v="SC-20380"/>
    <s v="Shahid Collister"/>
    <x v="0"/>
    <x v="0"/>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x v="0"/>
    <s v="Fairfield"/>
    <x v="29"/>
    <n v="6824"/>
    <x v="3"/>
    <s v="OFF-PA-10003673"/>
    <x v="1"/>
    <x v="10"/>
    <s v="Strathmore Photo Mount Cards"/>
    <n v="27.12"/>
    <n v="4"/>
    <n v="0"/>
    <n v="12.475199999999999"/>
  </r>
  <r>
    <n v="7234"/>
    <s v="CA-2013-137337"/>
    <x v="0"/>
    <x v="387"/>
    <d v="2013-03-13T00:00:00"/>
    <s v="Standard Class"/>
    <s v="GB-14575"/>
    <s v="Giulietta Baptist"/>
    <x v="0"/>
    <x v="0"/>
    <s v="New York City"/>
    <x v="15"/>
    <n v="10011"/>
    <x v="3"/>
    <s v="FUR-FU-10003347"/>
    <x v="0"/>
    <x v="5"/>
    <s v="Coloredge Poster Frame"/>
    <n v="113.6"/>
    <n v="8"/>
    <n v="0"/>
    <n v="44.304000000000002"/>
  </r>
  <r>
    <n v="7235"/>
    <s v="CA-2013-137337"/>
    <x v="0"/>
    <x v="387"/>
    <d v="2013-03-13T00:00:00"/>
    <s v="Standard Class"/>
    <s v="GB-14575"/>
    <s v="Giulietta Baptist"/>
    <x v="0"/>
    <x v="0"/>
    <s v="New York City"/>
    <x v="15"/>
    <n v="10011"/>
    <x v="3"/>
    <s v="OFF-PA-10001934"/>
    <x v="1"/>
    <x v="10"/>
    <s v="Xerox 1993"/>
    <n v="12.96"/>
    <n v="2"/>
    <n v="0"/>
    <n v="6.3504000000000005"/>
  </r>
  <r>
    <n v="7236"/>
    <s v="CA-2013-137337"/>
    <x v="0"/>
    <x v="387"/>
    <d v="2013-03-13T00:00:00"/>
    <s v="Standard Class"/>
    <s v="GB-14575"/>
    <s v="Giulietta Baptist"/>
    <x v="0"/>
    <x v="0"/>
    <s v="New York City"/>
    <x v="15"/>
    <n v="10011"/>
    <x v="3"/>
    <s v="OFF-BI-10000632"/>
    <x v="1"/>
    <x v="8"/>
    <s v="Satellite Sectional Post Binders"/>
    <n v="69.456000000000003"/>
    <n v="2"/>
    <n v="0.2"/>
    <n v="22.573199999999996"/>
  </r>
  <r>
    <n v="7237"/>
    <s v="CA-2011-138737"/>
    <x v="2"/>
    <x v="1035"/>
    <d v="2011-12-10T00:00:00"/>
    <s v="First Class"/>
    <s v="FP-14320"/>
    <s v="Frank Preis"/>
    <x v="0"/>
    <x v="0"/>
    <s v="Los Angeles"/>
    <x v="1"/>
    <n v="90049"/>
    <x v="1"/>
    <s v="OFF-AR-10003190"/>
    <x v="1"/>
    <x v="6"/>
    <s v="Newell 32"/>
    <n v="8.64"/>
    <n v="3"/>
    <n v="0"/>
    <n v="2.4192"/>
  </r>
  <r>
    <n v="7238"/>
    <s v="CA-2013-164924"/>
    <x v="0"/>
    <x v="212"/>
    <d v="2013-07-11T00:00:00"/>
    <s v="Same Day"/>
    <s v="EA-14035"/>
    <s v="Erin Ashbrook"/>
    <x v="1"/>
    <x v="0"/>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x v="0"/>
    <s v="San Jose"/>
    <x v="1"/>
    <n v="95123"/>
    <x v="1"/>
    <s v="FUR-FU-10000771"/>
    <x v="0"/>
    <x v="5"/>
    <s v="Eldon 200 Class Desk Accessories, Smoke"/>
    <n v="43.96"/>
    <n v="7"/>
    <n v="0"/>
    <n v="18.463200000000004"/>
  </r>
  <r>
    <n v="7240"/>
    <s v="CA-2013-101651"/>
    <x v="0"/>
    <x v="435"/>
    <d v="2013-12-31T00:00:00"/>
    <s v="Standard Class"/>
    <s v="SC-20305"/>
    <s v="Sean Christensen"/>
    <x v="0"/>
    <x v="0"/>
    <s v="San Jose"/>
    <x v="1"/>
    <n v="95123"/>
    <x v="1"/>
    <s v="OFF-EN-10001990"/>
    <x v="1"/>
    <x v="12"/>
    <s v="Staples"/>
    <n v="39.76"/>
    <n v="7"/>
    <n v="0"/>
    <n v="18.687199999999997"/>
  </r>
  <r>
    <n v="7241"/>
    <s v="CA-2014-136651"/>
    <x v="3"/>
    <x v="756"/>
    <d v="2014-04-26T00:00:00"/>
    <s v="Second Class"/>
    <s v="JF-15355"/>
    <s v="Jay Fein"/>
    <x v="0"/>
    <x v="0"/>
    <s v="Pasadena"/>
    <x v="1"/>
    <n v="91104"/>
    <x v="1"/>
    <s v="FUR-FU-10002445"/>
    <x v="0"/>
    <x v="5"/>
    <s v="DAX Two-Tone Rosewood/Black Document Frame, Desktop, 5 x 7"/>
    <n v="66.36"/>
    <n v="7"/>
    <n v="0"/>
    <n v="26.544000000000004"/>
  </r>
  <r>
    <n v="7242"/>
    <s v="CA-2014-136651"/>
    <x v="3"/>
    <x v="756"/>
    <d v="2014-04-26T00:00:00"/>
    <s v="Second Class"/>
    <s v="JF-15355"/>
    <s v="Jay Fein"/>
    <x v="0"/>
    <x v="0"/>
    <s v="Pasadena"/>
    <x v="1"/>
    <n v="91104"/>
    <x v="1"/>
    <s v="OFF-BI-10003638"/>
    <x v="1"/>
    <x v="8"/>
    <s v="GBC Durable Plastic Covers"/>
    <n v="92.88000000000001"/>
    <n v="6"/>
    <n v="0.2"/>
    <n v="30.185999999999996"/>
  </r>
  <r>
    <n v="7243"/>
    <s v="CA-2014-136651"/>
    <x v="3"/>
    <x v="756"/>
    <d v="2014-04-26T00:00:00"/>
    <s v="Second Class"/>
    <s v="JF-15355"/>
    <s v="Jay Fein"/>
    <x v="0"/>
    <x v="0"/>
    <s v="Pasadena"/>
    <x v="1"/>
    <n v="91104"/>
    <x v="1"/>
    <s v="FUR-FU-10004864"/>
    <x v="0"/>
    <x v="5"/>
    <s v="Eldon 500 Class Desk Accessories"/>
    <n v="24.14"/>
    <n v="2"/>
    <n v="0"/>
    <n v="7.9662000000000006"/>
  </r>
  <r>
    <n v="7244"/>
    <s v="CA-2014-118892"/>
    <x v="3"/>
    <x v="629"/>
    <d v="2014-08-23T00:00:00"/>
    <s v="Second Class"/>
    <s v="TP-21415"/>
    <s v="Tom Prescott"/>
    <x v="0"/>
    <x v="0"/>
    <s v="Philadelphia"/>
    <x v="9"/>
    <n v="19134"/>
    <x v="3"/>
    <s v="FUR-CH-10002024"/>
    <x v="0"/>
    <x v="1"/>
    <s v="HON 5400 Series Task Chairs for Big and Tall"/>
    <n v="4416.174"/>
    <n v="9"/>
    <n v="0.3"/>
    <n v="-630.88200000000006"/>
  </r>
  <r>
    <n v="7245"/>
    <s v="US-2014-151127"/>
    <x v="3"/>
    <x v="1053"/>
    <d v="2014-05-26T00:00:00"/>
    <s v="First Class"/>
    <s v="RL-19615"/>
    <s v="Rob Lucas"/>
    <x v="0"/>
    <x v="0"/>
    <s v="Los Angeles"/>
    <x v="1"/>
    <n v="90049"/>
    <x v="1"/>
    <s v="OFF-AR-10002445"/>
    <x v="1"/>
    <x v="6"/>
    <s v="SANFORD Major Accent Highlighters"/>
    <n v="49.56"/>
    <n v="7"/>
    <n v="0"/>
    <n v="18.832800000000002"/>
  </r>
  <r>
    <n v="7246"/>
    <s v="CA-2014-145807"/>
    <x v="3"/>
    <x v="839"/>
    <d v="2014-02-14T00:00:00"/>
    <s v="Standard Class"/>
    <s v="SB-20170"/>
    <s v="Sarah Bern"/>
    <x v="0"/>
    <x v="0"/>
    <s v="Los Angeles"/>
    <x v="1"/>
    <n v="90032"/>
    <x v="1"/>
    <s v="OFF-ST-10001370"/>
    <x v="1"/>
    <x v="4"/>
    <s v="Sensible Storage WireTech Storage Systems"/>
    <n v="354.90000000000003"/>
    <n v="5"/>
    <n v="0"/>
    <n v="17.744999999999962"/>
  </r>
  <r>
    <n v="7247"/>
    <s v="US-2011-127978"/>
    <x v="2"/>
    <x v="223"/>
    <d v="2011-03-08T00:00:00"/>
    <s v="Standard Class"/>
    <s v="JS-15595"/>
    <s v="Jill Stevenson"/>
    <x v="1"/>
    <x v="0"/>
    <s v="Columbus"/>
    <x v="24"/>
    <n v="43229"/>
    <x v="3"/>
    <s v="OFF-LA-10000305"/>
    <x v="1"/>
    <x v="2"/>
    <s v="Avery 495"/>
    <n v="15.120000000000001"/>
    <n v="3"/>
    <n v="0.2"/>
    <n v="4.9139999999999988"/>
  </r>
  <r>
    <n v="7248"/>
    <s v="US-2011-127978"/>
    <x v="2"/>
    <x v="223"/>
    <d v="2011-03-08T00:00:00"/>
    <s v="Standard Class"/>
    <s v="JS-15595"/>
    <s v="Jill Stevenson"/>
    <x v="1"/>
    <x v="0"/>
    <s v="Columbus"/>
    <x v="24"/>
    <n v="43229"/>
    <x v="3"/>
    <s v="FUR-BO-10001972"/>
    <x v="0"/>
    <x v="0"/>
    <s v="O'Sullivan 4-Shelf Bookcase in Odessa Pine"/>
    <n v="302.45"/>
    <n v="5"/>
    <n v="0.5"/>
    <n v="-199.61700000000002"/>
  </r>
  <r>
    <n v="7249"/>
    <s v="US-2011-127978"/>
    <x v="2"/>
    <x v="223"/>
    <d v="2011-03-08T00:00:00"/>
    <s v="Standard Class"/>
    <s v="JS-15595"/>
    <s v="Jill Stevenson"/>
    <x v="1"/>
    <x v="0"/>
    <s v="Columbus"/>
    <x v="24"/>
    <n v="43229"/>
    <x v="3"/>
    <s v="OFF-ST-10002486"/>
    <x v="1"/>
    <x v="4"/>
    <s v="Eldon Shelf Savers Cubes and Bins"/>
    <n v="44.672000000000004"/>
    <n v="8"/>
    <n v="0.2"/>
    <n v="-10.051200000000003"/>
  </r>
  <r>
    <n v="7250"/>
    <s v="CA-2012-158491"/>
    <x v="1"/>
    <x v="593"/>
    <d v="2012-06-09T00:00:00"/>
    <s v="Second Class"/>
    <s v="BP-11155"/>
    <s v="Becky Pak"/>
    <x v="0"/>
    <x v="0"/>
    <s v="Los Angeles"/>
    <x v="1"/>
    <n v="90008"/>
    <x v="1"/>
    <s v="TEC-AC-10001874"/>
    <x v="2"/>
    <x v="11"/>
    <s v="Logitech Wireless Anywhere Mouse MX for PC and Mac"/>
    <n v="119.98"/>
    <n v="2"/>
    <n v="0"/>
    <n v="35.994"/>
  </r>
  <r>
    <n v="7251"/>
    <s v="CA-2012-158491"/>
    <x v="1"/>
    <x v="593"/>
    <d v="2012-06-09T00:00:00"/>
    <s v="Second Class"/>
    <s v="BP-11155"/>
    <s v="Becky Pak"/>
    <x v="0"/>
    <x v="0"/>
    <s v="Los Angeles"/>
    <x v="1"/>
    <n v="90008"/>
    <x v="1"/>
    <s v="TEC-AC-10003870"/>
    <x v="2"/>
    <x v="11"/>
    <s v="Logitech Z-906 Speaker sys - home theater - 5.1-CH"/>
    <n v="989.97"/>
    <n v="3"/>
    <n v="0"/>
    <n v="395.98800000000006"/>
  </r>
  <r>
    <n v="7252"/>
    <s v="CA-2013-116764"/>
    <x v="0"/>
    <x v="278"/>
    <d v="2013-09-03T00:00:00"/>
    <s v="Standard Class"/>
    <s v="EM-13825"/>
    <s v="Elizabeth Moffitt"/>
    <x v="1"/>
    <x v="0"/>
    <s v="Hollywood"/>
    <x v="2"/>
    <n v="33021"/>
    <x v="0"/>
    <s v="OFF-LA-10002473"/>
    <x v="1"/>
    <x v="2"/>
    <s v="Avery 484"/>
    <n v="9.2159999999999993"/>
    <n v="4"/>
    <n v="0.2"/>
    <n v="3.3408000000000002"/>
  </r>
  <r>
    <n v="7253"/>
    <s v="CA-2013-152457"/>
    <x v="0"/>
    <x v="126"/>
    <d v="2013-09-19T00:00:00"/>
    <s v="Standard Class"/>
    <s v="SC-20695"/>
    <s v="Steve Chapman"/>
    <x v="1"/>
    <x v="0"/>
    <s v="Roseville"/>
    <x v="12"/>
    <n v="48066"/>
    <x v="2"/>
    <s v="OFF-PA-10003790"/>
    <x v="1"/>
    <x v="10"/>
    <s v="Xerox 1991"/>
    <n v="68.52"/>
    <n v="3"/>
    <n v="0"/>
    <n v="31.519199999999998"/>
  </r>
  <r>
    <n v="7254"/>
    <s v="CA-2013-152730"/>
    <x v="0"/>
    <x v="198"/>
    <d v="2013-06-05T00:00:00"/>
    <s v="Standard Class"/>
    <s v="EM-14140"/>
    <s v="Eugene Moren"/>
    <x v="2"/>
    <x v="0"/>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x v="0"/>
    <s v="Superior"/>
    <x v="6"/>
    <n v="54880"/>
    <x v="2"/>
    <s v="FUR-FU-10001037"/>
    <x v="0"/>
    <x v="5"/>
    <s v="DAX Charcoal/Nickel-Tone Document Frame, 5 x 7"/>
    <n v="47.400000000000006"/>
    <n v="5"/>
    <n v="0"/>
    <n v="21.33"/>
  </r>
  <r>
    <n v="7256"/>
    <s v="CA-2013-152730"/>
    <x v="0"/>
    <x v="198"/>
    <d v="2013-06-05T00:00:00"/>
    <s v="Standard Class"/>
    <s v="EM-14140"/>
    <s v="Eugene Moren"/>
    <x v="2"/>
    <x v="0"/>
    <s v="Superior"/>
    <x v="6"/>
    <n v="54880"/>
    <x v="2"/>
    <s v="OFF-ST-10000876"/>
    <x v="1"/>
    <x v="4"/>
    <s v="Eldon Simplefile Box Office"/>
    <n v="49.76"/>
    <n v="4"/>
    <n v="0"/>
    <n v="13.9328"/>
  </r>
  <r>
    <n v="7257"/>
    <s v="CA-2013-152730"/>
    <x v="0"/>
    <x v="198"/>
    <d v="2013-06-05T00:00:00"/>
    <s v="Standard Class"/>
    <s v="EM-14140"/>
    <s v="Eugene Moren"/>
    <x v="2"/>
    <x v="0"/>
    <s v="Superior"/>
    <x v="6"/>
    <n v="54880"/>
    <x v="2"/>
    <s v="OFF-AR-10003732"/>
    <x v="1"/>
    <x v="6"/>
    <s v="Newell 333"/>
    <n v="5.56"/>
    <n v="2"/>
    <n v="0"/>
    <n v="1.4455999999999998"/>
  </r>
  <r>
    <n v="7258"/>
    <s v="CA-2013-152730"/>
    <x v="0"/>
    <x v="198"/>
    <d v="2013-06-05T00:00:00"/>
    <s v="Standard Class"/>
    <s v="EM-14140"/>
    <s v="Eugene Moren"/>
    <x v="2"/>
    <x v="0"/>
    <s v="Superior"/>
    <x v="6"/>
    <n v="54880"/>
    <x v="2"/>
    <s v="OFF-PA-10000994"/>
    <x v="1"/>
    <x v="10"/>
    <s v="Xerox 1915"/>
    <n v="629.09999999999991"/>
    <n v="6"/>
    <n v="0"/>
    <n v="301.96799999999996"/>
  </r>
  <r>
    <n v="7259"/>
    <s v="CA-2013-152730"/>
    <x v="0"/>
    <x v="198"/>
    <d v="2013-06-05T00:00:00"/>
    <s v="Standard Class"/>
    <s v="EM-14140"/>
    <s v="Eugene Moren"/>
    <x v="2"/>
    <x v="0"/>
    <s v="Superior"/>
    <x v="6"/>
    <n v="54880"/>
    <x v="2"/>
    <s v="OFF-AR-10000940"/>
    <x v="1"/>
    <x v="6"/>
    <s v="Newell 343"/>
    <n v="14.7"/>
    <n v="5"/>
    <n v="0"/>
    <n v="3.9690000000000003"/>
  </r>
  <r>
    <n v="7260"/>
    <s v="CA-2013-152730"/>
    <x v="0"/>
    <x v="198"/>
    <d v="2013-06-05T00:00:00"/>
    <s v="Standard Class"/>
    <s v="EM-14140"/>
    <s v="Eugene Moren"/>
    <x v="2"/>
    <x v="0"/>
    <s v="Superior"/>
    <x v="6"/>
    <n v="54880"/>
    <x v="2"/>
    <s v="OFF-PA-10004888"/>
    <x v="1"/>
    <x v="10"/>
    <s v="Xerox 217"/>
    <n v="45.36"/>
    <n v="7"/>
    <n v="0"/>
    <n v="21.772800000000004"/>
  </r>
  <r>
    <n v="7261"/>
    <s v="CA-2013-152730"/>
    <x v="0"/>
    <x v="198"/>
    <d v="2013-06-05T00:00:00"/>
    <s v="Standard Class"/>
    <s v="EM-14140"/>
    <s v="Eugene Moren"/>
    <x v="2"/>
    <x v="0"/>
    <s v="Superior"/>
    <x v="6"/>
    <n v="54880"/>
    <x v="2"/>
    <s v="TEC-PH-10000441"/>
    <x v="2"/>
    <x v="7"/>
    <s v="VTech DS6151"/>
    <n v="125.99"/>
    <n v="1"/>
    <n v="0"/>
    <n v="35.277200000000008"/>
  </r>
  <r>
    <n v="7262"/>
    <s v="CA-2014-137001"/>
    <x v="3"/>
    <x v="193"/>
    <d v="2014-06-14T00:00:00"/>
    <s v="Second Class"/>
    <s v="GZ-14545"/>
    <s v="George Zrebassa"/>
    <x v="1"/>
    <x v="0"/>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x v="0"/>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x v="0"/>
    <s v="Philadelphia"/>
    <x v="9"/>
    <n v="19134"/>
    <x v="3"/>
    <s v="OFF-EN-10003068"/>
    <x v="1"/>
    <x v="12"/>
    <s v="#6 3/4 Gummed Flap White Envelopes"/>
    <n v="31.680000000000003"/>
    <n v="4"/>
    <n v="0.2"/>
    <n v="11.087999999999997"/>
  </r>
  <r>
    <n v="7265"/>
    <s v="CA-2014-122056"/>
    <x v="3"/>
    <x v="487"/>
    <d v="2014-06-18T00:00:00"/>
    <s v="Standard Class"/>
    <s v="PG-18895"/>
    <s v="Paul Gonzalez"/>
    <x v="0"/>
    <x v="0"/>
    <s v="Springfield"/>
    <x v="17"/>
    <n v="22153"/>
    <x v="0"/>
    <s v="OFF-AR-10004260"/>
    <x v="1"/>
    <x v="6"/>
    <s v="Boston 1799 Powerhouse Electric Pencil Sharpener"/>
    <n v="181.86"/>
    <n v="7"/>
    <n v="0"/>
    <n v="50.9208"/>
  </r>
  <r>
    <n v="7266"/>
    <s v="US-2011-143721"/>
    <x v="2"/>
    <x v="533"/>
    <d v="2011-11-26T00:00:00"/>
    <s v="Second Class"/>
    <s v="DK-12835"/>
    <s v="Damala Kotsonis"/>
    <x v="1"/>
    <x v="0"/>
    <s v="Houston"/>
    <x v="5"/>
    <n v="77095"/>
    <x v="2"/>
    <s v="FUR-CH-10001973"/>
    <x v="0"/>
    <x v="1"/>
    <s v="Office Star Flex Back Scooter Chair with White Frame"/>
    <n v="155.37199999999999"/>
    <n v="2"/>
    <n v="0.3"/>
    <n v="-35.513599999999997"/>
  </r>
  <r>
    <n v="7267"/>
    <s v="CA-2014-122987"/>
    <x v="3"/>
    <x v="1153"/>
    <d v="2014-08-17T00:00:00"/>
    <s v="Same Day"/>
    <s v="SJ-20215"/>
    <s v="Sarah Jordon"/>
    <x v="0"/>
    <x v="0"/>
    <s v="Columbia"/>
    <x v="18"/>
    <n v="38401"/>
    <x v="0"/>
    <s v="OFF-BI-10002824"/>
    <x v="1"/>
    <x v="8"/>
    <s v="Recycled Easel Ring Binders"/>
    <n v="13.428000000000003"/>
    <n v="3"/>
    <n v="0.7"/>
    <n v="-11.190000000000001"/>
  </r>
  <r>
    <n v="7268"/>
    <s v="CA-2014-122987"/>
    <x v="3"/>
    <x v="1153"/>
    <d v="2014-08-17T00:00:00"/>
    <s v="Same Day"/>
    <s v="SJ-20215"/>
    <s v="Sarah Jordon"/>
    <x v="0"/>
    <x v="0"/>
    <s v="Columbia"/>
    <x v="18"/>
    <n v="38401"/>
    <x v="0"/>
    <s v="OFF-ST-10004950"/>
    <x v="1"/>
    <x v="4"/>
    <s v="Acco Perma 3000 Stacking Storage Drawers"/>
    <n v="67.13600000000001"/>
    <n v="4"/>
    <n v="0.2"/>
    <n v="-0.83920000000000172"/>
  </r>
  <r>
    <n v="7269"/>
    <s v="CA-2013-133368"/>
    <x v="0"/>
    <x v="1154"/>
    <d v="2013-01-20T00:00:00"/>
    <s v="Standard Class"/>
    <s v="AG-10675"/>
    <s v="Anna Gayman"/>
    <x v="0"/>
    <x v="0"/>
    <s v="Concord"/>
    <x v="3"/>
    <n v="28027"/>
    <x v="0"/>
    <s v="OFF-PA-10004039"/>
    <x v="1"/>
    <x v="10"/>
    <s v="Xerox 1882"/>
    <n v="89.567999999999998"/>
    <n v="2"/>
    <n v="0.2"/>
    <n v="32.468400000000003"/>
  </r>
  <r>
    <n v="7270"/>
    <s v="CA-2013-133368"/>
    <x v="0"/>
    <x v="1154"/>
    <d v="2013-01-20T00:00:00"/>
    <s v="Standard Class"/>
    <s v="AG-10675"/>
    <s v="Anna Gayman"/>
    <x v="0"/>
    <x v="0"/>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x v="0"/>
    <s v="San Jose"/>
    <x v="1"/>
    <n v="95123"/>
    <x v="1"/>
    <s v="FUR-BO-10001918"/>
    <x v="0"/>
    <x v="0"/>
    <s v="Sauder Forest Hills Library with Doors, Woodland Oak Finish"/>
    <n v="273.666"/>
    <n v="2"/>
    <n v="0.15"/>
    <n v="-12.878400000000013"/>
  </r>
  <r>
    <n v="7272"/>
    <s v="CA-2013-123337"/>
    <x v="0"/>
    <x v="1142"/>
    <d v="2013-09-23T00:00:00"/>
    <s v="Standard Class"/>
    <s v="KD-16495"/>
    <s v="Keith Dawkins"/>
    <x v="1"/>
    <x v="0"/>
    <s v="San Jose"/>
    <x v="1"/>
    <n v="95123"/>
    <x v="1"/>
    <s v="OFF-AP-10002287"/>
    <x v="1"/>
    <x v="9"/>
    <s v="Eureka Sanitaire  Multi-Pro Heavy-Duty Upright, Disposable Bags"/>
    <n v="17.48"/>
    <n v="4"/>
    <n v="0"/>
    <n v="4.5448000000000004"/>
  </r>
  <r>
    <n v="7273"/>
    <s v="US-2013-150357"/>
    <x v="0"/>
    <x v="1155"/>
    <d v="2013-10-15T00:00:00"/>
    <s v="Standard Class"/>
    <s v="EB-13975"/>
    <s v="Erica Bern"/>
    <x v="1"/>
    <x v="0"/>
    <s v="Greensboro"/>
    <x v="3"/>
    <n v="27405"/>
    <x v="0"/>
    <s v="OFF-SU-10004498"/>
    <x v="1"/>
    <x v="14"/>
    <s v="Martin-Yale Premier Letter Opener"/>
    <n v="20.608000000000004"/>
    <n v="2"/>
    <n v="0.2"/>
    <n v="-4.3792000000000009"/>
  </r>
  <r>
    <n v="7274"/>
    <s v="US-2013-150357"/>
    <x v="0"/>
    <x v="1155"/>
    <d v="2013-10-15T00:00:00"/>
    <s v="Standard Class"/>
    <s v="EB-13975"/>
    <s v="Erica Bern"/>
    <x v="1"/>
    <x v="0"/>
    <s v="Greensboro"/>
    <x v="3"/>
    <n v="27405"/>
    <x v="0"/>
    <s v="OFF-BI-10002557"/>
    <x v="1"/>
    <x v="8"/>
    <s v="Presstex Flexible Ring Binders"/>
    <n v="4.0950000000000006"/>
    <n v="3"/>
    <n v="0.7"/>
    <n v="-2.7300000000000004"/>
  </r>
  <r>
    <n v="7275"/>
    <s v="CA-2012-144519"/>
    <x v="1"/>
    <x v="50"/>
    <d v="2012-11-17T00:00:00"/>
    <s v="Standard Class"/>
    <s v="AW-10930"/>
    <s v="Arthur Wiediger"/>
    <x v="2"/>
    <x v="0"/>
    <s v="Helena"/>
    <x v="37"/>
    <n v="59601"/>
    <x v="1"/>
    <s v="TEC-PH-10004908"/>
    <x v="2"/>
    <x v="7"/>
    <s v="Panasonic KX TS3282W Corded phone"/>
    <n v="339.96000000000004"/>
    <n v="5"/>
    <n v="0.2"/>
    <n v="42.494999999999948"/>
  </r>
  <r>
    <n v="7276"/>
    <s v="CA-2012-144519"/>
    <x v="1"/>
    <x v="50"/>
    <d v="2012-11-17T00:00:00"/>
    <s v="Standard Class"/>
    <s v="AW-10930"/>
    <s v="Arthur Wiediger"/>
    <x v="2"/>
    <x v="0"/>
    <s v="Helena"/>
    <x v="37"/>
    <n v="59601"/>
    <x v="1"/>
    <s v="FUR-FU-10000794"/>
    <x v="0"/>
    <x v="5"/>
    <s v="Eldon Stackable Tray, Side-Load, Legal, Smoke"/>
    <n v="63.980000000000004"/>
    <n v="7"/>
    <n v="0"/>
    <n v="21.7532"/>
  </r>
  <r>
    <n v="7277"/>
    <s v="CA-2011-120670"/>
    <x v="2"/>
    <x v="981"/>
    <d v="2011-11-06T00:00:00"/>
    <s v="Standard Class"/>
    <s v="JK-16120"/>
    <s v="Julie Kriz"/>
    <x v="2"/>
    <x v="0"/>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x v="0"/>
    <s v="San Francisco"/>
    <x v="1"/>
    <n v="94110"/>
    <x v="1"/>
    <s v="TEC-PH-10002070"/>
    <x v="2"/>
    <x v="7"/>
    <s v="Griffin GC36547 PowerJolt SE Lightning Charger"/>
    <n v="35.984000000000002"/>
    <n v="2"/>
    <n v="0.2"/>
    <n v="4.4979999999999958"/>
  </r>
  <r>
    <n v="7279"/>
    <s v="CA-2013-157217"/>
    <x v="0"/>
    <x v="1080"/>
    <d v="2013-07-22T00:00:00"/>
    <s v="First Class"/>
    <s v="TC-21535"/>
    <s v="Tracy Collins"/>
    <x v="2"/>
    <x v="0"/>
    <s v="San Francisco"/>
    <x v="1"/>
    <n v="94110"/>
    <x v="1"/>
    <s v="TEC-AC-10003095"/>
    <x v="2"/>
    <x v="11"/>
    <s v="Logitech G35 7.1-Channel Surround Sound Headset"/>
    <n v="389.97"/>
    <n v="3"/>
    <n v="0"/>
    <n v="132.58980000000003"/>
  </r>
  <r>
    <n v="7280"/>
    <s v="CA-2013-108224"/>
    <x v="0"/>
    <x v="675"/>
    <d v="2013-05-15T00:00:00"/>
    <s v="Same Day"/>
    <s v="TH-21235"/>
    <s v="Tiffany House"/>
    <x v="1"/>
    <x v="0"/>
    <s v="Yuma"/>
    <x v="16"/>
    <n v="85364"/>
    <x v="1"/>
    <s v="TEC-AC-10003832"/>
    <x v="2"/>
    <x v="11"/>
    <s v="Imation 16GB Mini TravelDrive USB 2.0 Flash Drive"/>
    <n v="185.52800000000002"/>
    <n v="7"/>
    <n v="0.2"/>
    <n v="48.701099999999997"/>
  </r>
  <r>
    <n v="7281"/>
    <s v="CA-2012-162782"/>
    <x v="1"/>
    <x v="780"/>
    <d v="2012-02-27T00:00:00"/>
    <s v="Standard Class"/>
    <s v="PW-19240"/>
    <s v="Pierre Wener"/>
    <x v="0"/>
    <x v="0"/>
    <s v="Columbia"/>
    <x v="39"/>
    <n v="21044"/>
    <x v="3"/>
    <s v="OFF-BI-10003527"/>
    <x v="1"/>
    <x v="8"/>
    <s v="Fellowes PB500 Electric Punch Plastic Comb Binding Machine with Manual Bind"/>
    <n v="2541.98"/>
    <n v="2"/>
    <n v="0"/>
    <n v="1270.99"/>
  </r>
  <r>
    <n v="7282"/>
    <s v="CA-2014-159282"/>
    <x v="3"/>
    <x v="524"/>
    <d v="2014-10-22T00:00:00"/>
    <s v="Standard Class"/>
    <s v="GH-14410"/>
    <s v="Gary Hansen"/>
    <x v="2"/>
    <x v="0"/>
    <s v="Yuma"/>
    <x v="16"/>
    <n v="85364"/>
    <x v="1"/>
    <s v="TEC-MA-10001148"/>
    <x v="2"/>
    <x v="15"/>
    <s v="Swingline SM12-08 MicroCut Jam Free Shredder"/>
    <n v="599.98500000000013"/>
    <n v="5"/>
    <n v="0.7"/>
    <n v="-479.98799999999994"/>
  </r>
  <r>
    <n v="7283"/>
    <s v="CA-2014-155936"/>
    <x v="3"/>
    <x v="738"/>
    <d v="2014-06-30T00:00:00"/>
    <s v="Standard Class"/>
    <s v="JK-15730"/>
    <s v="Joe Kamberova"/>
    <x v="0"/>
    <x v="0"/>
    <s v="Chicago"/>
    <x v="10"/>
    <n v="60653"/>
    <x v="2"/>
    <s v="OFF-BI-10002432"/>
    <x v="1"/>
    <x v="8"/>
    <s v="Wilson Jones Standard D-Ring Binders"/>
    <n v="3.0359999999999996"/>
    <n v="3"/>
    <n v="0.8"/>
    <n v="-5.0094000000000012"/>
  </r>
  <r>
    <n v="7284"/>
    <s v="CA-2014-169439"/>
    <x v="3"/>
    <x v="428"/>
    <d v="2014-09-14T00:00:00"/>
    <s v="Standard Class"/>
    <s v="LC-17140"/>
    <s v="Logan Currie"/>
    <x v="0"/>
    <x v="0"/>
    <s v="Cleveland"/>
    <x v="24"/>
    <n v="44105"/>
    <x v="3"/>
    <s v="OFF-AR-10001374"/>
    <x v="1"/>
    <x v="6"/>
    <s v="BIC Brite Liner Highlighters, Chisel Tip"/>
    <n v="25.920000000000005"/>
    <n v="5"/>
    <n v="0.2"/>
    <n v="3.8879999999999972"/>
  </r>
  <r>
    <n v="7285"/>
    <s v="CA-2014-169439"/>
    <x v="3"/>
    <x v="428"/>
    <d v="2014-09-14T00:00:00"/>
    <s v="Standard Class"/>
    <s v="LC-17140"/>
    <s v="Logan Currie"/>
    <x v="0"/>
    <x v="0"/>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x v="0"/>
    <s v="San Francisco"/>
    <x v="1"/>
    <n v="94110"/>
    <x v="1"/>
    <s v="TEC-AC-10003614"/>
    <x v="2"/>
    <x v="11"/>
    <s v="Verbatim 25 GB 6x Blu-ray Single Layer Recordable Disc, 10/Pack"/>
    <n v="46.36"/>
    <n v="4"/>
    <n v="0"/>
    <n v="15.298799999999996"/>
  </r>
  <r>
    <n v="7287"/>
    <s v="CA-2013-149965"/>
    <x v="0"/>
    <x v="23"/>
    <d v="2013-06-26T00:00:00"/>
    <s v="Standard Class"/>
    <s v="BS-11365"/>
    <s v="Bill Shonely"/>
    <x v="1"/>
    <x v="0"/>
    <s v="Oklahoma City"/>
    <x v="26"/>
    <n v="73120"/>
    <x v="2"/>
    <s v="TEC-AC-10004877"/>
    <x v="2"/>
    <x v="11"/>
    <s v="Imation 30456 USB Flash Drive 8GB"/>
    <n v="6.9"/>
    <n v="1"/>
    <n v="0"/>
    <n v="0.5519999999999996"/>
  </r>
  <r>
    <n v="7288"/>
    <s v="CA-2013-149965"/>
    <x v="0"/>
    <x v="23"/>
    <d v="2013-06-26T00:00:00"/>
    <s v="Standard Class"/>
    <s v="BS-11365"/>
    <s v="Bill Shonely"/>
    <x v="1"/>
    <x v="0"/>
    <s v="Oklahoma City"/>
    <x v="26"/>
    <n v="73120"/>
    <x v="2"/>
    <s v="FUR-FU-10004270"/>
    <x v="0"/>
    <x v="5"/>
    <s v="Executive Impressions 13&quot; Clairmont Wall Clock"/>
    <n v="57.69"/>
    <n v="3"/>
    <n v="0"/>
    <n v="23.652900000000002"/>
  </r>
  <r>
    <n v="7289"/>
    <s v="CA-2011-158281"/>
    <x v="2"/>
    <x v="814"/>
    <d v="2011-09-07T00:00:00"/>
    <s v="Standard Class"/>
    <s v="AG-10525"/>
    <s v="Andy Gerbode"/>
    <x v="1"/>
    <x v="0"/>
    <s v="Houston"/>
    <x v="5"/>
    <n v="77095"/>
    <x v="2"/>
    <s v="TEC-MA-10002210"/>
    <x v="2"/>
    <x v="15"/>
    <s v="Epson TM-T88V Direct Thermal Printer - Monochrome - Desktop"/>
    <n v="559.71"/>
    <n v="3"/>
    <n v="0.4"/>
    <n v="-121.27049999999997"/>
  </r>
  <r>
    <n v="7290"/>
    <s v="CA-2013-153661"/>
    <x v="0"/>
    <x v="806"/>
    <d v="2013-01-31T00:00:00"/>
    <s v="First Class"/>
    <s v="SC-20725"/>
    <s v="Steven Cartwright"/>
    <x v="0"/>
    <x v="0"/>
    <s v="San Francisco"/>
    <x v="1"/>
    <n v="94122"/>
    <x v="1"/>
    <s v="OFF-ST-10000675"/>
    <x v="1"/>
    <x v="4"/>
    <s v="File Shuttle II and Handi-File, Black"/>
    <n v="305.01"/>
    <n v="9"/>
    <n v="0"/>
    <n v="76.252499999999998"/>
  </r>
  <r>
    <n v="7291"/>
    <s v="CA-2013-153661"/>
    <x v="0"/>
    <x v="806"/>
    <d v="2013-01-31T00:00:00"/>
    <s v="First Class"/>
    <s v="SC-20725"/>
    <s v="Steven Cartwright"/>
    <x v="0"/>
    <x v="0"/>
    <s v="San Francisco"/>
    <x v="1"/>
    <n v="94122"/>
    <x v="1"/>
    <s v="OFF-BI-10004781"/>
    <x v="1"/>
    <x v="8"/>
    <s v="GBC Wire Binding Strips"/>
    <n v="50.783999999999999"/>
    <n v="2"/>
    <n v="0.2"/>
    <n v="17.7744"/>
  </r>
  <r>
    <n v="7292"/>
    <s v="CA-2013-153661"/>
    <x v="0"/>
    <x v="806"/>
    <d v="2013-01-31T00:00:00"/>
    <s v="First Class"/>
    <s v="SC-20725"/>
    <s v="Steven Cartwright"/>
    <x v="0"/>
    <x v="0"/>
    <s v="San Francisco"/>
    <x v="1"/>
    <n v="94122"/>
    <x v="1"/>
    <s v="OFF-LA-10004689"/>
    <x v="1"/>
    <x v="2"/>
    <s v="Avery 512"/>
    <n v="26.01"/>
    <n v="9"/>
    <n v="0"/>
    <n v="12.2247"/>
  </r>
  <r>
    <n v="7293"/>
    <s v="CA-2014-109183"/>
    <x v="3"/>
    <x v="769"/>
    <d v="2014-12-10T00:00:00"/>
    <s v="Standard Class"/>
    <s v="LR-16915"/>
    <s v="Lena Radford"/>
    <x v="0"/>
    <x v="0"/>
    <s v="Nashville"/>
    <x v="18"/>
    <n v="37211"/>
    <x v="0"/>
    <s v="TEC-MA-10001856"/>
    <x v="2"/>
    <x v="15"/>
    <s v="Okidata C610n Printer"/>
    <n v="649"/>
    <n v="2"/>
    <n v="0.5"/>
    <n v="-272.58000000000015"/>
  </r>
  <r>
    <n v="7294"/>
    <s v="CA-2013-113656"/>
    <x v="0"/>
    <x v="1156"/>
    <d v="2013-01-29T00:00:00"/>
    <s v="Standard Class"/>
    <s v="CB-12415"/>
    <s v="Christy Brittain"/>
    <x v="0"/>
    <x v="0"/>
    <s v="Los Angeles"/>
    <x v="1"/>
    <n v="90036"/>
    <x v="1"/>
    <s v="FUR-FU-10000719"/>
    <x v="0"/>
    <x v="5"/>
    <s v="DAX Cubicle Frames, 8-1/2 x 11"/>
    <n v="59.99"/>
    <n v="7"/>
    <n v="0"/>
    <n v="21.596400000000003"/>
  </r>
  <r>
    <n v="7295"/>
    <s v="CA-2012-148964"/>
    <x v="1"/>
    <x v="989"/>
    <d v="2012-05-31T00:00:00"/>
    <s v="Standard Class"/>
    <s v="RD-19900"/>
    <s v="Ruben Dartt"/>
    <x v="0"/>
    <x v="0"/>
    <s v="Bellevue"/>
    <x v="4"/>
    <n v="98006"/>
    <x v="1"/>
    <s v="FUR-FU-10003849"/>
    <x v="0"/>
    <x v="5"/>
    <s v="DAX Metal Frame, Desktop, Stepped-Edge"/>
    <n v="20.239999999999998"/>
    <n v="1"/>
    <n v="0"/>
    <n v="7.8935999999999993"/>
  </r>
  <r>
    <n v="7296"/>
    <s v="CA-2011-111899"/>
    <x v="2"/>
    <x v="417"/>
    <d v="2011-05-05T00:00:00"/>
    <s v="First Class"/>
    <s v="NC-18340"/>
    <s v="Nat Carroll"/>
    <x v="0"/>
    <x v="0"/>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x v="0"/>
    <s v="Houston"/>
    <x v="5"/>
    <n v="77036"/>
    <x v="2"/>
    <s v="OFF-FA-10000840"/>
    <x v="1"/>
    <x v="13"/>
    <s v="OIC Thumb-Tacks"/>
    <n v="5.4719999999999995"/>
    <n v="6"/>
    <n v="0.2"/>
    <n v="1.8467999999999996"/>
  </r>
  <r>
    <n v="7298"/>
    <s v="CA-2012-101126"/>
    <x v="1"/>
    <x v="1157"/>
    <d v="2012-02-14T00:00:00"/>
    <s v="Second Class"/>
    <s v="NB-18655"/>
    <s v="Nona Balk"/>
    <x v="1"/>
    <x v="0"/>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x v="0"/>
    <s v="Des Plaines"/>
    <x v="10"/>
    <n v="60016"/>
    <x v="2"/>
    <s v="FUR-TA-10002533"/>
    <x v="0"/>
    <x v="3"/>
    <s v="BPI Conference Tables"/>
    <n v="292.10000000000002"/>
    <n v="4"/>
    <n v="0.5"/>
    <n v="-175.26000000000005"/>
  </r>
  <r>
    <n v="7300"/>
    <s v="CA-2011-163468"/>
    <x v="2"/>
    <x v="728"/>
    <d v="2011-11-21T00:00:00"/>
    <s v="First Class"/>
    <s v="JK-15730"/>
    <s v="Joe Kamberova"/>
    <x v="0"/>
    <x v="0"/>
    <s v="Des Plaines"/>
    <x v="10"/>
    <n v="60016"/>
    <x v="2"/>
    <s v="FUR-FU-10001546"/>
    <x v="0"/>
    <x v="5"/>
    <s v="Dana Swing-Arm Lamps"/>
    <n v="8.5440000000000005"/>
    <n v="2"/>
    <n v="0.6"/>
    <n v="-7.4759999999999991"/>
  </r>
  <r>
    <n v="7301"/>
    <s v="CA-2011-163468"/>
    <x v="2"/>
    <x v="728"/>
    <d v="2011-11-21T00:00:00"/>
    <s v="First Class"/>
    <s v="JK-15730"/>
    <s v="Joe Kamberova"/>
    <x v="0"/>
    <x v="0"/>
    <s v="Des Plaines"/>
    <x v="10"/>
    <n v="60016"/>
    <x v="2"/>
    <s v="FUR-BO-10003546"/>
    <x v="0"/>
    <x v="0"/>
    <s v="Hon 4-Shelf Metal Bookcases"/>
    <n v="424.11599999999999"/>
    <n v="6"/>
    <n v="0.3"/>
    <n v="-30.293999999999983"/>
  </r>
  <r>
    <n v="7302"/>
    <s v="CA-2011-163468"/>
    <x v="2"/>
    <x v="728"/>
    <d v="2011-11-21T00:00:00"/>
    <s v="First Class"/>
    <s v="JK-15730"/>
    <s v="Joe Kamberova"/>
    <x v="0"/>
    <x v="0"/>
    <s v="Des Plaines"/>
    <x v="10"/>
    <n v="60016"/>
    <x v="2"/>
    <s v="OFF-BI-10004728"/>
    <x v="1"/>
    <x v="8"/>
    <s v="Wilson Jones Turn Tabs Binder Tool for Ring Binders"/>
    <n v="2.8919999999999995"/>
    <n v="3"/>
    <n v="0.8"/>
    <n v="-4.9164000000000012"/>
  </r>
  <r>
    <n v="7303"/>
    <s v="CA-2011-163468"/>
    <x v="2"/>
    <x v="728"/>
    <d v="2011-11-21T00:00:00"/>
    <s v="First Class"/>
    <s v="JK-15730"/>
    <s v="Joe Kamberova"/>
    <x v="0"/>
    <x v="0"/>
    <s v="Des Plaines"/>
    <x v="10"/>
    <n v="60016"/>
    <x v="2"/>
    <s v="OFF-ST-10000025"/>
    <x v="1"/>
    <x v="4"/>
    <s v="Fellowes Stor/Drawer Steel Plus Storage Drawers"/>
    <n v="381.72"/>
    <n v="5"/>
    <n v="0.2"/>
    <n v="-66.801000000000045"/>
  </r>
  <r>
    <n v="7304"/>
    <s v="US-2014-117450"/>
    <x v="3"/>
    <x v="507"/>
    <d v="2014-09-09T00:00:00"/>
    <s v="Standard Class"/>
    <s v="DO-13645"/>
    <s v="Doug O'Connell"/>
    <x v="0"/>
    <x v="0"/>
    <s v="Boynton Beach"/>
    <x v="2"/>
    <n v="33437"/>
    <x v="0"/>
    <s v="FUR-CH-10003817"/>
    <x v="0"/>
    <x v="1"/>
    <s v="Global Value Steno Chair, Gray"/>
    <n v="97.184000000000012"/>
    <n v="2"/>
    <n v="0.2"/>
    <n v="6.0740000000000016"/>
  </r>
  <r>
    <n v="7305"/>
    <s v="US-2014-117450"/>
    <x v="3"/>
    <x v="507"/>
    <d v="2014-09-09T00:00:00"/>
    <s v="Standard Class"/>
    <s v="DO-13645"/>
    <s v="Doug O'Connell"/>
    <x v="0"/>
    <x v="0"/>
    <s v="Boynton Beach"/>
    <x v="2"/>
    <n v="33437"/>
    <x v="0"/>
    <s v="OFF-PA-10000289"/>
    <x v="1"/>
    <x v="10"/>
    <s v="Xerox 213"/>
    <n v="10.368000000000002"/>
    <n v="2"/>
    <n v="0.2"/>
    <n v="3.6288"/>
  </r>
  <r>
    <n v="7306"/>
    <s v="CA-2011-137274"/>
    <x v="2"/>
    <x v="1158"/>
    <d v="2011-04-02T00:00:00"/>
    <s v="Standard Class"/>
    <s v="MG-18145"/>
    <s v="Mike Gockenbach"/>
    <x v="0"/>
    <x v="0"/>
    <s v="Plano"/>
    <x v="5"/>
    <n v="75023"/>
    <x v="2"/>
    <s v="FUR-TA-10001889"/>
    <x v="0"/>
    <x v="3"/>
    <s v="Bush Advantage Collection Racetrack Conference Table"/>
    <n v="890.84099999999989"/>
    <n v="3"/>
    <n v="0.3"/>
    <n v="-152.71559999999999"/>
  </r>
  <r>
    <n v="7307"/>
    <s v="CA-2013-144092"/>
    <x v="0"/>
    <x v="732"/>
    <d v="2013-11-08T00:00:00"/>
    <s v="Second Class"/>
    <s v="LH-17155"/>
    <s v="Logan Haushalter"/>
    <x v="0"/>
    <x v="0"/>
    <s v="San Jose"/>
    <x v="1"/>
    <n v="95123"/>
    <x v="1"/>
    <s v="TEC-AC-10002305"/>
    <x v="2"/>
    <x v="11"/>
    <s v="KeyTronic E03601U1 - Keyboard - Beige"/>
    <n v="72"/>
    <n v="4"/>
    <n v="0"/>
    <n v="12.959999999999994"/>
  </r>
  <r>
    <n v="7308"/>
    <s v="CA-2013-144092"/>
    <x v="0"/>
    <x v="732"/>
    <d v="2013-11-08T00:00:00"/>
    <s v="Second Class"/>
    <s v="LH-17155"/>
    <s v="Logan Haushalter"/>
    <x v="0"/>
    <x v="0"/>
    <s v="San Jose"/>
    <x v="1"/>
    <n v="95123"/>
    <x v="1"/>
    <s v="FUR-CH-10004875"/>
    <x v="0"/>
    <x v="1"/>
    <s v="Harbour Creations 67200 Series Stacking Chairs"/>
    <n v="113.88800000000002"/>
    <n v="2"/>
    <n v="0.2"/>
    <n v="9.9651999999999994"/>
  </r>
  <r>
    <n v="7309"/>
    <s v="CA-2013-144092"/>
    <x v="0"/>
    <x v="732"/>
    <d v="2013-11-08T00:00:00"/>
    <s v="Second Class"/>
    <s v="LH-17155"/>
    <s v="Logan Haushalter"/>
    <x v="0"/>
    <x v="0"/>
    <s v="San Jose"/>
    <x v="1"/>
    <n v="95123"/>
    <x v="1"/>
    <s v="OFF-EN-10001434"/>
    <x v="1"/>
    <x v="12"/>
    <s v="Strathmore #10 Envelopes, Ultimate White"/>
    <n v="158.13"/>
    <n v="3"/>
    <n v="0"/>
    <n v="77.483699999999999"/>
  </r>
  <r>
    <n v="7310"/>
    <s v="CA-2014-112172"/>
    <x v="3"/>
    <x v="193"/>
    <d v="2014-06-15T00:00:00"/>
    <s v="Second Class"/>
    <s v="MM-18280"/>
    <s v="Muhammed MacIntyre"/>
    <x v="1"/>
    <x v="0"/>
    <s v="New York City"/>
    <x v="15"/>
    <n v="10024"/>
    <x v="3"/>
    <s v="OFF-FA-10004395"/>
    <x v="1"/>
    <x v="13"/>
    <s v="Plymouth Boxed Rubber Bands by Plymouth"/>
    <n v="14.129999999999999"/>
    <n v="3"/>
    <n v="0"/>
    <n v="0.70650000000000013"/>
  </r>
  <r>
    <n v="7311"/>
    <s v="CA-2012-121699"/>
    <x v="1"/>
    <x v="544"/>
    <d v="2012-08-14T00:00:00"/>
    <s v="Standard Class"/>
    <s v="BD-11320"/>
    <s v="Bill Donatelli"/>
    <x v="0"/>
    <x v="0"/>
    <s v="Detroit"/>
    <x v="12"/>
    <n v="48227"/>
    <x v="2"/>
    <s v="OFF-BI-10004632"/>
    <x v="1"/>
    <x v="8"/>
    <s v="GBC Binding covers"/>
    <n v="64.75"/>
    <n v="5"/>
    <n v="0"/>
    <n v="29.137499999999996"/>
  </r>
  <r>
    <n v="7312"/>
    <s v="CA-2012-162761"/>
    <x v="1"/>
    <x v="330"/>
    <d v="2012-10-13T00:00:00"/>
    <s v="Standard Class"/>
    <s v="SC-20575"/>
    <s v="Sonia Cooley"/>
    <x v="0"/>
    <x v="0"/>
    <s v="Miami"/>
    <x v="2"/>
    <n v="33178"/>
    <x v="0"/>
    <s v="OFF-BI-10000145"/>
    <x v="1"/>
    <x v="8"/>
    <s v="Zipper Ring Binder Pockets"/>
    <n v="1.8720000000000003"/>
    <n v="2"/>
    <n v="0.7"/>
    <n v="-1.3103999999999996"/>
  </r>
  <r>
    <n v="7313"/>
    <s v="CA-2012-162761"/>
    <x v="1"/>
    <x v="330"/>
    <d v="2012-10-13T00:00:00"/>
    <s v="Standard Class"/>
    <s v="SC-20575"/>
    <s v="Sonia Cooley"/>
    <x v="0"/>
    <x v="0"/>
    <s v="Miami"/>
    <x v="2"/>
    <n v="33178"/>
    <x v="0"/>
    <s v="OFF-BI-10002498"/>
    <x v="1"/>
    <x v="8"/>
    <s v="Clear Mylar Reinforcing Strips"/>
    <n v="11.214000000000002"/>
    <n v="2"/>
    <n v="0.7"/>
    <n v="-8.5974000000000004"/>
  </r>
  <r>
    <n v="7314"/>
    <s v="CA-2012-162761"/>
    <x v="1"/>
    <x v="330"/>
    <d v="2012-10-13T00:00:00"/>
    <s v="Standard Class"/>
    <s v="SC-20575"/>
    <s v="Sonia Cooley"/>
    <x v="0"/>
    <x v="0"/>
    <s v="Miami"/>
    <x v="2"/>
    <n v="33178"/>
    <x v="0"/>
    <s v="OFF-AR-10001761"/>
    <x v="1"/>
    <x v="6"/>
    <s v="Avery Hi-Liter Smear-Safe Highlighters"/>
    <n v="37.375999999999998"/>
    <n v="8"/>
    <n v="0.2"/>
    <n v="7.4751999999999992"/>
  </r>
  <r>
    <n v="7315"/>
    <s v="CA-2013-121377"/>
    <x v="0"/>
    <x v="316"/>
    <d v="2013-06-03T00:00:00"/>
    <s v="Standard Class"/>
    <s v="TN-21040"/>
    <s v="Tanja Norvell"/>
    <x v="2"/>
    <x v="0"/>
    <s v="Park Ridge"/>
    <x v="10"/>
    <n v="60068"/>
    <x v="2"/>
    <s v="TEC-PH-10001817"/>
    <x v="2"/>
    <x v="7"/>
    <s v="Wilson Electronics DB Pro Signal Booster"/>
    <n v="286.40000000000003"/>
    <n v="1"/>
    <n v="0.2"/>
    <n v="25.060000000000016"/>
  </r>
  <r>
    <n v="7316"/>
    <s v="CA-2014-115322"/>
    <x v="3"/>
    <x v="943"/>
    <d v="2014-05-17T00:00:00"/>
    <s v="Second Class"/>
    <s v="ZC-21910"/>
    <s v="Zuschuss Carroll"/>
    <x v="0"/>
    <x v="0"/>
    <s v="New York City"/>
    <x v="15"/>
    <n v="10024"/>
    <x v="3"/>
    <s v="OFF-AR-10004456"/>
    <x v="1"/>
    <x v="6"/>
    <s v="Panasonic KP-4ABK Battery-Operated Pencil Sharpener"/>
    <n v="43.92"/>
    <n v="3"/>
    <n v="0"/>
    <n v="12.736799999999999"/>
  </r>
  <r>
    <n v="7317"/>
    <s v="CA-2013-132066"/>
    <x v="0"/>
    <x v="1159"/>
    <d v="2013-10-21T00:00:00"/>
    <s v="Standard Class"/>
    <s v="NB-18655"/>
    <s v="Nona Balk"/>
    <x v="1"/>
    <x v="0"/>
    <s v="New York City"/>
    <x v="15"/>
    <n v="10011"/>
    <x v="3"/>
    <s v="FUR-TA-10001539"/>
    <x v="0"/>
    <x v="3"/>
    <s v="Chromcraft Rectangular Conference Tables"/>
    <n v="142.18199999999999"/>
    <n v="1"/>
    <n v="0.4"/>
    <n v="-37.915200000000027"/>
  </r>
  <r>
    <n v="7318"/>
    <s v="CA-2014-158120"/>
    <x v="3"/>
    <x v="701"/>
    <d v="2014-11-22T00:00:00"/>
    <s v="Standard Class"/>
    <s v="KH-16330"/>
    <s v="Katharine Harms"/>
    <x v="1"/>
    <x v="0"/>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x v="0"/>
    <s v="Hillsboro"/>
    <x v="21"/>
    <n v="97123"/>
    <x v="1"/>
    <s v="OFF-BI-10002813"/>
    <x v="1"/>
    <x v="8"/>
    <s v="Avery Reinforcements for Hole-Punch Pages"/>
    <n v="4.1580000000000004"/>
    <n v="7"/>
    <n v="0.7"/>
    <n v="-3.4649999999999999"/>
  </r>
  <r>
    <n v="7320"/>
    <s v="CA-2014-100097"/>
    <x v="3"/>
    <x v="200"/>
    <d v="2014-11-30T00:00:00"/>
    <s v="Second Class"/>
    <s v="MN-17935"/>
    <s v="Michael Nguyen"/>
    <x v="0"/>
    <x v="0"/>
    <s v="New York City"/>
    <x v="15"/>
    <n v="10009"/>
    <x v="3"/>
    <s v="TEC-PH-10002310"/>
    <x v="2"/>
    <x v="7"/>
    <s v="Plantronics Calisto P620-M USB Wireless Speakerphone System"/>
    <n v="979.95"/>
    <n v="5"/>
    <n v="0"/>
    <n v="264.58650000000006"/>
  </r>
  <r>
    <n v="7321"/>
    <s v="CA-2014-100097"/>
    <x v="3"/>
    <x v="200"/>
    <d v="2014-11-30T00:00:00"/>
    <s v="Second Class"/>
    <s v="MN-17935"/>
    <s v="Michael Nguyen"/>
    <x v="0"/>
    <x v="0"/>
    <s v="New York City"/>
    <x v="15"/>
    <n v="10009"/>
    <x v="3"/>
    <s v="FUR-FU-10003623"/>
    <x v="0"/>
    <x v="5"/>
    <s v="DataProducts Ampli Magnifier Task Lamp, Black,"/>
    <n v="135.29999999999998"/>
    <n v="5"/>
    <n v="0"/>
    <n v="37.883999999999993"/>
  </r>
  <r>
    <n v="7322"/>
    <s v="CA-2014-167626"/>
    <x v="3"/>
    <x v="213"/>
    <d v="2014-09-08T00:00:00"/>
    <s v="Standard Class"/>
    <s v="MY-18295"/>
    <s v="Muhammed Yedwab"/>
    <x v="1"/>
    <x v="0"/>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x v="0"/>
    <s v="Chicago"/>
    <x v="10"/>
    <n v="60623"/>
    <x v="2"/>
    <s v="TEC-AC-10004353"/>
    <x v="2"/>
    <x v="11"/>
    <s v="Hypercom P1300 Pinpad"/>
    <n v="100.80000000000001"/>
    <n v="2"/>
    <n v="0.2"/>
    <n v="21.42"/>
  </r>
  <r>
    <n v="7324"/>
    <s v="US-2014-126053"/>
    <x v="3"/>
    <x v="256"/>
    <d v="2014-12-09T00:00:00"/>
    <s v="First Class"/>
    <s v="CS-11950"/>
    <s v="Carlos Soltero"/>
    <x v="0"/>
    <x v="0"/>
    <s v="New York City"/>
    <x v="15"/>
    <n v="10024"/>
    <x v="3"/>
    <s v="FUR-FU-10001934"/>
    <x v="0"/>
    <x v="5"/>
    <s v="Magnifier Swing Arm Lamp"/>
    <n v="41.96"/>
    <n v="2"/>
    <n v="0"/>
    <n v="10.909600000000001"/>
  </r>
  <r>
    <n v="7325"/>
    <s v="US-2014-126053"/>
    <x v="3"/>
    <x v="256"/>
    <d v="2014-12-09T00:00:00"/>
    <s v="First Class"/>
    <s v="CS-11950"/>
    <s v="Carlos Soltero"/>
    <x v="0"/>
    <x v="0"/>
    <s v="New York City"/>
    <x v="15"/>
    <n v="10024"/>
    <x v="3"/>
    <s v="OFF-LA-10003766"/>
    <x v="1"/>
    <x v="2"/>
    <s v="Self-Adhesive Removable Labels"/>
    <n v="9.4499999999999993"/>
    <n v="3"/>
    <n v="0"/>
    <n v="4.5359999999999996"/>
  </r>
  <r>
    <n v="7326"/>
    <s v="US-2014-128447"/>
    <x v="3"/>
    <x v="468"/>
    <d v="2014-11-18T00:00:00"/>
    <s v="Standard Class"/>
    <s v="MC-17845"/>
    <s v="Michael Chen"/>
    <x v="0"/>
    <x v="0"/>
    <s v="Pasco"/>
    <x v="4"/>
    <n v="99301"/>
    <x v="1"/>
    <s v="OFF-AP-10004540"/>
    <x v="1"/>
    <x v="9"/>
    <s v="Eureka The Boss Lite 10-Amp Upright Vacuum, Blue"/>
    <n v="400.79999999999995"/>
    <n v="5"/>
    <n v="0"/>
    <n v="112.224"/>
  </r>
  <r>
    <n v="7327"/>
    <s v="US-2014-128447"/>
    <x v="3"/>
    <x v="468"/>
    <d v="2014-11-18T00:00:00"/>
    <s v="Standard Class"/>
    <s v="MC-17845"/>
    <s v="Michael Chen"/>
    <x v="0"/>
    <x v="0"/>
    <s v="Pasco"/>
    <x v="4"/>
    <n v="99301"/>
    <x v="1"/>
    <s v="OFF-BI-10001543"/>
    <x v="1"/>
    <x v="8"/>
    <s v="GBC VeloBinder Manual Binding System"/>
    <n v="28.792000000000002"/>
    <n v="1"/>
    <n v="0.2"/>
    <n v="10.077200000000001"/>
  </r>
  <r>
    <n v="7328"/>
    <s v="US-2011-131275"/>
    <x v="2"/>
    <x v="772"/>
    <d v="2011-03-24T00:00:00"/>
    <s v="Standard Class"/>
    <s v="SC-20050"/>
    <s v="Sample Company A"/>
    <x v="2"/>
    <x v="0"/>
    <s v="Burbank"/>
    <x v="1"/>
    <n v="91505"/>
    <x v="1"/>
    <s v="FUR-FU-10004597"/>
    <x v="0"/>
    <x v="5"/>
    <s v="Eldon Cleatmat Chair Mats for Medium Pile Carpets"/>
    <n v="111"/>
    <n v="2"/>
    <n v="0"/>
    <n v="14.430000000000007"/>
  </r>
  <r>
    <n v="7329"/>
    <s v="US-2011-131275"/>
    <x v="2"/>
    <x v="772"/>
    <d v="2011-03-24T00:00:00"/>
    <s v="Standard Class"/>
    <s v="SC-20050"/>
    <s v="Sample Company A"/>
    <x v="2"/>
    <x v="0"/>
    <s v="Burbank"/>
    <x v="1"/>
    <n v="91505"/>
    <x v="1"/>
    <s v="TEC-MA-10001148"/>
    <x v="2"/>
    <x v="15"/>
    <s v="Swingline SM12-08 MicroCut Jam Free Shredder"/>
    <n v="1279.9680000000001"/>
    <n v="4"/>
    <n v="0.2"/>
    <n v="415.98959999999994"/>
  </r>
  <r>
    <n v="7330"/>
    <s v="US-2011-131275"/>
    <x v="2"/>
    <x v="772"/>
    <d v="2011-03-24T00:00:00"/>
    <s v="Standard Class"/>
    <s v="SC-20050"/>
    <s v="Sample Company A"/>
    <x v="2"/>
    <x v="0"/>
    <s v="Burbank"/>
    <x v="1"/>
    <n v="91505"/>
    <x v="1"/>
    <s v="OFF-ST-10000078"/>
    <x v="1"/>
    <x v="4"/>
    <s v="Tennsco 6- and 18-Compartment Lockers"/>
    <n v="1856.19"/>
    <n v="7"/>
    <n v="0"/>
    <n v="334.11419999999987"/>
  </r>
  <r>
    <n v="7331"/>
    <s v="CA-2013-149349"/>
    <x v="0"/>
    <x v="396"/>
    <d v="2013-11-14T00:00:00"/>
    <s v="First Class"/>
    <s v="SP-20650"/>
    <s v="Stephanie Phelps"/>
    <x v="1"/>
    <x v="0"/>
    <s v="Chicago"/>
    <x v="10"/>
    <n v="60623"/>
    <x v="2"/>
    <s v="FUR-FU-10001037"/>
    <x v="0"/>
    <x v="5"/>
    <s v="DAX Charcoal/Nickel-Tone Document Frame, 5 x 7"/>
    <n v="22.752000000000002"/>
    <n v="6"/>
    <n v="0.6"/>
    <n v="-8.532"/>
  </r>
  <r>
    <n v="7332"/>
    <s v="CA-2014-115119"/>
    <x v="3"/>
    <x v="40"/>
    <d v="2014-10-31T00:00:00"/>
    <s v="Standard Class"/>
    <s v="SC-20440"/>
    <s v="Shaun Chance"/>
    <x v="1"/>
    <x v="0"/>
    <s v="Lancaster"/>
    <x v="9"/>
    <n v="17602"/>
    <x v="3"/>
    <s v="TEC-PH-10001433"/>
    <x v="2"/>
    <x v="7"/>
    <s v="Cisco Small Business SPA 502G VoIP phone"/>
    <n v="61.541999999999994"/>
    <n v="1"/>
    <n v="0.4"/>
    <n v="-13.334099999999999"/>
  </r>
  <r>
    <n v="7333"/>
    <s v="CA-2014-115119"/>
    <x v="3"/>
    <x v="40"/>
    <d v="2014-10-31T00:00:00"/>
    <s v="Standard Class"/>
    <s v="SC-20440"/>
    <s v="Shaun Chance"/>
    <x v="1"/>
    <x v="0"/>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x v="0"/>
    <s v="Tampa"/>
    <x v="2"/>
    <n v="33614"/>
    <x v="0"/>
    <s v="FUR-FU-10001290"/>
    <x v="0"/>
    <x v="5"/>
    <s v="Executive Impressions Supervisor Wall Clock"/>
    <n v="67.36"/>
    <n v="2"/>
    <n v="0.2"/>
    <n v="10.103999999999996"/>
  </r>
  <r>
    <n v="7335"/>
    <s v="CA-2012-125563"/>
    <x v="1"/>
    <x v="347"/>
    <d v="2012-04-17T00:00:00"/>
    <s v="Standard Class"/>
    <s v="PR-18880"/>
    <s v="Patrick Ryan"/>
    <x v="0"/>
    <x v="0"/>
    <s v="Tampa"/>
    <x v="2"/>
    <n v="33614"/>
    <x v="0"/>
    <s v="FUR-FU-10000087"/>
    <x v="0"/>
    <x v="5"/>
    <s v="Executive Impressions 14&quot; Two-Color Numerals Wall Clock"/>
    <n v="54.527999999999992"/>
    <n v="3"/>
    <n v="0.2"/>
    <n v="14.313600000000005"/>
  </r>
  <r>
    <n v="7336"/>
    <s v="CA-2012-113152"/>
    <x v="1"/>
    <x v="707"/>
    <d v="2012-12-30T00:00:00"/>
    <s v="Standard Class"/>
    <s v="JK-15625"/>
    <s v="Jim Karlsson"/>
    <x v="0"/>
    <x v="0"/>
    <s v="New York City"/>
    <x v="15"/>
    <n v="10024"/>
    <x v="3"/>
    <s v="TEC-AC-10002049"/>
    <x v="2"/>
    <x v="11"/>
    <s v="Plantronics Savi W720 Multi-Device Wireless Headset System"/>
    <n v="843.9"/>
    <n v="2"/>
    <n v="0"/>
    <n v="371.31600000000003"/>
  </r>
  <r>
    <n v="7337"/>
    <s v="CA-2012-113152"/>
    <x v="1"/>
    <x v="707"/>
    <d v="2012-12-30T00:00:00"/>
    <s v="Standard Class"/>
    <s v="JK-15625"/>
    <s v="Jim Karlsson"/>
    <x v="0"/>
    <x v="0"/>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x v="0"/>
    <s v="Los Angeles"/>
    <x v="1"/>
    <n v="90045"/>
    <x v="1"/>
    <s v="OFF-ST-10004950"/>
    <x v="1"/>
    <x v="4"/>
    <s v="Tenex Personal Filing Tote With Secure Closure Lid, Black/Frost"/>
    <n v="15.51"/>
    <n v="1"/>
    <n v="0"/>
    <n v="3.8774999999999995"/>
  </r>
  <r>
    <n v="7339"/>
    <s v="CA-2011-163412"/>
    <x v="2"/>
    <x v="414"/>
    <d v="2011-12-23T00:00:00"/>
    <s v="Second Class"/>
    <s v="SM-20950"/>
    <s v="Suzanne McNair"/>
    <x v="1"/>
    <x v="0"/>
    <s v="New York City"/>
    <x v="15"/>
    <n v="10035"/>
    <x v="3"/>
    <s v="FUR-CH-10004875"/>
    <x v="0"/>
    <x v="1"/>
    <s v="Harbour Creations 67200 Series Stacking Chairs"/>
    <n v="192.18600000000004"/>
    <n v="3"/>
    <n v="0.1"/>
    <n v="36.3018"/>
  </r>
  <r>
    <n v="7340"/>
    <s v="CA-2012-159590"/>
    <x v="1"/>
    <x v="1074"/>
    <d v="2012-07-21T00:00:00"/>
    <s v="First Class"/>
    <s v="KC-16255"/>
    <s v="Karen Carlisle"/>
    <x v="1"/>
    <x v="0"/>
    <s v="New York City"/>
    <x v="15"/>
    <n v="10009"/>
    <x v="3"/>
    <s v="OFF-AR-10003190"/>
    <x v="1"/>
    <x v="6"/>
    <s v="Newell 32"/>
    <n v="5.76"/>
    <n v="2"/>
    <n v="0"/>
    <n v="1.6128"/>
  </r>
  <r>
    <n v="7341"/>
    <s v="CA-2011-116190"/>
    <x v="2"/>
    <x v="711"/>
    <d v="2011-08-01T00:00:00"/>
    <s v="Standard Class"/>
    <s v="SG-20470"/>
    <s v="Sheri Gordon"/>
    <x v="0"/>
    <x v="0"/>
    <s v="Atlanta"/>
    <x v="32"/>
    <n v="30318"/>
    <x v="0"/>
    <s v="FUR-CH-10000553"/>
    <x v="0"/>
    <x v="1"/>
    <s v="Metal Folding Chairs, Beige, 4/Carton"/>
    <n v="67.88"/>
    <n v="2"/>
    <n v="0"/>
    <n v="18.327599999999997"/>
  </r>
  <r>
    <n v="7342"/>
    <s v="CA-2011-116190"/>
    <x v="2"/>
    <x v="711"/>
    <d v="2011-08-01T00:00:00"/>
    <s v="Standard Class"/>
    <s v="SG-20470"/>
    <s v="Sheri Gordon"/>
    <x v="0"/>
    <x v="0"/>
    <s v="Atlanta"/>
    <x v="32"/>
    <n v="30318"/>
    <x v="0"/>
    <s v="OFF-LA-10002762"/>
    <x v="1"/>
    <x v="2"/>
    <s v="Avery 485"/>
    <n v="162.88999999999999"/>
    <n v="13"/>
    <n v="0"/>
    <n v="76.558299999999988"/>
  </r>
  <r>
    <n v="7343"/>
    <s v="CA-2011-116190"/>
    <x v="2"/>
    <x v="711"/>
    <d v="2011-08-01T00:00:00"/>
    <s v="Standard Class"/>
    <s v="SG-20470"/>
    <s v="Sheri Gordon"/>
    <x v="0"/>
    <x v="0"/>
    <s v="Atlanta"/>
    <x v="32"/>
    <n v="30318"/>
    <x v="0"/>
    <s v="FUR-FU-10000719"/>
    <x v="0"/>
    <x v="5"/>
    <s v="DAX Cubicle Frames, 8-1/2 x 11"/>
    <n v="25.71"/>
    <n v="3"/>
    <n v="0"/>
    <n v="9.2556000000000012"/>
  </r>
  <r>
    <n v="7344"/>
    <s v="CA-2011-168473"/>
    <x v="2"/>
    <x v="58"/>
    <d v="2012-01-01T00:00:00"/>
    <s v="Standard Class"/>
    <s v="TB-21520"/>
    <s v="Tracy Blumstein"/>
    <x v="0"/>
    <x v="0"/>
    <s v="New York City"/>
    <x v="15"/>
    <n v="10009"/>
    <x v="3"/>
    <s v="OFF-ST-10000563"/>
    <x v="1"/>
    <x v="4"/>
    <s v="Fellowes Bankers Box Stor/Drawer Steel Plus"/>
    <n v="191.88"/>
    <n v="6"/>
    <n v="0"/>
    <n v="19.188000000000002"/>
  </r>
  <r>
    <n v="7345"/>
    <s v="CA-2014-168389"/>
    <x v="3"/>
    <x v="157"/>
    <d v="2014-12-18T00:00:00"/>
    <s v="Standard Class"/>
    <s v="DV-13045"/>
    <s v="Darrin Van Huff"/>
    <x v="1"/>
    <x v="0"/>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x v="0"/>
    <s v="Jacksonville"/>
    <x v="2"/>
    <n v="32216"/>
    <x v="0"/>
    <s v="TEC-PH-10003555"/>
    <x v="2"/>
    <x v="7"/>
    <s v="Motorola HK250 Universal Bluetooth Headset"/>
    <n v="73.567999999999998"/>
    <n v="4"/>
    <n v="0.2"/>
    <n v="-16.552799999999994"/>
  </r>
  <r>
    <n v="7347"/>
    <s v="CA-2014-168389"/>
    <x v="3"/>
    <x v="157"/>
    <d v="2014-12-18T00:00:00"/>
    <s v="Standard Class"/>
    <s v="DV-13045"/>
    <s v="Darrin Van Huff"/>
    <x v="1"/>
    <x v="0"/>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x v="0"/>
    <s v="Jacksonville"/>
    <x v="2"/>
    <n v="32216"/>
    <x v="0"/>
    <s v="FUR-CH-10000225"/>
    <x v="0"/>
    <x v="1"/>
    <s v="Global Geo Office Task Chair, Gray"/>
    <n v="64.784000000000006"/>
    <n v="1"/>
    <n v="0.2"/>
    <n v="-12.147000000000009"/>
  </r>
  <r>
    <n v="7349"/>
    <s v="CA-2011-130421"/>
    <x v="2"/>
    <x v="223"/>
    <d v="2011-03-07T00:00:00"/>
    <s v="Standard Class"/>
    <s v="SC-20020"/>
    <s v="Sam Craven"/>
    <x v="0"/>
    <x v="0"/>
    <s v="Houston"/>
    <x v="5"/>
    <n v="77095"/>
    <x v="2"/>
    <s v="OFF-AP-10002534"/>
    <x v="1"/>
    <x v="9"/>
    <s v="3.6 Cubic Foot Counter Height Office Refrigerator"/>
    <n v="176.77199999999996"/>
    <n v="3"/>
    <n v="0.8"/>
    <n v="-459.60720000000003"/>
  </r>
  <r>
    <n v="7350"/>
    <s v="CA-2014-142125"/>
    <x v="3"/>
    <x v="208"/>
    <d v="2014-10-28T00:00:00"/>
    <s v="Standard Class"/>
    <s v="JB-15400"/>
    <s v="Jennifer Braxton"/>
    <x v="1"/>
    <x v="0"/>
    <s v="Milwaukee"/>
    <x v="6"/>
    <n v="53209"/>
    <x v="2"/>
    <s v="OFF-BI-10000301"/>
    <x v="1"/>
    <x v="8"/>
    <s v="GBC Instant Report Kit"/>
    <n v="38.82"/>
    <n v="6"/>
    <n v="0"/>
    <n v="19.41"/>
  </r>
  <r>
    <n v="7351"/>
    <s v="CA-2014-142125"/>
    <x v="3"/>
    <x v="208"/>
    <d v="2014-10-28T00:00:00"/>
    <s v="Standard Class"/>
    <s v="JB-15400"/>
    <s v="Jennifer Braxton"/>
    <x v="1"/>
    <x v="0"/>
    <s v="Milwaukee"/>
    <x v="6"/>
    <n v="53209"/>
    <x v="2"/>
    <s v="OFF-BI-10003460"/>
    <x v="1"/>
    <x v="8"/>
    <s v="Acco 3-Hole Punch"/>
    <n v="21.9"/>
    <n v="5"/>
    <n v="0"/>
    <n v="10.511999999999999"/>
  </r>
  <r>
    <n v="7352"/>
    <s v="CA-2014-141138"/>
    <x v="3"/>
    <x v="468"/>
    <d v="2014-11-17T00:00:00"/>
    <s v="Standard Class"/>
    <s v="GH-14425"/>
    <s v="Gary Hwang"/>
    <x v="0"/>
    <x v="0"/>
    <s v="Modesto"/>
    <x v="1"/>
    <n v="95351"/>
    <x v="1"/>
    <s v="TEC-AC-10001772"/>
    <x v="2"/>
    <x v="11"/>
    <s v="Memorex Mini Travel Drive 16 GB USB 2.0 Flash Drive"/>
    <n v="111.79"/>
    <n v="7"/>
    <n v="0"/>
    <n v="43.598100000000002"/>
  </r>
  <r>
    <n v="7353"/>
    <s v="CA-2014-152135"/>
    <x v="3"/>
    <x v="633"/>
    <d v="2014-03-19T00:00:00"/>
    <s v="Second Class"/>
    <s v="MG-17650"/>
    <s v="Matthew Grinstein"/>
    <x v="2"/>
    <x v="0"/>
    <s v="Lakewood"/>
    <x v="24"/>
    <n v="44107"/>
    <x v="3"/>
    <s v="TEC-PH-10003505"/>
    <x v="2"/>
    <x v="7"/>
    <s v="Geemarc AmpliPOWER60"/>
    <n v="445.44"/>
    <n v="8"/>
    <n v="0.4"/>
    <n v="-81.664000000000044"/>
  </r>
  <r>
    <n v="7354"/>
    <s v="CA-2013-151974"/>
    <x v="0"/>
    <x v="897"/>
    <d v="2013-09-30T00:00:00"/>
    <s v="Standard Class"/>
    <s v="RD-19660"/>
    <s v="Robert Dilbeck"/>
    <x v="2"/>
    <x v="0"/>
    <s v="Philadelphia"/>
    <x v="9"/>
    <n v="19134"/>
    <x v="3"/>
    <s v="OFF-LA-10004484"/>
    <x v="1"/>
    <x v="2"/>
    <s v="Avery 476"/>
    <n v="16.520000000000003"/>
    <n v="5"/>
    <n v="0.2"/>
    <n v="5.368999999999998"/>
  </r>
  <r>
    <n v="7355"/>
    <s v="CA-2014-154102"/>
    <x v="3"/>
    <x v="695"/>
    <d v="2014-02-14T00:00:00"/>
    <s v="Standard Class"/>
    <s v="SN-20560"/>
    <s v="Skye Norling"/>
    <x v="2"/>
    <x v="0"/>
    <s v="San Francisco"/>
    <x v="1"/>
    <n v="94109"/>
    <x v="1"/>
    <s v="OFF-PA-10001593"/>
    <x v="1"/>
    <x v="10"/>
    <s v="Xerox 1947"/>
    <n v="29.900000000000002"/>
    <n v="5"/>
    <n v="0"/>
    <n v="13.454999999999998"/>
  </r>
  <r>
    <n v="7356"/>
    <s v="CA-2012-139780"/>
    <x v="1"/>
    <x v="620"/>
    <d v="2013-01-02T00:00:00"/>
    <s v="Second Class"/>
    <s v="AH-10690"/>
    <s v="Anna Häberlin"/>
    <x v="1"/>
    <x v="0"/>
    <s v="Detroit"/>
    <x v="12"/>
    <n v="48205"/>
    <x v="2"/>
    <s v="OFF-BI-10004139"/>
    <x v="1"/>
    <x v="8"/>
    <s v="Fellowes Presentation Covers for Comb Binding Machines"/>
    <n v="116.4"/>
    <n v="8"/>
    <n v="0"/>
    <n v="52.379999999999995"/>
  </r>
  <r>
    <n v="7357"/>
    <s v="CA-2013-114748"/>
    <x v="0"/>
    <x v="790"/>
    <d v="2013-10-15T00:00:00"/>
    <s v="Standard Class"/>
    <s v="MZ-17335"/>
    <s v="Maria Zettner"/>
    <x v="2"/>
    <x v="0"/>
    <s v="Phoenix"/>
    <x v="16"/>
    <n v="85023"/>
    <x v="1"/>
    <s v="OFF-AR-10001315"/>
    <x v="1"/>
    <x v="6"/>
    <s v="Newell 310"/>
    <n v="1.4080000000000001"/>
    <n v="1"/>
    <n v="0.2"/>
    <n v="0.15839999999999993"/>
  </r>
  <r>
    <n v="7358"/>
    <s v="CA-2013-114748"/>
    <x v="0"/>
    <x v="790"/>
    <d v="2013-10-15T00:00:00"/>
    <s v="Standard Class"/>
    <s v="MZ-17335"/>
    <s v="Maria Zettner"/>
    <x v="2"/>
    <x v="0"/>
    <s v="Phoenix"/>
    <x v="16"/>
    <n v="85023"/>
    <x v="1"/>
    <s v="FUR-FU-10001488"/>
    <x v="0"/>
    <x v="5"/>
    <s v="Tenex 46&quot; x 60&quot; Computer Anti-Static Chairmat, Rectangular Shaped"/>
    <n v="169.56800000000001"/>
    <n v="2"/>
    <n v="0.2"/>
    <n v="0"/>
  </r>
  <r>
    <n v="7359"/>
    <s v="US-2011-115189"/>
    <x v="2"/>
    <x v="125"/>
    <d v="2012-01-03T00:00:00"/>
    <s v="Second Class"/>
    <s v="AR-10345"/>
    <s v="Alex Russell"/>
    <x v="1"/>
    <x v="0"/>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x v="0"/>
    <s v="Philadelphia"/>
    <x v="9"/>
    <n v="19143"/>
    <x v="3"/>
    <s v="FUR-TA-10004575"/>
    <x v="0"/>
    <x v="3"/>
    <s v="Hon 5100 Series Wood Tables"/>
    <n v="523.76400000000001"/>
    <n v="3"/>
    <n v="0.4"/>
    <n v="-192.04680000000008"/>
  </r>
  <r>
    <n v="7361"/>
    <s v="CA-2013-163594"/>
    <x v="0"/>
    <x v="408"/>
    <d v="2013-04-15T00:00:00"/>
    <s v="First Class"/>
    <s v="JF-15295"/>
    <s v="Jason Fortune-"/>
    <x v="0"/>
    <x v="0"/>
    <s v="Los Angeles"/>
    <x v="1"/>
    <n v="90036"/>
    <x v="1"/>
    <s v="OFF-PA-10000809"/>
    <x v="1"/>
    <x v="10"/>
    <s v="Xerox 206"/>
    <n v="19.440000000000001"/>
    <n v="3"/>
    <n v="0"/>
    <n v="9.3312000000000008"/>
  </r>
  <r>
    <n v="7362"/>
    <s v="CA-2013-163594"/>
    <x v="0"/>
    <x v="408"/>
    <d v="2013-04-15T00:00:00"/>
    <s v="First Class"/>
    <s v="JF-15295"/>
    <s v="Jason Fortune-"/>
    <x v="0"/>
    <x v="0"/>
    <s v="Los Angeles"/>
    <x v="1"/>
    <n v="90036"/>
    <x v="1"/>
    <s v="FUR-CH-10000225"/>
    <x v="0"/>
    <x v="1"/>
    <s v="Global Geo Office Task Chair, Gray"/>
    <n v="194.35200000000003"/>
    <n v="3"/>
    <n v="0.2"/>
    <n v="-36.441000000000031"/>
  </r>
  <r>
    <n v="7363"/>
    <s v="CA-2013-163594"/>
    <x v="0"/>
    <x v="408"/>
    <d v="2013-04-15T00:00:00"/>
    <s v="First Class"/>
    <s v="JF-15295"/>
    <s v="Jason Fortune-"/>
    <x v="0"/>
    <x v="0"/>
    <s v="Los Angeles"/>
    <x v="1"/>
    <n v="90036"/>
    <x v="1"/>
    <s v="OFF-BI-10003707"/>
    <x v="1"/>
    <x v="8"/>
    <s v="Aluminum Screw Posts"/>
    <n v="36.624000000000002"/>
    <n v="3"/>
    <n v="0.2"/>
    <n v="13.734"/>
  </r>
  <r>
    <n v="7364"/>
    <s v="CA-2013-127243"/>
    <x v="0"/>
    <x v="85"/>
    <d v="2013-12-05T00:00:00"/>
    <s v="Standard Class"/>
    <s v="DS-13180"/>
    <s v="David Smith"/>
    <x v="1"/>
    <x v="0"/>
    <s v="Philadelphia"/>
    <x v="9"/>
    <n v="19140"/>
    <x v="3"/>
    <s v="TEC-PH-10004539"/>
    <x v="2"/>
    <x v="7"/>
    <s v="Wireless Extenders zBoost YX545 SOHO Signal Booster"/>
    <n v="340.18200000000002"/>
    <n v="3"/>
    <n v="0.4"/>
    <n v="-73.706100000000021"/>
  </r>
  <r>
    <n v="7365"/>
    <s v="CA-2013-127243"/>
    <x v="0"/>
    <x v="85"/>
    <d v="2013-12-05T00:00:00"/>
    <s v="Standard Class"/>
    <s v="DS-13180"/>
    <s v="David Smith"/>
    <x v="1"/>
    <x v="0"/>
    <s v="Philadelphia"/>
    <x v="9"/>
    <n v="19140"/>
    <x v="3"/>
    <s v="OFF-FA-10004076"/>
    <x v="1"/>
    <x v="13"/>
    <s v="Translucent Push Pins by OIC"/>
    <n v="12.672000000000001"/>
    <n v="8"/>
    <n v="0.2"/>
    <n v="2.6927999999999992"/>
  </r>
  <r>
    <n v="7366"/>
    <s v="CA-2013-127243"/>
    <x v="0"/>
    <x v="85"/>
    <d v="2013-12-05T00:00:00"/>
    <s v="Standard Class"/>
    <s v="DS-13180"/>
    <s v="David Smith"/>
    <x v="1"/>
    <x v="0"/>
    <s v="Philadelphia"/>
    <x v="9"/>
    <n v="19140"/>
    <x v="3"/>
    <s v="OFF-BI-10003166"/>
    <x v="1"/>
    <x v="8"/>
    <s v="GBC Plasticlear Binding Covers"/>
    <n v="6.8880000000000017"/>
    <n v="2"/>
    <n v="0.7"/>
    <n v="-5.0511999999999997"/>
  </r>
  <r>
    <n v="7367"/>
    <s v="CA-2013-127243"/>
    <x v="0"/>
    <x v="85"/>
    <d v="2013-12-05T00:00:00"/>
    <s v="Standard Class"/>
    <s v="DS-13180"/>
    <s v="David Smith"/>
    <x v="1"/>
    <x v="0"/>
    <s v="Philadelphia"/>
    <x v="9"/>
    <n v="19140"/>
    <x v="3"/>
    <s v="OFF-ST-10002301"/>
    <x v="1"/>
    <x v="4"/>
    <s v="Tennsco Commercial Shelving"/>
    <n v="32.544000000000004"/>
    <n v="2"/>
    <n v="0.2"/>
    <n v="-7.7292000000000041"/>
  </r>
  <r>
    <n v="7368"/>
    <s v="CA-2013-127243"/>
    <x v="0"/>
    <x v="85"/>
    <d v="2013-12-05T00:00:00"/>
    <s v="Standard Class"/>
    <s v="DS-13180"/>
    <s v="David Smith"/>
    <x v="1"/>
    <x v="0"/>
    <s v="Philadelphia"/>
    <x v="9"/>
    <n v="19140"/>
    <x v="3"/>
    <s v="FUR-CH-10002647"/>
    <x v="0"/>
    <x v="1"/>
    <s v="Situations Contoured Folding Chairs, 4/Set"/>
    <n v="347.80200000000002"/>
    <n v="7"/>
    <n v="0.3"/>
    <n v="-24.842999999999961"/>
  </r>
  <r>
    <n v="7369"/>
    <s v="CA-2014-161851"/>
    <x v="3"/>
    <x v="4"/>
    <d v="2014-04-18T00:00:00"/>
    <s v="First Class"/>
    <s v="BP-11095"/>
    <s v="Bart Pistole"/>
    <x v="1"/>
    <x v="0"/>
    <s v="Miami"/>
    <x v="2"/>
    <n v="33180"/>
    <x v="0"/>
    <s v="OFF-BI-10004654"/>
    <x v="1"/>
    <x v="8"/>
    <s v="VariCap6 Expandable Binder"/>
    <n v="15.570000000000004"/>
    <n v="3"/>
    <n v="0.7"/>
    <n v="-11.936999999999998"/>
  </r>
  <r>
    <n v="7370"/>
    <s v="CA-2012-110345"/>
    <x v="1"/>
    <x v="1000"/>
    <d v="2012-03-11T00:00:00"/>
    <s v="Second Class"/>
    <s v="TG-21310"/>
    <s v="Toby Gnade"/>
    <x v="0"/>
    <x v="0"/>
    <s v="Raleigh"/>
    <x v="3"/>
    <n v="27604"/>
    <x v="0"/>
    <s v="OFF-LA-10001175"/>
    <x v="1"/>
    <x v="2"/>
    <s v="Avery 514"/>
    <n v="4.6079999999999997"/>
    <n v="2"/>
    <n v="0.2"/>
    <n v="1.6704000000000001"/>
  </r>
  <r>
    <n v="7371"/>
    <s v="CA-2011-107769"/>
    <x v="2"/>
    <x v="919"/>
    <d v="2011-11-01T00:00:00"/>
    <s v="Standard Class"/>
    <s v="BT-11395"/>
    <s v="Bill Tyler"/>
    <x v="1"/>
    <x v="0"/>
    <s v="Garden City"/>
    <x v="41"/>
    <n v="67846"/>
    <x v="2"/>
    <s v="TEC-PH-10001336"/>
    <x v="2"/>
    <x v="7"/>
    <s v="Digium D40 VoIP phone"/>
    <n v="257.98"/>
    <n v="2"/>
    <n v="0"/>
    <n v="74.8142"/>
  </r>
  <r>
    <n v="7372"/>
    <s v="US-2014-123862"/>
    <x v="3"/>
    <x v="363"/>
    <d v="2014-01-10T00:00:00"/>
    <s v="Second Class"/>
    <s v="JF-15190"/>
    <s v="Jamie Frazer"/>
    <x v="0"/>
    <x v="0"/>
    <s v="Long Beach"/>
    <x v="1"/>
    <n v="90805"/>
    <x v="1"/>
    <s v="OFF-ST-10000760"/>
    <x v="1"/>
    <x v="4"/>
    <s v="Eldon Fold 'N Roll Cart System"/>
    <n v="153.78"/>
    <n v="11"/>
    <n v="0"/>
    <n v="44.596199999999996"/>
  </r>
  <r>
    <n v="7373"/>
    <s v="US-2014-123862"/>
    <x v="3"/>
    <x v="363"/>
    <d v="2014-01-10T00:00:00"/>
    <s v="Second Class"/>
    <s v="JF-15190"/>
    <s v="Jamie Frazer"/>
    <x v="0"/>
    <x v="0"/>
    <s v="Long Beach"/>
    <x v="1"/>
    <n v="90805"/>
    <x v="1"/>
    <s v="OFF-ST-10002301"/>
    <x v="1"/>
    <x v="4"/>
    <s v="Tennsco Commercial Shelving"/>
    <n v="61.019999999999996"/>
    <n v="3"/>
    <n v="0"/>
    <n v="0.61019999999999541"/>
  </r>
  <r>
    <n v="7374"/>
    <s v="US-2014-123862"/>
    <x v="3"/>
    <x v="363"/>
    <d v="2014-01-10T00:00:00"/>
    <s v="Second Class"/>
    <s v="JF-15190"/>
    <s v="Jamie Frazer"/>
    <x v="0"/>
    <x v="0"/>
    <s v="Long Beach"/>
    <x v="1"/>
    <n v="90805"/>
    <x v="1"/>
    <s v="OFF-SU-10004884"/>
    <x v="1"/>
    <x v="14"/>
    <s v="Acme Galleria Hot Forged Steel Scissors with Colored Handles"/>
    <n v="110.11"/>
    <n v="7"/>
    <n v="0"/>
    <n v="31.931899999999988"/>
  </r>
  <r>
    <n v="7375"/>
    <s v="US-2014-123862"/>
    <x v="3"/>
    <x v="363"/>
    <d v="2014-01-10T00:00:00"/>
    <s v="Second Class"/>
    <s v="JF-15190"/>
    <s v="Jamie Frazer"/>
    <x v="0"/>
    <x v="0"/>
    <s v="Long Beach"/>
    <x v="1"/>
    <n v="90805"/>
    <x v="1"/>
    <s v="OFF-FA-10003112"/>
    <x v="1"/>
    <x v="13"/>
    <s v="Staples"/>
    <n v="7.89"/>
    <n v="1"/>
    <n v="0"/>
    <n v="3.5504999999999995"/>
  </r>
  <r>
    <n v="7376"/>
    <s v="CA-2014-100580"/>
    <x v="3"/>
    <x v="802"/>
    <d v="2014-08-21T00:00:00"/>
    <s v="Standard Class"/>
    <s v="MK-17905"/>
    <s v="Michael Kennedy"/>
    <x v="1"/>
    <x v="0"/>
    <s v="San Diego"/>
    <x v="1"/>
    <n v="92037"/>
    <x v="1"/>
    <s v="OFF-BI-10000069"/>
    <x v="1"/>
    <x v="8"/>
    <s v="GBC Prepunched Paper, 19-Hole, for Binding Systems, 24-lb"/>
    <n v="36.024000000000001"/>
    <n v="3"/>
    <n v="0.2"/>
    <n v="11.707799999999995"/>
  </r>
  <r>
    <n v="7377"/>
    <s v="US-2014-145597"/>
    <x v="3"/>
    <x v="808"/>
    <d v="2014-11-06T00:00:00"/>
    <s v="First Class"/>
    <s v="GG-14650"/>
    <s v="Greg Guthrie"/>
    <x v="1"/>
    <x v="0"/>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x v="0"/>
    <s v="Seattle"/>
    <x v="4"/>
    <n v="98115"/>
    <x v="1"/>
    <s v="OFF-ST-10001321"/>
    <x v="1"/>
    <x v="4"/>
    <s v="Decoflex Hanging Personal Folder File, Blue"/>
    <n v="92.52"/>
    <n v="6"/>
    <n v="0"/>
    <n v="24.980400000000007"/>
  </r>
  <r>
    <n v="7379"/>
    <s v="CA-2012-136224"/>
    <x v="1"/>
    <x v="70"/>
    <d v="2012-05-31T00:00:00"/>
    <s v="Same Day"/>
    <s v="ML-18265"/>
    <s v="Muhammed Lee"/>
    <x v="0"/>
    <x v="0"/>
    <s v="Fayetteville"/>
    <x v="3"/>
    <n v="28314"/>
    <x v="0"/>
    <s v="OFF-AR-10003504"/>
    <x v="1"/>
    <x v="6"/>
    <s v="Newell 347"/>
    <n v="10.272000000000002"/>
    <n v="3"/>
    <n v="0.2"/>
    <n v="1.1555999999999984"/>
  </r>
  <r>
    <n v="7380"/>
    <s v="CA-2013-105732"/>
    <x v="0"/>
    <x v="1160"/>
    <d v="2013-09-19T00:00:00"/>
    <s v="Standard Class"/>
    <s v="AG-10270"/>
    <s v="Alejandro Grove"/>
    <x v="0"/>
    <x v="0"/>
    <s v="Omaha"/>
    <x v="8"/>
    <n v="68104"/>
    <x v="2"/>
    <s v="OFF-ST-10000419"/>
    <x v="1"/>
    <x v="4"/>
    <s v="Rogers Jumbo File, Granite"/>
    <n v="40.74"/>
    <n v="3"/>
    <n v="0"/>
    <n v="0.4073999999999991"/>
  </r>
  <r>
    <n v="7381"/>
    <s v="CA-2013-105732"/>
    <x v="0"/>
    <x v="1160"/>
    <d v="2013-09-19T00:00:00"/>
    <s v="Standard Class"/>
    <s v="AG-10270"/>
    <s v="Alejandro Grove"/>
    <x v="0"/>
    <x v="0"/>
    <s v="Omaha"/>
    <x v="8"/>
    <n v="68104"/>
    <x v="2"/>
    <s v="OFF-LA-10004559"/>
    <x v="1"/>
    <x v="2"/>
    <s v="Avery 49"/>
    <n v="14.399999999999999"/>
    <n v="5"/>
    <n v="0"/>
    <n v="7.056"/>
  </r>
  <r>
    <n v="7382"/>
    <s v="CA-2013-105732"/>
    <x v="0"/>
    <x v="1160"/>
    <d v="2013-09-19T00:00:00"/>
    <s v="Standard Class"/>
    <s v="AG-10270"/>
    <s v="Alejandro Grove"/>
    <x v="0"/>
    <x v="0"/>
    <s v="Omaha"/>
    <x v="8"/>
    <n v="68104"/>
    <x v="2"/>
    <s v="TEC-PH-10001644"/>
    <x v="2"/>
    <x v="7"/>
    <s v="BlueLounge Milo Smartphone Stand, White/Metallic"/>
    <n v="149.94999999999999"/>
    <n v="5"/>
    <n v="0"/>
    <n v="41.986000000000004"/>
  </r>
  <r>
    <n v="7383"/>
    <s v="CA-2013-105732"/>
    <x v="0"/>
    <x v="1160"/>
    <d v="2013-09-19T00:00:00"/>
    <s v="Standard Class"/>
    <s v="AG-10270"/>
    <s v="Alejandro Grove"/>
    <x v="0"/>
    <x v="0"/>
    <s v="Omaha"/>
    <x v="8"/>
    <n v="68104"/>
    <x v="2"/>
    <s v="OFF-SU-10004782"/>
    <x v="1"/>
    <x v="14"/>
    <s v="Elite 5&quot; Scissors"/>
    <n v="16.899999999999999"/>
    <n v="2"/>
    <n v="0"/>
    <n v="5.0699999999999985"/>
  </r>
  <r>
    <n v="7384"/>
    <s v="CA-2013-105732"/>
    <x v="0"/>
    <x v="1160"/>
    <d v="2013-09-19T00:00:00"/>
    <s v="Standard Class"/>
    <s v="AG-10270"/>
    <s v="Alejandro Grove"/>
    <x v="0"/>
    <x v="0"/>
    <s v="Omaha"/>
    <x v="8"/>
    <n v="68104"/>
    <x v="2"/>
    <s v="OFF-PA-10002250"/>
    <x v="1"/>
    <x v="10"/>
    <s v="Things To Do Today Pad"/>
    <n v="17.61"/>
    <n v="3"/>
    <n v="0"/>
    <n v="8.4527999999999999"/>
  </r>
  <r>
    <n v="7385"/>
    <s v="CA-2013-105732"/>
    <x v="0"/>
    <x v="1160"/>
    <d v="2013-09-19T00:00:00"/>
    <s v="Standard Class"/>
    <s v="AG-10270"/>
    <s v="Alejandro Grove"/>
    <x v="0"/>
    <x v="0"/>
    <s v="Omaha"/>
    <x v="8"/>
    <n v="68104"/>
    <x v="2"/>
    <s v="OFF-AP-10001394"/>
    <x v="1"/>
    <x v="9"/>
    <s v="Harmony Air Purifier"/>
    <n v="378"/>
    <n v="2"/>
    <n v="0"/>
    <n v="136.07999999999998"/>
  </r>
  <r>
    <n v="7386"/>
    <s v="CA-2013-105732"/>
    <x v="0"/>
    <x v="1160"/>
    <d v="2013-09-19T00:00:00"/>
    <s v="Standard Class"/>
    <s v="AG-10270"/>
    <s v="Alejandro Grove"/>
    <x v="0"/>
    <x v="0"/>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x v="0"/>
    <s v="Omaha"/>
    <x v="8"/>
    <n v="68104"/>
    <x v="2"/>
    <s v="OFF-ST-10004340"/>
    <x v="1"/>
    <x v="4"/>
    <s v="Fellowes Mobile File Cart, Black"/>
    <n v="373.08"/>
    <n v="6"/>
    <n v="0"/>
    <n v="100.73160000000001"/>
  </r>
  <r>
    <n v="7388"/>
    <s v="CA-2013-105732"/>
    <x v="0"/>
    <x v="1160"/>
    <d v="2013-09-19T00:00:00"/>
    <s v="Standard Class"/>
    <s v="AG-10270"/>
    <s v="Alejandro Grove"/>
    <x v="0"/>
    <x v="0"/>
    <s v="Omaha"/>
    <x v="8"/>
    <n v="68104"/>
    <x v="2"/>
    <s v="FUR-FU-10003664"/>
    <x v="0"/>
    <x v="5"/>
    <s v="Electrix Architect's Clamp-On Swing Arm Lamp, Black"/>
    <n v="1336.4399999999998"/>
    <n v="14"/>
    <n v="0"/>
    <n v="387.56759999999986"/>
  </r>
  <r>
    <n v="7389"/>
    <s v="CA-2013-105732"/>
    <x v="0"/>
    <x v="1160"/>
    <d v="2013-09-19T00:00:00"/>
    <s v="Standard Class"/>
    <s v="AG-10270"/>
    <s v="Alejandro Grove"/>
    <x v="0"/>
    <x v="0"/>
    <s v="Omaha"/>
    <x v="8"/>
    <n v="68104"/>
    <x v="2"/>
    <s v="TEC-PH-10004897"/>
    <x v="2"/>
    <x v="7"/>
    <s v="Mediabridge Sport Armband iPhone 5s"/>
    <n v="29.97"/>
    <n v="3"/>
    <n v="0"/>
    <n v="0.29969999999999963"/>
  </r>
  <r>
    <n v="7390"/>
    <s v="CA-2014-108035"/>
    <x v="3"/>
    <x v="1161"/>
    <d v="2014-12-04T00:00:00"/>
    <s v="Standard Class"/>
    <s v="TT-21070"/>
    <s v="Ted Trevino"/>
    <x v="0"/>
    <x v="0"/>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x v="0"/>
    <s v="Chattanooga"/>
    <x v="18"/>
    <n v="37421"/>
    <x v="0"/>
    <s v="FUR-FU-10004017"/>
    <x v="0"/>
    <x v="5"/>
    <s v="Executive Impressions 13&quot; Chairman Wall Clock"/>
    <n v="101.52000000000001"/>
    <n v="5"/>
    <n v="0.2"/>
    <n v="19.034999999999989"/>
  </r>
  <r>
    <n v="7392"/>
    <s v="CA-2014-160031"/>
    <x v="3"/>
    <x v="769"/>
    <d v="2014-12-08T00:00:00"/>
    <s v="Second Class"/>
    <s v="LT-16765"/>
    <s v="Larry Tron"/>
    <x v="0"/>
    <x v="0"/>
    <s v="Fairfield"/>
    <x v="24"/>
    <n v="45014"/>
    <x v="3"/>
    <s v="OFF-PA-10000241"/>
    <x v="1"/>
    <x v="10"/>
    <s v="IBM Multi-Purpose Copy Paper, 8 1/2 x 11&quot;, Case"/>
    <n v="74.352000000000004"/>
    <n v="3"/>
    <n v="0.2"/>
    <n v="23.234999999999992"/>
  </r>
  <r>
    <n v="7393"/>
    <s v="CA-2014-147844"/>
    <x v="3"/>
    <x v="743"/>
    <d v="2014-05-07T00:00:00"/>
    <s v="Standard Class"/>
    <s v="DD-13570"/>
    <s v="Dorothy Dickinson"/>
    <x v="0"/>
    <x v="0"/>
    <s v="Los Angeles"/>
    <x v="1"/>
    <n v="90049"/>
    <x v="1"/>
    <s v="OFF-PA-10003016"/>
    <x v="1"/>
    <x v="10"/>
    <s v="Adams &quot;While You Were Out&quot; Message Pads"/>
    <n v="15.700000000000001"/>
    <n v="5"/>
    <n v="0"/>
    <n v="7.0649999999999995"/>
  </r>
  <r>
    <n v="7394"/>
    <s v="CA-2014-147844"/>
    <x v="3"/>
    <x v="743"/>
    <d v="2014-05-07T00:00:00"/>
    <s v="Standard Class"/>
    <s v="DD-13570"/>
    <s v="Dorothy Dickinson"/>
    <x v="0"/>
    <x v="0"/>
    <s v="Los Angeles"/>
    <x v="1"/>
    <n v="90049"/>
    <x v="1"/>
    <s v="OFF-AR-10001615"/>
    <x v="1"/>
    <x v="6"/>
    <s v="Newell 34"/>
    <n v="59.519999999999996"/>
    <n v="3"/>
    <n v="0"/>
    <n v="15.475200000000001"/>
  </r>
  <r>
    <n v="7395"/>
    <s v="CA-2014-147844"/>
    <x v="3"/>
    <x v="743"/>
    <d v="2014-05-07T00:00:00"/>
    <s v="Standard Class"/>
    <s v="DD-13570"/>
    <s v="Dorothy Dickinson"/>
    <x v="0"/>
    <x v="0"/>
    <s v="Los Angeles"/>
    <x v="1"/>
    <n v="90049"/>
    <x v="1"/>
    <s v="OFF-PA-10002713"/>
    <x v="1"/>
    <x v="10"/>
    <s v="Adams Phone Message Book, 200 Message Capacity, 8 1/16” x 11”"/>
    <n v="34.4"/>
    <n v="5"/>
    <n v="0"/>
    <n v="15.823999999999998"/>
  </r>
  <r>
    <n v="7396"/>
    <s v="CA-2013-110975"/>
    <x v="0"/>
    <x v="591"/>
    <d v="2013-12-31T00:00:00"/>
    <s v="Standard Class"/>
    <s v="DB-12970"/>
    <s v="Darren Budd"/>
    <x v="1"/>
    <x v="0"/>
    <s v="New York City"/>
    <x v="15"/>
    <n v="10024"/>
    <x v="3"/>
    <s v="FUR-TA-10002958"/>
    <x v="0"/>
    <x v="3"/>
    <s v="Bevis Oval Conference Table, Walnut"/>
    <n v="313.17599999999999"/>
    <n v="2"/>
    <n v="0.4"/>
    <n v="-120.05080000000007"/>
  </r>
  <r>
    <n v="7397"/>
    <s v="CA-2013-110975"/>
    <x v="0"/>
    <x v="591"/>
    <d v="2013-12-31T00:00:00"/>
    <s v="Standard Class"/>
    <s v="DB-12970"/>
    <s v="Darren Budd"/>
    <x v="1"/>
    <x v="0"/>
    <s v="New York City"/>
    <x v="15"/>
    <n v="10024"/>
    <x v="3"/>
    <s v="FUR-CH-10003746"/>
    <x v="0"/>
    <x v="1"/>
    <s v="Hon 4070 Series Pagoda Round Back Stacking Chairs"/>
    <n v="866.64599999999996"/>
    <n v="3"/>
    <n v="0.1"/>
    <n v="173.32919999999999"/>
  </r>
  <r>
    <n v="7398"/>
    <s v="CA-2011-141649"/>
    <x v="2"/>
    <x v="587"/>
    <d v="2011-09-30T00:00:00"/>
    <s v="Same Day"/>
    <s v="DM-12955"/>
    <s v="Dario Medina"/>
    <x v="1"/>
    <x v="0"/>
    <s v="Fairfield"/>
    <x v="24"/>
    <n v="45014"/>
    <x v="3"/>
    <s v="OFF-AP-10003217"/>
    <x v="1"/>
    <x v="9"/>
    <s v="Eureka Sanitaire  Commercial Upright"/>
    <n v="795.40800000000013"/>
    <n v="6"/>
    <n v="0.2"/>
    <n v="59.655599999999993"/>
  </r>
  <r>
    <n v="7399"/>
    <s v="CA-2011-124807"/>
    <x v="2"/>
    <x v="136"/>
    <d v="2011-07-15T00:00:00"/>
    <s v="Second Class"/>
    <s v="ME-17725"/>
    <s v="Max Engle"/>
    <x v="0"/>
    <x v="0"/>
    <s v="Chicago"/>
    <x v="10"/>
    <n v="60610"/>
    <x v="2"/>
    <s v="OFF-PA-10001526"/>
    <x v="1"/>
    <x v="10"/>
    <s v="Xerox 1949"/>
    <n v="35.856000000000002"/>
    <n v="9"/>
    <n v="0.2"/>
    <n v="12.997800000000003"/>
  </r>
  <r>
    <n v="7400"/>
    <s v="CA-2011-124807"/>
    <x v="2"/>
    <x v="136"/>
    <d v="2011-07-15T00:00:00"/>
    <s v="Second Class"/>
    <s v="ME-17725"/>
    <s v="Max Engle"/>
    <x v="0"/>
    <x v="0"/>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x v="0"/>
    <s v="Seattle"/>
    <x v="4"/>
    <n v="98103"/>
    <x v="1"/>
    <s v="FUR-FU-10003039"/>
    <x v="0"/>
    <x v="5"/>
    <s v="Howard Miller 11-1/2&quot; Diameter Grantwood Wall Clock"/>
    <n v="43.13"/>
    <n v="1"/>
    <n v="0"/>
    <n v="14.664200000000001"/>
  </r>
  <r>
    <n v="7402"/>
    <s v="CA-2013-110009"/>
    <x v="0"/>
    <x v="162"/>
    <d v="2013-09-14T00:00:00"/>
    <s v="Standard Class"/>
    <s v="TR-21325"/>
    <s v="Toby Ritter"/>
    <x v="0"/>
    <x v="0"/>
    <s v="Seattle"/>
    <x v="4"/>
    <n v="98103"/>
    <x v="1"/>
    <s v="OFF-PA-10002615"/>
    <x v="1"/>
    <x v="10"/>
    <s v="Ampad Gold Fibre Wirebound Steno Books, 6&quot; x 9&quot;, Gregg Ruled"/>
    <n v="30.87"/>
    <n v="7"/>
    <n v="0"/>
    <n v="14.200199999999999"/>
  </r>
  <r>
    <n v="7403"/>
    <s v="CA-2014-168172"/>
    <x v="3"/>
    <x v="634"/>
    <d v="2014-08-11T00:00:00"/>
    <s v="Standard Class"/>
    <s v="SH-20395"/>
    <s v="Shahid Hopkins"/>
    <x v="0"/>
    <x v="0"/>
    <s v="New York City"/>
    <x v="15"/>
    <n v="10011"/>
    <x v="3"/>
    <s v="OFF-SU-10002573"/>
    <x v="1"/>
    <x v="14"/>
    <s v="Acme 10&quot; Easy Grip Assistive Scissors"/>
    <n v="70.12"/>
    <n v="4"/>
    <n v="0"/>
    <n v="21.035999999999994"/>
  </r>
  <r>
    <n v="7404"/>
    <s v="CA-2012-100146"/>
    <x v="1"/>
    <x v="263"/>
    <d v="2012-05-19T00:00:00"/>
    <s v="Standard Class"/>
    <s v="CB-12535"/>
    <s v="Claudia Bergmann"/>
    <x v="1"/>
    <x v="0"/>
    <s v="Camarillo"/>
    <x v="1"/>
    <n v="93010"/>
    <x v="1"/>
    <s v="FUR-BO-10004015"/>
    <x v="0"/>
    <x v="0"/>
    <s v="Bush Andora Bookcase, Maple/Graphite Gray Finish"/>
    <n v="509.95749999999992"/>
    <n v="5"/>
    <n v="0.15"/>
    <n v="41.996499999999941"/>
  </r>
  <r>
    <n v="7405"/>
    <s v="CA-2012-100146"/>
    <x v="1"/>
    <x v="263"/>
    <d v="2012-05-19T00:00:00"/>
    <s v="Standard Class"/>
    <s v="CB-12535"/>
    <s v="Claudia Bergmann"/>
    <x v="1"/>
    <x v="0"/>
    <s v="Camarillo"/>
    <x v="1"/>
    <n v="93010"/>
    <x v="1"/>
    <s v="FUR-FU-10001979"/>
    <x v="0"/>
    <x v="5"/>
    <s v="Dana Halogen Swing-Arm Architect Lamp"/>
    <n v="122.91"/>
    <n v="3"/>
    <n v="0"/>
    <n v="34.414800000000007"/>
  </r>
  <r>
    <n v="7406"/>
    <s v="CA-2012-100146"/>
    <x v="1"/>
    <x v="263"/>
    <d v="2012-05-19T00:00:00"/>
    <s v="Standard Class"/>
    <s v="CB-12535"/>
    <s v="Claudia Bergmann"/>
    <x v="1"/>
    <x v="0"/>
    <s v="Camarillo"/>
    <x v="1"/>
    <n v="93010"/>
    <x v="1"/>
    <s v="FUR-CH-10003833"/>
    <x v="0"/>
    <x v="1"/>
    <s v="Novimex Fabric Task Chair"/>
    <n v="97.567999999999998"/>
    <n v="2"/>
    <n v="0.2"/>
    <n v="-6.0980000000000025"/>
  </r>
  <r>
    <n v="7407"/>
    <s v="CA-2012-100146"/>
    <x v="1"/>
    <x v="263"/>
    <d v="2012-05-19T00:00:00"/>
    <s v="Standard Class"/>
    <s v="CB-12535"/>
    <s v="Claudia Bergmann"/>
    <x v="1"/>
    <x v="0"/>
    <s v="Camarillo"/>
    <x v="1"/>
    <n v="93010"/>
    <x v="1"/>
    <s v="FUR-CH-10004495"/>
    <x v="0"/>
    <x v="1"/>
    <s v="Global Leather and Oak Executive Chair, Black"/>
    <n v="722.35200000000009"/>
    <n v="3"/>
    <n v="0.2"/>
    <n v="81.264599999999916"/>
  </r>
  <r>
    <n v="7408"/>
    <s v="CA-2014-152079"/>
    <x v="3"/>
    <x v="176"/>
    <d v="2014-01-22T00:00:00"/>
    <s v="First Class"/>
    <s v="ML-17410"/>
    <s v="Maris LaWare"/>
    <x v="0"/>
    <x v="0"/>
    <s v="Chicago"/>
    <x v="10"/>
    <n v="60653"/>
    <x v="2"/>
    <s v="OFF-LA-10001613"/>
    <x v="1"/>
    <x v="2"/>
    <s v="Avery File Folder Labels"/>
    <n v="11.52"/>
    <n v="5"/>
    <n v="0.2"/>
    <n v="4.1760000000000002"/>
  </r>
  <r>
    <n v="7409"/>
    <s v="CA-2013-129728"/>
    <x v="0"/>
    <x v="198"/>
    <d v="2013-06-07T00:00:00"/>
    <s v="Standard Class"/>
    <s v="JG-15310"/>
    <s v="Jason Gross"/>
    <x v="1"/>
    <x v="0"/>
    <s v="Los Angeles"/>
    <x v="1"/>
    <n v="90032"/>
    <x v="1"/>
    <s v="FUR-FU-10003247"/>
    <x v="0"/>
    <x v="5"/>
    <s v="36X48 HARDFLOOR CHAIRMAT"/>
    <n v="167.84"/>
    <n v="8"/>
    <n v="0"/>
    <n v="11.748799999999989"/>
  </r>
  <r>
    <n v="7410"/>
    <s v="CA-2011-121769"/>
    <x v="2"/>
    <x v="918"/>
    <d v="2011-04-12T00:00:00"/>
    <s v="Standard Class"/>
    <s v="JS-15880"/>
    <s v="John Stevenson"/>
    <x v="0"/>
    <x v="0"/>
    <s v="Toledo"/>
    <x v="24"/>
    <n v="43615"/>
    <x v="3"/>
    <s v="FUR-TA-10004442"/>
    <x v="0"/>
    <x v="3"/>
    <s v="Riverside Furniture Stanwyck Manor Table Series"/>
    <n v="172.11"/>
    <n v="1"/>
    <n v="0.4"/>
    <n v="-94.660500000000013"/>
  </r>
  <r>
    <n v="7411"/>
    <s v="CA-2011-103058"/>
    <x v="2"/>
    <x v="149"/>
    <d v="2011-07-24T00:00:00"/>
    <s v="First Class"/>
    <s v="AG-10270"/>
    <s v="Alejandro Grove"/>
    <x v="0"/>
    <x v="0"/>
    <s v="New York City"/>
    <x v="15"/>
    <n v="10011"/>
    <x v="3"/>
    <s v="TEC-AC-10001314"/>
    <x v="2"/>
    <x v="11"/>
    <s v="Case Logic 2.4GHz Wireless Keyboard"/>
    <n v="99.98"/>
    <n v="2"/>
    <n v="0"/>
    <n v="7.9983999999999895"/>
  </r>
  <r>
    <n v="7412"/>
    <s v="CA-2014-121125"/>
    <x v="3"/>
    <x v="1109"/>
    <d v="2014-06-04T00:00:00"/>
    <s v="Standard Class"/>
    <s v="MG-17890"/>
    <s v="Michael Granlund"/>
    <x v="2"/>
    <x v="0"/>
    <s v="Tigard"/>
    <x v="21"/>
    <n v="97224"/>
    <x v="1"/>
    <s v="TEC-PH-10001619"/>
    <x v="2"/>
    <x v="7"/>
    <s v="LG G3"/>
    <n v="156.79200000000003"/>
    <n v="1"/>
    <n v="0.2"/>
    <n v="17.639099999999985"/>
  </r>
  <r>
    <n v="7413"/>
    <s v="CA-2014-121125"/>
    <x v="3"/>
    <x v="1109"/>
    <d v="2014-06-04T00:00:00"/>
    <s v="Standard Class"/>
    <s v="MG-17890"/>
    <s v="Michael Granlund"/>
    <x v="2"/>
    <x v="0"/>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x v="0"/>
    <s v="Tigard"/>
    <x v="21"/>
    <n v="97224"/>
    <x v="1"/>
    <s v="FUR-FU-10000820"/>
    <x v="0"/>
    <x v="5"/>
    <s v="Tensor Brushed Steel Torchiere Floor Lamp"/>
    <n v="13.591999999999999"/>
    <n v="1"/>
    <n v="0.2"/>
    <n v="-0.33980000000000032"/>
  </r>
  <r>
    <n v="7415"/>
    <s v="US-2013-114013"/>
    <x v="0"/>
    <x v="69"/>
    <d v="2013-03-16T00:00:00"/>
    <s v="Second Class"/>
    <s v="SC-20770"/>
    <s v="Stewart Carmichael"/>
    <x v="1"/>
    <x v="0"/>
    <s v="Philadelphia"/>
    <x v="9"/>
    <n v="19134"/>
    <x v="3"/>
    <s v="FUR-CH-10004287"/>
    <x v="0"/>
    <x v="1"/>
    <s v="SAFCO Arco Folding Chair"/>
    <n v="386.67999999999995"/>
    <n v="2"/>
    <n v="0.3"/>
    <n v="-5.5240000000000293"/>
  </r>
  <r>
    <n v="7416"/>
    <s v="US-2013-114013"/>
    <x v="0"/>
    <x v="69"/>
    <d v="2013-03-16T00:00:00"/>
    <s v="Second Class"/>
    <s v="SC-20770"/>
    <s v="Stewart Carmichael"/>
    <x v="1"/>
    <x v="0"/>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x v="0"/>
    <s v="Philadelphia"/>
    <x v="9"/>
    <n v="19134"/>
    <x v="3"/>
    <s v="TEC-PH-10001494"/>
    <x v="2"/>
    <x v="7"/>
    <s v="Polycom CX600 IP Phone VoIP phone"/>
    <n v="539.91"/>
    <n v="3"/>
    <n v="0.4"/>
    <n v="-116.98049999999998"/>
  </r>
  <r>
    <n v="7418"/>
    <s v="US-2013-114013"/>
    <x v="0"/>
    <x v="69"/>
    <d v="2013-03-16T00:00:00"/>
    <s v="Second Class"/>
    <s v="SC-20770"/>
    <s v="Stewart Carmichael"/>
    <x v="1"/>
    <x v="0"/>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x v="0"/>
    <s v="Philadelphia"/>
    <x v="9"/>
    <n v="19134"/>
    <x v="3"/>
    <s v="OFF-BI-10004318"/>
    <x v="1"/>
    <x v="8"/>
    <s v="Ibico EB-19 Dual Function Manual Binding System"/>
    <n v="51.897000000000013"/>
    <n v="1"/>
    <n v="0.7"/>
    <n v="-41.517600000000002"/>
  </r>
  <r>
    <n v="7420"/>
    <s v="US-2013-114013"/>
    <x v="0"/>
    <x v="69"/>
    <d v="2013-03-16T00:00:00"/>
    <s v="Second Class"/>
    <s v="SC-20770"/>
    <s v="Stewart Carmichael"/>
    <x v="1"/>
    <x v="0"/>
    <s v="Philadelphia"/>
    <x v="9"/>
    <n v="19134"/>
    <x v="3"/>
    <s v="OFF-ST-10002574"/>
    <x v="1"/>
    <x v="4"/>
    <s v="SAFCO Commercial Wire Shelving, Black"/>
    <n v="552.55999999999995"/>
    <n v="5"/>
    <n v="0.2"/>
    <n v="-138.13999999999999"/>
  </r>
  <r>
    <n v="7421"/>
    <s v="US-2013-114013"/>
    <x v="0"/>
    <x v="69"/>
    <d v="2013-03-16T00:00:00"/>
    <s v="Second Class"/>
    <s v="SC-20770"/>
    <s v="Stewart Carmichael"/>
    <x v="1"/>
    <x v="0"/>
    <s v="Philadelphia"/>
    <x v="9"/>
    <n v="19134"/>
    <x v="3"/>
    <s v="OFF-BI-10002353"/>
    <x v="1"/>
    <x v="8"/>
    <s v="GBC VeloBind Cover Sets"/>
    <n v="23.160000000000004"/>
    <n v="5"/>
    <n v="0.7"/>
    <n v="-15.439999999999998"/>
  </r>
  <r>
    <n v="7422"/>
    <s v="US-2013-114013"/>
    <x v="0"/>
    <x v="69"/>
    <d v="2013-03-16T00:00:00"/>
    <s v="Second Class"/>
    <s v="SC-20770"/>
    <s v="Stewart Carmichael"/>
    <x v="1"/>
    <x v="0"/>
    <s v="Philadelphia"/>
    <x v="9"/>
    <n v="19134"/>
    <x v="3"/>
    <s v="OFF-ST-10003641"/>
    <x v="1"/>
    <x v="4"/>
    <s v="Space Solutions Industrial Galvanized Steel Shelving."/>
    <n v="126.08"/>
    <n v="2"/>
    <n v="0.2"/>
    <n v="-28.367999999999984"/>
  </r>
  <r>
    <n v="7423"/>
    <s v="US-2013-114013"/>
    <x v="0"/>
    <x v="69"/>
    <d v="2013-03-16T00:00:00"/>
    <s v="Second Class"/>
    <s v="SC-20770"/>
    <s v="Stewart Carmichael"/>
    <x v="1"/>
    <x v="0"/>
    <s v="Philadelphia"/>
    <x v="9"/>
    <n v="19134"/>
    <x v="3"/>
    <s v="TEC-MA-10001148"/>
    <x v="2"/>
    <x v="15"/>
    <s v="Okidata MB491 Multifunction Printer"/>
    <n v="449.1"/>
    <n v="3"/>
    <n v="0.7"/>
    <n v="-643.70999999999981"/>
  </r>
  <r>
    <n v="7424"/>
    <s v="CA-2014-135069"/>
    <x v="3"/>
    <x v="318"/>
    <d v="2014-04-15T00:00:00"/>
    <s v="Standard Class"/>
    <s v="BS-11755"/>
    <s v="Bruce Stewart"/>
    <x v="0"/>
    <x v="0"/>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x v="0"/>
    <s v="Philadelphia"/>
    <x v="9"/>
    <n v="19143"/>
    <x v="3"/>
    <s v="FUR-FU-10003878"/>
    <x v="0"/>
    <x v="5"/>
    <s v="Linden 10&quot; Round Wall Clock, Black"/>
    <n v="36.671999999999997"/>
    <n v="3"/>
    <n v="0.2"/>
    <n v="6.4176000000000002"/>
  </r>
  <r>
    <n v="7426"/>
    <s v="CA-2013-101693"/>
    <x v="0"/>
    <x v="674"/>
    <d v="2013-06-28T00:00:00"/>
    <s v="Second Class"/>
    <s v="LC-17140"/>
    <s v="Logan Currie"/>
    <x v="0"/>
    <x v="0"/>
    <s v="Houston"/>
    <x v="5"/>
    <n v="77070"/>
    <x v="2"/>
    <s v="FUR-CH-10001146"/>
    <x v="0"/>
    <x v="1"/>
    <s v="Global Value Mid-Back Manager's Chair, Gray"/>
    <n v="85.245999999999995"/>
    <n v="2"/>
    <n v="0.3"/>
    <n v="-6.0890000000000057"/>
  </r>
  <r>
    <n v="7427"/>
    <s v="CA-2013-101693"/>
    <x v="0"/>
    <x v="674"/>
    <d v="2013-06-28T00:00:00"/>
    <s v="Second Class"/>
    <s v="LC-17140"/>
    <s v="Logan Currie"/>
    <x v="0"/>
    <x v="0"/>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x v="0"/>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x v="0"/>
    <s v="Jackson"/>
    <x v="35"/>
    <n v="39212"/>
    <x v="0"/>
    <s v="OFF-BI-10000309"/>
    <x v="1"/>
    <x v="8"/>
    <s v="GBC Twin Loop Wire Binding Elements, 9/16&quot; Spine, Black"/>
    <n v="30.44"/>
    <n v="2"/>
    <n v="0"/>
    <n v="14.9156"/>
  </r>
  <r>
    <n v="7430"/>
    <s v="US-2011-164763"/>
    <x v="2"/>
    <x v="461"/>
    <d v="2011-03-21T00:00:00"/>
    <s v="Standard Class"/>
    <s v="MH-17440"/>
    <s v="Mark Haberlin"/>
    <x v="1"/>
    <x v="0"/>
    <s v="Jackson"/>
    <x v="35"/>
    <n v="39212"/>
    <x v="0"/>
    <s v="OFF-PA-10003349"/>
    <x v="1"/>
    <x v="10"/>
    <s v="Xerox 1957"/>
    <n v="12.96"/>
    <n v="2"/>
    <n v="0"/>
    <n v="6.3504000000000005"/>
  </r>
  <r>
    <n v="7431"/>
    <s v="US-2011-164763"/>
    <x v="2"/>
    <x v="461"/>
    <d v="2011-03-21T00:00:00"/>
    <s v="Standard Class"/>
    <s v="MH-17440"/>
    <s v="Mark Haberlin"/>
    <x v="1"/>
    <x v="0"/>
    <s v="Jackson"/>
    <x v="35"/>
    <n v="39212"/>
    <x v="0"/>
    <s v="OFF-PA-10003063"/>
    <x v="1"/>
    <x v="10"/>
    <s v="EcoTones Memo Sheets"/>
    <n v="16"/>
    <n v="4"/>
    <n v="0"/>
    <n v="7.68"/>
  </r>
  <r>
    <n v="7432"/>
    <s v="US-2011-164763"/>
    <x v="2"/>
    <x v="461"/>
    <d v="2011-03-21T00:00:00"/>
    <s v="Standard Class"/>
    <s v="MH-17440"/>
    <s v="Mark Haberlin"/>
    <x v="1"/>
    <x v="0"/>
    <s v="Jackson"/>
    <x v="35"/>
    <n v="39212"/>
    <x v="0"/>
    <s v="OFF-AP-10003971"/>
    <x v="1"/>
    <x v="9"/>
    <s v="Belkin 6 Outlet Metallic Surge Strip"/>
    <n v="32.67"/>
    <n v="3"/>
    <n v="0"/>
    <n v="8.4942000000000011"/>
  </r>
  <r>
    <n v="7433"/>
    <s v="CA-2011-161249"/>
    <x v="2"/>
    <x v="128"/>
    <d v="2011-08-13T00:00:00"/>
    <s v="Standard Class"/>
    <s v="RD-19720"/>
    <s v="Roger Demir"/>
    <x v="0"/>
    <x v="0"/>
    <s v="Phoenix"/>
    <x v="16"/>
    <n v="85023"/>
    <x v="1"/>
    <s v="OFF-FA-10004838"/>
    <x v="1"/>
    <x v="13"/>
    <s v="Super Bands, 12/Pack"/>
    <n v="4.4640000000000004"/>
    <n v="3"/>
    <n v="0.2"/>
    <n v="-0.94859999999999989"/>
  </r>
  <r>
    <n v="7434"/>
    <s v="CA-2011-161249"/>
    <x v="2"/>
    <x v="128"/>
    <d v="2011-08-13T00:00:00"/>
    <s v="Standard Class"/>
    <s v="RD-19720"/>
    <s v="Roger Demir"/>
    <x v="0"/>
    <x v="0"/>
    <s v="Phoenix"/>
    <x v="16"/>
    <n v="85023"/>
    <x v="1"/>
    <s v="OFF-BI-10001097"/>
    <x v="1"/>
    <x v="8"/>
    <s v="Avery Hole Reinforcements"/>
    <n v="9.3450000000000024"/>
    <n v="5"/>
    <n v="0.7"/>
    <n v="-6.5414999999999992"/>
  </r>
  <r>
    <n v="7435"/>
    <s v="CA-2012-148180"/>
    <x v="1"/>
    <x v="353"/>
    <d v="2012-07-31T00:00:00"/>
    <s v="Standard Class"/>
    <s v="BP-11095"/>
    <s v="Bart Pistole"/>
    <x v="1"/>
    <x v="0"/>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x v="0"/>
    <s v="Oxnard"/>
    <x v="1"/>
    <n v="93030"/>
    <x v="1"/>
    <s v="OFF-BI-10003314"/>
    <x v="1"/>
    <x v="8"/>
    <s v="Tuff Stuff Recycled Round Ring Binders"/>
    <n v="23.136000000000003"/>
    <n v="6"/>
    <n v="0.2"/>
    <n v="8.3867999999999991"/>
  </r>
  <r>
    <n v="7437"/>
    <s v="CA-2012-148180"/>
    <x v="1"/>
    <x v="353"/>
    <d v="2012-07-31T00:00:00"/>
    <s v="Standard Class"/>
    <s v="BP-11095"/>
    <s v="Bart Pistole"/>
    <x v="1"/>
    <x v="0"/>
    <s v="Oxnard"/>
    <x v="1"/>
    <n v="93030"/>
    <x v="1"/>
    <s v="OFF-AR-10002067"/>
    <x v="1"/>
    <x v="6"/>
    <s v="Newell 334"/>
    <n v="99.2"/>
    <n v="5"/>
    <n v="0"/>
    <n v="25.792000000000002"/>
  </r>
  <r>
    <n v="7438"/>
    <s v="CA-2011-165568"/>
    <x v="2"/>
    <x v="1162"/>
    <d v="2011-02-20T00:00:00"/>
    <s v="Standard Class"/>
    <s v="BF-11020"/>
    <s v="Barry Französisch"/>
    <x v="1"/>
    <x v="0"/>
    <s v="Seattle"/>
    <x v="4"/>
    <n v="98105"/>
    <x v="1"/>
    <s v="OFF-BI-10001031"/>
    <x v="1"/>
    <x v="8"/>
    <s v="Pressboard Data Binders by Wilson Jones"/>
    <n v="21.36"/>
    <n v="5"/>
    <n v="0.2"/>
    <n v="7.2089999999999996"/>
  </r>
  <r>
    <n v="7439"/>
    <s v="CA-2012-145457"/>
    <x v="1"/>
    <x v="539"/>
    <d v="2012-03-27T00:00:00"/>
    <s v="Second Class"/>
    <s v="CP-12085"/>
    <s v="Cathy Prescott"/>
    <x v="1"/>
    <x v="0"/>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x v="0"/>
    <s v="Los Angeles"/>
    <x v="1"/>
    <n v="90049"/>
    <x v="1"/>
    <s v="OFF-BI-10000138"/>
    <x v="1"/>
    <x v="8"/>
    <s v="Acco Translucent Poly Ring Binders"/>
    <n v="18.72"/>
    <n v="5"/>
    <n v="0.2"/>
    <n v="6.5519999999999996"/>
  </r>
  <r>
    <n v="7441"/>
    <s v="US-2014-163657"/>
    <x v="3"/>
    <x v="264"/>
    <d v="2014-09-07T00:00:00"/>
    <s v="Standard Class"/>
    <s v="JL-15235"/>
    <s v="Janet Lee"/>
    <x v="0"/>
    <x v="0"/>
    <s v="Los Angeles"/>
    <x v="1"/>
    <n v="90049"/>
    <x v="1"/>
    <s v="FUR-TA-10004607"/>
    <x v="0"/>
    <x v="3"/>
    <s v="Hon 2111 Invitation Series Straight Table"/>
    <n v="236.52800000000002"/>
    <n v="2"/>
    <n v="0.2"/>
    <n v="-2.9566000000000088"/>
  </r>
  <r>
    <n v="7442"/>
    <s v="CA-2012-120446"/>
    <x v="1"/>
    <x v="547"/>
    <d v="2012-11-18T00:00:00"/>
    <s v="First Class"/>
    <s v="JG-15805"/>
    <s v="John Grady"/>
    <x v="1"/>
    <x v="0"/>
    <s v="San Diego"/>
    <x v="1"/>
    <n v="92105"/>
    <x v="1"/>
    <s v="OFF-LA-10003148"/>
    <x v="1"/>
    <x v="2"/>
    <s v="Avery 51"/>
    <n v="18.899999999999999"/>
    <n v="3"/>
    <n v="0"/>
    <n v="8.6939999999999991"/>
  </r>
  <r>
    <n v="7443"/>
    <s v="CA-2011-109932"/>
    <x v="2"/>
    <x v="337"/>
    <d v="2011-12-11T00:00:00"/>
    <s v="First Class"/>
    <s v="VP-21760"/>
    <s v="Victoria Pisteka"/>
    <x v="1"/>
    <x v="0"/>
    <s v="Brownsville"/>
    <x v="5"/>
    <n v="78521"/>
    <x v="2"/>
    <s v="OFF-PA-10001804"/>
    <x v="1"/>
    <x v="10"/>
    <s v="Xerox 195"/>
    <n v="10.688000000000001"/>
    <n v="2"/>
    <n v="0.2"/>
    <n v="3.7407999999999997"/>
  </r>
  <r>
    <n v="7444"/>
    <s v="CA-2011-109932"/>
    <x v="2"/>
    <x v="337"/>
    <d v="2011-12-11T00:00:00"/>
    <s v="First Class"/>
    <s v="VP-21760"/>
    <s v="Victoria Pisteka"/>
    <x v="1"/>
    <x v="0"/>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x v="0"/>
    <s v="Chicago"/>
    <x v="10"/>
    <n v="60610"/>
    <x v="2"/>
    <s v="OFF-PA-10001166"/>
    <x v="1"/>
    <x v="10"/>
    <s v="Xerox 2"/>
    <n v="5.1840000000000011"/>
    <n v="1"/>
    <n v="0.2"/>
    <n v="1.8144"/>
  </r>
  <r>
    <n v="7446"/>
    <s v="CA-2014-127474"/>
    <x v="3"/>
    <x v="447"/>
    <d v="2014-02-08T00:00:00"/>
    <s v="Second Class"/>
    <s v="RD-19810"/>
    <s v="Ross DeVincentis"/>
    <x v="2"/>
    <x v="0"/>
    <s v="Chicago"/>
    <x v="10"/>
    <n v="60610"/>
    <x v="2"/>
    <s v="OFF-PA-10001033"/>
    <x v="1"/>
    <x v="10"/>
    <s v="Xerox 1893"/>
    <n v="65.584000000000003"/>
    <n v="2"/>
    <n v="0.2"/>
    <n v="23.7742"/>
  </r>
  <r>
    <n v="7447"/>
    <s v="CA-2014-127474"/>
    <x v="3"/>
    <x v="447"/>
    <d v="2014-02-08T00:00:00"/>
    <s v="Second Class"/>
    <s v="RD-19810"/>
    <s v="Ross DeVincentis"/>
    <x v="2"/>
    <x v="0"/>
    <s v="Chicago"/>
    <x v="10"/>
    <n v="60610"/>
    <x v="2"/>
    <s v="FUR-FU-10004597"/>
    <x v="0"/>
    <x v="5"/>
    <s v="Eldon Cleatmat Chair Mats for Medium Pile Carpets"/>
    <n v="22.200000000000003"/>
    <n v="1"/>
    <n v="0.6"/>
    <n v="-26.084999999999994"/>
  </r>
  <r>
    <n v="7448"/>
    <s v="CA-2014-127474"/>
    <x v="3"/>
    <x v="447"/>
    <d v="2014-02-08T00:00:00"/>
    <s v="Second Class"/>
    <s v="RD-19810"/>
    <s v="Ross DeVincentis"/>
    <x v="2"/>
    <x v="0"/>
    <s v="Chicago"/>
    <x v="10"/>
    <n v="60610"/>
    <x v="2"/>
    <s v="OFF-PA-10000418"/>
    <x v="1"/>
    <x v="10"/>
    <s v="Xerox 189"/>
    <n v="419.4"/>
    <n v="5"/>
    <n v="0.2"/>
    <n v="146.79"/>
  </r>
  <r>
    <n v="7449"/>
    <s v="CA-2014-115448"/>
    <x v="3"/>
    <x v="343"/>
    <d v="2014-11-15T00:00:00"/>
    <s v="First Class"/>
    <s v="MH-18025"/>
    <s v="Michelle Huthwaite"/>
    <x v="0"/>
    <x v="0"/>
    <s v="Knoxville"/>
    <x v="18"/>
    <n v="37918"/>
    <x v="0"/>
    <s v="FUR-FU-10004090"/>
    <x v="0"/>
    <x v="5"/>
    <s v="Executive Impressions 14&quot; Contract Wall Clock"/>
    <n v="88.920000000000016"/>
    <n v="5"/>
    <n v="0.2"/>
    <n v="14.449499999999986"/>
  </r>
  <r>
    <n v="7450"/>
    <s v="CA-2014-105669"/>
    <x v="3"/>
    <x v="697"/>
    <d v="2014-09-23T00:00:00"/>
    <s v="Second Class"/>
    <s v="SJ-20125"/>
    <s v="Sanjit Jacobs"/>
    <x v="2"/>
    <x v="0"/>
    <s v="Houston"/>
    <x v="5"/>
    <n v="77036"/>
    <x v="2"/>
    <s v="OFF-AR-10000390"/>
    <x v="1"/>
    <x v="6"/>
    <s v="Newell Chalk Holder"/>
    <n v="9.9120000000000008"/>
    <n v="3"/>
    <n v="0.2"/>
    <n v="3.2213999999999996"/>
  </r>
  <r>
    <n v="7451"/>
    <s v="CA-2014-105669"/>
    <x v="3"/>
    <x v="697"/>
    <d v="2014-09-23T00:00:00"/>
    <s v="Second Class"/>
    <s v="SJ-20125"/>
    <s v="Sanjit Jacobs"/>
    <x v="2"/>
    <x v="0"/>
    <s v="Houston"/>
    <x v="5"/>
    <n v="77036"/>
    <x v="2"/>
    <s v="FUR-CH-10003774"/>
    <x v="0"/>
    <x v="1"/>
    <s v="Global Wood Trimmed Manager's Task Chair, Khaki"/>
    <n v="318.43"/>
    <n v="5"/>
    <n v="0.3"/>
    <n v="-77.333000000000013"/>
  </r>
  <r>
    <n v="7452"/>
    <s v="CA-2014-105669"/>
    <x v="3"/>
    <x v="697"/>
    <d v="2014-09-23T00:00:00"/>
    <s v="Second Class"/>
    <s v="SJ-20125"/>
    <s v="Sanjit Jacobs"/>
    <x v="2"/>
    <x v="0"/>
    <s v="Houston"/>
    <x v="5"/>
    <n v="77036"/>
    <x v="2"/>
    <s v="OFF-BI-10002412"/>
    <x v="1"/>
    <x v="8"/>
    <s v="Wilson Jones “Snap” Scratch Pad Binder Tool for Ring Binders"/>
    <n v="5.7999999999999989"/>
    <n v="5"/>
    <n v="0.8"/>
    <n v="-10.15"/>
  </r>
  <r>
    <n v="7453"/>
    <s v="CA-2014-105669"/>
    <x v="3"/>
    <x v="697"/>
    <d v="2014-09-23T00:00:00"/>
    <s v="Second Class"/>
    <s v="SJ-20125"/>
    <s v="Sanjit Jacobs"/>
    <x v="2"/>
    <x v="0"/>
    <s v="Houston"/>
    <x v="5"/>
    <n v="77036"/>
    <x v="2"/>
    <s v="TEC-PH-10002415"/>
    <x v="2"/>
    <x v="7"/>
    <s v="Polycom VoiceStation 500 Conference phone"/>
    <n v="1415.76"/>
    <n v="6"/>
    <n v="0.2"/>
    <n v="88.48500000000007"/>
  </r>
  <r>
    <n v="7454"/>
    <s v="CA-2014-134796"/>
    <x v="3"/>
    <x v="643"/>
    <d v="2014-07-02T00:00:00"/>
    <s v="Standard Class"/>
    <s v="FM-14380"/>
    <s v="Fred McMath"/>
    <x v="0"/>
    <x v="0"/>
    <s v="Bolingbrook"/>
    <x v="10"/>
    <n v="60440"/>
    <x v="2"/>
    <s v="TEC-PH-10003505"/>
    <x v="2"/>
    <x v="7"/>
    <s v="Geemarc AmpliPOWER60"/>
    <n v="148.47999999999999"/>
    <n v="2"/>
    <n v="0.2"/>
    <n v="16.703999999999986"/>
  </r>
  <r>
    <n v="7455"/>
    <s v="CA-2013-137743"/>
    <x v="0"/>
    <x v="679"/>
    <d v="2013-08-05T00:00:00"/>
    <s v="Standard Class"/>
    <s v="KH-16360"/>
    <s v="Katherine Hughes"/>
    <x v="0"/>
    <x v="0"/>
    <s v="Chicago"/>
    <x v="10"/>
    <n v="60623"/>
    <x v="2"/>
    <s v="OFF-LA-10003663"/>
    <x v="1"/>
    <x v="2"/>
    <s v="Avery 498"/>
    <n v="9.2480000000000011"/>
    <n v="4"/>
    <n v="0.2"/>
    <n v="3.1212"/>
  </r>
  <r>
    <n v="7456"/>
    <s v="CA-2013-137743"/>
    <x v="0"/>
    <x v="679"/>
    <d v="2013-08-05T00:00:00"/>
    <s v="Standard Class"/>
    <s v="KH-16360"/>
    <s v="Katherine Hughes"/>
    <x v="0"/>
    <x v="0"/>
    <s v="Chicago"/>
    <x v="10"/>
    <n v="60623"/>
    <x v="2"/>
    <s v="OFF-ST-10001780"/>
    <x v="1"/>
    <x v="4"/>
    <s v="Tennsco 16-Compartment Lockers with Coat Rack"/>
    <n v="1036.624"/>
    <n v="2"/>
    <n v="0.2"/>
    <n v="51.831200000000024"/>
  </r>
  <r>
    <n v="7457"/>
    <s v="CA-2012-137974"/>
    <x v="1"/>
    <x v="392"/>
    <d v="2012-04-18T00:00:00"/>
    <s v="First Class"/>
    <s v="LL-16840"/>
    <s v="Lauren Leatherbury"/>
    <x v="0"/>
    <x v="0"/>
    <s v="Waynesboro"/>
    <x v="17"/>
    <n v="22980"/>
    <x v="0"/>
    <s v="TEC-PH-10002033"/>
    <x v="2"/>
    <x v="7"/>
    <s v="Konftel 250 Conference phone - Charcoal black"/>
    <n v="569.64"/>
    <n v="2"/>
    <n v="0"/>
    <n v="148.10640000000001"/>
  </r>
  <r>
    <n v="7458"/>
    <s v="CA-2012-137974"/>
    <x v="1"/>
    <x v="392"/>
    <d v="2012-04-18T00:00:00"/>
    <s v="First Class"/>
    <s v="LL-16840"/>
    <s v="Lauren Leatherbury"/>
    <x v="0"/>
    <x v="0"/>
    <s v="Waynesboro"/>
    <x v="17"/>
    <n v="22980"/>
    <x v="0"/>
    <s v="OFF-BI-10001036"/>
    <x v="1"/>
    <x v="8"/>
    <s v="Cardinal EasyOpen D-Ring Binders"/>
    <n v="9.14"/>
    <n v="1"/>
    <n v="0"/>
    <n v="4.57"/>
  </r>
  <r>
    <n v="7459"/>
    <s v="CA-2012-137974"/>
    <x v="1"/>
    <x v="392"/>
    <d v="2012-04-18T00:00:00"/>
    <s v="First Class"/>
    <s v="LL-16840"/>
    <s v="Lauren Leatherbury"/>
    <x v="0"/>
    <x v="0"/>
    <s v="Waynesboro"/>
    <x v="17"/>
    <n v="22980"/>
    <x v="0"/>
    <s v="FUR-FU-10001468"/>
    <x v="0"/>
    <x v="5"/>
    <s v="Tenex Antistatic Computer Chair Mats"/>
    <n v="1196.8599999999999"/>
    <n v="7"/>
    <n v="0"/>
    <n v="119.68599999999989"/>
  </r>
  <r>
    <n v="7460"/>
    <s v="CA-2012-137974"/>
    <x v="1"/>
    <x v="392"/>
    <d v="2012-04-18T00:00:00"/>
    <s v="First Class"/>
    <s v="LL-16840"/>
    <s v="Lauren Leatherbury"/>
    <x v="0"/>
    <x v="0"/>
    <s v="Waynesboro"/>
    <x v="17"/>
    <n v="22980"/>
    <x v="0"/>
    <s v="FUR-BO-10001519"/>
    <x v="0"/>
    <x v="0"/>
    <s v="O'Sullivan 3-Shelf Heavy-Duty Bookcases"/>
    <n v="523.26"/>
    <n v="9"/>
    <n v="0"/>
    <n v="125.58240000000001"/>
  </r>
  <r>
    <n v="7461"/>
    <s v="US-2012-136987"/>
    <x v="1"/>
    <x v="347"/>
    <d v="2012-04-14T00:00:00"/>
    <s v="Second Class"/>
    <s v="AR-10540"/>
    <s v="Andy Reiter"/>
    <x v="0"/>
    <x v="0"/>
    <s v="Los Angeles"/>
    <x v="1"/>
    <n v="90004"/>
    <x v="1"/>
    <s v="TEC-CO-10001943"/>
    <x v="2"/>
    <x v="16"/>
    <s v="Canon PC-428 Personal Copier"/>
    <n v="639.96800000000007"/>
    <n v="4"/>
    <n v="0.2"/>
    <n v="215.98919999999998"/>
  </r>
  <r>
    <n v="7462"/>
    <s v="US-2012-136987"/>
    <x v="1"/>
    <x v="347"/>
    <d v="2012-04-14T00:00:00"/>
    <s v="Second Class"/>
    <s v="AR-10540"/>
    <s v="Andy Reiter"/>
    <x v="0"/>
    <x v="0"/>
    <s v="Los Angeles"/>
    <x v="1"/>
    <n v="90004"/>
    <x v="1"/>
    <s v="OFF-PA-10003127"/>
    <x v="1"/>
    <x v="10"/>
    <s v="Staples"/>
    <n v="52.76"/>
    <n v="2"/>
    <n v="0"/>
    <n v="24.269599999999997"/>
  </r>
  <r>
    <n v="7463"/>
    <s v="CA-2012-138485"/>
    <x v="1"/>
    <x v="914"/>
    <d v="2012-03-01T00:00:00"/>
    <s v="Second Class"/>
    <s v="NP-18670"/>
    <s v="Nora Paige"/>
    <x v="0"/>
    <x v="0"/>
    <s v="Seattle"/>
    <x v="4"/>
    <n v="98105"/>
    <x v="1"/>
    <s v="TEC-AC-10002076"/>
    <x v="2"/>
    <x v="11"/>
    <s v="Microsoft Natural Keyboard Elite"/>
    <n v="538.92000000000007"/>
    <n v="9"/>
    <n v="0"/>
    <n v="80.837999999999994"/>
  </r>
  <r>
    <n v="7464"/>
    <s v="CA-2013-103709"/>
    <x v="0"/>
    <x v="162"/>
    <d v="2013-09-16T00:00:00"/>
    <s v="Standard Class"/>
    <s v="LP-17095"/>
    <s v="Liz Preis"/>
    <x v="0"/>
    <x v="0"/>
    <s v="Visalia"/>
    <x v="1"/>
    <n v="93277"/>
    <x v="1"/>
    <s v="OFF-AR-10003338"/>
    <x v="1"/>
    <x v="6"/>
    <s v="Eberhard Faber 3 1/2&quot; Golf Pencils"/>
    <n v="14.88"/>
    <n v="2"/>
    <n v="0"/>
    <n v="3.7200000000000006"/>
  </r>
  <r>
    <n v="7465"/>
    <s v="CA-2013-103709"/>
    <x v="0"/>
    <x v="162"/>
    <d v="2013-09-16T00:00:00"/>
    <s v="Standard Class"/>
    <s v="LP-17095"/>
    <s v="Liz Preis"/>
    <x v="0"/>
    <x v="0"/>
    <s v="Visalia"/>
    <x v="1"/>
    <n v="93277"/>
    <x v="1"/>
    <s v="OFF-PA-10004610"/>
    <x v="1"/>
    <x v="10"/>
    <s v="Xerox 1900"/>
    <n v="34.24"/>
    <n v="8"/>
    <n v="0"/>
    <n v="15.407999999999998"/>
  </r>
  <r>
    <n v="7466"/>
    <s v="CA-2013-103709"/>
    <x v="0"/>
    <x v="162"/>
    <d v="2013-09-16T00:00:00"/>
    <s v="Standard Class"/>
    <s v="LP-17095"/>
    <s v="Liz Preis"/>
    <x v="0"/>
    <x v="0"/>
    <s v="Visalia"/>
    <x v="1"/>
    <n v="93277"/>
    <x v="1"/>
    <s v="OFF-ST-10001272"/>
    <x v="1"/>
    <x v="4"/>
    <s v="Mini 13-1/2 Capacity Data Binder Rack, Pearl"/>
    <n v="261.74"/>
    <n v="2"/>
    <n v="0"/>
    <n v="65.435000000000002"/>
  </r>
  <r>
    <n v="7467"/>
    <s v="CA-2013-138282"/>
    <x v="0"/>
    <x v="288"/>
    <d v="2013-05-24T00:00:00"/>
    <s v="Standard Class"/>
    <s v="AH-10690"/>
    <s v="Anna Häberlin"/>
    <x v="1"/>
    <x v="0"/>
    <s v="Los Angeles"/>
    <x v="1"/>
    <n v="90008"/>
    <x v="1"/>
    <s v="OFF-AP-10001366"/>
    <x v="1"/>
    <x v="9"/>
    <s v="Staples"/>
    <n v="87.84"/>
    <n v="8"/>
    <n v="0"/>
    <n v="23.716800000000006"/>
  </r>
  <r>
    <n v="7468"/>
    <s v="CA-2014-148985"/>
    <x v="3"/>
    <x v="343"/>
    <d v="2014-11-16T00:00:00"/>
    <s v="Second Class"/>
    <s v="TB-21190"/>
    <s v="Thomas Brumley"/>
    <x v="2"/>
    <x v="0"/>
    <s v="Los Angeles"/>
    <x v="1"/>
    <n v="90045"/>
    <x v="1"/>
    <s v="FUR-FU-10001424"/>
    <x v="0"/>
    <x v="5"/>
    <s v="Dax Clear Box Frame"/>
    <n v="34.92"/>
    <n v="4"/>
    <n v="0"/>
    <n v="11.872799999999998"/>
  </r>
  <r>
    <n v="7469"/>
    <s v="CA-2011-138100"/>
    <x v="2"/>
    <x v="1114"/>
    <d v="2011-09-20T00:00:00"/>
    <s v="Standard Class"/>
    <s v="AA-10315"/>
    <s v="Alex Avila"/>
    <x v="0"/>
    <x v="0"/>
    <s v="New York City"/>
    <x v="15"/>
    <n v="10011"/>
    <x v="3"/>
    <s v="OFF-PA-10000349"/>
    <x v="1"/>
    <x v="10"/>
    <s v="Staples"/>
    <n v="14.940000000000001"/>
    <n v="3"/>
    <n v="0"/>
    <n v="7.0218000000000007"/>
  </r>
  <r>
    <n v="7470"/>
    <s v="CA-2011-138100"/>
    <x v="2"/>
    <x v="1114"/>
    <d v="2011-09-20T00:00:00"/>
    <s v="Standard Class"/>
    <s v="AA-10315"/>
    <s v="Alex Avila"/>
    <x v="0"/>
    <x v="0"/>
    <s v="New York City"/>
    <x v="15"/>
    <n v="10011"/>
    <x v="3"/>
    <s v="FUR-FU-10002456"/>
    <x v="0"/>
    <x v="5"/>
    <s v="Master Caster Door Stop, Large Neon Orange"/>
    <n v="14.56"/>
    <n v="2"/>
    <n v="0"/>
    <n v="6.2608000000000015"/>
  </r>
  <r>
    <n v="7471"/>
    <s v="CA-2012-100734"/>
    <x v="1"/>
    <x v="426"/>
    <d v="2012-09-20T00:00:00"/>
    <s v="Standard Class"/>
    <s v="AC-10615"/>
    <s v="Ann Chong"/>
    <x v="1"/>
    <x v="0"/>
    <s v="Philadelphia"/>
    <x v="9"/>
    <n v="19143"/>
    <x v="3"/>
    <s v="OFF-BI-10002609"/>
    <x v="1"/>
    <x v="8"/>
    <s v="Avery Hidden Tab Dividers for Binding Systems"/>
    <n v="3.5760000000000005"/>
    <n v="4"/>
    <n v="0.7"/>
    <n v="-2.8608000000000002"/>
  </r>
  <r>
    <n v="7472"/>
    <s v="CA-2012-100734"/>
    <x v="1"/>
    <x v="426"/>
    <d v="2012-09-20T00:00:00"/>
    <s v="Standard Class"/>
    <s v="AC-10615"/>
    <s v="Ann Chong"/>
    <x v="1"/>
    <x v="0"/>
    <s v="Philadelphia"/>
    <x v="9"/>
    <n v="19143"/>
    <x v="3"/>
    <s v="OFF-ST-10001522"/>
    <x v="1"/>
    <x v="4"/>
    <s v="Gould Plastics 18-Pocket Panel Bin, 34w x 5-1/4d x 20-1/2h"/>
    <n v="147.184"/>
    <n v="2"/>
    <n v="0.2"/>
    <n v="-29.436800000000012"/>
  </r>
  <r>
    <n v="7473"/>
    <s v="CA-2013-139997"/>
    <x v="0"/>
    <x v="949"/>
    <d v="2013-07-04T00:00:00"/>
    <s v="First Class"/>
    <s v="EM-14140"/>
    <s v="Eugene Moren"/>
    <x v="2"/>
    <x v="0"/>
    <s v="Lehi"/>
    <x v="7"/>
    <n v="84043"/>
    <x v="1"/>
    <s v="TEC-CO-10000971"/>
    <x v="2"/>
    <x v="16"/>
    <s v="Hewlett Packard 310 Color Digital Copier"/>
    <n v="1499.95"/>
    <n v="5"/>
    <n v="0"/>
    <n v="449.9849999999999"/>
  </r>
  <r>
    <n v="7474"/>
    <s v="CA-2013-109652"/>
    <x v="0"/>
    <x v="342"/>
    <d v="2013-04-16T00:00:00"/>
    <s v="Standard Class"/>
    <s v="QJ-19255"/>
    <s v="Quincy Jones"/>
    <x v="1"/>
    <x v="0"/>
    <s v="Chicago"/>
    <x v="10"/>
    <n v="60653"/>
    <x v="2"/>
    <s v="OFF-AR-10000034"/>
    <x v="1"/>
    <x v="6"/>
    <s v="BIC Brite Liner Grip Highlighters, Assorted, 5/Pack"/>
    <n v="13.568000000000001"/>
    <n v="4"/>
    <n v="0.2"/>
    <n v="3.2223999999999995"/>
  </r>
  <r>
    <n v="7475"/>
    <s v="CA-2011-167199"/>
    <x v="2"/>
    <x v="1037"/>
    <d v="2011-01-11T00:00:00"/>
    <s v="Standard Class"/>
    <s v="ME-17320"/>
    <s v="Maria Etezadi"/>
    <x v="2"/>
    <x v="0"/>
    <s v="Henderson"/>
    <x v="0"/>
    <n v="42420"/>
    <x v="0"/>
    <s v="FUR-CH-10004063"/>
    <x v="0"/>
    <x v="1"/>
    <s v="Global Deluxe High-Back Manager's Chair"/>
    <n v="2573.8200000000002"/>
    <n v="9"/>
    <n v="0"/>
    <n v="746.40779999999972"/>
  </r>
  <r>
    <n v="7476"/>
    <s v="CA-2011-167199"/>
    <x v="2"/>
    <x v="1037"/>
    <d v="2011-01-11T00:00:00"/>
    <s v="Standard Class"/>
    <s v="ME-17320"/>
    <s v="Maria Etezadi"/>
    <x v="2"/>
    <x v="0"/>
    <s v="Henderson"/>
    <x v="0"/>
    <n v="42420"/>
    <x v="0"/>
    <s v="OFF-BI-10004632"/>
    <x v="1"/>
    <x v="8"/>
    <s v="Ibico Hi-Tech Manual Binding System"/>
    <n v="609.98"/>
    <n v="2"/>
    <n v="0"/>
    <n v="274.49099999999999"/>
  </r>
  <r>
    <n v="7477"/>
    <s v="CA-2011-167199"/>
    <x v="2"/>
    <x v="1037"/>
    <d v="2011-01-11T00:00:00"/>
    <s v="Standard Class"/>
    <s v="ME-17320"/>
    <s v="Maria Etezadi"/>
    <x v="2"/>
    <x v="0"/>
    <s v="Henderson"/>
    <x v="0"/>
    <n v="42420"/>
    <x v="0"/>
    <s v="OFF-AR-10001662"/>
    <x v="1"/>
    <x v="6"/>
    <s v="Rogers Handheld Barrel Pencil Sharpener"/>
    <n v="5.48"/>
    <n v="2"/>
    <n v="0"/>
    <n v="1.4796000000000005"/>
  </r>
  <r>
    <n v="7478"/>
    <s v="CA-2011-167199"/>
    <x v="2"/>
    <x v="1037"/>
    <d v="2011-01-11T00:00:00"/>
    <s v="Standard Class"/>
    <s v="ME-17320"/>
    <s v="Maria Etezadi"/>
    <x v="2"/>
    <x v="0"/>
    <s v="Henderson"/>
    <x v="0"/>
    <n v="42420"/>
    <x v="0"/>
    <s v="TEC-PH-10004977"/>
    <x v="2"/>
    <x v="7"/>
    <s v="GE 30524EE4"/>
    <n v="391.98"/>
    <n v="2"/>
    <n v="0"/>
    <n v="113.67419999999998"/>
  </r>
  <r>
    <n v="7479"/>
    <s v="CA-2011-167199"/>
    <x v="2"/>
    <x v="1037"/>
    <d v="2011-01-11T00:00:00"/>
    <s v="Standard Class"/>
    <s v="ME-17320"/>
    <s v="Maria Etezadi"/>
    <x v="2"/>
    <x v="0"/>
    <s v="Henderson"/>
    <x v="0"/>
    <n v="42420"/>
    <x v="0"/>
    <s v="TEC-PH-10004539"/>
    <x v="2"/>
    <x v="7"/>
    <s v="Wireless Extenders zBoost YX545 SOHO Signal Booster"/>
    <n v="755.96"/>
    <n v="4"/>
    <n v="0"/>
    <n v="204.10919999999999"/>
  </r>
  <r>
    <n v="7480"/>
    <s v="CA-2011-167199"/>
    <x v="2"/>
    <x v="1037"/>
    <d v="2011-01-11T00:00:00"/>
    <s v="Standard Class"/>
    <s v="ME-17320"/>
    <s v="Maria Etezadi"/>
    <x v="2"/>
    <x v="0"/>
    <s v="Henderson"/>
    <x v="0"/>
    <n v="42420"/>
    <x v="0"/>
    <s v="OFF-FA-10001883"/>
    <x v="1"/>
    <x v="13"/>
    <s v="Alliance Super-Size Bands, Assorted Sizes"/>
    <n v="31.12"/>
    <n v="4"/>
    <n v="0"/>
    <n v="0.31119999999999948"/>
  </r>
  <r>
    <n v="7481"/>
    <s v="CA-2011-167199"/>
    <x v="2"/>
    <x v="1037"/>
    <d v="2011-01-11T00:00:00"/>
    <s v="Standard Class"/>
    <s v="ME-17320"/>
    <s v="Maria Etezadi"/>
    <x v="2"/>
    <x v="0"/>
    <s v="Henderson"/>
    <x v="0"/>
    <n v="42420"/>
    <x v="0"/>
    <s v="OFF-PA-10000955"/>
    <x v="1"/>
    <x v="10"/>
    <s v="Southworth 25% Cotton Granite Paper &amp; Envelopes"/>
    <n v="6.54"/>
    <n v="1"/>
    <n v="0"/>
    <n v="3.0084"/>
  </r>
  <r>
    <n v="7482"/>
    <s v="CA-2013-124583"/>
    <x v="0"/>
    <x v="142"/>
    <d v="2013-09-04T00:00:00"/>
    <s v="Second Class"/>
    <s v="LB-16795"/>
    <s v="Laurel Beltran"/>
    <x v="2"/>
    <x v="0"/>
    <s v="Huntington Beach"/>
    <x v="1"/>
    <n v="92646"/>
    <x v="1"/>
    <s v="OFF-EN-10002500"/>
    <x v="1"/>
    <x v="12"/>
    <s v="Globe Weis Peel &amp; Seel First Class Envelopes"/>
    <n v="12.78"/>
    <n v="1"/>
    <n v="0"/>
    <n v="5.7509999999999994"/>
  </r>
  <r>
    <n v="7483"/>
    <s v="CA-2011-113964"/>
    <x v="2"/>
    <x v="865"/>
    <d v="2011-09-30T00:00:00"/>
    <s v="Standard Class"/>
    <s v="JP-16135"/>
    <s v="Julie Prescott"/>
    <x v="2"/>
    <x v="0"/>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x v="0"/>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x v="0"/>
    <s v="Fargo"/>
    <x v="46"/>
    <n v="58103"/>
    <x v="2"/>
    <s v="OFF-AR-10004707"/>
    <x v="1"/>
    <x v="6"/>
    <s v="Staples"/>
    <n v="2.48"/>
    <n v="1"/>
    <n v="0"/>
    <n v="0.86799999999999988"/>
  </r>
  <r>
    <n v="7486"/>
    <s v="CA-2014-135111"/>
    <x v="3"/>
    <x v="116"/>
    <d v="2015-01-03T00:00:00"/>
    <s v="Standard Class"/>
    <s v="CS-12400"/>
    <s v="Christopher Schild"/>
    <x v="2"/>
    <x v="0"/>
    <s v="Fargo"/>
    <x v="46"/>
    <n v="58103"/>
    <x v="2"/>
    <s v="OFF-BI-10004040"/>
    <x v="1"/>
    <x v="8"/>
    <s v="Wilson Jones Impact Binders"/>
    <n v="25.9"/>
    <n v="5"/>
    <n v="0"/>
    <n v="12.690999999999999"/>
  </r>
  <r>
    <n v="7487"/>
    <s v="US-2012-134558"/>
    <x v="1"/>
    <x v="546"/>
    <d v="2012-12-24T00:00:00"/>
    <s v="Second Class"/>
    <s v="PM-19135"/>
    <s v="Peter McVee"/>
    <x v="2"/>
    <x v="0"/>
    <s v="Dover"/>
    <x v="38"/>
    <n v="3820"/>
    <x v="3"/>
    <s v="OFF-PA-10001184"/>
    <x v="1"/>
    <x v="10"/>
    <s v="Xerox 1903"/>
    <n v="29.900000000000002"/>
    <n v="5"/>
    <n v="0"/>
    <n v="14.651"/>
  </r>
  <r>
    <n v="7488"/>
    <s v="US-2012-134558"/>
    <x v="1"/>
    <x v="546"/>
    <d v="2012-12-24T00:00:00"/>
    <s v="Second Class"/>
    <s v="PM-19135"/>
    <s v="Peter McVee"/>
    <x v="2"/>
    <x v="0"/>
    <s v="Dover"/>
    <x v="38"/>
    <n v="3820"/>
    <x v="3"/>
    <s v="TEC-AC-10004145"/>
    <x v="2"/>
    <x v="11"/>
    <s v="Logitech diNovo Edge Keyboard"/>
    <n v="2249.91"/>
    <n v="9"/>
    <n v="0"/>
    <n v="517.47930000000008"/>
  </r>
  <r>
    <n v="7489"/>
    <s v="US-2012-134558"/>
    <x v="1"/>
    <x v="546"/>
    <d v="2012-12-24T00:00:00"/>
    <s v="Second Class"/>
    <s v="PM-19135"/>
    <s v="Peter McVee"/>
    <x v="2"/>
    <x v="0"/>
    <s v="Dover"/>
    <x v="38"/>
    <n v="3820"/>
    <x v="3"/>
    <s v="FUR-TA-10003473"/>
    <x v="0"/>
    <x v="3"/>
    <s v="Bretford Rectangular Conference Table Tops"/>
    <n v="1053.164"/>
    <n v="4"/>
    <n v="0.3"/>
    <n v="-105.31639999999993"/>
  </r>
  <r>
    <n v="7490"/>
    <s v="CA-2014-157196"/>
    <x v="3"/>
    <x v="60"/>
    <d v="2014-11-10T00:00:00"/>
    <s v="Standard Class"/>
    <s v="AA-10645"/>
    <s v="Anna Andreadi"/>
    <x v="0"/>
    <x v="0"/>
    <s v="San Diego"/>
    <x v="1"/>
    <n v="92105"/>
    <x v="1"/>
    <s v="OFF-PA-10003172"/>
    <x v="1"/>
    <x v="10"/>
    <s v="Xerox 1996"/>
    <n v="12.96"/>
    <n v="2"/>
    <n v="0"/>
    <n v="6.2208000000000006"/>
  </r>
  <r>
    <n v="7491"/>
    <s v="CA-2012-108672"/>
    <x v="1"/>
    <x v="229"/>
    <d v="2012-09-16T00:00:00"/>
    <s v="Standard Class"/>
    <s v="FA-14230"/>
    <s v="Frank Atkinson"/>
    <x v="1"/>
    <x v="0"/>
    <s v="Los Angeles"/>
    <x v="1"/>
    <n v="90032"/>
    <x v="1"/>
    <s v="FUR-FU-10003799"/>
    <x v="0"/>
    <x v="5"/>
    <s v="Seth Thomas 13 1/2&quot; Wall Clock"/>
    <n v="106.68"/>
    <n v="6"/>
    <n v="0"/>
    <n v="33.070799999999991"/>
  </r>
  <r>
    <n v="7492"/>
    <s v="US-2014-118598"/>
    <x v="3"/>
    <x v="673"/>
    <d v="2014-11-17T00:00:00"/>
    <s v="Same Day"/>
    <s v="CM-12190"/>
    <s v="Charlotte Melton"/>
    <x v="0"/>
    <x v="0"/>
    <s v="Utica"/>
    <x v="15"/>
    <n v="13501"/>
    <x v="3"/>
    <s v="TEC-PH-10002583"/>
    <x v="2"/>
    <x v="7"/>
    <s v="iOttie HLCRIO102 Car Mount"/>
    <n v="119.94"/>
    <n v="6"/>
    <n v="0"/>
    <n v="5.9969999999999857"/>
  </r>
  <r>
    <n v="7493"/>
    <s v="US-2014-160836"/>
    <x v="3"/>
    <x v="220"/>
    <d v="2014-09-17T00:00:00"/>
    <s v="Standard Class"/>
    <s v="CC-12475"/>
    <s v="Cindy Chapman"/>
    <x v="0"/>
    <x v="0"/>
    <s v="Houston"/>
    <x v="5"/>
    <n v="77070"/>
    <x v="2"/>
    <s v="OFF-PA-10004239"/>
    <x v="1"/>
    <x v="10"/>
    <s v="Xerox 1953"/>
    <n v="10.272000000000002"/>
    <n v="3"/>
    <n v="0.2"/>
    <n v="3.2099999999999982"/>
  </r>
  <r>
    <n v="7494"/>
    <s v="US-2014-160836"/>
    <x v="3"/>
    <x v="220"/>
    <d v="2014-09-17T00:00:00"/>
    <s v="Standard Class"/>
    <s v="CC-12475"/>
    <s v="Cindy Chapman"/>
    <x v="0"/>
    <x v="0"/>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x v="0"/>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x v="0"/>
    <s v="Westminster"/>
    <x v="1"/>
    <n v="92683"/>
    <x v="1"/>
    <s v="OFF-BI-10004022"/>
    <x v="1"/>
    <x v="8"/>
    <s v="Acco Suede Grain Vinyl Round Ring Binder"/>
    <n v="4.4479999999999995"/>
    <n v="2"/>
    <n v="0.2"/>
    <n v="1.4455999999999996"/>
  </r>
  <r>
    <n v="7497"/>
    <s v="CA-2014-121048"/>
    <x v="3"/>
    <x v="1163"/>
    <d v="2014-07-19T00:00:00"/>
    <s v="Standard Class"/>
    <s v="TC-21295"/>
    <s v="Toby Carlisle"/>
    <x v="0"/>
    <x v="0"/>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x v="0"/>
    <s v="Westminster"/>
    <x v="1"/>
    <n v="92683"/>
    <x v="1"/>
    <s v="OFF-FA-10000490"/>
    <x v="1"/>
    <x v="13"/>
    <s v="OIC Binder Clips, Mini, 1/4&quot; Capacity, Black"/>
    <n v="4.96"/>
    <n v="4"/>
    <n v="0"/>
    <n v="2.3311999999999999"/>
  </r>
  <r>
    <n v="7499"/>
    <s v="CA-2014-121048"/>
    <x v="3"/>
    <x v="1163"/>
    <d v="2014-07-19T00:00:00"/>
    <s v="Standard Class"/>
    <s v="TC-21295"/>
    <s v="Toby Carlisle"/>
    <x v="0"/>
    <x v="0"/>
    <s v="Westminster"/>
    <x v="1"/>
    <n v="92683"/>
    <x v="1"/>
    <s v="OFF-AR-10004042"/>
    <x v="1"/>
    <x v="6"/>
    <s v="BOSTON Model 1800 Electric Pencil Sharpeners, Putty/Woodgrain"/>
    <n v="71.92"/>
    <n v="4"/>
    <n v="0"/>
    <n v="20.856799999999993"/>
  </r>
  <r>
    <n v="7500"/>
    <s v="CA-2014-121048"/>
    <x v="3"/>
    <x v="1163"/>
    <d v="2014-07-19T00:00:00"/>
    <s v="Standard Class"/>
    <s v="TC-21295"/>
    <s v="Toby Carlisle"/>
    <x v="0"/>
    <x v="0"/>
    <s v="Westminster"/>
    <x v="1"/>
    <n v="92683"/>
    <x v="1"/>
    <s v="FUR-FU-10002960"/>
    <x v="0"/>
    <x v="5"/>
    <s v="Eldon 200 Class Desk Accessories, Burgundy"/>
    <n v="18.84"/>
    <n v="3"/>
    <n v="0"/>
    <n v="7.9128000000000007"/>
  </r>
  <r>
    <n v="7501"/>
    <s v="CA-2014-121048"/>
    <x v="3"/>
    <x v="1163"/>
    <d v="2014-07-19T00:00:00"/>
    <s v="Standard Class"/>
    <s v="TC-21295"/>
    <s v="Toby Carlisle"/>
    <x v="0"/>
    <x v="0"/>
    <s v="Westminster"/>
    <x v="1"/>
    <n v="92683"/>
    <x v="1"/>
    <s v="TEC-AC-10000991"/>
    <x v="2"/>
    <x v="11"/>
    <s v="Sony Micro Vault Click 8 GB USB 2.0 Flash Drive"/>
    <n v="140.97"/>
    <n v="3"/>
    <n v="0"/>
    <n v="19.735800000000005"/>
  </r>
  <r>
    <n v="7502"/>
    <s v="CA-2014-121048"/>
    <x v="3"/>
    <x v="1163"/>
    <d v="2014-07-19T00:00:00"/>
    <s v="Standard Class"/>
    <s v="TC-21295"/>
    <s v="Toby Carlisle"/>
    <x v="0"/>
    <x v="0"/>
    <s v="Westminster"/>
    <x v="1"/>
    <n v="92683"/>
    <x v="1"/>
    <s v="TEC-PH-10004977"/>
    <x v="2"/>
    <x v="7"/>
    <s v="GE 30524EE4"/>
    <n v="470.37600000000009"/>
    <n v="3"/>
    <n v="0.2"/>
    <n v="52.917299999999955"/>
  </r>
  <r>
    <n v="7503"/>
    <s v="US-2014-120117"/>
    <x v="3"/>
    <x v="983"/>
    <d v="2014-03-31T00:00:00"/>
    <s v="Same Day"/>
    <s v="TB-21400"/>
    <s v="Tom Boeckenhauer"/>
    <x v="0"/>
    <x v="0"/>
    <s v="Los Angeles"/>
    <x v="1"/>
    <n v="90036"/>
    <x v="1"/>
    <s v="OFF-AR-10000817"/>
    <x v="1"/>
    <x v="6"/>
    <s v="Manco Dry-Lighter Erasable Highlighter"/>
    <n v="6.08"/>
    <n v="2"/>
    <n v="0"/>
    <n v="2.0671999999999997"/>
  </r>
  <r>
    <n v="7504"/>
    <s v="US-2014-120117"/>
    <x v="3"/>
    <x v="983"/>
    <d v="2014-03-31T00:00:00"/>
    <s v="Same Day"/>
    <s v="TB-21400"/>
    <s v="Tom Boeckenhauer"/>
    <x v="0"/>
    <x v="0"/>
    <s v="Los Angeles"/>
    <x v="1"/>
    <n v="90036"/>
    <x v="1"/>
    <s v="TEC-PH-10002447"/>
    <x v="2"/>
    <x v="7"/>
    <s v="AT&amp;T CL83451 4-Handset Telephone"/>
    <n v="164.79200000000003"/>
    <n v="1"/>
    <n v="0.2"/>
    <n v="18.539099999999991"/>
  </r>
  <r>
    <n v="7505"/>
    <s v="CA-2013-158043"/>
    <x v="0"/>
    <x v="1011"/>
    <d v="2013-02-04T00:00:00"/>
    <s v="Second Class"/>
    <s v="JK-15325"/>
    <s v="Jason Klamczynski"/>
    <x v="1"/>
    <x v="0"/>
    <s v="Atlantic City"/>
    <x v="30"/>
    <n v="8401"/>
    <x v="3"/>
    <s v="OFF-EN-10003134"/>
    <x v="1"/>
    <x v="12"/>
    <s v="Staples"/>
    <n v="23.36"/>
    <n v="2"/>
    <n v="0"/>
    <n v="11.68"/>
  </r>
  <r>
    <n v="7506"/>
    <s v="US-2014-106579"/>
    <x v="3"/>
    <x v="110"/>
    <d v="2014-06-14T00:00:00"/>
    <s v="Standard Class"/>
    <s v="BW-11200"/>
    <s v="Ben Wallace"/>
    <x v="0"/>
    <x v="0"/>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x v="0"/>
    <s v="San Francisco"/>
    <x v="1"/>
    <n v="94122"/>
    <x v="1"/>
    <s v="TEC-PH-10001615"/>
    <x v="2"/>
    <x v="7"/>
    <s v="AT&amp;T CL82213"/>
    <n v="46.384"/>
    <n v="2"/>
    <n v="0.2"/>
    <n v="5.2181999999999924"/>
  </r>
  <r>
    <n v="7508"/>
    <s v="CA-2011-115889"/>
    <x v="2"/>
    <x v="981"/>
    <d v="2011-11-06T00:00:00"/>
    <s v="Standard Class"/>
    <s v="SH-20395"/>
    <s v="Shahid Hopkins"/>
    <x v="0"/>
    <x v="0"/>
    <s v="San Francisco"/>
    <x v="1"/>
    <n v="94122"/>
    <x v="1"/>
    <s v="OFF-ST-10003208"/>
    <x v="1"/>
    <x v="4"/>
    <s v="Adjustable Depth Letter/Legal Cart"/>
    <n v="362.92"/>
    <n v="2"/>
    <n v="0"/>
    <n v="105.24679999999995"/>
  </r>
  <r>
    <n v="7509"/>
    <s v="US-2014-161935"/>
    <x v="3"/>
    <x v="1163"/>
    <d v="2014-07-19T00:00:00"/>
    <s v="Standard Class"/>
    <s v="JL-15835"/>
    <s v="John Lee"/>
    <x v="0"/>
    <x v="0"/>
    <s v="Columbus"/>
    <x v="24"/>
    <n v="43229"/>
    <x v="3"/>
    <s v="OFF-PA-10000605"/>
    <x v="1"/>
    <x v="10"/>
    <s v="Xerox 1950"/>
    <n v="9.2480000000000011"/>
    <n v="2"/>
    <n v="0.2"/>
    <n v="3.3524000000000003"/>
  </r>
  <r>
    <n v="7510"/>
    <s v="US-2014-161935"/>
    <x v="3"/>
    <x v="1163"/>
    <d v="2014-07-19T00:00:00"/>
    <s v="Standard Class"/>
    <s v="JL-15835"/>
    <s v="John Lee"/>
    <x v="0"/>
    <x v="0"/>
    <s v="Columbus"/>
    <x v="24"/>
    <n v="43229"/>
    <x v="3"/>
    <s v="TEC-PH-10000560"/>
    <x v="2"/>
    <x v="7"/>
    <s v="Samsung Galaxy S III - 16GB - pebble blue (T-Mobile)"/>
    <n v="1889.9459999999999"/>
    <n v="9"/>
    <n v="0.4"/>
    <n v="-377.98919999999998"/>
  </r>
  <r>
    <n v="7511"/>
    <s v="US-2014-161935"/>
    <x v="3"/>
    <x v="1163"/>
    <d v="2014-07-19T00:00:00"/>
    <s v="Standard Class"/>
    <s v="JL-15835"/>
    <s v="John Lee"/>
    <x v="0"/>
    <x v="0"/>
    <s v="Columbus"/>
    <x v="24"/>
    <n v="43229"/>
    <x v="3"/>
    <s v="OFF-ST-10003455"/>
    <x v="1"/>
    <x v="4"/>
    <s v="Tenex File Box, Personal Filing Tote with Lid, Black"/>
    <n v="62.040000000000006"/>
    <n v="5"/>
    <n v="0.2"/>
    <n v="4.6530000000000022"/>
  </r>
  <r>
    <n v="7512"/>
    <s v="US-2014-161935"/>
    <x v="3"/>
    <x v="1163"/>
    <d v="2014-07-19T00:00:00"/>
    <s v="Standard Class"/>
    <s v="JL-15835"/>
    <s v="John Lee"/>
    <x v="0"/>
    <x v="0"/>
    <s v="Columbus"/>
    <x v="24"/>
    <n v="43229"/>
    <x v="3"/>
    <s v="FUR-FU-10002937"/>
    <x v="0"/>
    <x v="5"/>
    <s v="GE 48&quot; Fluorescent Tube, Cool White Energy Saver, 34 Watts, 30/Box"/>
    <n v="396.92000000000007"/>
    <n v="5"/>
    <n v="0.2"/>
    <n v="148.845"/>
  </r>
  <r>
    <n v="7513"/>
    <s v="US-2014-161935"/>
    <x v="3"/>
    <x v="1163"/>
    <d v="2014-07-19T00:00:00"/>
    <s v="Standard Class"/>
    <s v="JL-15835"/>
    <s v="John Lee"/>
    <x v="0"/>
    <x v="0"/>
    <s v="Columbus"/>
    <x v="24"/>
    <n v="43229"/>
    <x v="3"/>
    <s v="OFF-ST-10001837"/>
    <x v="1"/>
    <x v="4"/>
    <s v="SAFCO Mobile Desk Side File, Wire Frame"/>
    <n v="239.45599999999999"/>
    <n v="7"/>
    <n v="0.2"/>
    <n v="17.959200000000003"/>
  </r>
  <r>
    <n v="7514"/>
    <s v="US-2014-161935"/>
    <x v="3"/>
    <x v="1163"/>
    <d v="2014-07-19T00:00:00"/>
    <s v="Standard Class"/>
    <s v="JL-15835"/>
    <s v="John Lee"/>
    <x v="0"/>
    <x v="0"/>
    <s v="Columbus"/>
    <x v="24"/>
    <n v="43229"/>
    <x v="3"/>
    <s v="OFF-AR-10004757"/>
    <x v="1"/>
    <x v="6"/>
    <s v="Crayola Colored Pencils"/>
    <n v="13.120000000000001"/>
    <n v="5"/>
    <n v="0.2"/>
    <n v="2.1319999999999988"/>
  </r>
  <r>
    <n v="7515"/>
    <s v="US-2014-167920"/>
    <x v="3"/>
    <x v="34"/>
    <d v="2014-12-13T00:00:00"/>
    <s v="Second Class"/>
    <s v="JL-15835"/>
    <s v="John Lee"/>
    <x v="0"/>
    <x v="0"/>
    <s v="Richmond"/>
    <x v="0"/>
    <n v="40475"/>
    <x v="0"/>
    <s v="OFF-BI-10004236"/>
    <x v="1"/>
    <x v="8"/>
    <s v="XtraLife ClearVue Slant-D Ring Binder, White, 3&quot;"/>
    <n v="29.36"/>
    <n v="2"/>
    <n v="0"/>
    <n v="13.505599999999999"/>
  </r>
  <r>
    <n v="7516"/>
    <s v="US-2014-167920"/>
    <x v="3"/>
    <x v="34"/>
    <d v="2014-12-13T00:00:00"/>
    <s v="Second Class"/>
    <s v="JL-15835"/>
    <s v="John Lee"/>
    <x v="0"/>
    <x v="0"/>
    <s v="Richmond"/>
    <x v="0"/>
    <n v="40475"/>
    <x v="0"/>
    <s v="OFF-AP-10000159"/>
    <x v="1"/>
    <x v="9"/>
    <s v="Belkin F9M820V08 8 Outlet Surge"/>
    <n v="214.89999999999998"/>
    <n v="5"/>
    <n v="0"/>
    <n v="62.32099999999997"/>
  </r>
  <r>
    <n v="7517"/>
    <s v="US-2014-167920"/>
    <x v="3"/>
    <x v="34"/>
    <d v="2014-12-13T00:00:00"/>
    <s v="Second Class"/>
    <s v="JL-15835"/>
    <s v="John Lee"/>
    <x v="0"/>
    <x v="0"/>
    <s v="Richmond"/>
    <x v="0"/>
    <n v="40475"/>
    <x v="0"/>
    <s v="OFF-BI-10003274"/>
    <x v="1"/>
    <x v="8"/>
    <s v="Avery Durable Slant Ring Binders, No Labels"/>
    <n v="15.92"/>
    <n v="4"/>
    <n v="0"/>
    <n v="7.4824000000000002"/>
  </r>
  <r>
    <n v="7518"/>
    <s v="US-2014-167920"/>
    <x v="3"/>
    <x v="34"/>
    <d v="2014-12-13T00:00:00"/>
    <s v="Second Class"/>
    <s v="JL-15835"/>
    <s v="John Lee"/>
    <x v="0"/>
    <x v="0"/>
    <s v="Richmond"/>
    <x v="0"/>
    <n v="40475"/>
    <x v="0"/>
    <s v="TEC-AC-10001013"/>
    <x v="2"/>
    <x v="11"/>
    <s v="Logitech ClearChat Comfort/USB Headset H390"/>
    <n v="146.44999999999999"/>
    <n v="5"/>
    <n v="0"/>
    <n v="48.328499999999991"/>
  </r>
  <r>
    <n v="7519"/>
    <s v="US-2014-167920"/>
    <x v="3"/>
    <x v="34"/>
    <d v="2014-12-13T00:00:00"/>
    <s v="Second Class"/>
    <s v="JL-15835"/>
    <s v="John Lee"/>
    <x v="0"/>
    <x v="0"/>
    <s v="Richmond"/>
    <x v="0"/>
    <n v="40475"/>
    <x v="0"/>
    <s v="OFF-ST-10004963"/>
    <x v="1"/>
    <x v="4"/>
    <s v="Eldon Gobal File Keepers"/>
    <n v="15.14"/>
    <n v="1"/>
    <n v="0"/>
    <n v="0.60559999999999903"/>
  </r>
  <r>
    <n v="7520"/>
    <s v="US-2014-167920"/>
    <x v="3"/>
    <x v="34"/>
    <d v="2014-12-13T00:00:00"/>
    <s v="Second Class"/>
    <s v="JL-15835"/>
    <s v="John Lee"/>
    <x v="0"/>
    <x v="0"/>
    <s v="Richmond"/>
    <x v="0"/>
    <n v="40475"/>
    <x v="0"/>
    <s v="OFF-LA-10004409"/>
    <x v="1"/>
    <x v="2"/>
    <s v="Avery 492"/>
    <n v="5.76"/>
    <n v="2"/>
    <n v="0"/>
    <n v="2.6495999999999995"/>
  </r>
  <r>
    <n v="7521"/>
    <s v="US-2014-167920"/>
    <x v="3"/>
    <x v="34"/>
    <d v="2014-12-13T00:00:00"/>
    <s v="Second Class"/>
    <s v="JL-15835"/>
    <s v="John Lee"/>
    <x v="0"/>
    <x v="0"/>
    <s v="Richmond"/>
    <x v="0"/>
    <n v="40475"/>
    <x v="0"/>
    <s v="TEC-CO-10001046"/>
    <x v="2"/>
    <x v="16"/>
    <s v="Canon Imageclass D680 Copier / Fax"/>
    <n v="1399.98"/>
    <n v="2"/>
    <n v="0"/>
    <n v="629.99099999999999"/>
  </r>
  <r>
    <n v="7522"/>
    <s v="CA-2013-162383"/>
    <x v="0"/>
    <x v="64"/>
    <d v="2013-09-12T00:00:00"/>
    <s v="Standard Class"/>
    <s v="MD-17350"/>
    <s v="Maribeth Dona"/>
    <x v="0"/>
    <x v="0"/>
    <s v="Lancaster"/>
    <x v="24"/>
    <n v="43130"/>
    <x v="3"/>
    <s v="OFF-BI-10002824"/>
    <x v="1"/>
    <x v="8"/>
    <s v="Recycled Easel Ring Binders"/>
    <n v="8.9520000000000017"/>
    <n v="2"/>
    <n v="0.7"/>
    <n v="-7.4600000000000009"/>
  </r>
  <r>
    <n v="7523"/>
    <s v="CA-2013-162383"/>
    <x v="0"/>
    <x v="64"/>
    <d v="2013-09-12T00:00:00"/>
    <s v="Standard Class"/>
    <s v="MD-17350"/>
    <s v="Maribeth Dona"/>
    <x v="0"/>
    <x v="0"/>
    <s v="Lancaster"/>
    <x v="24"/>
    <n v="43130"/>
    <x v="3"/>
    <s v="OFF-BI-10001757"/>
    <x v="1"/>
    <x v="8"/>
    <s v="Pressboard Hanging Data Binders for Unburst Sheets"/>
    <n v="8.8560000000000016"/>
    <n v="6"/>
    <n v="0.7"/>
    <n v="-6.4944000000000024"/>
  </r>
  <r>
    <n v="7524"/>
    <s v="CA-2013-162383"/>
    <x v="0"/>
    <x v="64"/>
    <d v="2013-09-12T00:00:00"/>
    <s v="Standard Class"/>
    <s v="MD-17350"/>
    <s v="Maribeth Dona"/>
    <x v="0"/>
    <x v="0"/>
    <s v="Lancaster"/>
    <x v="24"/>
    <n v="43130"/>
    <x v="3"/>
    <s v="FUR-CH-10004477"/>
    <x v="0"/>
    <x v="1"/>
    <s v="Global Push Button Manager's Chair, Indigo"/>
    <n v="85.245999999999995"/>
    <n v="2"/>
    <n v="0.3"/>
    <n v="-1.217800000000004"/>
  </r>
  <r>
    <n v="7525"/>
    <s v="CA-2011-125731"/>
    <x v="2"/>
    <x v="1076"/>
    <d v="2011-09-16T00:00:00"/>
    <s v="Standard Class"/>
    <s v="CL-12565"/>
    <s v="Clay Ludtke"/>
    <x v="0"/>
    <x v="0"/>
    <s v="Gresham"/>
    <x v="21"/>
    <n v="97030"/>
    <x v="1"/>
    <s v="OFF-EN-10003072"/>
    <x v="1"/>
    <x v="12"/>
    <s v="Peel &amp; Seel Envelopes"/>
    <n v="21.728000000000002"/>
    <n v="7"/>
    <n v="0.2"/>
    <n v="7.6047999999999991"/>
  </r>
  <r>
    <n v="7526"/>
    <s v="CA-2011-125731"/>
    <x v="2"/>
    <x v="1076"/>
    <d v="2011-09-16T00:00:00"/>
    <s v="Standard Class"/>
    <s v="CL-12565"/>
    <s v="Clay Ludtke"/>
    <x v="0"/>
    <x v="0"/>
    <s v="Gresham"/>
    <x v="21"/>
    <n v="97030"/>
    <x v="1"/>
    <s v="FUR-CH-10003973"/>
    <x v="0"/>
    <x v="1"/>
    <s v="GuestStacker Chair with Chrome Finish Legs"/>
    <n v="1487.04"/>
    <n v="5"/>
    <n v="0.2"/>
    <n v="148.70400000000006"/>
  </r>
  <r>
    <n v="7527"/>
    <s v="US-2014-106145"/>
    <x v="3"/>
    <x v="986"/>
    <d v="2014-09-27T00:00:00"/>
    <s v="Same Day"/>
    <s v="RA-19885"/>
    <s v="Ruben Ausman"/>
    <x v="1"/>
    <x v="0"/>
    <s v="San Francisco"/>
    <x v="1"/>
    <n v="94109"/>
    <x v="1"/>
    <s v="OFF-EN-10001028"/>
    <x v="1"/>
    <x v="12"/>
    <s v="Staples"/>
    <n v="71.88"/>
    <n v="6"/>
    <n v="0"/>
    <n v="33.064799999999998"/>
  </r>
  <r>
    <n v="7528"/>
    <s v="US-2014-106145"/>
    <x v="3"/>
    <x v="986"/>
    <d v="2014-09-27T00:00:00"/>
    <s v="Same Day"/>
    <s v="RA-19885"/>
    <s v="Ruben Ausman"/>
    <x v="1"/>
    <x v="0"/>
    <s v="San Francisco"/>
    <x v="1"/>
    <n v="94109"/>
    <x v="1"/>
    <s v="FUR-FU-10003829"/>
    <x v="0"/>
    <x v="5"/>
    <s v="Stackable Trays"/>
    <n v="9.24"/>
    <n v="3"/>
    <n v="0"/>
    <n v="2.9567999999999994"/>
  </r>
  <r>
    <n v="7529"/>
    <s v="US-2014-106145"/>
    <x v="3"/>
    <x v="986"/>
    <d v="2014-09-27T00:00:00"/>
    <s v="Same Day"/>
    <s v="RA-19885"/>
    <s v="Ruben Ausman"/>
    <x v="1"/>
    <x v="0"/>
    <s v="San Francisco"/>
    <x v="1"/>
    <n v="94109"/>
    <x v="1"/>
    <s v="OFF-PA-10002245"/>
    <x v="1"/>
    <x v="10"/>
    <s v="Xerox 1895"/>
    <n v="35.880000000000003"/>
    <n v="6"/>
    <n v="0"/>
    <n v="16.146000000000001"/>
  </r>
  <r>
    <n v="7530"/>
    <s v="US-2014-106145"/>
    <x v="3"/>
    <x v="986"/>
    <d v="2014-09-27T00:00:00"/>
    <s v="Same Day"/>
    <s v="RA-19885"/>
    <s v="Ruben Ausman"/>
    <x v="1"/>
    <x v="0"/>
    <s v="San Francisco"/>
    <x v="1"/>
    <n v="94109"/>
    <x v="1"/>
    <s v="OFF-BI-10002215"/>
    <x v="1"/>
    <x v="8"/>
    <s v="Wilson Jones Hanging View Binder, White, 1&quot;"/>
    <n v="17.04"/>
    <n v="3"/>
    <n v="0.2"/>
    <n v="5.5379999999999985"/>
  </r>
  <r>
    <n v="7531"/>
    <s v="US-2014-106145"/>
    <x v="3"/>
    <x v="986"/>
    <d v="2014-09-27T00:00:00"/>
    <s v="Same Day"/>
    <s v="RA-19885"/>
    <s v="Ruben Ausman"/>
    <x v="1"/>
    <x v="0"/>
    <s v="San Francisco"/>
    <x v="1"/>
    <n v="94109"/>
    <x v="1"/>
    <s v="OFF-BI-10003925"/>
    <x v="1"/>
    <x v="8"/>
    <s v="Fellowes PB300 Plastic Comb Binding Machine"/>
    <n v="931.17600000000016"/>
    <n v="3"/>
    <n v="0.2"/>
    <n v="314.27190000000002"/>
  </r>
  <r>
    <n v="7532"/>
    <s v="CA-2013-107146"/>
    <x v="0"/>
    <x v="26"/>
    <d v="2013-06-20T00:00:00"/>
    <s v="First Class"/>
    <s v="LC-16885"/>
    <s v="Lena Creighton"/>
    <x v="0"/>
    <x v="0"/>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x v="0"/>
    <s v="Longmont"/>
    <x v="22"/>
    <n v="80501"/>
    <x v="1"/>
    <s v="FUR-CH-10004853"/>
    <x v="0"/>
    <x v="1"/>
    <s v="Global Manager's Adjustable Task Chair, Storm"/>
    <n v="483.13599999999997"/>
    <n v="4"/>
    <n v="0.2"/>
    <n v="54.352799999999945"/>
  </r>
  <r>
    <n v="7534"/>
    <s v="US-2014-134642"/>
    <x v="3"/>
    <x v="906"/>
    <d v="2014-03-02T00:00:00"/>
    <s v="Standard Class"/>
    <s v="SW-20245"/>
    <s v="Scot Wooten"/>
    <x v="0"/>
    <x v="0"/>
    <s v="Greenville"/>
    <x v="3"/>
    <n v="27834"/>
    <x v="0"/>
    <s v="FUR-CH-10002880"/>
    <x v="0"/>
    <x v="1"/>
    <s v="Global High-Back Leather Tilter, Burgundy"/>
    <n v="196.78399999999999"/>
    <n v="2"/>
    <n v="0.2"/>
    <n v="-22.138200000000012"/>
  </r>
  <r>
    <n v="7535"/>
    <s v="US-2014-134642"/>
    <x v="3"/>
    <x v="906"/>
    <d v="2014-03-02T00:00:00"/>
    <s v="Standard Class"/>
    <s v="SW-20245"/>
    <s v="Scot Wooten"/>
    <x v="0"/>
    <x v="0"/>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x v="0"/>
    <s v="Los Angeles"/>
    <x v="1"/>
    <n v="90004"/>
    <x v="1"/>
    <s v="OFF-SU-10004231"/>
    <x v="1"/>
    <x v="14"/>
    <s v="Acme Tagit Stainless Steel Antibacterial Scissors"/>
    <n v="29.700000000000003"/>
    <n v="3"/>
    <n v="0"/>
    <n v="8.0190000000000001"/>
  </r>
  <r>
    <n v="7537"/>
    <s v="CA-2014-103415"/>
    <x v="3"/>
    <x v="734"/>
    <d v="2014-12-09T00:00:00"/>
    <s v="Standard Class"/>
    <s v="MV-17485"/>
    <s v="Mark Van Huff"/>
    <x v="0"/>
    <x v="0"/>
    <s v="Houston"/>
    <x v="5"/>
    <n v="77041"/>
    <x v="2"/>
    <s v="FUR-FU-10000820"/>
    <x v="0"/>
    <x v="5"/>
    <s v="Tensor Brushed Steel Torchiere Floor Lamp"/>
    <n v="13.591999999999999"/>
    <n v="2"/>
    <n v="0.6"/>
    <n v="-14.271599999999999"/>
  </r>
  <r>
    <n v="7538"/>
    <s v="CA-2013-106460"/>
    <x v="0"/>
    <x v="317"/>
    <d v="2013-02-22T00:00:00"/>
    <s v="Second Class"/>
    <s v="GT-14710"/>
    <s v="Greg Tran"/>
    <x v="0"/>
    <x v="0"/>
    <s v="San Francisco"/>
    <x v="1"/>
    <n v="94109"/>
    <x v="1"/>
    <s v="OFF-PA-10001736"/>
    <x v="1"/>
    <x v="10"/>
    <s v="Xerox 1880"/>
    <n v="70.88"/>
    <n v="2"/>
    <n v="0"/>
    <n v="33.313599999999994"/>
  </r>
  <r>
    <n v="7539"/>
    <s v="US-2014-112347"/>
    <x v="3"/>
    <x v="574"/>
    <d v="2014-12-07T00:00:00"/>
    <s v="Standard Class"/>
    <s v="BS-11380"/>
    <s v="Bill Stewart"/>
    <x v="1"/>
    <x v="0"/>
    <s v="Denver"/>
    <x v="22"/>
    <n v="80219"/>
    <x v="1"/>
    <s v="OFF-ST-10003306"/>
    <x v="1"/>
    <x v="4"/>
    <s v="Letter Size Cart"/>
    <n v="114.28800000000001"/>
    <n v="1"/>
    <n v="0.2"/>
    <n v="12.857399999999984"/>
  </r>
  <r>
    <n v="7540"/>
    <s v="US-2014-112347"/>
    <x v="3"/>
    <x v="574"/>
    <d v="2014-12-07T00:00:00"/>
    <s v="Standard Class"/>
    <s v="BS-11380"/>
    <s v="Bill Stewart"/>
    <x v="1"/>
    <x v="0"/>
    <s v="Denver"/>
    <x v="22"/>
    <n v="80219"/>
    <x v="1"/>
    <s v="OFF-BI-10003707"/>
    <x v="1"/>
    <x v="8"/>
    <s v="Aluminum Screw Posts"/>
    <n v="36.624000000000002"/>
    <n v="8"/>
    <n v="0.7"/>
    <n v="-24.41599999999999"/>
  </r>
  <r>
    <n v="7541"/>
    <s v="US-2014-112347"/>
    <x v="3"/>
    <x v="574"/>
    <d v="2014-12-07T00:00:00"/>
    <s v="Standard Class"/>
    <s v="BS-11380"/>
    <s v="Bill Stewart"/>
    <x v="1"/>
    <x v="0"/>
    <s v="Denver"/>
    <x v="22"/>
    <n v="80219"/>
    <x v="1"/>
    <s v="FUR-BO-10003546"/>
    <x v="0"/>
    <x v="0"/>
    <s v="Hon 4-Shelf Metal Bookcases"/>
    <n v="242.35200000000003"/>
    <n v="8"/>
    <n v="0.7"/>
    <n v="-363.52799999999991"/>
  </r>
  <r>
    <n v="7542"/>
    <s v="US-2014-112347"/>
    <x v="3"/>
    <x v="574"/>
    <d v="2014-12-07T00:00:00"/>
    <s v="Standard Class"/>
    <s v="BS-11380"/>
    <s v="Bill Stewart"/>
    <x v="1"/>
    <x v="0"/>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x v="0"/>
    <s v="Denver"/>
    <x v="22"/>
    <n v="80219"/>
    <x v="1"/>
    <s v="FUR-FU-10001488"/>
    <x v="0"/>
    <x v="5"/>
    <s v="Tenex 46&quot; x 60&quot; Computer Anti-Static Chairmat, Rectangular Shaped"/>
    <n v="508.70400000000006"/>
    <n v="6"/>
    <n v="0.2"/>
    <n v="0"/>
  </r>
  <r>
    <n v="7544"/>
    <s v="US-2014-112347"/>
    <x v="3"/>
    <x v="574"/>
    <d v="2014-12-07T00:00:00"/>
    <s v="Standard Class"/>
    <s v="BS-11380"/>
    <s v="Bill Stewart"/>
    <x v="1"/>
    <x v="0"/>
    <s v="Denver"/>
    <x v="22"/>
    <n v="80219"/>
    <x v="1"/>
    <s v="TEC-PH-10004833"/>
    <x v="2"/>
    <x v="7"/>
    <s v="Macally Suction Cup Mount"/>
    <n v="57.36"/>
    <n v="6"/>
    <n v="0.2"/>
    <n v="-14.34"/>
  </r>
  <r>
    <n v="7545"/>
    <s v="US-2014-112347"/>
    <x v="3"/>
    <x v="574"/>
    <d v="2014-12-07T00:00:00"/>
    <s v="Standard Class"/>
    <s v="BS-11380"/>
    <s v="Bill Stewart"/>
    <x v="1"/>
    <x v="0"/>
    <s v="Denver"/>
    <x v="22"/>
    <n v="80219"/>
    <x v="1"/>
    <s v="FUR-CH-10002335"/>
    <x v="0"/>
    <x v="1"/>
    <s v="Hon GuestStacker Chair"/>
    <n v="906.68000000000006"/>
    <n v="5"/>
    <n v="0.2"/>
    <n v="68.001000000000033"/>
  </r>
  <r>
    <n v="7546"/>
    <s v="CA-2011-103492"/>
    <x v="2"/>
    <x v="982"/>
    <d v="2011-10-15T00:00:00"/>
    <s v="Standard Class"/>
    <s v="CM-12715"/>
    <s v="Craig Molinari"/>
    <x v="1"/>
    <x v="0"/>
    <s v="Huntsville"/>
    <x v="5"/>
    <n v="77340"/>
    <x v="2"/>
    <s v="TEC-PH-10001128"/>
    <x v="2"/>
    <x v="7"/>
    <s v="Motorola Droid Maxx"/>
    <n v="719.95200000000011"/>
    <n v="6"/>
    <n v="0.2"/>
    <n v="71.995200000000011"/>
  </r>
  <r>
    <n v="7547"/>
    <s v="CA-2011-103492"/>
    <x v="2"/>
    <x v="982"/>
    <d v="2011-10-15T00:00:00"/>
    <s v="Standard Class"/>
    <s v="CM-12715"/>
    <s v="Craig Molinari"/>
    <x v="1"/>
    <x v="0"/>
    <s v="Huntsville"/>
    <x v="5"/>
    <n v="77340"/>
    <x v="2"/>
    <s v="TEC-PH-10004667"/>
    <x v="2"/>
    <x v="7"/>
    <s v="Cisco 8x8 Inc. 6753i IP Business Phone System"/>
    <n v="755.94400000000019"/>
    <n v="7"/>
    <n v="0.2"/>
    <n v="66.145099999999957"/>
  </r>
  <r>
    <n v="7548"/>
    <s v="CA-2011-103492"/>
    <x v="2"/>
    <x v="982"/>
    <d v="2011-10-15T00:00:00"/>
    <s v="Standard Class"/>
    <s v="CM-12715"/>
    <s v="Craig Molinari"/>
    <x v="1"/>
    <x v="0"/>
    <s v="Huntsville"/>
    <x v="5"/>
    <n v="77340"/>
    <x v="2"/>
    <s v="OFF-BI-10004817"/>
    <x v="1"/>
    <x v="8"/>
    <s v="GBC Personal VeloBind Strips"/>
    <n v="11.979999999999997"/>
    <n v="5"/>
    <n v="0.8"/>
    <n v="-19.16800000000001"/>
  </r>
  <r>
    <n v="7549"/>
    <s v="CA-2011-103492"/>
    <x v="2"/>
    <x v="982"/>
    <d v="2011-10-15T00:00:00"/>
    <s v="Standard Class"/>
    <s v="CM-12715"/>
    <s v="Craig Molinari"/>
    <x v="1"/>
    <x v="0"/>
    <s v="Huntsville"/>
    <x v="5"/>
    <n v="77340"/>
    <x v="2"/>
    <s v="OFF-BI-10004140"/>
    <x v="1"/>
    <x v="8"/>
    <s v="Avery Non-Stick Binders"/>
    <n v="0.8979999999999998"/>
    <n v="1"/>
    <n v="0.8"/>
    <n v="-1.5715000000000008"/>
  </r>
  <r>
    <n v="7550"/>
    <s v="CA-2013-136595"/>
    <x v="0"/>
    <x v="64"/>
    <d v="2013-09-08T00:00:00"/>
    <s v="First Class"/>
    <s v="EM-13825"/>
    <s v="Elizabeth Moffitt"/>
    <x v="1"/>
    <x v="0"/>
    <s v="Houston"/>
    <x v="5"/>
    <n v="77036"/>
    <x v="2"/>
    <s v="FUR-FU-10004671"/>
    <x v="0"/>
    <x v="5"/>
    <s v="Executive Impressions 12&quot; Wall Clock"/>
    <n v="21.204000000000004"/>
    <n v="3"/>
    <n v="0.6"/>
    <n v="-11.662199999999999"/>
  </r>
  <r>
    <n v="7551"/>
    <s v="CA-2011-140396"/>
    <x v="2"/>
    <x v="1164"/>
    <d v="2011-11-25T00:00:00"/>
    <s v="Standard Class"/>
    <s v="KH-16330"/>
    <s v="Katharine Harms"/>
    <x v="1"/>
    <x v="0"/>
    <s v="New York City"/>
    <x v="15"/>
    <n v="10024"/>
    <x v="3"/>
    <s v="OFF-EN-10002592"/>
    <x v="1"/>
    <x v="12"/>
    <s v="Peel &amp; Seel Recycled Catalog Envelopes, Brown"/>
    <n v="34.74"/>
    <n v="3"/>
    <n v="0"/>
    <n v="17.37"/>
  </r>
  <r>
    <n v="7552"/>
    <s v="CA-2011-140396"/>
    <x v="2"/>
    <x v="1164"/>
    <d v="2011-11-25T00:00:00"/>
    <s v="Standard Class"/>
    <s v="KH-16330"/>
    <s v="Katharine Harms"/>
    <x v="1"/>
    <x v="0"/>
    <s v="New York City"/>
    <x v="15"/>
    <n v="10024"/>
    <x v="3"/>
    <s v="TEC-PH-10004447"/>
    <x v="2"/>
    <x v="7"/>
    <s v="Toshiba IPT2010-SD IP Telephone"/>
    <n v="833.94"/>
    <n v="6"/>
    <n v="0"/>
    <n v="216.8244"/>
  </r>
  <r>
    <n v="7553"/>
    <s v="CA-2011-140396"/>
    <x v="2"/>
    <x v="1164"/>
    <d v="2011-11-25T00:00:00"/>
    <s v="Standard Class"/>
    <s v="KH-16330"/>
    <s v="Katharine Harms"/>
    <x v="1"/>
    <x v="0"/>
    <s v="New York City"/>
    <x v="15"/>
    <n v="10024"/>
    <x v="3"/>
    <s v="OFF-BI-10003669"/>
    <x v="1"/>
    <x v="8"/>
    <s v="3M Organizer Strips"/>
    <n v="12.96"/>
    <n v="3"/>
    <n v="0.2"/>
    <n v="4.5359999999999996"/>
  </r>
  <r>
    <n v="7554"/>
    <s v="CA-2011-140396"/>
    <x v="2"/>
    <x v="1164"/>
    <d v="2011-11-25T00:00:00"/>
    <s v="Standard Class"/>
    <s v="KH-16330"/>
    <s v="Katharine Harms"/>
    <x v="1"/>
    <x v="0"/>
    <s v="New York City"/>
    <x v="15"/>
    <n v="10024"/>
    <x v="3"/>
    <s v="OFF-PA-10000223"/>
    <x v="1"/>
    <x v="10"/>
    <s v="Xerox 2000"/>
    <n v="25.92"/>
    <n v="4"/>
    <n v="0"/>
    <n v="12.441600000000001"/>
  </r>
  <r>
    <n v="7555"/>
    <s v="CA-2011-114181"/>
    <x v="2"/>
    <x v="1025"/>
    <d v="2011-05-14T00:00:00"/>
    <s v="Second Class"/>
    <s v="AF-10885"/>
    <s v="Art Foster"/>
    <x v="0"/>
    <x v="0"/>
    <s v="Philadelphia"/>
    <x v="9"/>
    <n v="19134"/>
    <x v="3"/>
    <s v="FUR-BO-10004467"/>
    <x v="0"/>
    <x v="0"/>
    <s v="Bestar Classic Bookcase"/>
    <n v="349.96499999999997"/>
    <n v="7"/>
    <n v="0.5"/>
    <n v="-216.97830000000002"/>
  </r>
  <r>
    <n v="7556"/>
    <s v="CA-2011-114181"/>
    <x v="2"/>
    <x v="1025"/>
    <d v="2011-05-14T00:00:00"/>
    <s v="Second Class"/>
    <s v="AF-10885"/>
    <s v="Art Foster"/>
    <x v="0"/>
    <x v="0"/>
    <s v="Philadelphia"/>
    <x v="9"/>
    <n v="19134"/>
    <x v="3"/>
    <s v="OFF-AR-10000716"/>
    <x v="1"/>
    <x v="6"/>
    <s v="DIXON Ticonderoga Erasable Checking Pencils"/>
    <n v="22.32"/>
    <n v="5"/>
    <n v="0.2"/>
    <n v="5.3010000000000002"/>
  </r>
  <r>
    <n v="7557"/>
    <s v="CA-2014-159506"/>
    <x v="3"/>
    <x v="344"/>
    <d v="2014-12-03T00:00:00"/>
    <s v="Standard Class"/>
    <s v="JR-16210"/>
    <s v="Justin Ritter"/>
    <x v="1"/>
    <x v="0"/>
    <s v="Columbus"/>
    <x v="14"/>
    <n v="47201"/>
    <x v="2"/>
    <s v="OFF-PA-10003641"/>
    <x v="1"/>
    <x v="10"/>
    <s v="Xerox 1909"/>
    <n v="158.28"/>
    <n v="6"/>
    <n v="0"/>
    <n v="72.808799999999991"/>
  </r>
  <r>
    <n v="7558"/>
    <s v="CA-2014-159506"/>
    <x v="3"/>
    <x v="344"/>
    <d v="2014-12-03T00:00:00"/>
    <s v="Standard Class"/>
    <s v="JR-16210"/>
    <s v="Justin Ritter"/>
    <x v="1"/>
    <x v="0"/>
    <s v="Columbus"/>
    <x v="14"/>
    <n v="47201"/>
    <x v="2"/>
    <s v="OFF-BI-10004519"/>
    <x v="1"/>
    <x v="8"/>
    <s v="GBC DocuBind P100 Manual Binding Machine"/>
    <n v="497.93999999999994"/>
    <n v="3"/>
    <n v="0"/>
    <n v="224.07299999999998"/>
  </r>
  <r>
    <n v="7559"/>
    <s v="US-2011-137155"/>
    <x v="2"/>
    <x v="301"/>
    <d v="2011-11-05T00:00:00"/>
    <s v="Standard Class"/>
    <s v="DL-12925"/>
    <s v="Daniel Lacy"/>
    <x v="0"/>
    <x v="0"/>
    <s v="Long Beach"/>
    <x v="15"/>
    <n v="11561"/>
    <x v="3"/>
    <s v="OFF-AP-10002518"/>
    <x v="1"/>
    <x v="9"/>
    <s v="Kensington 7 Outlet MasterPiece Power Center"/>
    <n v="533.93999999999994"/>
    <n v="3"/>
    <n v="0"/>
    <n v="154.84259999999995"/>
  </r>
  <r>
    <n v="7560"/>
    <s v="US-2011-137155"/>
    <x v="2"/>
    <x v="301"/>
    <d v="2011-11-05T00:00:00"/>
    <s v="Standard Class"/>
    <s v="DL-12925"/>
    <s v="Daniel Lacy"/>
    <x v="0"/>
    <x v="0"/>
    <s v="Long Beach"/>
    <x v="15"/>
    <n v="11561"/>
    <x v="3"/>
    <s v="OFF-PA-10000806"/>
    <x v="1"/>
    <x v="10"/>
    <s v="Xerox 1934"/>
    <n v="167.94"/>
    <n v="3"/>
    <n v="0"/>
    <n v="82.290599999999998"/>
  </r>
  <r>
    <n v="7561"/>
    <s v="US-2011-137155"/>
    <x v="2"/>
    <x v="301"/>
    <d v="2011-11-05T00:00:00"/>
    <s v="Standard Class"/>
    <s v="DL-12925"/>
    <s v="Daniel Lacy"/>
    <x v="0"/>
    <x v="0"/>
    <s v="Long Beach"/>
    <x v="15"/>
    <n v="11561"/>
    <x v="3"/>
    <s v="FUR-FU-10003142"/>
    <x v="0"/>
    <x v="5"/>
    <s v="Master Big Foot Doorstop, Beige"/>
    <n v="31.68"/>
    <n v="6"/>
    <n v="0"/>
    <n v="9.8207999999999984"/>
  </r>
  <r>
    <n v="7562"/>
    <s v="CA-2013-105746"/>
    <x v="0"/>
    <x v="945"/>
    <d v="2014-01-02T00:00:00"/>
    <s v="First Class"/>
    <s v="BD-11605"/>
    <s v="Brian Dahlen"/>
    <x v="0"/>
    <x v="0"/>
    <s v="Lancaster"/>
    <x v="9"/>
    <n v="17602"/>
    <x v="3"/>
    <s v="FUR-CH-10000454"/>
    <x v="0"/>
    <x v="1"/>
    <s v="Hon Deluxe Fabric Upholstered Stacking Chairs, Rounded Back"/>
    <n v="170.78599999999997"/>
    <n v="1"/>
    <n v="0.3"/>
    <n v="0"/>
  </r>
  <r>
    <n v="7563"/>
    <s v="US-2013-104815"/>
    <x v="0"/>
    <x v="323"/>
    <d v="2013-09-08T00:00:00"/>
    <s v="Standard Class"/>
    <s v="RB-19570"/>
    <s v="Rob Beeghly"/>
    <x v="0"/>
    <x v="0"/>
    <s v="Chicago"/>
    <x v="10"/>
    <n v="60610"/>
    <x v="2"/>
    <s v="FUR-BO-10003894"/>
    <x v="0"/>
    <x v="0"/>
    <s v="Safco Value Mate Steel Bookcase, Baked Enamel Finish on Steel, Black"/>
    <n v="198.744"/>
    <n v="4"/>
    <n v="0.3"/>
    <n v="0"/>
  </r>
  <r>
    <n v="7564"/>
    <s v="CA-2014-157672"/>
    <x v="3"/>
    <x v="361"/>
    <d v="2014-10-08T00:00:00"/>
    <s v="First Class"/>
    <s v="RB-19795"/>
    <s v="Ross Baird"/>
    <x v="2"/>
    <x v="0"/>
    <s v="Denver"/>
    <x v="22"/>
    <n v="80219"/>
    <x v="1"/>
    <s v="TEC-AC-10001714"/>
    <x v="2"/>
    <x v="11"/>
    <s v="Logitech MX Performance Wireless Mouse"/>
    <n v="63.824000000000005"/>
    <n v="2"/>
    <n v="0.2"/>
    <n v="13.562599999999998"/>
  </r>
  <r>
    <n v="7565"/>
    <s v="US-2013-166660"/>
    <x v="0"/>
    <x v="806"/>
    <d v="2013-02-01T00:00:00"/>
    <s v="Second Class"/>
    <s v="TB-21250"/>
    <s v="Tim Brockman"/>
    <x v="0"/>
    <x v="0"/>
    <s v="Seattle"/>
    <x v="4"/>
    <n v="98103"/>
    <x v="1"/>
    <s v="FUR-CH-10001190"/>
    <x v="0"/>
    <x v="1"/>
    <s v="Global Deluxe High-Back Office Chair in Storm"/>
    <n v="435.16800000000006"/>
    <n v="4"/>
    <n v="0.2"/>
    <n v="-59.835600000000042"/>
  </r>
  <r>
    <n v="7566"/>
    <s v="US-2013-166660"/>
    <x v="0"/>
    <x v="806"/>
    <d v="2013-02-01T00:00:00"/>
    <s v="Second Class"/>
    <s v="TB-21250"/>
    <s v="Tim Brockman"/>
    <x v="0"/>
    <x v="0"/>
    <s v="Seattle"/>
    <x v="4"/>
    <n v="98103"/>
    <x v="1"/>
    <s v="FUR-BO-10000468"/>
    <x v="0"/>
    <x v="0"/>
    <s v="O'Sullivan 2-Shelf Heavy-Duty Bookcases"/>
    <n v="48.58"/>
    <n v="1"/>
    <n v="0"/>
    <n v="7.7728000000000037"/>
  </r>
  <r>
    <n v="7567"/>
    <s v="CA-2014-140802"/>
    <x v="3"/>
    <x v="81"/>
    <d v="2014-04-24T00:00:00"/>
    <s v="First Class"/>
    <s v="KN-16390"/>
    <s v="Katherine Nockton"/>
    <x v="1"/>
    <x v="0"/>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x v="0"/>
    <s v="Houston"/>
    <x v="5"/>
    <n v="77070"/>
    <x v="2"/>
    <s v="OFF-PA-10001534"/>
    <x v="1"/>
    <x v="10"/>
    <s v="Xerox 230"/>
    <n v="20.736000000000004"/>
    <n v="4"/>
    <n v="0.2"/>
    <n v="7.2576000000000001"/>
  </r>
  <r>
    <n v="7569"/>
    <s v="CA-2011-133830"/>
    <x v="2"/>
    <x v="29"/>
    <d v="2011-12-10T00:00:00"/>
    <s v="Standard Class"/>
    <s v="RL-19615"/>
    <s v="Rob Lucas"/>
    <x v="0"/>
    <x v="0"/>
    <s v="Los Angeles"/>
    <x v="1"/>
    <n v="90045"/>
    <x v="1"/>
    <s v="OFF-AR-10003045"/>
    <x v="1"/>
    <x v="6"/>
    <s v="Prang Colored Pencils"/>
    <n v="26.46"/>
    <n v="9"/>
    <n v="0"/>
    <n v="11.907"/>
  </r>
  <r>
    <n v="7570"/>
    <s v="CA-2011-133830"/>
    <x v="2"/>
    <x v="29"/>
    <d v="2011-12-10T00:00:00"/>
    <s v="Standard Class"/>
    <s v="RL-19615"/>
    <s v="Rob Lucas"/>
    <x v="0"/>
    <x v="0"/>
    <s v="Los Angeles"/>
    <x v="1"/>
    <n v="90045"/>
    <x v="1"/>
    <s v="OFF-PA-10001363"/>
    <x v="1"/>
    <x v="10"/>
    <s v="Xerox 1933"/>
    <n v="49.12"/>
    <n v="4"/>
    <n v="0"/>
    <n v="23.086399999999998"/>
  </r>
  <r>
    <n v="7571"/>
    <s v="CA-2011-133830"/>
    <x v="2"/>
    <x v="29"/>
    <d v="2011-12-10T00:00:00"/>
    <s v="Standard Class"/>
    <s v="RL-19615"/>
    <s v="Rob Lucas"/>
    <x v="0"/>
    <x v="0"/>
    <s v="Los Angeles"/>
    <x v="1"/>
    <n v="90045"/>
    <x v="1"/>
    <s v="OFF-FA-10002280"/>
    <x v="1"/>
    <x v="13"/>
    <s v="Advantus Plastic Paper Clips"/>
    <n v="15"/>
    <n v="3"/>
    <n v="0"/>
    <n v="7.1999999999999993"/>
  </r>
  <r>
    <n v="7572"/>
    <s v="CA-2011-100916"/>
    <x v="2"/>
    <x v="618"/>
    <d v="2011-10-26T00:00:00"/>
    <s v="Standard Class"/>
    <s v="FH-14275"/>
    <s v="Frank Hawley"/>
    <x v="1"/>
    <x v="0"/>
    <s v="Newport News"/>
    <x v="17"/>
    <n v="23602"/>
    <x v="0"/>
    <s v="OFF-ST-10003479"/>
    <x v="1"/>
    <x v="4"/>
    <s v="Eldon Base for stackable storage shelf, platinum"/>
    <n v="194.7"/>
    <n v="5"/>
    <n v="0"/>
    <n v="9.7349999999999781"/>
  </r>
  <r>
    <n v="7573"/>
    <s v="CA-2011-100916"/>
    <x v="2"/>
    <x v="618"/>
    <d v="2011-10-26T00:00:00"/>
    <s v="Standard Class"/>
    <s v="FH-14275"/>
    <s v="Frank Hawley"/>
    <x v="1"/>
    <x v="0"/>
    <s v="Newport News"/>
    <x v="17"/>
    <n v="23602"/>
    <x v="0"/>
    <s v="FUR-TA-10004607"/>
    <x v="0"/>
    <x v="3"/>
    <s v="Hon 2111 Invitation Series Straight Table"/>
    <n v="591.32000000000005"/>
    <n v="4"/>
    <n v="0"/>
    <n v="112.35079999999999"/>
  </r>
  <r>
    <n v="7574"/>
    <s v="CA-2011-100916"/>
    <x v="2"/>
    <x v="618"/>
    <d v="2011-10-26T00:00:00"/>
    <s v="Standard Class"/>
    <s v="FH-14275"/>
    <s v="Frank Hawley"/>
    <x v="1"/>
    <x v="0"/>
    <s v="Newport News"/>
    <x v="17"/>
    <n v="23602"/>
    <x v="0"/>
    <s v="OFF-AR-10001022"/>
    <x v="1"/>
    <x v="6"/>
    <s v="SANFORD Liquid Accent Tank-Style Highlighters"/>
    <n v="2.84"/>
    <n v="1"/>
    <n v="0"/>
    <n v="0.88039999999999985"/>
  </r>
  <r>
    <n v="7575"/>
    <s v="CA-2012-129532"/>
    <x v="1"/>
    <x v="575"/>
    <d v="2012-12-12T00:00:00"/>
    <s v="Standard Class"/>
    <s v="YS-21880"/>
    <s v="Yana Sorensen"/>
    <x v="1"/>
    <x v="0"/>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x v="0"/>
    <s v="Los Angeles"/>
    <x v="1"/>
    <n v="90036"/>
    <x v="1"/>
    <s v="TEC-AC-10000865"/>
    <x v="2"/>
    <x v="11"/>
    <s v="WD My Passport Ultra 500GB Portable External Hard Drive"/>
    <n v="236"/>
    <n v="4"/>
    <n v="0"/>
    <n v="40.119999999999976"/>
  </r>
  <r>
    <n v="7577"/>
    <s v="CA-2011-134726"/>
    <x v="2"/>
    <x v="981"/>
    <d v="2011-11-07T00:00:00"/>
    <s v="Second Class"/>
    <s v="SW-20755"/>
    <s v="Steven Ward"/>
    <x v="1"/>
    <x v="0"/>
    <s v="Seattle"/>
    <x v="4"/>
    <n v="98115"/>
    <x v="1"/>
    <s v="TEC-AC-10000023"/>
    <x v="2"/>
    <x v="11"/>
    <s v="Maxell 74 Minute CD-R Spindle, 50/Pack"/>
    <n v="41.94"/>
    <n v="2"/>
    <n v="0"/>
    <n v="15.098399999999998"/>
  </r>
  <r>
    <n v="7578"/>
    <s v="CA-2011-134726"/>
    <x v="2"/>
    <x v="981"/>
    <d v="2011-11-07T00:00:00"/>
    <s v="Second Class"/>
    <s v="SW-20755"/>
    <s v="Steven Ward"/>
    <x v="1"/>
    <x v="0"/>
    <s v="Seattle"/>
    <x v="4"/>
    <n v="98115"/>
    <x v="1"/>
    <s v="TEC-PH-10001750"/>
    <x v="2"/>
    <x v="7"/>
    <s v="Samsung Rugby III"/>
    <n v="52.792000000000002"/>
    <n v="1"/>
    <n v="0.2"/>
    <n v="4.6193000000000026"/>
  </r>
  <r>
    <n v="7579"/>
    <s v="CA-2013-138597"/>
    <x v="0"/>
    <x v="122"/>
    <d v="2013-12-22T00:00:00"/>
    <s v="First Class"/>
    <s v="PN-18775"/>
    <s v="Parhena Norris"/>
    <x v="2"/>
    <x v="0"/>
    <s v="Omaha"/>
    <x v="8"/>
    <n v="68104"/>
    <x v="2"/>
    <s v="FUR-CH-10004997"/>
    <x v="0"/>
    <x v="1"/>
    <s v="Hon Every-Day Series Multi-Task Chairs"/>
    <n v="563.93999999999994"/>
    <n v="3"/>
    <n v="0"/>
    <n v="112.78800000000001"/>
  </r>
  <r>
    <n v="7580"/>
    <s v="CA-2012-123113"/>
    <x v="1"/>
    <x v="521"/>
    <d v="2012-11-27T00:00:00"/>
    <s v="Second Class"/>
    <s v="AT-10735"/>
    <s v="Annie Thurman"/>
    <x v="0"/>
    <x v="0"/>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x v="0"/>
    <s v="Morristown"/>
    <x v="30"/>
    <n v="7960"/>
    <x v="3"/>
    <s v="OFF-AR-10004999"/>
    <x v="1"/>
    <x v="6"/>
    <s v="Newell 315"/>
    <n v="17.940000000000001"/>
    <n v="3"/>
    <n v="0"/>
    <n v="4.4850000000000003"/>
  </r>
  <r>
    <n v="7582"/>
    <s v="CA-2012-169656"/>
    <x v="1"/>
    <x v="863"/>
    <d v="2012-08-16T00:00:00"/>
    <s v="First Class"/>
    <s v="EJ-13720"/>
    <s v="Ed Jacobs"/>
    <x v="0"/>
    <x v="0"/>
    <s v="Philadelphia"/>
    <x v="9"/>
    <n v="19143"/>
    <x v="3"/>
    <s v="OFF-ST-10003816"/>
    <x v="1"/>
    <x v="4"/>
    <s v="Fellowes High-Stak Drawer Files"/>
    <n v="422.85599999999999"/>
    <n v="3"/>
    <n v="0.2"/>
    <n v="15.857099999999974"/>
  </r>
  <r>
    <n v="7583"/>
    <s v="CA-2012-142734"/>
    <x v="1"/>
    <x v="392"/>
    <d v="2012-04-21T00:00:00"/>
    <s v="Standard Class"/>
    <s v="DM-13345"/>
    <s v="Denise Monton"/>
    <x v="1"/>
    <x v="0"/>
    <s v="New York City"/>
    <x v="15"/>
    <n v="10024"/>
    <x v="3"/>
    <s v="FUR-CH-10003968"/>
    <x v="0"/>
    <x v="1"/>
    <s v="Novimex Turbo Task Chair"/>
    <n v="127.76400000000001"/>
    <n v="2"/>
    <n v="0.1"/>
    <n v="2.8392000000000017"/>
  </r>
  <r>
    <n v="7584"/>
    <s v="CA-2011-163223"/>
    <x v="2"/>
    <x v="90"/>
    <d v="2011-03-25T00:00:00"/>
    <s v="Standard Class"/>
    <s v="KH-16690"/>
    <s v="Kristen Hastings"/>
    <x v="1"/>
    <x v="0"/>
    <s v="Springfield"/>
    <x v="17"/>
    <n v="22153"/>
    <x v="0"/>
    <s v="TEC-PH-10000730"/>
    <x v="2"/>
    <x v="7"/>
    <s v="Samsung Galaxy S4 Active"/>
    <n v="3499.9300000000003"/>
    <n v="7"/>
    <n v="0"/>
    <n v="909.98180000000025"/>
  </r>
  <r>
    <n v="7585"/>
    <s v="CA-2011-163223"/>
    <x v="2"/>
    <x v="90"/>
    <d v="2011-03-25T00:00:00"/>
    <s v="Standard Class"/>
    <s v="KH-16690"/>
    <s v="Kristen Hastings"/>
    <x v="1"/>
    <x v="0"/>
    <s v="Springfield"/>
    <x v="17"/>
    <n v="22153"/>
    <x v="0"/>
    <s v="OFF-LA-10004409"/>
    <x v="1"/>
    <x v="2"/>
    <s v="Avery 492"/>
    <n v="14.399999999999999"/>
    <n v="5"/>
    <n v="0"/>
    <n v="6.6239999999999988"/>
  </r>
  <r>
    <n v="7586"/>
    <s v="CA-2011-163223"/>
    <x v="2"/>
    <x v="90"/>
    <d v="2011-03-25T00:00:00"/>
    <s v="Standard Class"/>
    <s v="KH-16690"/>
    <s v="Kristen Hastings"/>
    <x v="1"/>
    <x v="0"/>
    <s v="Springfield"/>
    <x v="17"/>
    <n v="22153"/>
    <x v="0"/>
    <s v="OFF-PA-10000675"/>
    <x v="1"/>
    <x v="10"/>
    <s v="Xerox 1919"/>
    <n v="122.97"/>
    <n v="3"/>
    <n v="0"/>
    <n v="60.255300000000005"/>
  </r>
  <r>
    <n v="7587"/>
    <s v="CA-2011-163223"/>
    <x v="2"/>
    <x v="90"/>
    <d v="2011-03-25T00:00:00"/>
    <s v="Standard Class"/>
    <s v="KH-16690"/>
    <s v="Kristen Hastings"/>
    <x v="1"/>
    <x v="0"/>
    <s v="Springfield"/>
    <x v="17"/>
    <n v="22153"/>
    <x v="0"/>
    <s v="OFF-AR-10001573"/>
    <x v="1"/>
    <x v="6"/>
    <s v="American Pencil"/>
    <n v="9.32"/>
    <n v="4"/>
    <n v="0"/>
    <n v="2.702799999999999"/>
  </r>
  <r>
    <n v="7588"/>
    <s v="CA-2011-163223"/>
    <x v="2"/>
    <x v="90"/>
    <d v="2011-03-25T00:00:00"/>
    <s v="Standard Class"/>
    <s v="KH-16690"/>
    <s v="Kristen Hastings"/>
    <x v="1"/>
    <x v="0"/>
    <s v="Springfield"/>
    <x v="17"/>
    <n v="22153"/>
    <x v="0"/>
    <s v="OFF-BI-10001597"/>
    <x v="1"/>
    <x v="8"/>
    <s v="Wilson Jones Ledger-Size, Piano-Hinge Binder, 2&quot;, Blue"/>
    <n v="122.94"/>
    <n v="3"/>
    <n v="0"/>
    <n v="59.011199999999988"/>
  </r>
  <r>
    <n v="7589"/>
    <s v="CA-2014-122945"/>
    <x v="3"/>
    <x v="673"/>
    <d v="2014-11-23T00:00:00"/>
    <s v="Standard Class"/>
    <s v="MB-18085"/>
    <s v="Mick Brown"/>
    <x v="0"/>
    <x v="0"/>
    <s v="Roseville"/>
    <x v="1"/>
    <n v="95661"/>
    <x v="1"/>
    <s v="FUR-FU-10001196"/>
    <x v="0"/>
    <x v="5"/>
    <s v="DAX Cubicle Frames - 8x10"/>
    <n v="17.309999999999999"/>
    <n v="3"/>
    <n v="0"/>
    <n v="5.1929999999999996"/>
  </r>
  <r>
    <n v="7590"/>
    <s v="CA-2012-139738"/>
    <x v="1"/>
    <x v="12"/>
    <d v="2012-09-29T00:00:00"/>
    <s v="Standard Class"/>
    <s v="DK-12895"/>
    <s v="Dana Kaydos"/>
    <x v="0"/>
    <x v="0"/>
    <s v="Rockford"/>
    <x v="10"/>
    <n v="61107"/>
    <x v="2"/>
    <s v="OFF-AR-10004602"/>
    <x v="1"/>
    <x v="6"/>
    <s v="Boston KS Multi-Size Manual Pencil Sharpener"/>
    <n v="128.744"/>
    <n v="7"/>
    <n v="0.2"/>
    <n v="12.874400000000001"/>
  </r>
  <r>
    <n v="7591"/>
    <s v="CA-2013-158778"/>
    <x v="0"/>
    <x v="64"/>
    <d v="2013-09-10T00:00:00"/>
    <s v="Standard Class"/>
    <s v="DB-13210"/>
    <s v="Dean Braden"/>
    <x v="0"/>
    <x v="0"/>
    <s v="Philadelphia"/>
    <x v="9"/>
    <n v="19134"/>
    <x v="3"/>
    <s v="FUR-FU-10000260"/>
    <x v="0"/>
    <x v="5"/>
    <s v="6&quot; Cubicle Wall Clock, Black"/>
    <n v="58.248000000000005"/>
    <n v="9"/>
    <n v="0.2"/>
    <n v="11.649599999999996"/>
  </r>
  <r>
    <n v="7592"/>
    <s v="CA-2013-158778"/>
    <x v="0"/>
    <x v="64"/>
    <d v="2013-09-10T00:00:00"/>
    <s v="Standard Class"/>
    <s v="DB-13210"/>
    <s v="Dean Braden"/>
    <x v="0"/>
    <x v="0"/>
    <s v="Philadelphia"/>
    <x v="9"/>
    <n v="19134"/>
    <x v="3"/>
    <s v="FUR-CH-10001146"/>
    <x v="0"/>
    <x v="1"/>
    <s v="Global Task Chair, Black"/>
    <n v="71.245999999999995"/>
    <n v="2"/>
    <n v="0.3"/>
    <n v="-19.338199999999993"/>
  </r>
  <r>
    <n v="7593"/>
    <s v="CA-2013-158778"/>
    <x v="0"/>
    <x v="64"/>
    <d v="2013-09-10T00:00:00"/>
    <s v="Standard Class"/>
    <s v="DB-13210"/>
    <s v="Dean Braden"/>
    <x v="0"/>
    <x v="0"/>
    <s v="Philadelphia"/>
    <x v="9"/>
    <n v="19134"/>
    <x v="3"/>
    <s v="OFF-AR-10000896"/>
    <x v="1"/>
    <x v="6"/>
    <s v="Newell 329"/>
    <n v="7.8719999999999999"/>
    <n v="3"/>
    <n v="0.2"/>
    <n v="0.59039999999999937"/>
  </r>
  <r>
    <n v="7594"/>
    <s v="CA-2013-158778"/>
    <x v="0"/>
    <x v="64"/>
    <d v="2013-09-10T00:00:00"/>
    <s v="Standard Class"/>
    <s v="DB-13210"/>
    <s v="Dean Braden"/>
    <x v="0"/>
    <x v="0"/>
    <s v="Philadelphia"/>
    <x v="9"/>
    <n v="19134"/>
    <x v="3"/>
    <s v="FUR-CH-10000309"/>
    <x v="0"/>
    <x v="1"/>
    <s v="Global Comet Stacking Arm Chair"/>
    <n v="887.27099999999984"/>
    <n v="3"/>
    <n v="0.3"/>
    <n v="-63.376499999999965"/>
  </r>
  <r>
    <n v="7595"/>
    <s v="CA-2014-119655"/>
    <x v="3"/>
    <x v="693"/>
    <d v="2014-04-25T00:00:00"/>
    <s v="Standard Class"/>
    <s v="CV-12295"/>
    <s v="Christina VanderZanden"/>
    <x v="0"/>
    <x v="0"/>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x v="0"/>
    <s v="Detroit"/>
    <x v="12"/>
    <n v="48234"/>
    <x v="2"/>
    <s v="OFF-BI-10001036"/>
    <x v="1"/>
    <x v="8"/>
    <s v="Cardinal EasyOpen D-Ring Binders"/>
    <n v="36.56"/>
    <n v="4"/>
    <n v="0"/>
    <n v="18.28"/>
  </r>
  <r>
    <n v="7597"/>
    <s v="CA-2012-164567"/>
    <x v="1"/>
    <x v="925"/>
    <d v="2012-06-19T00:00:00"/>
    <s v="Standard Class"/>
    <s v="GK-14620"/>
    <s v="Grace Kelly"/>
    <x v="1"/>
    <x v="0"/>
    <s v="Los Angeles"/>
    <x v="1"/>
    <n v="90004"/>
    <x v="1"/>
    <s v="TEC-PH-10002103"/>
    <x v="2"/>
    <x v="7"/>
    <s v="Jabra SPEAK 410"/>
    <n v="225.57599999999996"/>
    <n v="3"/>
    <n v="0.2"/>
    <n v="22.557600000000008"/>
  </r>
  <r>
    <n v="7598"/>
    <s v="CA-2011-131947"/>
    <x v="2"/>
    <x v="328"/>
    <d v="2011-09-22T00:00:00"/>
    <s v="Standard Class"/>
    <s v="JA-15970"/>
    <s v="Joseph Airdo"/>
    <x v="0"/>
    <x v="0"/>
    <s v="Springfield"/>
    <x v="21"/>
    <n v="97477"/>
    <x v="1"/>
    <s v="OFF-AR-10001473"/>
    <x v="1"/>
    <x v="6"/>
    <s v="Newell 313"/>
    <n v="5.2480000000000002"/>
    <n v="2"/>
    <n v="0.2"/>
    <n v="0.45920000000000027"/>
  </r>
  <r>
    <n v="7599"/>
    <s v="CA-2011-131947"/>
    <x v="2"/>
    <x v="328"/>
    <d v="2011-09-22T00:00:00"/>
    <s v="Standard Class"/>
    <s v="JA-15970"/>
    <s v="Joseph Airdo"/>
    <x v="0"/>
    <x v="0"/>
    <s v="Springfield"/>
    <x v="21"/>
    <n v="97477"/>
    <x v="1"/>
    <s v="OFF-AR-10000411"/>
    <x v="1"/>
    <x v="6"/>
    <s v="Boston 16701 Slimline Battery Pencil Sharpener"/>
    <n v="38.256"/>
    <n v="3"/>
    <n v="0.2"/>
    <n v="4.7819999999999947"/>
  </r>
  <r>
    <n v="7600"/>
    <s v="CA-2011-131947"/>
    <x v="2"/>
    <x v="328"/>
    <d v="2011-09-22T00:00:00"/>
    <s v="Standard Class"/>
    <s v="JA-15970"/>
    <s v="Joseph Airdo"/>
    <x v="0"/>
    <x v="0"/>
    <s v="Springfield"/>
    <x v="21"/>
    <n v="97477"/>
    <x v="1"/>
    <s v="OFF-PA-10000246"/>
    <x v="1"/>
    <x v="10"/>
    <s v="Riverleaf Stik-Withit Designer Note Cubes"/>
    <n v="40.24"/>
    <n v="5"/>
    <n v="0.2"/>
    <n v="13.078000000000001"/>
  </r>
  <r>
    <n v="7601"/>
    <s v="CA-2011-131947"/>
    <x v="2"/>
    <x v="328"/>
    <d v="2011-09-22T00:00:00"/>
    <s v="Standard Class"/>
    <s v="JA-15970"/>
    <s v="Joseph Airdo"/>
    <x v="0"/>
    <x v="0"/>
    <s v="Springfield"/>
    <x v="21"/>
    <n v="97477"/>
    <x v="1"/>
    <s v="TEC-MA-10004086"/>
    <x v="2"/>
    <x v="15"/>
    <s v="Plantronics Single Ear Headset"/>
    <n v="29.925000000000001"/>
    <n v="5"/>
    <n v="0.7"/>
    <n v="-21.944999999999993"/>
  </r>
  <r>
    <n v="7602"/>
    <s v="CA-2011-131947"/>
    <x v="2"/>
    <x v="328"/>
    <d v="2011-09-22T00:00:00"/>
    <s v="Standard Class"/>
    <s v="JA-15970"/>
    <s v="Joseph Airdo"/>
    <x v="0"/>
    <x v="0"/>
    <s v="Springfield"/>
    <x v="21"/>
    <n v="97477"/>
    <x v="1"/>
    <s v="OFF-PA-10003039"/>
    <x v="1"/>
    <x v="10"/>
    <s v="Xerox 1960"/>
    <n v="148.70400000000001"/>
    <n v="6"/>
    <n v="0.2"/>
    <n v="46.469999999999985"/>
  </r>
  <r>
    <n v="7603"/>
    <s v="CA-2011-131947"/>
    <x v="2"/>
    <x v="328"/>
    <d v="2011-09-22T00:00:00"/>
    <s v="Standard Class"/>
    <s v="JA-15970"/>
    <s v="Joseph Airdo"/>
    <x v="0"/>
    <x v="0"/>
    <s v="Springfield"/>
    <x v="21"/>
    <n v="97477"/>
    <x v="1"/>
    <s v="TEC-AC-10004633"/>
    <x v="2"/>
    <x v="11"/>
    <s v="Verbatim 25 GB 6x Blu-ray Single Layer Recordable Disc, 3/Pack"/>
    <n v="55.92"/>
    <n v="10"/>
    <n v="0.2"/>
    <n v="16.776000000000007"/>
  </r>
  <r>
    <n v="7604"/>
    <s v="CA-2013-152520"/>
    <x v="0"/>
    <x v="630"/>
    <d v="2013-07-13T00:00:00"/>
    <s v="Standard Class"/>
    <s v="TH-21115"/>
    <s v="Thea Hudgings"/>
    <x v="1"/>
    <x v="0"/>
    <s v="Providence"/>
    <x v="34"/>
    <n v="2908"/>
    <x v="3"/>
    <s v="OFF-PA-10000289"/>
    <x v="1"/>
    <x v="10"/>
    <s v="Xerox 213"/>
    <n v="12.96"/>
    <n v="2"/>
    <n v="0"/>
    <n v="6.2208000000000006"/>
  </r>
  <r>
    <n v="7605"/>
    <s v="CA-2013-101791"/>
    <x v="0"/>
    <x v="1022"/>
    <d v="2013-06-01T00:00:00"/>
    <s v="Standard Class"/>
    <s v="BS-11665"/>
    <s v="Brian Stugart"/>
    <x v="0"/>
    <x v="0"/>
    <s v="Chicago"/>
    <x v="10"/>
    <n v="60623"/>
    <x v="2"/>
    <s v="FUR-FU-10003247"/>
    <x v="0"/>
    <x v="5"/>
    <s v="36X48 HARDFLOOR CHAIRMAT"/>
    <n v="25.176000000000002"/>
    <n v="3"/>
    <n v="0.6"/>
    <n v="-33.358199999999997"/>
  </r>
  <r>
    <n v="7606"/>
    <s v="CA-2013-101791"/>
    <x v="0"/>
    <x v="1022"/>
    <d v="2013-06-01T00:00:00"/>
    <s v="Standard Class"/>
    <s v="BS-11665"/>
    <s v="Brian Stugart"/>
    <x v="0"/>
    <x v="0"/>
    <s v="Chicago"/>
    <x v="10"/>
    <n v="60623"/>
    <x v="2"/>
    <s v="FUR-FU-10002191"/>
    <x v="0"/>
    <x v="5"/>
    <s v="G.E. Halogen Desk Lamp Bulbs"/>
    <n v="5.5840000000000005"/>
    <n v="2"/>
    <n v="0.6"/>
    <n v="-1.6751999999999994"/>
  </r>
  <r>
    <n v="7607"/>
    <s v="CA-2013-101791"/>
    <x v="0"/>
    <x v="1022"/>
    <d v="2013-06-01T00:00:00"/>
    <s v="Standard Class"/>
    <s v="BS-11665"/>
    <s v="Brian Stugart"/>
    <x v="0"/>
    <x v="0"/>
    <s v="Chicago"/>
    <x v="10"/>
    <n v="60623"/>
    <x v="2"/>
    <s v="OFF-ST-10001496"/>
    <x v="1"/>
    <x v="4"/>
    <s v="Standard Rollaway File with Lock"/>
    <n v="1297.3680000000002"/>
    <n v="9"/>
    <n v="0.2"/>
    <n v="97.302599999999984"/>
  </r>
  <r>
    <n v="7608"/>
    <s v="CA-2014-121195"/>
    <x v="3"/>
    <x v="165"/>
    <d v="2014-12-28T00:00:00"/>
    <s v="First Class"/>
    <s v="NS-18505"/>
    <s v="Neola Schneider"/>
    <x v="0"/>
    <x v="0"/>
    <s v="Dallas"/>
    <x v="5"/>
    <n v="75220"/>
    <x v="2"/>
    <s v="OFF-ST-10000585"/>
    <x v="1"/>
    <x v="4"/>
    <s v="Economy Rollaway Files"/>
    <n v="264.32"/>
    <n v="2"/>
    <n v="0.2"/>
    <n v="19.823999999999998"/>
  </r>
  <r>
    <n v="7609"/>
    <s v="CA-2014-163209"/>
    <x v="3"/>
    <x v="898"/>
    <d v="2014-05-08T00:00:00"/>
    <s v="Standard Class"/>
    <s v="MK-18160"/>
    <s v="Mike Kennedy"/>
    <x v="0"/>
    <x v="0"/>
    <s v="San Francisco"/>
    <x v="1"/>
    <n v="94122"/>
    <x v="1"/>
    <s v="OFF-PA-10001166"/>
    <x v="1"/>
    <x v="10"/>
    <s v="Xerox 2"/>
    <n v="25.92"/>
    <n v="4"/>
    <n v="0"/>
    <n v="12.441600000000001"/>
  </r>
  <r>
    <n v="7610"/>
    <s v="CA-2014-163209"/>
    <x v="3"/>
    <x v="898"/>
    <d v="2014-05-08T00:00:00"/>
    <s v="Standard Class"/>
    <s v="MK-18160"/>
    <s v="Mike Kennedy"/>
    <x v="0"/>
    <x v="0"/>
    <s v="San Francisco"/>
    <x v="1"/>
    <n v="94122"/>
    <x v="1"/>
    <s v="OFF-AR-10003651"/>
    <x v="1"/>
    <x v="6"/>
    <s v="Newell 350"/>
    <n v="22.959999999999997"/>
    <n v="7"/>
    <n v="0"/>
    <n v="6.6583999999999968"/>
  </r>
  <r>
    <n v="7611"/>
    <s v="CA-2011-133354"/>
    <x v="2"/>
    <x v="1165"/>
    <d v="2011-02-25T00:00:00"/>
    <s v="First Class"/>
    <s v="SA-20830"/>
    <s v="Sue Ann Reed"/>
    <x v="0"/>
    <x v="0"/>
    <s v="Moreno Valley"/>
    <x v="1"/>
    <n v="92553"/>
    <x v="1"/>
    <s v="OFF-PA-10001800"/>
    <x v="1"/>
    <x v="10"/>
    <s v="Xerox 220"/>
    <n v="19.440000000000001"/>
    <n v="3"/>
    <n v="0"/>
    <n v="9.3312000000000008"/>
  </r>
  <r>
    <n v="7612"/>
    <s v="US-2012-130491"/>
    <x v="1"/>
    <x v="285"/>
    <d v="2012-02-11T00:00:00"/>
    <s v="First Class"/>
    <s v="BH-11710"/>
    <s v="Brosina Hoffman"/>
    <x v="0"/>
    <x v="0"/>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x v="0"/>
    <s v="Garden City"/>
    <x v="41"/>
    <n v="67846"/>
    <x v="2"/>
    <s v="OFF-FA-10000134"/>
    <x v="1"/>
    <x v="13"/>
    <s v="Advantus Push Pins, Aluminum Head"/>
    <n v="5.81"/>
    <n v="1"/>
    <n v="0"/>
    <n v="1.8010999999999999"/>
  </r>
  <r>
    <n v="7614"/>
    <s v="US-2012-130491"/>
    <x v="1"/>
    <x v="285"/>
    <d v="2012-02-11T00:00:00"/>
    <s v="First Class"/>
    <s v="BH-11710"/>
    <s v="Brosina Hoffman"/>
    <x v="0"/>
    <x v="0"/>
    <s v="Garden City"/>
    <x v="41"/>
    <n v="67846"/>
    <x v="2"/>
    <s v="OFF-AR-10001149"/>
    <x v="1"/>
    <x v="6"/>
    <s v="Sanford Colorific Colored Pencils, 12/Box"/>
    <n v="5.76"/>
    <n v="2"/>
    <n v="0"/>
    <n v="1.7279999999999998"/>
  </r>
  <r>
    <n v="7615"/>
    <s v="CA-2012-113740"/>
    <x v="1"/>
    <x v="252"/>
    <d v="2012-08-28T00:00:00"/>
    <s v="Second Class"/>
    <s v="SC-20380"/>
    <s v="Shahid Collister"/>
    <x v="0"/>
    <x v="0"/>
    <s v="New York City"/>
    <x v="15"/>
    <n v="10035"/>
    <x v="3"/>
    <s v="FUR-FU-10000010"/>
    <x v="0"/>
    <x v="5"/>
    <s v="DAX Value U-Channel Document Frames, Easel Back"/>
    <n v="14.91"/>
    <n v="3"/>
    <n v="0"/>
    <n v="4.6220999999999997"/>
  </r>
  <r>
    <n v="7616"/>
    <s v="CA-2011-148425"/>
    <x v="2"/>
    <x v="953"/>
    <d v="2011-12-04T00:00:00"/>
    <s v="Standard Class"/>
    <s v="RF-19345"/>
    <s v="Randy Ferguson"/>
    <x v="1"/>
    <x v="0"/>
    <s v="Orlando"/>
    <x v="2"/>
    <n v="32839"/>
    <x v="0"/>
    <s v="OFF-BI-10000201"/>
    <x v="1"/>
    <x v="8"/>
    <s v="Avery Triangle Shaped Sheet Lifters, Black, 2/Pack"/>
    <n v="6.6420000000000012"/>
    <n v="9"/>
    <n v="0.7"/>
    <n v="-4.427999999999999"/>
  </r>
  <r>
    <n v="7617"/>
    <s v="CA-2013-144309"/>
    <x v="0"/>
    <x v="107"/>
    <d v="2013-12-17T00:00:00"/>
    <s v="Standard Class"/>
    <s v="CM-12235"/>
    <s v="Chris McAfee"/>
    <x v="0"/>
    <x v="0"/>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x v="0"/>
    <s v="Watertown"/>
    <x v="15"/>
    <n v="13601"/>
    <x v="3"/>
    <s v="OFF-BI-10003656"/>
    <x v="1"/>
    <x v="8"/>
    <s v="Fellowes PB200 Plastic Comb Binding Machine"/>
    <n v="679.96"/>
    <n v="5"/>
    <n v="0.2"/>
    <n v="220.98699999999997"/>
  </r>
  <r>
    <n v="7619"/>
    <s v="CA-2014-151225"/>
    <x v="3"/>
    <x v="855"/>
    <d v="2014-10-30T00:00:00"/>
    <s v="First Class"/>
    <s v="JM-15655"/>
    <s v="Jim Mitchum"/>
    <x v="1"/>
    <x v="0"/>
    <s v="Los Angeles"/>
    <x v="1"/>
    <n v="90032"/>
    <x v="1"/>
    <s v="FUR-TA-10001539"/>
    <x v="0"/>
    <x v="3"/>
    <s v="Chromcraft Rectangular Conference Tables"/>
    <n v="189.57600000000002"/>
    <n v="1"/>
    <n v="0.2"/>
    <n v="9.4787999999999784"/>
  </r>
  <r>
    <n v="7620"/>
    <s v="CA-2014-151225"/>
    <x v="3"/>
    <x v="855"/>
    <d v="2014-10-30T00:00:00"/>
    <s v="First Class"/>
    <s v="JM-15655"/>
    <s v="Jim Mitchum"/>
    <x v="1"/>
    <x v="0"/>
    <s v="Los Angeles"/>
    <x v="1"/>
    <n v="90032"/>
    <x v="1"/>
    <s v="TEC-PH-10004100"/>
    <x v="2"/>
    <x v="7"/>
    <s v="Griffin GC17055 Auxiliary Audio Cable"/>
    <n v="71.959999999999994"/>
    <n v="5"/>
    <n v="0.2"/>
    <n v="7.1960000000000015"/>
  </r>
  <r>
    <n v="7621"/>
    <s v="US-2011-144078"/>
    <x v="2"/>
    <x v="641"/>
    <d v="2011-11-29T00:00:00"/>
    <s v="Standard Class"/>
    <s v="RB-19435"/>
    <s v="Richard Bierner"/>
    <x v="0"/>
    <x v="0"/>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x v="0"/>
    <s v="Los Angeles"/>
    <x v="1"/>
    <n v="90004"/>
    <x v="1"/>
    <s v="FUR-CH-10002335"/>
    <x v="0"/>
    <x v="1"/>
    <s v="Hon GuestStacker Chair"/>
    <n v="725.34400000000005"/>
    <n v="4"/>
    <n v="0.2"/>
    <n v="54.400800000000004"/>
  </r>
  <r>
    <n v="7623"/>
    <s v="US-2011-144078"/>
    <x v="2"/>
    <x v="641"/>
    <d v="2011-11-29T00:00:00"/>
    <s v="Standard Class"/>
    <s v="RB-19435"/>
    <s v="Richard Bierner"/>
    <x v="0"/>
    <x v="0"/>
    <s v="Los Angeles"/>
    <x v="1"/>
    <n v="90004"/>
    <x v="1"/>
    <s v="OFF-AR-10004707"/>
    <x v="1"/>
    <x v="6"/>
    <s v="Staples"/>
    <n v="7.4399999999999995"/>
    <n v="3"/>
    <n v="0"/>
    <n v="2.6039999999999996"/>
  </r>
  <r>
    <n v="7624"/>
    <s v="CA-2011-124464"/>
    <x v="2"/>
    <x v="686"/>
    <d v="2011-07-20T00:00:00"/>
    <s v="Standard Class"/>
    <s v="SS-20515"/>
    <s v="Shirley Schmidt"/>
    <x v="2"/>
    <x v="0"/>
    <s v="Newark"/>
    <x v="13"/>
    <n v="19711"/>
    <x v="3"/>
    <s v="OFF-AP-10000576"/>
    <x v="1"/>
    <x v="9"/>
    <s v="Belkin 7 Outlet SurgeMaster II"/>
    <n v="39.479999999999997"/>
    <n v="1"/>
    <n v="0"/>
    <n v="11.054400000000001"/>
  </r>
  <r>
    <n v="7625"/>
    <s v="CA-2012-136805"/>
    <x v="1"/>
    <x v="293"/>
    <d v="2012-05-27T00:00:00"/>
    <s v="Second Class"/>
    <s v="NM-18445"/>
    <s v="Nathan Mautz"/>
    <x v="2"/>
    <x v="0"/>
    <s v="Detroit"/>
    <x v="12"/>
    <n v="48234"/>
    <x v="2"/>
    <s v="OFF-AP-10001394"/>
    <x v="1"/>
    <x v="9"/>
    <s v="Harmony Air Purifier"/>
    <n v="850.5"/>
    <n v="5"/>
    <n v="0.1"/>
    <n v="245.69999999999993"/>
  </r>
  <r>
    <n v="7626"/>
    <s v="CA-2012-136805"/>
    <x v="1"/>
    <x v="293"/>
    <d v="2012-05-27T00:00:00"/>
    <s v="Second Class"/>
    <s v="NM-18445"/>
    <s v="Nathan Mautz"/>
    <x v="2"/>
    <x v="0"/>
    <s v="Detroit"/>
    <x v="12"/>
    <n v="48234"/>
    <x v="2"/>
    <s v="FUR-FU-10003724"/>
    <x v="0"/>
    <x v="5"/>
    <s v="Westinghouse Clip-On Gooseneck Lamps"/>
    <n v="75.33"/>
    <n v="9"/>
    <n v="0"/>
    <n v="19.585799999999999"/>
  </r>
  <r>
    <n v="7627"/>
    <s v="US-2012-159499"/>
    <x v="1"/>
    <x v="82"/>
    <d v="2012-11-23T00:00:00"/>
    <s v="Second Class"/>
    <s v="EM-14095"/>
    <s v="Eudokia Martin"/>
    <x v="1"/>
    <x v="0"/>
    <s v="Phoenix"/>
    <x v="16"/>
    <n v="85023"/>
    <x v="1"/>
    <s v="OFF-AP-10002867"/>
    <x v="1"/>
    <x v="9"/>
    <s v="Fellowes Command Center 5-outlet power strip"/>
    <n v="325.63200000000006"/>
    <n v="6"/>
    <n v="0.2"/>
    <n v="28.492799999999988"/>
  </r>
  <r>
    <n v="7628"/>
    <s v="US-2012-159499"/>
    <x v="1"/>
    <x v="82"/>
    <d v="2012-11-23T00:00:00"/>
    <s v="Second Class"/>
    <s v="EM-14095"/>
    <s v="Eudokia Martin"/>
    <x v="1"/>
    <x v="0"/>
    <s v="Phoenix"/>
    <x v="16"/>
    <n v="85023"/>
    <x v="1"/>
    <s v="TEC-AC-10002718"/>
    <x v="2"/>
    <x v="11"/>
    <s v="Belkin Standard 104 key USB Keyboard"/>
    <n v="23.344000000000001"/>
    <n v="2"/>
    <n v="0.2"/>
    <n v="-1.4590000000000014"/>
  </r>
  <r>
    <n v="7629"/>
    <s v="US-2012-159499"/>
    <x v="1"/>
    <x v="82"/>
    <d v="2012-11-23T00:00:00"/>
    <s v="Second Class"/>
    <s v="EM-14095"/>
    <s v="Eudokia Martin"/>
    <x v="1"/>
    <x v="0"/>
    <s v="Phoenix"/>
    <x v="16"/>
    <n v="85023"/>
    <x v="1"/>
    <s v="OFF-LA-10003121"/>
    <x v="1"/>
    <x v="2"/>
    <s v="Avery 506"/>
    <n v="16.520000000000003"/>
    <n v="5"/>
    <n v="0.2"/>
    <n v="5.368999999999998"/>
  </r>
  <r>
    <n v="7630"/>
    <s v="CA-2011-162089"/>
    <x v="2"/>
    <x v="809"/>
    <d v="2011-04-01T00:00:00"/>
    <s v="First Class"/>
    <s v="MP-17470"/>
    <s v="Mark Packer"/>
    <x v="2"/>
    <x v="0"/>
    <s v="Brownsville"/>
    <x v="5"/>
    <n v="78521"/>
    <x v="2"/>
    <s v="OFF-EN-10002230"/>
    <x v="1"/>
    <x v="12"/>
    <s v="Airmail Envelopes"/>
    <n v="335.72"/>
    <n v="5"/>
    <n v="0.2"/>
    <n v="113.30549999999999"/>
  </r>
  <r>
    <n v="7631"/>
    <s v="CA-2011-162089"/>
    <x v="2"/>
    <x v="809"/>
    <d v="2011-04-01T00:00:00"/>
    <s v="First Class"/>
    <s v="MP-17470"/>
    <s v="Mark Packer"/>
    <x v="2"/>
    <x v="0"/>
    <s v="Brownsville"/>
    <x v="5"/>
    <n v="78521"/>
    <x v="2"/>
    <s v="TEC-PH-10001819"/>
    <x v="2"/>
    <x v="7"/>
    <s v="Innergie mMini Combo Duo USB Travel Charging Kit"/>
    <n v="251.94400000000002"/>
    <n v="7"/>
    <n v="0.2"/>
    <n v="88.180399999999977"/>
  </r>
  <r>
    <n v="7632"/>
    <s v="CA-2011-162089"/>
    <x v="2"/>
    <x v="809"/>
    <d v="2011-04-01T00:00:00"/>
    <s v="First Class"/>
    <s v="MP-17470"/>
    <s v="Mark Packer"/>
    <x v="2"/>
    <x v="0"/>
    <s v="Brownsville"/>
    <x v="5"/>
    <n v="78521"/>
    <x v="2"/>
    <s v="FUR-CH-10002304"/>
    <x v="0"/>
    <x v="1"/>
    <s v="Global Stack Chair without Arms, Black"/>
    <n v="127.30199999999999"/>
    <n v="7"/>
    <n v="0.3"/>
    <n v="-9.0929999999999964"/>
  </r>
  <r>
    <n v="7633"/>
    <s v="US-2014-158526"/>
    <x v="3"/>
    <x v="614"/>
    <d v="2015-01-02T00:00:00"/>
    <s v="Second Class"/>
    <s v="KH-16360"/>
    <s v="Katherine Hughes"/>
    <x v="0"/>
    <x v="0"/>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x v="0"/>
    <s v="Louisville"/>
    <x v="0"/>
    <n v="40214"/>
    <x v="0"/>
    <s v="OFF-BI-10002414"/>
    <x v="1"/>
    <x v="8"/>
    <s v="GBC ProClick Spines for 32-Hole Punch"/>
    <n v="12.53"/>
    <n v="1"/>
    <n v="0"/>
    <n v="5.8890999999999991"/>
  </r>
  <r>
    <n v="7635"/>
    <s v="US-2014-158526"/>
    <x v="3"/>
    <x v="614"/>
    <d v="2015-01-02T00:00:00"/>
    <s v="Second Class"/>
    <s v="KH-16360"/>
    <s v="Katherine Hughes"/>
    <x v="0"/>
    <x v="0"/>
    <s v="Louisville"/>
    <x v="0"/>
    <n v="40214"/>
    <x v="0"/>
    <s v="OFF-AR-10003696"/>
    <x v="1"/>
    <x v="6"/>
    <s v="Panasonic KP-350BK Electric Pencil Sharpener with Auto Stop"/>
    <n v="34.58"/>
    <n v="1"/>
    <n v="0"/>
    <n v="10.028199999999998"/>
  </r>
  <r>
    <n v="7636"/>
    <s v="US-2014-158526"/>
    <x v="3"/>
    <x v="614"/>
    <d v="2015-01-02T00:00:00"/>
    <s v="Second Class"/>
    <s v="KH-16360"/>
    <s v="Katherine Hughes"/>
    <x v="0"/>
    <x v="0"/>
    <s v="Louisville"/>
    <x v="0"/>
    <n v="40214"/>
    <x v="0"/>
    <s v="FUR-CH-10004495"/>
    <x v="0"/>
    <x v="1"/>
    <s v="Global Leather and Oak Executive Chair, Black"/>
    <n v="300.98"/>
    <n v="1"/>
    <n v="0"/>
    <n v="87.28419999999997"/>
  </r>
  <r>
    <n v="7637"/>
    <s v="US-2014-158526"/>
    <x v="3"/>
    <x v="614"/>
    <d v="2015-01-02T00:00:00"/>
    <s v="Second Class"/>
    <s v="KH-16360"/>
    <s v="Katherine Hughes"/>
    <x v="0"/>
    <x v="0"/>
    <s v="Louisville"/>
    <x v="0"/>
    <n v="40214"/>
    <x v="0"/>
    <s v="FUR-CH-10001270"/>
    <x v="0"/>
    <x v="1"/>
    <s v="Harbour Creations Steel Folding Chair"/>
    <n v="258.75"/>
    <n v="3"/>
    <n v="0"/>
    <n v="77.624999999999972"/>
  </r>
  <r>
    <n v="7638"/>
    <s v="CA-2014-104885"/>
    <x v="3"/>
    <x v="580"/>
    <d v="2014-03-09T00:00:00"/>
    <s v="Standard Class"/>
    <s v="DB-13555"/>
    <s v="Dorothy Badders"/>
    <x v="1"/>
    <x v="0"/>
    <s v="Newark"/>
    <x v="13"/>
    <n v="19711"/>
    <x v="3"/>
    <s v="OFF-AR-10001615"/>
    <x v="1"/>
    <x v="6"/>
    <s v="Newell 34"/>
    <n v="59.519999999999996"/>
    <n v="3"/>
    <n v="0"/>
    <n v="15.475200000000001"/>
  </r>
  <r>
    <n v="7639"/>
    <s v="CA-2014-104885"/>
    <x v="3"/>
    <x v="580"/>
    <d v="2014-03-09T00:00:00"/>
    <s v="Standard Class"/>
    <s v="DB-13555"/>
    <s v="Dorothy Badders"/>
    <x v="1"/>
    <x v="0"/>
    <s v="Newark"/>
    <x v="13"/>
    <n v="19711"/>
    <x v="3"/>
    <s v="OFF-EN-10003286"/>
    <x v="1"/>
    <x v="12"/>
    <s v="Staples"/>
    <n v="57.959999999999994"/>
    <n v="7"/>
    <n v="0"/>
    <n v="27.241199999999996"/>
  </r>
  <r>
    <n v="7640"/>
    <s v="CA-2014-104885"/>
    <x v="3"/>
    <x v="580"/>
    <d v="2014-03-09T00:00:00"/>
    <s v="Standard Class"/>
    <s v="DB-13555"/>
    <s v="Dorothy Badders"/>
    <x v="1"/>
    <x v="0"/>
    <s v="Newark"/>
    <x v="13"/>
    <n v="19711"/>
    <x v="3"/>
    <s v="FUR-BO-10003660"/>
    <x v="0"/>
    <x v="0"/>
    <s v="Bush Cubix Collection Bookcases, Fully Assembled"/>
    <n v="441.96"/>
    <n v="2"/>
    <n v="0"/>
    <n v="101.6508"/>
  </r>
  <r>
    <n v="7641"/>
    <s v="CA-2014-104885"/>
    <x v="3"/>
    <x v="580"/>
    <d v="2014-03-09T00:00:00"/>
    <s v="Standard Class"/>
    <s v="DB-13555"/>
    <s v="Dorothy Badders"/>
    <x v="1"/>
    <x v="0"/>
    <s v="Newark"/>
    <x v="13"/>
    <n v="19711"/>
    <x v="3"/>
    <s v="OFF-PA-10002764"/>
    <x v="1"/>
    <x v="10"/>
    <s v="Staples"/>
    <n v="68.039999999999992"/>
    <n v="6"/>
    <n v="0"/>
    <n v="33.339599999999997"/>
  </r>
  <r>
    <n v="7642"/>
    <s v="US-2013-157490"/>
    <x v="0"/>
    <x v="1099"/>
    <d v="2013-10-08T00:00:00"/>
    <s v="First Class"/>
    <s v="LB-16795"/>
    <s v="Laurel Beltran"/>
    <x v="2"/>
    <x v="0"/>
    <s v="Pueblo"/>
    <x v="22"/>
    <n v="81001"/>
    <x v="1"/>
    <s v="TEC-MA-10001695"/>
    <x v="2"/>
    <x v="15"/>
    <s v="Zebra GK420t Direct Thermal/Thermal Transfer Printer"/>
    <n v="703.71"/>
    <n v="6"/>
    <n v="0.7"/>
    <n v="-938.28"/>
  </r>
  <r>
    <n v="7643"/>
    <s v="US-2013-157490"/>
    <x v="0"/>
    <x v="1099"/>
    <d v="2013-10-08T00:00:00"/>
    <s v="First Class"/>
    <s v="LB-16795"/>
    <s v="Laurel Beltran"/>
    <x v="2"/>
    <x v="0"/>
    <s v="Pueblo"/>
    <x v="22"/>
    <n v="81001"/>
    <x v="1"/>
    <s v="OFF-BI-10002824"/>
    <x v="1"/>
    <x v="8"/>
    <s v="Recycled Easel Ring Binders"/>
    <n v="17.904000000000003"/>
    <n v="4"/>
    <n v="0.7"/>
    <n v="-14.920000000000002"/>
  </r>
  <r>
    <n v="7644"/>
    <s v="US-2013-157490"/>
    <x v="0"/>
    <x v="1099"/>
    <d v="2013-10-08T00:00:00"/>
    <s v="First Class"/>
    <s v="LB-16795"/>
    <s v="Laurel Beltran"/>
    <x v="2"/>
    <x v="0"/>
    <s v="Pueblo"/>
    <x v="22"/>
    <n v="81001"/>
    <x v="1"/>
    <s v="OFF-BI-10002571"/>
    <x v="1"/>
    <x v="8"/>
    <s v="Avery Framed View Binder, EZD Ring (Locking), Navy, 1 1/2&quot;"/>
    <n v="11.976000000000003"/>
    <n v="4"/>
    <n v="0.7"/>
    <n v="-9.1815999999999995"/>
  </r>
  <r>
    <n v="7645"/>
    <s v="US-2013-157490"/>
    <x v="0"/>
    <x v="1099"/>
    <d v="2013-10-08T00:00:00"/>
    <s v="First Class"/>
    <s v="LB-16795"/>
    <s v="Laurel Beltran"/>
    <x v="2"/>
    <x v="0"/>
    <s v="Pueblo"/>
    <x v="22"/>
    <n v="81001"/>
    <x v="1"/>
    <s v="TEC-AC-10001553"/>
    <x v="2"/>
    <x v="11"/>
    <s v="Memorex 25GB 6X Branded Blu-Ray Recordable Disc, 15/Pack"/>
    <n v="67.959999999999994"/>
    <n v="5"/>
    <n v="0.2"/>
    <n v="0.84950000000000259"/>
  </r>
  <r>
    <n v="7646"/>
    <s v="CA-2012-161452"/>
    <x v="1"/>
    <x v="57"/>
    <d v="2012-04-11T00:00:00"/>
    <s v="Standard Class"/>
    <s v="CA-11965"/>
    <s v="Carol Adams"/>
    <x v="1"/>
    <x v="0"/>
    <s v="Los Angeles"/>
    <x v="1"/>
    <n v="90036"/>
    <x v="1"/>
    <s v="FUR-CH-10003973"/>
    <x v="0"/>
    <x v="1"/>
    <s v="GuestStacker Chair with Chrome Finish Legs"/>
    <n v="892.22400000000005"/>
    <n v="3"/>
    <n v="0.2"/>
    <n v="89.222400000000022"/>
  </r>
  <r>
    <n v="7647"/>
    <s v="US-2011-115196"/>
    <x v="2"/>
    <x v="340"/>
    <d v="2011-09-13T00:00:00"/>
    <s v="Standard Class"/>
    <s v="DL-12925"/>
    <s v="Daniel Lacy"/>
    <x v="0"/>
    <x v="0"/>
    <s v="Greenville"/>
    <x v="3"/>
    <n v="27834"/>
    <x v="0"/>
    <s v="TEC-MA-10002073"/>
    <x v="2"/>
    <x v="15"/>
    <s v="3D Systems Cube Printer, 2nd Generation, White"/>
    <n v="1299.99"/>
    <n v="2"/>
    <n v="0.5"/>
    <n v="-571.99559999999997"/>
  </r>
  <r>
    <n v="7648"/>
    <s v="CA-2013-138968"/>
    <x v="0"/>
    <x v="543"/>
    <d v="2013-03-17T00:00:00"/>
    <s v="First Class"/>
    <s v="FC-14335"/>
    <s v="Fred Chung"/>
    <x v="1"/>
    <x v="0"/>
    <s v="San Francisco"/>
    <x v="1"/>
    <n v="94110"/>
    <x v="1"/>
    <s v="OFF-BI-10003529"/>
    <x v="1"/>
    <x v="8"/>
    <s v="Avery Round Ring Poly Binders"/>
    <n v="4.5439999999999996"/>
    <n v="2"/>
    <n v="0.2"/>
    <n v="1.6472"/>
  </r>
  <r>
    <n v="7649"/>
    <s v="CA-2013-138968"/>
    <x v="0"/>
    <x v="543"/>
    <d v="2013-03-17T00:00:00"/>
    <s v="First Class"/>
    <s v="FC-14335"/>
    <s v="Fred Chung"/>
    <x v="1"/>
    <x v="0"/>
    <s v="San Francisco"/>
    <x v="1"/>
    <n v="94110"/>
    <x v="1"/>
    <s v="FUR-CH-10000309"/>
    <x v="0"/>
    <x v="1"/>
    <s v="Global Comet Stacking Arm Chair"/>
    <n v="1352.0320000000002"/>
    <n v="4"/>
    <n v="0.2"/>
    <n v="84.501999999999953"/>
  </r>
  <r>
    <n v="7650"/>
    <s v="CA-2012-101889"/>
    <x v="1"/>
    <x v="17"/>
    <d v="2012-12-31T00:00:00"/>
    <s v="Standard Class"/>
    <s v="DB-13120"/>
    <s v="David Bremer"/>
    <x v="1"/>
    <x v="0"/>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x v="0"/>
    <s v="Marion"/>
    <x v="24"/>
    <n v="43302"/>
    <x v="3"/>
    <s v="OFF-EN-10003286"/>
    <x v="1"/>
    <x v="12"/>
    <s v="Staples"/>
    <n v="19.872"/>
    <n v="3"/>
    <n v="0.2"/>
    <n v="6.7067999999999977"/>
  </r>
  <r>
    <n v="7652"/>
    <s v="CA-2014-110821"/>
    <x v="3"/>
    <x v="783"/>
    <d v="2014-08-09T00:00:00"/>
    <s v="First Class"/>
    <s v="CK-12205"/>
    <s v="Chloris Kastensmidt"/>
    <x v="0"/>
    <x v="0"/>
    <s v="Dallas"/>
    <x v="5"/>
    <n v="75081"/>
    <x v="2"/>
    <s v="TEC-AC-10001552"/>
    <x v="2"/>
    <x v="11"/>
    <s v="Logitech K350 2.4Ghz Wireless Keyboard"/>
    <n v="119.44800000000001"/>
    <n v="3"/>
    <n v="0.2"/>
    <n v="-13.437900000000006"/>
  </r>
  <r>
    <n v="7653"/>
    <s v="CA-2014-110821"/>
    <x v="3"/>
    <x v="783"/>
    <d v="2014-08-09T00:00:00"/>
    <s v="First Class"/>
    <s v="CK-12205"/>
    <s v="Chloris Kastensmidt"/>
    <x v="0"/>
    <x v="0"/>
    <s v="Dallas"/>
    <x v="5"/>
    <n v="75081"/>
    <x v="2"/>
    <s v="OFF-ST-10002790"/>
    <x v="1"/>
    <x v="4"/>
    <s v="Safco Industrial Shelving"/>
    <n v="118.16"/>
    <n v="2"/>
    <n v="0.2"/>
    <n v="-25.108999999999988"/>
  </r>
  <r>
    <n v="7654"/>
    <s v="CA-2012-121552"/>
    <x v="1"/>
    <x v="204"/>
    <d v="2012-03-27T00:00:00"/>
    <s v="Standard Class"/>
    <s v="FW-14395"/>
    <s v="Fred Wasserman"/>
    <x v="1"/>
    <x v="0"/>
    <s v="Huntsville"/>
    <x v="19"/>
    <n v="35810"/>
    <x v="0"/>
    <s v="OFF-AR-10003217"/>
    <x v="1"/>
    <x v="6"/>
    <s v="Newell 316"/>
    <n v="19.559999999999999"/>
    <n v="4"/>
    <n v="0"/>
    <n v="5.4768000000000008"/>
  </r>
  <r>
    <n v="7655"/>
    <s v="CA-2012-107685"/>
    <x v="1"/>
    <x v="672"/>
    <d v="2012-12-02T00:00:00"/>
    <s v="Second Class"/>
    <s v="JM-15865"/>
    <s v="John Murray"/>
    <x v="0"/>
    <x v="0"/>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x v="0"/>
    <s v="Las Vegas"/>
    <x v="33"/>
    <n v="89115"/>
    <x v="1"/>
    <s v="OFF-PA-10003848"/>
    <x v="1"/>
    <x v="10"/>
    <s v="Xerox 1997"/>
    <n v="25.92"/>
    <n v="4"/>
    <n v="0"/>
    <n v="12.441600000000001"/>
  </r>
  <r>
    <n v="7657"/>
    <s v="US-2011-120740"/>
    <x v="2"/>
    <x v="1166"/>
    <d v="2011-04-15T00:00:00"/>
    <s v="Same Day"/>
    <s v="PS-18970"/>
    <s v="Paul Stevenson"/>
    <x v="2"/>
    <x v="0"/>
    <s v="Los Angeles"/>
    <x v="1"/>
    <n v="90049"/>
    <x v="1"/>
    <s v="OFF-AP-10000240"/>
    <x v="1"/>
    <x v="9"/>
    <s v="Belkin F9G930V10-GRY 9 Outlet Surge"/>
    <n v="106.96"/>
    <n v="2"/>
    <n v="0"/>
    <n v="31.018399999999986"/>
  </r>
  <r>
    <n v="7658"/>
    <s v="US-2011-120740"/>
    <x v="2"/>
    <x v="1166"/>
    <d v="2011-04-15T00:00:00"/>
    <s v="Same Day"/>
    <s v="PS-18970"/>
    <s v="Paul Stevenson"/>
    <x v="2"/>
    <x v="0"/>
    <s v="Los Angeles"/>
    <x v="1"/>
    <n v="90049"/>
    <x v="1"/>
    <s v="FUR-FU-10004091"/>
    <x v="0"/>
    <x v="5"/>
    <s v="Howard Miller 13&quot; Diameter Goldtone Round Wall Clock"/>
    <n v="187.76"/>
    <n v="4"/>
    <n v="0"/>
    <n v="76.9816"/>
  </r>
  <r>
    <n v="7659"/>
    <s v="CA-2014-155740"/>
    <x v="3"/>
    <x v="245"/>
    <d v="2014-08-03T00:00:00"/>
    <s v="First Class"/>
    <s v="TC-21475"/>
    <s v="Tony Chapman"/>
    <x v="2"/>
    <x v="0"/>
    <s v="Lakewood"/>
    <x v="24"/>
    <n v="44107"/>
    <x v="3"/>
    <s v="OFF-BI-10001071"/>
    <x v="1"/>
    <x v="8"/>
    <s v="GBC ProClick Punch Binding System"/>
    <n v="76.77600000000001"/>
    <n v="4"/>
    <n v="0.7"/>
    <n v="-53.743199999999973"/>
  </r>
  <r>
    <n v="7660"/>
    <s v="CA-2014-146493"/>
    <x v="3"/>
    <x v="702"/>
    <d v="2014-06-06T00:00:00"/>
    <s v="Standard Class"/>
    <s v="CV-12805"/>
    <s v="Cynthia Voltz"/>
    <x v="1"/>
    <x v="0"/>
    <s v="Fremont"/>
    <x v="8"/>
    <n v="68025"/>
    <x v="2"/>
    <s v="OFF-BI-10003676"/>
    <x v="1"/>
    <x v="8"/>
    <s v="GBC Standard Recycled Report Covers, Clear Plastic Sheets"/>
    <n v="53.9"/>
    <n v="5"/>
    <n v="0"/>
    <n v="25.871999999999996"/>
  </r>
  <r>
    <n v="7661"/>
    <s v="CA-2011-105417"/>
    <x v="2"/>
    <x v="1167"/>
    <d v="2011-01-13T00:00:00"/>
    <s v="Standard Class"/>
    <s v="VS-21820"/>
    <s v="Vivek Sundaresam"/>
    <x v="0"/>
    <x v="0"/>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x v="0"/>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x v="0"/>
    <s v="Los Angeles"/>
    <x v="1"/>
    <n v="90036"/>
    <x v="1"/>
    <s v="OFF-AR-10002067"/>
    <x v="1"/>
    <x v="6"/>
    <s v="Newell 334"/>
    <n v="99.2"/>
    <n v="5"/>
    <n v="0"/>
    <n v="25.792000000000002"/>
  </r>
  <r>
    <n v="7664"/>
    <s v="CA-2014-139493"/>
    <x v="3"/>
    <x v="1168"/>
    <d v="2014-09-20T00:00:00"/>
    <s v="Standard Class"/>
    <s v="SG-20605"/>
    <s v="Speros Goranitis"/>
    <x v="0"/>
    <x v="0"/>
    <s v="Asheville"/>
    <x v="3"/>
    <n v="28806"/>
    <x v="0"/>
    <s v="OFF-AR-10003158"/>
    <x v="1"/>
    <x v="6"/>
    <s v="Fluorescent Highlighters by Dixon"/>
    <n v="15.920000000000002"/>
    <n v="5"/>
    <n v="0.2"/>
    <n v="2.7859999999999978"/>
  </r>
  <r>
    <n v="7665"/>
    <s v="CA-2011-151967"/>
    <x v="2"/>
    <x v="68"/>
    <d v="2011-10-26T00:00:00"/>
    <s v="Standard Class"/>
    <s v="NB-18580"/>
    <s v="Nicole Brennan"/>
    <x v="1"/>
    <x v="0"/>
    <s v="Bossier City"/>
    <x v="28"/>
    <n v="71111"/>
    <x v="0"/>
    <s v="FUR-FU-10000193"/>
    <x v="0"/>
    <x v="5"/>
    <s v="Tenex Chairmats For Use with Hard Floors"/>
    <n v="129.91999999999999"/>
    <n v="4"/>
    <n v="0"/>
    <n v="10.393599999999992"/>
  </r>
  <r>
    <n v="7666"/>
    <s v="US-2013-140158"/>
    <x v="0"/>
    <x v="964"/>
    <d v="2013-10-09T00:00:00"/>
    <s v="Standard Class"/>
    <s v="DR-12940"/>
    <s v="Daniel Raglin"/>
    <x v="2"/>
    <x v="0"/>
    <s v="Providence"/>
    <x v="34"/>
    <n v="2908"/>
    <x v="3"/>
    <s v="OFF-BI-10000977"/>
    <x v="1"/>
    <x v="8"/>
    <s v="Ibico Plastic Spiral Binding Combs"/>
    <n v="30.4"/>
    <n v="1"/>
    <n v="0"/>
    <n v="13.983999999999998"/>
  </r>
  <r>
    <n v="7667"/>
    <s v="US-2013-140158"/>
    <x v="0"/>
    <x v="964"/>
    <d v="2013-10-09T00:00:00"/>
    <s v="Standard Class"/>
    <s v="DR-12940"/>
    <s v="Daniel Raglin"/>
    <x v="2"/>
    <x v="0"/>
    <s v="Providence"/>
    <x v="34"/>
    <n v="2908"/>
    <x v="3"/>
    <s v="TEC-CO-10001449"/>
    <x v="2"/>
    <x v="16"/>
    <s v="Hewlett Packard LaserJet 3310 Copier"/>
    <n v="5399.91"/>
    <n v="9"/>
    <n v="0"/>
    <n v="2591.9567999999999"/>
  </r>
  <r>
    <n v="7668"/>
    <s v="US-2013-140158"/>
    <x v="0"/>
    <x v="964"/>
    <d v="2013-10-09T00:00:00"/>
    <s v="Standard Class"/>
    <s v="DR-12940"/>
    <s v="Daniel Raglin"/>
    <x v="2"/>
    <x v="0"/>
    <s v="Providence"/>
    <x v="34"/>
    <n v="2908"/>
    <x v="3"/>
    <s v="OFF-ST-10000136"/>
    <x v="1"/>
    <x v="4"/>
    <s v="Letter Size File"/>
    <n v="119.10000000000001"/>
    <n v="3"/>
    <n v="0"/>
    <n v="34.538999999999994"/>
  </r>
  <r>
    <n v="7669"/>
    <s v="CA-2012-130974"/>
    <x v="1"/>
    <x v="154"/>
    <d v="2012-11-29T00:00:00"/>
    <s v="Second Class"/>
    <s v="MA-17560"/>
    <s v="Matt Abelman"/>
    <x v="2"/>
    <x v="0"/>
    <s v="Everett"/>
    <x v="31"/>
    <n v="2149"/>
    <x v="3"/>
    <s v="OFF-PA-10000743"/>
    <x v="1"/>
    <x v="10"/>
    <s v="Xerox 1977"/>
    <n v="40.08"/>
    <n v="6"/>
    <n v="0"/>
    <n v="19.238399999999999"/>
  </r>
  <r>
    <n v="7670"/>
    <s v="CA-2012-130974"/>
    <x v="1"/>
    <x v="154"/>
    <d v="2012-11-29T00:00:00"/>
    <s v="Second Class"/>
    <s v="MA-17560"/>
    <s v="Matt Abelman"/>
    <x v="2"/>
    <x v="0"/>
    <s v="Everett"/>
    <x v="31"/>
    <n v="2149"/>
    <x v="3"/>
    <s v="OFF-PA-10001019"/>
    <x v="1"/>
    <x v="10"/>
    <s v="Xerox 1884"/>
    <n v="59.94"/>
    <n v="3"/>
    <n v="0"/>
    <n v="28.171799999999998"/>
  </r>
  <r>
    <n v="7671"/>
    <s v="CA-2012-130974"/>
    <x v="1"/>
    <x v="154"/>
    <d v="2012-11-29T00:00:00"/>
    <s v="Second Class"/>
    <s v="MA-17560"/>
    <s v="Matt Abelman"/>
    <x v="2"/>
    <x v="0"/>
    <s v="Everett"/>
    <x v="31"/>
    <n v="2149"/>
    <x v="3"/>
    <s v="TEC-AC-10003095"/>
    <x v="2"/>
    <x v="11"/>
    <s v="Logitech G35 7.1-Channel Surround Sound Headset"/>
    <n v="259.98"/>
    <n v="2"/>
    <n v="0"/>
    <n v="88.393200000000007"/>
  </r>
  <r>
    <n v="7672"/>
    <s v="CA-2012-130974"/>
    <x v="1"/>
    <x v="154"/>
    <d v="2012-11-29T00:00:00"/>
    <s v="Second Class"/>
    <s v="MA-17560"/>
    <s v="Matt Abelman"/>
    <x v="2"/>
    <x v="0"/>
    <s v="Everett"/>
    <x v="31"/>
    <n v="2149"/>
    <x v="3"/>
    <s v="FUR-BO-10002916"/>
    <x v="0"/>
    <x v="0"/>
    <s v="Rush Hierlooms Collection 1&quot; Thick Stackable Bookcases"/>
    <n v="170.98"/>
    <n v="1"/>
    <n v="0"/>
    <n v="32.486199999999997"/>
  </r>
  <r>
    <n v="7673"/>
    <s v="CA-2012-130974"/>
    <x v="1"/>
    <x v="154"/>
    <d v="2012-11-29T00:00:00"/>
    <s v="Second Class"/>
    <s v="MA-17560"/>
    <s v="Matt Abelman"/>
    <x v="2"/>
    <x v="0"/>
    <s v="Everett"/>
    <x v="31"/>
    <n v="2149"/>
    <x v="3"/>
    <s v="FUR-FU-10002506"/>
    <x v="0"/>
    <x v="5"/>
    <s v="Tensor &quot;Hersey Kiss&quot; Styled Floor Lamp"/>
    <n v="38.97"/>
    <n v="3"/>
    <n v="0"/>
    <n v="4.6763999999999992"/>
  </r>
  <r>
    <n v="7674"/>
    <s v="CA-2012-130974"/>
    <x v="1"/>
    <x v="154"/>
    <d v="2012-11-29T00:00:00"/>
    <s v="Second Class"/>
    <s v="MA-17560"/>
    <s v="Matt Abelman"/>
    <x v="2"/>
    <x v="0"/>
    <s v="Everett"/>
    <x v="31"/>
    <n v="2149"/>
    <x v="3"/>
    <s v="OFF-PA-10003823"/>
    <x v="1"/>
    <x v="10"/>
    <s v="Xerox 197"/>
    <n v="154.9"/>
    <n v="5"/>
    <n v="0"/>
    <n v="69.704999999999998"/>
  </r>
  <r>
    <n v="7675"/>
    <s v="CA-2012-130974"/>
    <x v="1"/>
    <x v="154"/>
    <d v="2012-11-29T00:00:00"/>
    <s v="Second Class"/>
    <s v="MA-17560"/>
    <s v="Matt Abelman"/>
    <x v="2"/>
    <x v="0"/>
    <s v="Everett"/>
    <x v="31"/>
    <n v="2149"/>
    <x v="3"/>
    <s v="FUR-TA-10004619"/>
    <x v="0"/>
    <x v="3"/>
    <s v="Hon Non-Folding Utility Tables"/>
    <n v="446.06799999999998"/>
    <n v="4"/>
    <n v="0.3"/>
    <n v="0"/>
  </r>
  <r>
    <n v="7676"/>
    <s v="CA-2014-133487"/>
    <x v="3"/>
    <x v="636"/>
    <d v="2014-05-10T00:00:00"/>
    <s v="Second Class"/>
    <s v="TS-21655"/>
    <s v="Trudy Schmidt"/>
    <x v="0"/>
    <x v="0"/>
    <s v="Rancho Cucamonga"/>
    <x v="1"/>
    <n v="91730"/>
    <x v="1"/>
    <s v="OFF-AP-10001271"/>
    <x v="1"/>
    <x v="9"/>
    <s v="Eureka The Boss Cordless Rechargeable Stick Vac"/>
    <n v="152.94"/>
    <n v="3"/>
    <n v="0"/>
    <n v="41.293800000000005"/>
  </r>
  <r>
    <n v="7677"/>
    <s v="CA-2011-142951"/>
    <x v="2"/>
    <x v="1169"/>
    <d v="2011-10-08T00:00:00"/>
    <s v="Same Day"/>
    <s v="JG-15115"/>
    <s v="Jack Garza"/>
    <x v="0"/>
    <x v="0"/>
    <s v="Charlotte"/>
    <x v="3"/>
    <n v="28205"/>
    <x v="0"/>
    <s v="TEC-AC-10002331"/>
    <x v="2"/>
    <x v="11"/>
    <s v="Maxell 74 Minute CDR, 10/Pack"/>
    <n v="23.472000000000001"/>
    <n v="3"/>
    <n v="0.2"/>
    <n v="4.9877999999999982"/>
  </r>
  <r>
    <n v="7678"/>
    <s v="CA-2011-133592"/>
    <x v="2"/>
    <x v="520"/>
    <d v="2012-01-07T00:00:00"/>
    <s v="Standard Class"/>
    <s v="KM-16375"/>
    <s v="Katherine Murray"/>
    <x v="2"/>
    <x v="0"/>
    <s v="Providence"/>
    <x v="34"/>
    <n v="2908"/>
    <x v="3"/>
    <s v="OFF-PA-10003228"/>
    <x v="1"/>
    <x v="10"/>
    <s v="Xerox 1917"/>
    <n v="195.64"/>
    <n v="4"/>
    <n v="0"/>
    <n v="91.950799999999987"/>
  </r>
  <r>
    <n v="7679"/>
    <s v="CA-2011-133592"/>
    <x v="2"/>
    <x v="520"/>
    <d v="2012-01-07T00:00:00"/>
    <s v="Standard Class"/>
    <s v="KM-16375"/>
    <s v="Katherine Murray"/>
    <x v="2"/>
    <x v="0"/>
    <s v="Providence"/>
    <x v="34"/>
    <n v="2908"/>
    <x v="3"/>
    <s v="OFF-PA-10002586"/>
    <x v="1"/>
    <x v="10"/>
    <s v="Xerox 1970"/>
    <n v="14.940000000000001"/>
    <n v="3"/>
    <n v="0"/>
    <n v="7.0218000000000007"/>
  </r>
  <r>
    <n v="7680"/>
    <s v="CA-2011-133592"/>
    <x v="2"/>
    <x v="520"/>
    <d v="2012-01-07T00:00:00"/>
    <s v="Standard Class"/>
    <s v="KM-16375"/>
    <s v="Katherine Murray"/>
    <x v="2"/>
    <x v="0"/>
    <s v="Providence"/>
    <x v="34"/>
    <n v="2908"/>
    <x v="3"/>
    <s v="TEC-AC-10002049"/>
    <x v="2"/>
    <x v="11"/>
    <s v="Plantronics Savi W720 Multi-Device Wireless Headset System"/>
    <n v="1687.8"/>
    <n v="4"/>
    <n v="0"/>
    <n v="742.63200000000006"/>
  </r>
  <r>
    <n v="7681"/>
    <s v="CA-2011-133592"/>
    <x v="2"/>
    <x v="520"/>
    <d v="2012-01-07T00:00:00"/>
    <s v="Standard Class"/>
    <s v="KM-16375"/>
    <s v="Katherine Murray"/>
    <x v="2"/>
    <x v="0"/>
    <s v="Providence"/>
    <x v="34"/>
    <n v="2908"/>
    <x v="3"/>
    <s v="FUR-BO-10000362"/>
    <x v="0"/>
    <x v="0"/>
    <s v="Sauder Inglewood Library Bookcases"/>
    <n v="341.96"/>
    <n v="2"/>
    <n v="0"/>
    <n v="78.650800000000004"/>
  </r>
  <r>
    <n v="7682"/>
    <s v="CA-2011-133592"/>
    <x v="2"/>
    <x v="520"/>
    <d v="2012-01-07T00:00:00"/>
    <s v="Standard Class"/>
    <s v="KM-16375"/>
    <s v="Katherine Murray"/>
    <x v="2"/>
    <x v="0"/>
    <s v="Providence"/>
    <x v="34"/>
    <n v="2908"/>
    <x v="3"/>
    <s v="FUR-CH-10004218"/>
    <x v="0"/>
    <x v="1"/>
    <s v="Global Fabric Manager's Chair, Dark Gray"/>
    <n v="605.88"/>
    <n v="6"/>
    <n v="0"/>
    <n v="151.47000000000003"/>
  </r>
  <r>
    <n v="7683"/>
    <s v="CA-2012-120782"/>
    <x v="1"/>
    <x v="152"/>
    <d v="2012-05-01T00:00:00"/>
    <s v="First Class"/>
    <s v="SD-20485"/>
    <s v="Shirley Daniels"/>
    <x v="2"/>
    <x v="0"/>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x v="0"/>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x v="0"/>
    <s v="Rochester"/>
    <x v="15"/>
    <n v="14609"/>
    <x v="3"/>
    <s v="OFF-BI-10002897"/>
    <x v="1"/>
    <x v="8"/>
    <s v="Black Avery Memo-Size 3-Ring Binder, 5 1/2&quot; x 8 1/2&quot;"/>
    <n v="26.423999999999999"/>
    <n v="9"/>
    <n v="0.2"/>
    <n v="9.5786999999999995"/>
  </r>
  <r>
    <n v="7686"/>
    <s v="CA-2012-116876"/>
    <x v="1"/>
    <x v="966"/>
    <d v="2012-02-21T00:00:00"/>
    <s v="Standard Class"/>
    <s v="TT-21070"/>
    <s v="Ted Trevino"/>
    <x v="0"/>
    <x v="0"/>
    <s v="Rochester"/>
    <x v="15"/>
    <n v="14609"/>
    <x v="3"/>
    <s v="TEC-PH-10002584"/>
    <x v="2"/>
    <x v="7"/>
    <s v="Samsung Galaxy S4"/>
    <n v="625.99"/>
    <n v="1"/>
    <n v="0"/>
    <n v="187.79699999999997"/>
  </r>
  <r>
    <n v="7687"/>
    <s v="CA-2013-169838"/>
    <x v="0"/>
    <x v="881"/>
    <d v="2013-11-30T00:00:00"/>
    <s v="Standard Class"/>
    <s v="BB-11545"/>
    <s v="Brenda Bowman"/>
    <x v="1"/>
    <x v="0"/>
    <s v="Jackson"/>
    <x v="12"/>
    <n v="49201"/>
    <x v="2"/>
    <s v="FUR-TA-10001095"/>
    <x v="0"/>
    <x v="3"/>
    <s v="Chromcraft Round Conference Tables"/>
    <n v="1568.61"/>
    <n v="9"/>
    <n v="0"/>
    <n v="329.40809999999999"/>
  </r>
  <r>
    <n v="7688"/>
    <s v="CA-2013-169838"/>
    <x v="0"/>
    <x v="881"/>
    <d v="2013-11-30T00:00:00"/>
    <s v="Standard Class"/>
    <s v="BB-11545"/>
    <s v="Brenda Bowman"/>
    <x v="1"/>
    <x v="0"/>
    <s v="Jackson"/>
    <x v="12"/>
    <n v="49201"/>
    <x v="2"/>
    <s v="OFF-BI-10004002"/>
    <x v="1"/>
    <x v="8"/>
    <s v="Wilson Jones International Size A4 Ring Binders"/>
    <n v="17.3"/>
    <n v="1"/>
    <n v="0"/>
    <n v="8.3040000000000003"/>
  </r>
  <r>
    <n v="7689"/>
    <s v="CA-2013-169838"/>
    <x v="0"/>
    <x v="881"/>
    <d v="2013-11-30T00:00:00"/>
    <s v="Standard Class"/>
    <s v="BB-11545"/>
    <s v="Brenda Bowman"/>
    <x v="1"/>
    <x v="0"/>
    <s v="Jackson"/>
    <x v="12"/>
    <n v="49201"/>
    <x v="2"/>
    <s v="TEC-AC-10004518"/>
    <x v="2"/>
    <x v="11"/>
    <s v="Memorex Mini Travel Drive 32 GB USB 2.0 Flash Drive"/>
    <n v="160"/>
    <n v="8"/>
    <n v="0"/>
    <n v="62.400000000000006"/>
  </r>
  <r>
    <n v="7690"/>
    <s v="US-2014-128951"/>
    <x v="3"/>
    <x v="663"/>
    <d v="2014-07-18T00:00:00"/>
    <s v="First Class"/>
    <s v="RS-19420"/>
    <s v="Ricardo Sperren"/>
    <x v="1"/>
    <x v="0"/>
    <s v="Suffolk"/>
    <x v="17"/>
    <n v="23434"/>
    <x v="0"/>
    <s v="OFF-AP-10002191"/>
    <x v="1"/>
    <x v="9"/>
    <s v="Belkin 8 Outlet SurgeMaster II Gold Surge Protector"/>
    <n v="179.94"/>
    <n v="3"/>
    <n v="0"/>
    <n v="50.383200000000009"/>
  </r>
  <r>
    <n v="7691"/>
    <s v="US-2014-128951"/>
    <x v="3"/>
    <x v="663"/>
    <d v="2014-07-18T00:00:00"/>
    <s v="First Class"/>
    <s v="RS-19420"/>
    <s v="Ricardo Sperren"/>
    <x v="1"/>
    <x v="0"/>
    <s v="Suffolk"/>
    <x v="17"/>
    <n v="23434"/>
    <x v="0"/>
    <s v="FUR-TA-10004575"/>
    <x v="0"/>
    <x v="3"/>
    <s v="Hon 5100 Series Wood Tables"/>
    <n v="872.94"/>
    <n v="3"/>
    <n v="0"/>
    <n v="157.12919999999997"/>
  </r>
  <r>
    <n v="7692"/>
    <s v="US-2014-128951"/>
    <x v="3"/>
    <x v="663"/>
    <d v="2014-07-18T00:00:00"/>
    <s v="First Class"/>
    <s v="RS-19420"/>
    <s v="Ricardo Sperren"/>
    <x v="1"/>
    <x v="0"/>
    <s v="Suffolk"/>
    <x v="17"/>
    <n v="23434"/>
    <x v="0"/>
    <s v="OFF-PA-10003177"/>
    <x v="1"/>
    <x v="10"/>
    <s v="Xerox 1999"/>
    <n v="12.96"/>
    <n v="2"/>
    <n v="0"/>
    <n v="6.2208000000000006"/>
  </r>
  <r>
    <n v="7693"/>
    <s v="CA-2011-102330"/>
    <x v="2"/>
    <x v="282"/>
    <d v="2012-01-03T00:00:00"/>
    <s v="Standard Class"/>
    <s v="AI-10855"/>
    <s v="Arianne Irving"/>
    <x v="0"/>
    <x v="0"/>
    <s v="Brentwood"/>
    <x v="1"/>
    <n v="94513"/>
    <x v="1"/>
    <s v="OFF-LA-10003923"/>
    <x v="1"/>
    <x v="2"/>
    <s v="Alphabetical Labels for Top Tab Filing"/>
    <n v="88.800000000000011"/>
    <n v="6"/>
    <n v="0"/>
    <n v="44.400000000000006"/>
  </r>
  <r>
    <n v="7694"/>
    <s v="CA-2011-102330"/>
    <x v="2"/>
    <x v="282"/>
    <d v="2012-01-03T00:00:00"/>
    <s v="Standard Class"/>
    <s v="AI-10855"/>
    <s v="Arianne Irving"/>
    <x v="0"/>
    <x v="0"/>
    <s v="Brentwood"/>
    <x v="1"/>
    <n v="94513"/>
    <x v="1"/>
    <s v="TEC-PH-10001051"/>
    <x v="2"/>
    <x v="7"/>
    <s v="HTC One"/>
    <n v="319.96800000000002"/>
    <n v="4"/>
    <n v="0.2"/>
    <n v="35.996399999999952"/>
  </r>
  <r>
    <n v="7695"/>
    <s v="CA-2013-118899"/>
    <x v="0"/>
    <x v="554"/>
    <d v="2013-03-23T00:00:00"/>
    <s v="Same Day"/>
    <s v="MC-17275"/>
    <s v="Marc Crier"/>
    <x v="0"/>
    <x v="0"/>
    <s v="Seattle"/>
    <x v="4"/>
    <n v="98103"/>
    <x v="1"/>
    <s v="FUR-CH-10004754"/>
    <x v="0"/>
    <x v="1"/>
    <s v="Global Stack Chair with Arms, Black"/>
    <n v="167.88800000000001"/>
    <n v="7"/>
    <n v="0.2"/>
    <n v="14.690199999999997"/>
  </r>
  <r>
    <n v="7696"/>
    <s v="CA-2014-107958"/>
    <x v="3"/>
    <x v="1170"/>
    <d v="2014-07-06T00:00:00"/>
    <s v="First Class"/>
    <s v="AH-10120"/>
    <s v="Adrian Hane"/>
    <x v="2"/>
    <x v="0"/>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x v="0"/>
    <s v="Houston"/>
    <x v="5"/>
    <n v="77036"/>
    <x v="2"/>
    <s v="OFF-BI-10001787"/>
    <x v="1"/>
    <x v="8"/>
    <s v="Wilson Jones Four-Pocket Poly Binders"/>
    <n v="5.2319999999999984"/>
    <n v="4"/>
    <n v="0.8"/>
    <n v="-8.1096000000000004"/>
  </r>
  <r>
    <n v="7698"/>
    <s v="CA-2014-151799"/>
    <x v="3"/>
    <x v="817"/>
    <d v="2014-12-19T00:00:00"/>
    <s v="Standard Class"/>
    <s v="BF-11170"/>
    <s v="Ben Ferrer"/>
    <x v="2"/>
    <x v="0"/>
    <s v="Lawrence"/>
    <x v="31"/>
    <n v="1841"/>
    <x v="3"/>
    <s v="TEC-CO-10002313"/>
    <x v="2"/>
    <x v="16"/>
    <s v="Canon PC1080F Personal Copier"/>
    <n v="1199.98"/>
    <n v="2"/>
    <n v="0"/>
    <n v="467.99220000000003"/>
  </r>
  <r>
    <n v="7699"/>
    <s v="CA-2014-151799"/>
    <x v="3"/>
    <x v="817"/>
    <d v="2014-12-19T00:00:00"/>
    <s v="Standard Class"/>
    <s v="BF-11170"/>
    <s v="Ben Ferrer"/>
    <x v="2"/>
    <x v="0"/>
    <s v="Lawrence"/>
    <x v="31"/>
    <n v="1841"/>
    <x v="3"/>
    <s v="OFF-ST-10002790"/>
    <x v="1"/>
    <x v="4"/>
    <s v="Safco Industrial Shelving"/>
    <n v="73.849999999999994"/>
    <n v="1"/>
    <n v="0"/>
    <n v="2.2155000000000058"/>
  </r>
  <r>
    <n v="7700"/>
    <s v="CA-2014-151799"/>
    <x v="3"/>
    <x v="817"/>
    <d v="2014-12-19T00:00:00"/>
    <s v="Standard Class"/>
    <s v="BF-11170"/>
    <s v="Ben Ferrer"/>
    <x v="2"/>
    <x v="0"/>
    <s v="Lawrence"/>
    <x v="31"/>
    <n v="1841"/>
    <x v="3"/>
    <s v="OFF-SU-10001664"/>
    <x v="1"/>
    <x v="14"/>
    <s v="Acme Office Executive Series Stainless Steel Trimmers"/>
    <n v="25.71"/>
    <n v="3"/>
    <n v="0"/>
    <n v="6.6846000000000005"/>
  </r>
  <r>
    <n v="7701"/>
    <s v="CA-2014-151799"/>
    <x v="3"/>
    <x v="817"/>
    <d v="2014-12-19T00:00:00"/>
    <s v="Standard Class"/>
    <s v="BF-11170"/>
    <s v="Ben Ferrer"/>
    <x v="2"/>
    <x v="0"/>
    <s v="Lawrence"/>
    <x v="31"/>
    <n v="1841"/>
    <x v="3"/>
    <s v="OFF-FA-10001332"/>
    <x v="1"/>
    <x v="13"/>
    <s v="Acco Banker's Clasps, 5 3/4&quot;-Long"/>
    <n v="17.28"/>
    <n v="6"/>
    <n v="0"/>
    <n v="8.121599999999999"/>
  </r>
  <r>
    <n v="7702"/>
    <s v="CA-2014-151799"/>
    <x v="3"/>
    <x v="817"/>
    <d v="2014-12-19T00:00:00"/>
    <s v="Standard Class"/>
    <s v="BF-11170"/>
    <s v="Ben Ferrer"/>
    <x v="2"/>
    <x v="0"/>
    <s v="Lawrence"/>
    <x v="31"/>
    <n v="1841"/>
    <x v="3"/>
    <s v="FUR-TA-10003473"/>
    <x v="0"/>
    <x v="3"/>
    <s v="Bretford Rectangular Conference Table Tops"/>
    <n v="526.58199999999999"/>
    <n v="2"/>
    <n v="0.3"/>
    <n v="-52.658199999999965"/>
  </r>
  <r>
    <n v="7703"/>
    <s v="CA-2013-114601"/>
    <x v="0"/>
    <x v="370"/>
    <d v="2013-09-03T00:00:00"/>
    <s v="Standard Class"/>
    <s v="AA-10480"/>
    <s v="Andrew Allen"/>
    <x v="0"/>
    <x v="0"/>
    <s v="Detroit"/>
    <x v="12"/>
    <n v="48234"/>
    <x v="2"/>
    <s v="OFF-PA-10000605"/>
    <x v="1"/>
    <x v="10"/>
    <s v="Xerox 1950"/>
    <n v="11.56"/>
    <n v="2"/>
    <n v="0"/>
    <n v="5.6644000000000005"/>
  </r>
  <r>
    <n v="7704"/>
    <s v="CA-2013-114601"/>
    <x v="0"/>
    <x v="370"/>
    <d v="2013-09-03T00:00:00"/>
    <s v="Standard Class"/>
    <s v="AA-10480"/>
    <s v="Andrew Allen"/>
    <x v="0"/>
    <x v="0"/>
    <s v="Detroit"/>
    <x v="12"/>
    <n v="48234"/>
    <x v="2"/>
    <s v="TEC-PH-10002170"/>
    <x v="2"/>
    <x v="7"/>
    <s v="ClearSounds CSC500 Amplified Spirit Phone Corded phone"/>
    <n v="209.96999999999997"/>
    <n v="3"/>
    <n v="0"/>
    <n v="58.791600000000003"/>
  </r>
  <r>
    <n v="7705"/>
    <s v="CA-2013-114601"/>
    <x v="0"/>
    <x v="370"/>
    <d v="2013-09-03T00:00:00"/>
    <s v="Standard Class"/>
    <s v="AA-10480"/>
    <s v="Andrew Allen"/>
    <x v="0"/>
    <x v="0"/>
    <s v="Detroit"/>
    <x v="12"/>
    <n v="48234"/>
    <x v="2"/>
    <s v="FUR-TA-10004147"/>
    <x v="0"/>
    <x v="3"/>
    <s v="Hon 4060 Series Tables"/>
    <n v="447.84"/>
    <n v="4"/>
    <n v="0"/>
    <n v="98.524799999999971"/>
  </r>
  <r>
    <n v="7706"/>
    <s v="CA-2013-114601"/>
    <x v="0"/>
    <x v="370"/>
    <d v="2013-09-03T00:00:00"/>
    <s v="Standard Class"/>
    <s v="AA-10480"/>
    <s v="Andrew Allen"/>
    <x v="0"/>
    <x v="0"/>
    <s v="Detroit"/>
    <x v="12"/>
    <n v="48234"/>
    <x v="2"/>
    <s v="TEC-AC-10003911"/>
    <x v="2"/>
    <x v="11"/>
    <s v="NETGEAR AC1750 Dual Band Gigabit Smart WiFi Router"/>
    <n v="479.97"/>
    <n v="3"/>
    <n v="0"/>
    <n v="163.18979999999999"/>
  </r>
  <r>
    <n v="7707"/>
    <s v="CA-2013-114601"/>
    <x v="0"/>
    <x v="370"/>
    <d v="2013-09-03T00:00:00"/>
    <s v="Standard Class"/>
    <s v="AA-10480"/>
    <s v="Andrew Allen"/>
    <x v="0"/>
    <x v="0"/>
    <s v="Detroit"/>
    <x v="12"/>
    <n v="48234"/>
    <x v="2"/>
    <s v="OFF-AR-10002578"/>
    <x v="1"/>
    <x v="6"/>
    <s v="Newell 335"/>
    <n v="8.64"/>
    <n v="3"/>
    <n v="0"/>
    <n v="2.5055999999999998"/>
  </r>
  <r>
    <n v="7708"/>
    <s v="CA-2014-100237"/>
    <x v="3"/>
    <x v="453"/>
    <d v="2014-10-20T00:00:00"/>
    <s v="Standard Class"/>
    <s v="SV-20815"/>
    <s v="Stuart Van"/>
    <x v="1"/>
    <x v="0"/>
    <s v="Orem"/>
    <x v="7"/>
    <n v="84057"/>
    <x v="1"/>
    <s v="OFF-AR-10001761"/>
    <x v="1"/>
    <x v="6"/>
    <s v="Avery Hi-Liter Smear-Safe Highlighters"/>
    <n v="11.68"/>
    <n v="2"/>
    <n v="0"/>
    <n v="4.2047999999999996"/>
  </r>
  <r>
    <n v="7709"/>
    <s v="CA-2011-139542"/>
    <x v="2"/>
    <x v="1089"/>
    <d v="2011-10-29T00:00:00"/>
    <s v="Standard Class"/>
    <s v="EH-14185"/>
    <s v="Evan Henry"/>
    <x v="0"/>
    <x v="0"/>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x v="0"/>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x v="0"/>
    <s v="Mesa"/>
    <x v="16"/>
    <n v="85204"/>
    <x v="1"/>
    <s v="TEC-PH-10003095"/>
    <x v="2"/>
    <x v="7"/>
    <s v="Samsung HM1900 Bluetooth Headset"/>
    <n v="87.8"/>
    <n v="5"/>
    <n v="0.2"/>
    <n v="32.924999999999997"/>
  </r>
  <r>
    <n v="7712"/>
    <s v="CA-2014-139353"/>
    <x v="3"/>
    <x v="960"/>
    <d v="2014-10-31T00:00:00"/>
    <s v="Second Class"/>
    <s v="JM-15250"/>
    <s v="Janet Martin"/>
    <x v="0"/>
    <x v="0"/>
    <s v="Fayetteville"/>
    <x v="3"/>
    <n v="28314"/>
    <x v="0"/>
    <s v="FUR-FU-10001876"/>
    <x v="0"/>
    <x v="5"/>
    <s v="Computer Room Manger, 14&quot;"/>
    <n v="77.951999999999998"/>
    <n v="3"/>
    <n v="0.2"/>
    <n v="15.590399999999995"/>
  </r>
  <r>
    <n v="7713"/>
    <s v="CA-2014-139353"/>
    <x v="3"/>
    <x v="960"/>
    <d v="2014-10-31T00:00:00"/>
    <s v="Second Class"/>
    <s v="JM-15250"/>
    <s v="Janet Martin"/>
    <x v="0"/>
    <x v="0"/>
    <s v="Fayetteville"/>
    <x v="3"/>
    <n v="28314"/>
    <x v="0"/>
    <s v="OFF-ST-10001522"/>
    <x v="1"/>
    <x v="4"/>
    <s v="Gould Plastics 18-Pocket Panel Bin, 34w x 5-1/4d x 20-1/2h"/>
    <n v="147.184"/>
    <n v="2"/>
    <n v="0.2"/>
    <n v="-29.436800000000012"/>
  </r>
  <r>
    <n v="7714"/>
    <s v="CA-2014-139353"/>
    <x v="3"/>
    <x v="960"/>
    <d v="2014-10-31T00:00:00"/>
    <s v="Second Class"/>
    <s v="JM-15250"/>
    <s v="Janet Martin"/>
    <x v="0"/>
    <x v="0"/>
    <s v="Fayetteville"/>
    <x v="3"/>
    <n v="28314"/>
    <x v="0"/>
    <s v="OFF-PA-10000300"/>
    <x v="1"/>
    <x v="10"/>
    <s v="Xerox 1936"/>
    <n v="47.952000000000005"/>
    <n v="3"/>
    <n v="0.2"/>
    <n v="16.183799999999998"/>
  </r>
  <r>
    <n v="7715"/>
    <s v="CA-2011-150203"/>
    <x v="2"/>
    <x v="29"/>
    <d v="2011-12-07T00:00:00"/>
    <s v="First Class"/>
    <s v="JB-15925"/>
    <s v="Joni Blumstein"/>
    <x v="0"/>
    <x v="0"/>
    <s v="Los Angeles"/>
    <x v="1"/>
    <n v="90032"/>
    <x v="1"/>
    <s v="OFF-AP-10001469"/>
    <x v="1"/>
    <x v="9"/>
    <s v="Fellowes 8 Outlet Superior Workstation Surge Protector"/>
    <n v="250.26"/>
    <n v="6"/>
    <n v="0"/>
    <n v="72.575399999999973"/>
  </r>
  <r>
    <n v="7716"/>
    <s v="US-2014-101518"/>
    <x v="3"/>
    <x v="132"/>
    <d v="2014-11-09T00:00:00"/>
    <s v="Standard Class"/>
    <s v="PB-19105"/>
    <s v="Peter Bühler"/>
    <x v="0"/>
    <x v="0"/>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x v="0"/>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x v="0"/>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x v="0"/>
    <s v="Los Angeles"/>
    <x v="1"/>
    <n v="90032"/>
    <x v="1"/>
    <s v="TEC-AC-10001114"/>
    <x v="2"/>
    <x v="11"/>
    <s v="Microsoft Wireless Mobile Mouse 4000"/>
    <n v="159.96"/>
    <n v="4"/>
    <n v="0"/>
    <n v="51.18719999999999"/>
  </r>
  <r>
    <n v="7720"/>
    <s v="CA-2012-108588"/>
    <x v="1"/>
    <x v="956"/>
    <d v="2012-01-10T00:00:00"/>
    <s v="Standard Class"/>
    <s v="BG-11695"/>
    <s v="Brooke Gillingham"/>
    <x v="1"/>
    <x v="0"/>
    <s v="New York City"/>
    <x v="15"/>
    <n v="10009"/>
    <x v="3"/>
    <s v="OFF-AR-10001615"/>
    <x v="1"/>
    <x v="6"/>
    <s v="Newell 34"/>
    <n v="59.519999999999996"/>
    <n v="3"/>
    <n v="0"/>
    <n v="15.475200000000001"/>
  </r>
  <r>
    <n v="7721"/>
    <s v="CA-2012-108588"/>
    <x v="1"/>
    <x v="956"/>
    <d v="2012-01-10T00:00:00"/>
    <s v="Standard Class"/>
    <s v="BG-11695"/>
    <s v="Brooke Gillingham"/>
    <x v="1"/>
    <x v="0"/>
    <s v="New York City"/>
    <x v="15"/>
    <n v="10009"/>
    <x v="3"/>
    <s v="OFF-EN-10000461"/>
    <x v="1"/>
    <x v="12"/>
    <s v="#10- 4 1/8&quot; x 9 1/2&quot; Recycled Envelopes"/>
    <n v="17.48"/>
    <n v="2"/>
    <n v="0"/>
    <n v="8.2156000000000002"/>
  </r>
  <r>
    <n v="7722"/>
    <s v="CA-2012-108588"/>
    <x v="1"/>
    <x v="956"/>
    <d v="2012-01-10T00:00:00"/>
    <s v="Standard Class"/>
    <s v="BG-11695"/>
    <s v="Brooke Gillingham"/>
    <x v="1"/>
    <x v="0"/>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x v="0"/>
    <s v="San Francisco"/>
    <x v="1"/>
    <n v="94109"/>
    <x v="1"/>
    <s v="OFF-AP-10000027"/>
    <x v="1"/>
    <x v="9"/>
    <s v="Hoover Commercial SteamVac"/>
    <n v="40.74"/>
    <n v="3"/>
    <n v="0"/>
    <n v="12.222"/>
  </r>
  <r>
    <n v="7724"/>
    <s v="CA-2012-139374"/>
    <x v="1"/>
    <x v="229"/>
    <d v="2012-09-14T00:00:00"/>
    <s v="Standard Class"/>
    <s v="AR-10345"/>
    <s v="Alex Russell"/>
    <x v="1"/>
    <x v="0"/>
    <s v="Austin"/>
    <x v="5"/>
    <n v="78745"/>
    <x v="2"/>
    <s v="FUR-CH-10003981"/>
    <x v="0"/>
    <x v="1"/>
    <s v="Global Commerce Series Low-Back Swivel/Tilt Chairs"/>
    <n v="179.886"/>
    <n v="1"/>
    <n v="0.3"/>
    <n v="-2.5698000000000292"/>
  </r>
  <r>
    <n v="7725"/>
    <s v="CA-2013-113978"/>
    <x v="0"/>
    <x v="477"/>
    <d v="2013-09-30T00:00:00"/>
    <s v="Standard Class"/>
    <s v="TS-21505"/>
    <s v="Tony Sayre"/>
    <x v="0"/>
    <x v="0"/>
    <s v="Cleveland"/>
    <x v="24"/>
    <n v="44105"/>
    <x v="3"/>
    <s v="OFF-AP-10003849"/>
    <x v="1"/>
    <x v="9"/>
    <s v="Hoover Shoulder Vac Commercial Portable Vacuum"/>
    <n v="286.25600000000003"/>
    <n v="1"/>
    <n v="0.2"/>
    <n v="17.890999999999977"/>
  </r>
  <r>
    <n v="7726"/>
    <s v="CA-2013-113978"/>
    <x v="0"/>
    <x v="477"/>
    <d v="2013-09-30T00:00:00"/>
    <s v="Standard Class"/>
    <s v="TS-21505"/>
    <s v="Tony Sayre"/>
    <x v="0"/>
    <x v="0"/>
    <s v="Cleveland"/>
    <x v="24"/>
    <n v="44105"/>
    <x v="3"/>
    <s v="OFF-ST-10004963"/>
    <x v="1"/>
    <x v="4"/>
    <s v="Eldon Gobal File Keepers"/>
    <n v="24.224000000000004"/>
    <n v="2"/>
    <n v="0.2"/>
    <n v="-4.8448000000000029"/>
  </r>
  <r>
    <n v="7727"/>
    <s v="CA-2013-113978"/>
    <x v="0"/>
    <x v="477"/>
    <d v="2013-09-30T00:00:00"/>
    <s v="Standard Class"/>
    <s v="TS-21505"/>
    <s v="Tony Sayre"/>
    <x v="0"/>
    <x v="0"/>
    <s v="Cleveland"/>
    <x v="24"/>
    <n v="44105"/>
    <x v="3"/>
    <s v="OFF-ST-10002574"/>
    <x v="1"/>
    <x v="4"/>
    <s v="SAFCO Commercial Wire Shelving, Black"/>
    <n v="331.536"/>
    <n v="3"/>
    <n v="0.2"/>
    <n v="-82.884"/>
  </r>
  <r>
    <n v="7728"/>
    <s v="US-2012-150231"/>
    <x v="1"/>
    <x v="199"/>
    <d v="2012-03-20T00:00:00"/>
    <s v="Second Class"/>
    <s v="JK-15640"/>
    <s v="Jim Kriz"/>
    <x v="2"/>
    <x v="0"/>
    <s v="New York City"/>
    <x v="15"/>
    <n v="10009"/>
    <x v="3"/>
    <s v="OFF-AR-10001761"/>
    <x v="1"/>
    <x v="6"/>
    <s v="Avery Hi-Liter Smear-Safe Highlighters"/>
    <n v="17.52"/>
    <n v="3"/>
    <n v="0"/>
    <n v="6.3071999999999999"/>
  </r>
  <r>
    <n v="7729"/>
    <s v="CA-2013-106915"/>
    <x v="0"/>
    <x v="491"/>
    <d v="2013-12-03T00:00:00"/>
    <s v="Standard Class"/>
    <s v="GA-14515"/>
    <s v="George Ashbrook"/>
    <x v="0"/>
    <x v="0"/>
    <s v="El Paso"/>
    <x v="5"/>
    <n v="79907"/>
    <x v="2"/>
    <s v="OFF-AR-10000716"/>
    <x v="1"/>
    <x v="6"/>
    <s v="DIXON Ticonderoga Erasable Checking Pencils"/>
    <n v="17.856000000000002"/>
    <n v="4"/>
    <n v="0.2"/>
    <n v="4.2408000000000001"/>
  </r>
  <r>
    <n v="7730"/>
    <s v="US-2013-109260"/>
    <x v="0"/>
    <x v="182"/>
    <d v="2013-10-02T00:00:00"/>
    <s v="Standard Class"/>
    <s v="TN-21040"/>
    <s v="Tanja Norvell"/>
    <x v="2"/>
    <x v="0"/>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x v="0"/>
    <s v="Seattle"/>
    <x v="4"/>
    <n v="98103"/>
    <x v="1"/>
    <s v="FUR-CH-10003774"/>
    <x v="0"/>
    <x v="1"/>
    <s v="Global Wood Trimmed Manager's Task Chair, Khaki"/>
    <n v="291.13600000000002"/>
    <n v="4"/>
    <n v="0.2"/>
    <n v="-25.474400000000017"/>
  </r>
  <r>
    <n v="7732"/>
    <s v="CA-2014-140508"/>
    <x v="3"/>
    <x v="65"/>
    <d v="2014-09-22T00:00:00"/>
    <s v="First Class"/>
    <s v="PA-19060"/>
    <s v="Pete Armstrong"/>
    <x v="2"/>
    <x v="0"/>
    <s v="Dallas"/>
    <x v="5"/>
    <n v="75220"/>
    <x v="2"/>
    <s v="OFF-EN-10000927"/>
    <x v="1"/>
    <x v="12"/>
    <s v="Jet-Pak Recycled Peel 'N' Seal Padded Mailers"/>
    <n v="114.84800000000001"/>
    <n v="4"/>
    <n v="0.2"/>
    <n v="35.889999999999986"/>
  </r>
  <r>
    <n v="7733"/>
    <s v="CA-2014-143294"/>
    <x v="3"/>
    <x v="455"/>
    <d v="2014-06-09T00:00:00"/>
    <s v="Standard Class"/>
    <s v="JD-15790"/>
    <s v="John Dryer"/>
    <x v="0"/>
    <x v="0"/>
    <s v="Houston"/>
    <x v="5"/>
    <n v="77070"/>
    <x v="2"/>
    <s v="OFF-PA-10000743"/>
    <x v="1"/>
    <x v="10"/>
    <s v="Xerox 1977"/>
    <n v="10.688000000000001"/>
    <n v="2"/>
    <n v="0.2"/>
    <n v="3.7407999999999997"/>
  </r>
  <r>
    <n v="7734"/>
    <s v="CA-2013-165673"/>
    <x v="0"/>
    <x v="666"/>
    <d v="2013-05-20T00:00:00"/>
    <s v="Second Class"/>
    <s v="MN-17935"/>
    <s v="Michael Nguyen"/>
    <x v="0"/>
    <x v="0"/>
    <s v="Springfield"/>
    <x v="24"/>
    <n v="45503"/>
    <x v="3"/>
    <s v="OFF-PA-10000697"/>
    <x v="1"/>
    <x v="10"/>
    <s v="TOPS Voice Message Log Book, Flash Format"/>
    <n v="15.231999999999999"/>
    <n v="4"/>
    <n v="0.2"/>
    <n v="5.5215999999999994"/>
  </r>
  <r>
    <n v="7735"/>
    <s v="CA-2014-134418"/>
    <x v="3"/>
    <x v="175"/>
    <d v="2014-09-21T00:00:00"/>
    <s v="Standard Class"/>
    <s v="GM-14500"/>
    <s v="Gene McClure"/>
    <x v="0"/>
    <x v="0"/>
    <s v="Seattle"/>
    <x v="4"/>
    <n v="98103"/>
    <x v="1"/>
    <s v="OFF-AR-10004441"/>
    <x v="1"/>
    <x v="6"/>
    <s v="BIC Brite Liner Highlighters"/>
    <n v="12.419999999999998"/>
    <n v="3"/>
    <n v="0"/>
    <n v="5.2164000000000001"/>
  </r>
  <r>
    <n v="7736"/>
    <s v="US-2013-106313"/>
    <x v="0"/>
    <x v="250"/>
    <d v="2013-08-27T00:00:00"/>
    <s v="Standard Class"/>
    <s v="DG-13300"/>
    <s v="Deirdre Greer"/>
    <x v="1"/>
    <x v="0"/>
    <s v="Seattle"/>
    <x v="4"/>
    <n v="98105"/>
    <x v="1"/>
    <s v="OFF-PA-10001870"/>
    <x v="1"/>
    <x v="10"/>
    <s v="Xerox 202"/>
    <n v="19.440000000000001"/>
    <n v="3"/>
    <n v="0"/>
    <n v="9.3312000000000008"/>
  </r>
  <r>
    <n v="7737"/>
    <s v="CA-2011-105872"/>
    <x v="2"/>
    <x v="992"/>
    <d v="2011-06-06T00:00:00"/>
    <s v="Standard Class"/>
    <s v="JG-15160"/>
    <s v="James Galang"/>
    <x v="0"/>
    <x v="0"/>
    <s v="New York City"/>
    <x v="15"/>
    <n v="10024"/>
    <x v="3"/>
    <s v="OFF-BI-10003684"/>
    <x v="1"/>
    <x v="8"/>
    <s v="Wilson Jones Legal Size Ring Binders"/>
    <n v="70.367999999999995"/>
    <n v="4"/>
    <n v="0.2"/>
    <n v="26.387999999999998"/>
  </r>
  <r>
    <n v="7738"/>
    <s v="CA-2014-108287"/>
    <x v="3"/>
    <x v="404"/>
    <d v="2014-12-21T00:00:00"/>
    <s v="First Class"/>
    <s v="AG-10330"/>
    <s v="Alex Grayson"/>
    <x v="0"/>
    <x v="0"/>
    <s v="Charlotte"/>
    <x v="3"/>
    <n v="28205"/>
    <x v="0"/>
    <s v="OFF-AR-10001315"/>
    <x v="1"/>
    <x v="6"/>
    <s v="Newell 310"/>
    <n v="12.672000000000001"/>
    <n v="9"/>
    <n v="0.2"/>
    <n v="1.4255999999999993"/>
  </r>
  <r>
    <n v="7739"/>
    <s v="CA-2014-141103"/>
    <x v="3"/>
    <x v="245"/>
    <d v="2014-08-07T00:00:00"/>
    <s v="Standard Class"/>
    <s v="JF-15355"/>
    <s v="Jay Fein"/>
    <x v="0"/>
    <x v="0"/>
    <s v="Baltimore"/>
    <x v="39"/>
    <n v="21215"/>
    <x v="3"/>
    <s v="TEC-PH-10003589"/>
    <x v="2"/>
    <x v="7"/>
    <s v="invisibleSHIELD by ZAGG Smudge-Free Screen Protector"/>
    <n v="89.949999999999989"/>
    <n v="5"/>
    <n v="0"/>
    <n v="43.175999999999995"/>
  </r>
  <r>
    <n v="7740"/>
    <s v="CA-2011-154781"/>
    <x v="2"/>
    <x v="871"/>
    <d v="2011-11-26T00:00:00"/>
    <s v="Standard Class"/>
    <s v="SC-20680"/>
    <s v="Steve Carroll"/>
    <x v="2"/>
    <x v="0"/>
    <s v="San Francisco"/>
    <x v="1"/>
    <n v="94110"/>
    <x v="1"/>
    <s v="OFF-PA-10001609"/>
    <x v="1"/>
    <x v="10"/>
    <s v="Tops Wirebound Message Log Books"/>
    <n v="6.58"/>
    <n v="2"/>
    <n v="0"/>
    <n v="3.0267999999999997"/>
  </r>
  <r>
    <n v="7741"/>
    <s v="CA-2011-154781"/>
    <x v="2"/>
    <x v="871"/>
    <d v="2011-11-26T00:00:00"/>
    <s v="Standard Class"/>
    <s v="SC-20680"/>
    <s v="Steve Carroll"/>
    <x v="2"/>
    <x v="0"/>
    <s v="San Francisco"/>
    <x v="1"/>
    <n v="94110"/>
    <x v="1"/>
    <s v="TEC-AC-10000474"/>
    <x v="2"/>
    <x v="11"/>
    <s v="Kensington Expert Mouse Optical USB Trackball for PC or Mac"/>
    <n v="94.99"/>
    <n v="1"/>
    <n v="0"/>
    <n v="28.496999999999986"/>
  </r>
  <r>
    <n v="7742"/>
    <s v="CA-2012-147816"/>
    <x v="1"/>
    <x v="496"/>
    <d v="2012-09-26T00:00:00"/>
    <s v="Second Class"/>
    <s v="CM-11935"/>
    <s v="Carlos Meador"/>
    <x v="0"/>
    <x v="0"/>
    <s v="Tucson"/>
    <x v="16"/>
    <n v="85705"/>
    <x v="1"/>
    <s v="TEC-PH-10003095"/>
    <x v="2"/>
    <x v="7"/>
    <s v="Samsung HM1900 Bluetooth Headset"/>
    <n v="35.119999999999997"/>
    <n v="2"/>
    <n v="0.2"/>
    <n v="13.17"/>
  </r>
  <r>
    <n v="7743"/>
    <s v="CA-2014-105326"/>
    <x v="3"/>
    <x v="648"/>
    <d v="2014-08-28T00:00:00"/>
    <s v="Standard Class"/>
    <s v="KT-16480"/>
    <s v="Kean Thornton"/>
    <x v="0"/>
    <x v="0"/>
    <s v="Los Angeles"/>
    <x v="1"/>
    <n v="90036"/>
    <x v="1"/>
    <s v="OFF-PA-10001639"/>
    <x v="1"/>
    <x v="10"/>
    <s v="Xerox 203"/>
    <n v="25.92"/>
    <n v="4"/>
    <n v="0"/>
    <n v="12.441600000000001"/>
  </r>
  <r>
    <n v="7744"/>
    <s v="CA-2013-133613"/>
    <x v="0"/>
    <x v="26"/>
    <d v="2013-06-23T00:00:00"/>
    <s v="Standard Class"/>
    <s v="CP-12340"/>
    <s v="Christine Phan"/>
    <x v="1"/>
    <x v="0"/>
    <s v="Waterbury"/>
    <x v="29"/>
    <n v="6708"/>
    <x v="3"/>
    <s v="OFF-BI-10002003"/>
    <x v="1"/>
    <x v="8"/>
    <s v="Ibico Presentation Index for Binding Systems"/>
    <n v="7.96"/>
    <n v="2"/>
    <n v="0"/>
    <n v="3.7412000000000001"/>
  </r>
  <r>
    <n v="7745"/>
    <s v="CA-2013-133613"/>
    <x v="0"/>
    <x v="26"/>
    <d v="2013-06-23T00:00:00"/>
    <s v="Standard Class"/>
    <s v="CP-12340"/>
    <s v="Christine Phan"/>
    <x v="1"/>
    <x v="0"/>
    <s v="Waterbury"/>
    <x v="29"/>
    <n v="6708"/>
    <x v="3"/>
    <s v="TEC-PH-10004539"/>
    <x v="2"/>
    <x v="7"/>
    <s v="Wireless Extenders zBoost YX545 SOHO Signal Booster"/>
    <n v="566.97"/>
    <n v="3"/>
    <n v="0"/>
    <n v="153.08189999999999"/>
  </r>
  <r>
    <n v="7746"/>
    <s v="CA-2013-133613"/>
    <x v="0"/>
    <x v="26"/>
    <d v="2013-06-23T00:00:00"/>
    <s v="Standard Class"/>
    <s v="CP-12340"/>
    <s v="Christine Phan"/>
    <x v="1"/>
    <x v="0"/>
    <s v="Waterbury"/>
    <x v="29"/>
    <n v="6708"/>
    <x v="3"/>
    <s v="OFF-AR-10003829"/>
    <x v="1"/>
    <x v="6"/>
    <s v="Newell 35"/>
    <n v="9.84"/>
    <n v="3"/>
    <n v="0"/>
    <n v="2.8535999999999988"/>
  </r>
  <r>
    <n v="7747"/>
    <s v="CA-2012-109113"/>
    <x v="1"/>
    <x v="546"/>
    <d v="2012-12-23T00:00:00"/>
    <s v="Standard Class"/>
    <s v="EK-13795"/>
    <s v="Eileen Kiefer"/>
    <x v="2"/>
    <x v="0"/>
    <s v="Chicago"/>
    <x v="10"/>
    <n v="60610"/>
    <x v="2"/>
    <s v="TEC-AC-10004761"/>
    <x v="2"/>
    <x v="11"/>
    <s v="Maxell 4.7GB DVD+RW 3/Pack"/>
    <n v="25.488"/>
    <n v="2"/>
    <n v="0.2"/>
    <n v="4.7789999999999999"/>
  </r>
  <r>
    <n v="7748"/>
    <s v="CA-2012-156153"/>
    <x v="1"/>
    <x v="70"/>
    <d v="2012-06-02T00:00:00"/>
    <s v="Second Class"/>
    <s v="CW-11905"/>
    <s v="Carl Weiss"/>
    <x v="2"/>
    <x v="0"/>
    <s v="Long Beach"/>
    <x v="15"/>
    <n v="11561"/>
    <x v="3"/>
    <s v="OFF-FA-10003472"/>
    <x v="1"/>
    <x v="13"/>
    <s v="Bagged Rubber Bands"/>
    <n v="7.5600000000000005"/>
    <n v="6"/>
    <n v="0"/>
    <n v="0.3024"/>
  </r>
  <r>
    <n v="7749"/>
    <s v="CA-2012-133242"/>
    <x v="1"/>
    <x v="652"/>
    <d v="2012-06-24T00:00:00"/>
    <s v="Standard Class"/>
    <s v="KH-16510"/>
    <s v="Keith Herrera"/>
    <x v="0"/>
    <x v="0"/>
    <s v="Arlington"/>
    <x v="17"/>
    <n v="22204"/>
    <x v="0"/>
    <s v="FUR-FU-10003464"/>
    <x v="0"/>
    <x v="5"/>
    <s v="Seth Thomas 8 1/2&quot; Cubicle Clock"/>
    <n v="60.84"/>
    <n v="3"/>
    <n v="0"/>
    <n v="19.468799999999998"/>
  </r>
  <r>
    <n v="7750"/>
    <s v="CA-2012-133242"/>
    <x v="1"/>
    <x v="652"/>
    <d v="2012-06-24T00:00:00"/>
    <s v="Standard Class"/>
    <s v="KH-16510"/>
    <s v="Keith Herrera"/>
    <x v="0"/>
    <x v="0"/>
    <s v="Arlington"/>
    <x v="17"/>
    <n v="22204"/>
    <x v="0"/>
    <s v="OFF-ST-10003716"/>
    <x v="1"/>
    <x v="4"/>
    <s v="Tennsco Double-Tier Lockers"/>
    <n v="450.04"/>
    <n v="2"/>
    <n v="0"/>
    <n v="58.505200000000002"/>
  </r>
  <r>
    <n v="7751"/>
    <s v="CA-2012-133242"/>
    <x v="1"/>
    <x v="652"/>
    <d v="2012-06-24T00:00:00"/>
    <s v="Standard Class"/>
    <s v="KH-16510"/>
    <s v="Keith Herrera"/>
    <x v="0"/>
    <x v="0"/>
    <s v="Arlington"/>
    <x v="17"/>
    <n v="22204"/>
    <x v="0"/>
    <s v="OFF-BI-10004002"/>
    <x v="1"/>
    <x v="8"/>
    <s v="Wilson Jones International Size A4 Ring Binders"/>
    <n v="34.6"/>
    <n v="2"/>
    <n v="0"/>
    <n v="16.608000000000001"/>
  </r>
  <r>
    <n v="7752"/>
    <s v="CA-2012-133242"/>
    <x v="1"/>
    <x v="652"/>
    <d v="2012-06-24T00:00:00"/>
    <s v="Standard Class"/>
    <s v="KH-16510"/>
    <s v="Keith Herrera"/>
    <x v="0"/>
    <x v="0"/>
    <s v="Arlington"/>
    <x v="17"/>
    <n v="22204"/>
    <x v="0"/>
    <s v="TEC-PH-10002496"/>
    <x v="2"/>
    <x v="7"/>
    <s v="Cisco SPA301"/>
    <n v="467.97"/>
    <n v="3"/>
    <n v="0"/>
    <n v="140.39099999999999"/>
  </r>
  <r>
    <n v="7753"/>
    <s v="CA-2012-133242"/>
    <x v="1"/>
    <x v="652"/>
    <d v="2012-06-24T00:00:00"/>
    <s v="Standard Class"/>
    <s v="KH-16510"/>
    <s v="Keith Herrera"/>
    <x v="0"/>
    <x v="0"/>
    <s v="Arlington"/>
    <x v="17"/>
    <n v="22204"/>
    <x v="0"/>
    <s v="OFF-BI-10004826"/>
    <x v="1"/>
    <x v="8"/>
    <s v="JM Magazine Binder"/>
    <n v="33.020000000000003"/>
    <n v="2"/>
    <n v="0"/>
    <n v="15.849600000000002"/>
  </r>
  <r>
    <n v="7754"/>
    <s v="CA-2012-158323"/>
    <x v="1"/>
    <x v="672"/>
    <d v="2012-12-03T00:00:00"/>
    <s v="First Class"/>
    <s v="AB-10600"/>
    <s v="Ann Blume"/>
    <x v="1"/>
    <x v="0"/>
    <s v="Jacksonville"/>
    <x v="3"/>
    <n v="28540"/>
    <x v="0"/>
    <s v="FUR-FU-10001546"/>
    <x v="0"/>
    <x v="5"/>
    <s v="Dana Swing-Arm Lamps"/>
    <n v="17.088000000000001"/>
    <n v="2"/>
    <n v="0.2"/>
    <n v="1.0679999999999996"/>
  </r>
  <r>
    <n v="7755"/>
    <s v="CA-2012-161795"/>
    <x v="1"/>
    <x v="379"/>
    <d v="2012-12-23T00:00:00"/>
    <s v="Second Class"/>
    <s v="AH-10075"/>
    <s v="Adam Hart"/>
    <x v="1"/>
    <x v="0"/>
    <s v="Columbus"/>
    <x v="24"/>
    <n v="43229"/>
    <x v="3"/>
    <s v="OFF-AR-10001919"/>
    <x v="1"/>
    <x v="6"/>
    <s v="OIC #2 Pencils, Medium Soft"/>
    <n v="3.008"/>
    <n v="2"/>
    <n v="0.2"/>
    <n v="0.33839999999999981"/>
  </r>
  <r>
    <n v="7756"/>
    <s v="CA-2014-100902"/>
    <x v="3"/>
    <x v="701"/>
    <d v="2014-11-22T00:00:00"/>
    <s v="Standard Class"/>
    <s v="CK-12595"/>
    <s v="Clytie Kelty"/>
    <x v="0"/>
    <x v="0"/>
    <s v="Charlotte"/>
    <x v="3"/>
    <n v="28205"/>
    <x v="0"/>
    <s v="OFF-PA-10002558"/>
    <x v="1"/>
    <x v="10"/>
    <s v="Xerox 1938"/>
    <n v="268.24"/>
    <n v="7"/>
    <n v="0.2"/>
    <n v="93.883999999999986"/>
  </r>
  <r>
    <n v="7757"/>
    <s v="CA-2014-100902"/>
    <x v="3"/>
    <x v="701"/>
    <d v="2014-11-22T00:00:00"/>
    <s v="Standard Class"/>
    <s v="CK-12595"/>
    <s v="Clytie Kelty"/>
    <x v="0"/>
    <x v="0"/>
    <s v="Charlotte"/>
    <x v="3"/>
    <n v="28205"/>
    <x v="0"/>
    <s v="TEC-AC-10003174"/>
    <x v="2"/>
    <x v="11"/>
    <s v="Plantronics S12 Corded Telephone Headset System"/>
    <n v="431.16000000000008"/>
    <n v="5"/>
    <n v="0.2"/>
    <n v="107.78999999999996"/>
  </r>
  <r>
    <n v="7758"/>
    <s v="CA-2014-112844"/>
    <x v="3"/>
    <x v="38"/>
    <d v="2014-11-17T00:00:00"/>
    <s v="Second Class"/>
    <s v="SP-20620"/>
    <s v="Stefania Perrino"/>
    <x v="1"/>
    <x v="0"/>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x v="0"/>
    <s v="Buffalo"/>
    <x v="15"/>
    <n v="14215"/>
    <x v="3"/>
    <s v="FUR-FU-10004845"/>
    <x v="0"/>
    <x v="5"/>
    <s v="Deflect-o EconoMat Nonstudded, No Bevel Mat"/>
    <n v="154.94999999999999"/>
    <n v="3"/>
    <n v="0"/>
    <n v="30.989999999999995"/>
  </r>
  <r>
    <n v="7760"/>
    <s v="CA-2013-158925"/>
    <x v="0"/>
    <x v="1057"/>
    <d v="2013-10-29T00:00:00"/>
    <s v="Standard Class"/>
    <s v="JP-15460"/>
    <s v="Jennifer Patt"/>
    <x v="1"/>
    <x v="0"/>
    <s v="Houston"/>
    <x v="5"/>
    <n v="77041"/>
    <x v="2"/>
    <s v="OFF-PA-10003072"/>
    <x v="1"/>
    <x v="10"/>
    <s v="Eureka Recycled Copy Paper 8 1/2&quot; x 11&quot;, Ream"/>
    <n v="15.552000000000003"/>
    <n v="3"/>
    <n v="0.2"/>
    <n v="5.4432"/>
  </r>
  <r>
    <n v="7761"/>
    <s v="CA-2011-155390"/>
    <x v="2"/>
    <x v="776"/>
    <d v="2011-12-11T00:00:00"/>
    <s v="Standard Class"/>
    <s v="BG-11035"/>
    <s v="Barry Gonzalez"/>
    <x v="0"/>
    <x v="0"/>
    <s v="Memphis"/>
    <x v="18"/>
    <n v="38109"/>
    <x v="0"/>
    <s v="OFF-PA-10003641"/>
    <x v="1"/>
    <x v="10"/>
    <s v="Xerox 1909"/>
    <n v="42.207999999999998"/>
    <n v="2"/>
    <n v="0.2"/>
    <n v="13.717599999999997"/>
  </r>
  <r>
    <n v="7762"/>
    <s v="CA-2014-123071"/>
    <x v="3"/>
    <x v="734"/>
    <d v="2014-12-07T00:00:00"/>
    <s v="First Class"/>
    <s v="CC-12550"/>
    <s v="Clay Cheatham"/>
    <x v="0"/>
    <x v="0"/>
    <s v="Plano"/>
    <x v="5"/>
    <n v="75023"/>
    <x v="2"/>
    <s v="OFF-PA-10003729"/>
    <x v="1"/>
    <x v="10"/>
    <s v="Xerox 1998"/>
    <n v="10.368000000000002"/>
    <n v="2"/>
    <n v="0.2"/>
    <n v="3.6288"/>
  </r>
  <r>
    <n v="7763"/>
    <s v="CA-2014-156391"/>
    <x v="3"/>
    <x v="986"/>
    <d v="2014-09-29T00:00:00"/>
    <s v="First Class"/>
    <s v="SL-20155"/>
    <s v="Sara Luxemburg"/>
    <x v="2"/>
    <x v="0"/>
    <s v="Salem"/>
    <x v="21"/>
    <n v="97301"/>
    <x v="1"/>
    <s v="OFF-AR-10003251"/>
    <x v="1"/>
    <x v="6"/>
    <s v="Prang Drawing Pencil Set"/>
    <n v="2.2239999999999998"/>
    <n v="1"/>
    <n v="0.2"/>
    <n v="0.55599999999999994"/>
  </r>
  <r>
    <n v="7764"/>
    <s v="CA-2012-103093"/>
    <x v="1"/>
    <x v="302"/>
    <d v="2012-02-07T00:00:00"/>
    <s v="Standard Class"/>
    <s v="FO-14305"/>
    <s v="Frank Olsen"/>
    <x v="0"/>
    <x v="0"/>
    <s v="Columbus"/>
    <x v="32"/>
    <n v="31907"/>
    <x v="0"/>
    <s v="OFF-EN-10003286"/>
    <x v="1"/>
    <x v="12"/>
    <s v="Staples"/>
    <n v="74.52"/>
    <n v="9"/>
    <n v="0"/>
    <n v="35.024399999999993"/>
  </r>
  <r>
    <n v="7765"/>
    <s v="US-2014-118941"/>
    <x v="3"/>
    <x v="801"/>
    <d v="2014-08-13T00:00:00"/>
    <s v="Same Day"/>
    <s v="BB-11545"/>
    <s v="Brenda Bowman"/>
    <x v="1"/>
    <x v="0"/>
    <s v="Columbia"/>
    <x v="39"/>
    <n v="21044"/>
    <x v="3"/>
    <s v="OFF-AR-10004078"/>
    <x v="1"/>
    <x v="6"/>
    <s v="Newell 312"/>
    <n v="17.52"/>
    <n v="3"/>
    <n v="0"/>
    <n v="5.2559999999999993"/>
  </r>
  <r>
    <n v="7766"/>
    <s v="US-2014-118941"/>
    <x v="3"/>
    <x v="801"/>
    <d v="2014-08-13T00:00:00"/>
    <s v="Same Day"/>
    <s v="BB-11545"/>
    <s v="Brenda Bowman"/>
    <x v="1"/>
    <x v="0"/>
    <s v="Columbia"/>
    <x v="39"/>
    <n v="21044"/>
    <x v="3"/>
    <s v="FUR-CH-10002331"/>
    <x v="0"/>
    <x v="1"/>
    <s v="Hon 4700 Series Mobuis Mid-Back Task Chairs with Adjustable Arms"/>
    <n v="1779.9"/>
    <n v="5"/>
    <n v="0"/>
    <n v="373.77899999999983"/>
  </r>
  <r>
    <n v="7767"/>
    <s v="US-2014-118941"/>
    <x v="3"/>
    <x v="801"/>
    <d v="2014-08-13T00:00:00"/>
    <s v="Same Day"/>
    <s v="BB-11545"/>
    <s v="Brenda Bowman"/>
    <x v="1"/>
    <x v="0"/>
    <s v="Columbia"/>
    <x v="39"/>
    <n v="21044"/>
    <x v="3"/>
    <s v="OFF-AR-10001953"/>
    <x v="1"/>
    <x v="6"/>
    <s v="Boston 1645 Deluxe Heavier-Duty Electric Pencil Sharpener"/>
    <n v="219.89999999999998"/>
    <n v="5"/>
    <n v="0"/>
    <n v="59.373000000000005"/>
  </r>
  <r>
    <n v="7768"/>
    <s v="CA-2012-169299"/>
    <x v="1"/>
    <x v="252"/>
    <d v="2012-08-26T00:00:00"/>
    <s v="First Class"/>
    <s v="DO-13435"/>
    <s v="Denny Ordway"/>
    <x v="0"/>
    <x v="0"/>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x v="0"/>
    <s v="Tallahassee"/>
    <x v="2"/>
    <n v="32303"/>
    <x v="0"/>
    <s v="OFF-PA-10003651"/>
    <x v="1"/>
    <x v="10"/>
    <s v="Xerox 1968"/>
    <n v="26.720000000000002"/>
    <n v="5"/>
    <n v="0.2"/>
    <n v="9.3520000000000003"/>
  </r>
  <r>
    <n v="7770"/>
    <s v="CA-2013-155978"/>
    <x v="0"/>
    <x v="1147"/>
    <d v="2013-08-02T00:00:00"/>
    <s v="Same Day"/>
    <s v="TS-21205"/>
    <s v="Thomas Seio"/>
    <x v="1"/>
    <x v="0"/>
    <s v="Riverside"/>
    <x v="1"/>
    <n v="92503"/>
    <x v="1"/>
    <s v="TEC-PH-10002885"/>
    <x v="2"/>
    <x v="7"/>
    <s v="Apple iPhone 5"/>
    <n v="1039.7280000000001"/>
    <n v="2"/>
    <n v="0.2"/>
    <n v="90.976200000000063"/>
  </r>
  <r>
    <n v="7771"/>
    <s v="CA-2013-155978"/>
    <x v="0"/>
    <x v="1147"/>
    <d v="2013-08-02T00:00:00"/>
    <s v="Same Day"/>
    <s v="TS-21205"/>
    <s v="Thomas Seio"/>
    <x v="1"/>
    <x v="0"/>
    <s v="Riverside"/>
    <x v="1"/>
    <n v="92503"/>
    <x v="1"/>
    <s v="OFF-AP-10002892"/>
    <x v="1"/>
    <x v="9"/>
    <s v="Belkin F5C206VTEL 6 Outlet Surge"/>
    <n v="45.96"/>
    <n v="2"/>
    <n v="0"/>
    <n v="13.787999999999997"/>
  </r>
  <r>
    <n v="7772"/>
    <s v="CA-2013-108196"/>
    <x v="0"/>
    <x v="881"/>
    <d v="2013-12-03T00:00:00"/>
    <s v="Standard Class"/>
    <s v="CS-12505"/>
    <s v="Cindy Stewart"/>
    <x v="0"/>
    <x v="0"/>
    <s v="Lancaster"/>
    <x v="24"/>
    <n v="43130"/>
    <x v="3"/>
    <s v="OFF-BI-10000545"/>
    <x v="1"/>
    <x v="8"/>
    <s v="GBC Ibimaster 500 Manual ProClick Binding System"/>
    <n v="456.58800000000008"/>
    <n v="2"/>
    <n v="0.7"/>
    <n v="-304.39200000000005"/>
  </r>
  <r>
    <n v="7773"/>
    <s v="CA-2013-108196"/>
    <x v="0"/>
    <x v="881"/>
    <d v="2013-12-03T00:00:00"/>
    <s v="Standard Class"/>
    <s v="CS-12505"/>
    <s v="Cindy Stewart"/>
    <x v="0"/>
    <x v="0"/>
    <s v="Lancaster"/>
    <x v="24"/>
    <n v="43130"/>
    <x v="3"/>
    <s v="TEC-MA-10000418"/>
    <x v="2"/>
    <x v="15"/>
    <s v="Cubify CubeX 3D Printer Double Head Print"/>
    <n v="4499.9850000000006"/>
    <n v="5"/>
    <n v="0.7"/>
    <n v="-6599.978000000001"/>
  </r>
  <r>
    <n v="7774"/>
    <s v="CA-2013-108196"/>
    <x v="0"/>
    <x v="881"/>
    <d v="2013-12-03T00:00:00"/>
    <s v="Standard Class"/>
    <s v="CS-12505"/>
    <s v="Cindy Stewart"/>
    <x v="0"/>
    <x v="0"/>
    <s v="Lancaster"/>
    <x v="24"/>
    <n v="43130"/>
    <x v="3"/>
    <s v="TEC-AC-10000926"/>
    <x v="2"/>
    <x v="11"/>
    <s v="NETGEAR RangeMax WNR1000 Wireless Router"/>
    <n v="59.975999999999999"/>
    <n v="3"/>
    <n v="0.2"/>
    <n v="11.995199999999997"/>
  </r>
  <r>
    <n v="7775"/>
    <s v="CA-2013-152800"/>
    <x v="0"/>
    <x v="1172"/>
    <d v="2013-04-16T00:00:00"/>
    <s v="First Class"/>
    <s v="SP-20920"/>
    <s v="Susan Pistek"/>
    <x v="0"/>
    <x v="0"/>
    <s v="San Francisco"/>
    <x v="1"/>
    <n v="94109"/>
    <x v="1"/>
    <s v="OFF-EN-10001509"/>
    <x v="1"/>
    <x v="12"/>
    <s v="Poly String Tie Envelopes"/>
    <n v="6.12"/>
    <n v="3"/>
    <n v="0"/>
    <n v="2.8763999999999994"/>
  </r>
  <r>
    <n v="7776"/>
    <s v="CA-2011-166961"/>
    <x v="2"/>
    <x v="422"/>
    <d v="2011-12-31T00:00:00"/>
    <s v="Standard Class"/>
    <s v="CD-12790"/>
    <s v="Cynthia Delaney"/>
    <x v="2"/>
    <x v="0"/>
    <s v="Moreno Valley"/>
    <x v="1"/>
    <n v="92553"/>
    <x v="1"/>
    <s v="OFF-AP-10001366"/>
    <x v="1"/>
    <x v="9"/>
    <s v="Staples"/>
    <n v="10.98"/>
    <n v="1"/>
    <n v="0"/>
    <n v="2.9646000000000008"/>
  </r>
  <r>
    <n v="7777"/>
    <s v="CA-2011-166961"/>
    <x v="2"/>
    <x v="422"/>
    <d v="2011-12-31T00:00:00"/>
    <s v="Standard Class"/>
    <s v="CD-12790"/>
    <s v="Cynthia Delaney"/>
    <x v="2"/>
    <x v="0"/>
    <s v="Moreno Valley"/>
    <x v="1"/>
    <n v="92553"/>
    <x v="1"/>
    <s v="OFF-FA-10003485"/>
    <x v="1"/>
    <x v="13"/>
    <s v="Staples"/>
    <n v="7.86"/>
    <n v="3"/>
    <n v="0"/>
    <n v="3.6156000000000001"/>
  </r>
  <r>
    <n v="7778"/>
    <s v="CA-2011-166961"/>
    <x v="2"/>
    <x v="422"/>
    <d v="2011-12-31T00:00:00"/>
    <s v="Standard Class"/>
    <s v="CD-12790"/>
    <s v="Cynthia Delaney"/>
    <x v="2"/>
    <x v="0"/>
    <s v="Moreno Valley"/>
    <x v="1"/>
    <n v="92553"/>
    <x v="1"/>
    <s v="OFF-ST-10004507"/>
    <x v="1"/>
    <x v="4"/>
    <s v="Advantus Rolling Storage Box"/>
    <n v="51.449999999999996"/>
    <n v="3"/>
    <n v="0"/>
    <n v="13.891499999999999"/>
  </r>
  <r>
    <n v="7779"/>
    <s v="CA-2011-166961"/>
    <x v="2"/>
    <x v="422"/>
    <d v="2011-12-31T00:00:00"/>
    <s v="Standard Class"/>
    <s v="CD-12790"/>
    <s v="Cynthia Delaney"/>
    <x v="2"/>
    <x v="0"/>
    <s v="Moreno Valley"/>
    <x v="1"/>
    <n v="92553"/>
    <x v="1"/>
    <s v="OFF-BI-10002353"/>
    <x v="1"/>
    <x v="8"/>
    <s v="GBC VeloBind Cover Sets"/>
    <n v="37.055999999999997"/>
    <n v="3"/>
    <n v="0.2"/>
    <n v="13.896000000000001"/>
  </r>
  <r>
    <n v="7780"/>
    <s v="CA-2013-139381"/>
    <x v="0"/>
    <x v="724"/>
    <d v="2013-04-23T00:00:00"/>
    <s v="Standard Class"/>
    <s v="RF-19840"/>
    <s v="Roy Französisch"/>
    <x v="0"/>
    <x v="0"/>
    <s v="Chesapeake"/>
    <x v="17"/>
    <n v="23320"/>
    <x v="0"/>
    <s v="OFF-AP-10001271"/>
    <x v="1"/>
    <x v="9"/>
    <s v="Eureka The Boss Cordless Rechargeable Stick Vac"/>
    <n v="203.92"/>
    <n v="4"/>
    <n v="0"/>
    <n v="55.058400000000006"/>
  </r>
  <r>
    <n v="7781"/>
    <s v="CA-2013-139381"/>
    <x v="0"/>
    <x v="724"/>
    <d v="2013-04-23T00:00:00"/>
    <s v="Standard Class"/>
    <s v="RF-19840"/>
    <s v="Roy Französisch"/>
    <x v="0"/>
    <x v="0"/>
    <s v="Chesapeake"/>
    <x v="17"/>
    <n v="23320"/>
    <x v="0"/>
    <s v="TEC-PH-10004924"/>
    <x v="2"/>
    <x v="7"/>
    <s v="SKILCRAFT Telephone Shoulder Rest, 2&quot; x 6.5&quot; x 2.5&quot;, Black"/>
    <n v="29.56"/>
    <n v="4"/>
    <n v="0"/>
    <n v="7.9812000000000012"/>
  </r>
  <r>
    <n v="7782"/>
    <s v="CA-2012-132136"/>
    <x v="1"/>
    <x v="936"/>
    <d v="2012-03-12T00:00:00"/>
    <s v="Standard Class"/>
    <s v="FO-14305"/>
    <s v="Frank Olsen"/>
    <x v="0"/>
    <x v="0"/>
    <s v="Chicago"/>
    <x v="10"/>
    <n v="60623"/>
    <x v="2"/>
    <s v="OFF-BI-10002706"/>
    <x v="1"/>
    <x v="8"/>
    <s v="Avery Premier Heavy-Duty Binder with Round Locking Rings"/>
    <n v="8.5679999999999978"/>
    <n v="3"/>
    <n v="0.8"/>
    <n v="-14.5656"/>
  </r>
  <r>
    <n v="7783"/>
    <s v="CA-2013-162236"/>
    <x v="0"/>
    <x v="254"/>
    <d v="2013-11-07T00:00:00"/>
    <s v="Second Class"/>
    <s v="ER-13855"/>
    <s v="Elpida Rittenbach"/>
    <x v="1"/>
    <x v="0"/>
    <s v="Charlotte"/>
    <x v="3"/>
    <n v="28205"/>
    <x v="0"/>
    <s v="OFF-ST-10003442"/>
    <x v="1"/>
    <x v="4"/>
    <s v="Eldon Portable Mobile Manager"/>
    <n v="45.248000000000005"/>
    <n v="2"/>
    <n v="0.2"/>
    <n v="3.9591999999999992"/>
  </r>
  <r>
    <n v="7784"/>
    <s v="CA-2013-162236"/>
    <x v="0"/>
    <x v="254"/>
    <d v="2013-11-07T00:00:00"/>
    <s v="Second Class"/>
    <s v="ER-13855"/>
    <s v="Elpida Rittenbach"/>
    <x v="1"/>
    <x v="0"/>
    <s v="Charlotte"/>
    <x v="3"/>
    <n v="28205"/>
    <x v="0"/>
    <s v="FUR-TA-10002533"/>
    <x v="0"/>
    <x v="3"/>
    <s v="BPI Conference Tables"/>
    <n v="876.30000000000007"/>
    <n v="10"/>
    <n v="0.4"/>
    <n v="-292.10000000000014"/>
  </r>
  <r>
    <n v="7785"/>
    <s v="CA-2013-162236"/>
    <x v="0"/>
    <x v="254"/>
    <d v="2013-11-07T00:00:00"/>
    <s v="Second Class"/>
    <s v="ER-13855"/>
    <s v="Elpida Rittenbach"/>
    <x v="1"/>
    <x v="0"/>
    <s v="Charlotte"/>
    <x v="3"/>
    <n v="28205"/>
    <x v="0"/>
    <s v="OFF-SU-10003505"/>
    <x v="1"/>
    <x v="14"/>
    <s v="Premier Electric Letter Opener"/>
    <n v="185.376"/>
    <n v="2"/>
    <n v="0.2"/>
    <n v="-34.758000000000017"/>
  </r>
  <r>
    <n v="7786"/>
    <s v="US-2011-111353"/>
    <x v="2"/>
    <x v="503"/>
    <d v="2011-12-06T00:00:00"/>
    <s v="Standard Class"/>
    <s v="PB-19150"/>
    <s v="Philip Brown"/>
    <x v="0"/>
    <x v="0"/>
    <s v="New York City"/>
    <x v="15"/>
    <n v="10009"/>
    <x v="3"/>
    <s v="OFF-LA-10002762"/>
    <x v="1"/>
    <x v="2"/>
    <s v="Avery 485"/>
    <n v="25.06"/>
    <n v="2"/>
    <n v="0"/>
    <n v="11.778199999999998"/>
  </r>
  <r>
    <n v="7787"/>
    <s v="US-2013-117037"/>
    <x v="0"/>
    <x v="624"/>
    <d v="2013-05-21T00:00:00"/>
    <s v="First Class"/>
    <s v="LW-17215"/>
    <s v="Luke Weiss"/>
    <x v="0"/>
    <x v="0"/>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x v="0"/>
    <s v="Chicago"/>
    <x v="10"/>
    <n v="60653"/>
    <x v="2"/>
    <s v="OFF-FA-10000936"/>
    <x v="1"/>
    <x v="13"/>
    <s v="Acco Hot Clips Clips to Go"/>
    <n v="7.8960000000000008"/>
    <n v="3"/>
    <n v="0.2"/>
    <n v="2.4674999999999994"/>
  </r>
  <r>
    <n v="7789"/>
    <s v="US-2013-117037"/>
    <x v="0"/>
    <x v="624"/>
    <d v="2013-05-21T00:00:00"/>
    <s v="First Class"/>
    <s v="LW-17215"/>
    <s v="Luke Weiss"/>
    <x v="0"/>
    <x v="0"/>
    <s v="Chicago"/>
    <x v="10"/>
    <n v="60653"/>
    <x v="2"/>
    <s v="FUR-FU-10004973"/>
    <x v="0"/>
    <x v="5"/>
    <s v="Flat Face Poster Frame"/>
    <n v="22.608000000000001"/>
    <n v="3"/>
    <n v="0.6"/>
    <n v="-10.173599999999997"/>
  </r>
  <r>
    <n v="7790"/>
    <s v="US-2013-117037"/>
    <x v="0"/>
    <x v="624"/>
    <d v="2013-05-21T00:00:00"/>
    <s v="First Class"/>
    <s v="LW-17215"/>
    <s v="Luke Weiss"/>
    <x v="0"/>
    <x v="0"/>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x v="0"/>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x v="0"/>
    <s v="Chicago"/>
    <x v="10"/>
    <n v="60623"/>
    <x v="2"/>
    <s v="OFF-BI-10002012"/>
    <x v="1"/>
    <x v="8"/>
    <s v="Wilson Jones Easy Flow II Sheet Lifters"/>
    <n v="1.7999999999999996"/>
    <n v="5"/>
    <n v="0.8"/>
    <n v="-2.8800000000000008"/>
  </r>
  <r>
    <n v="7793"/>
    <s v="CA-2014-169362"/>
    <x v="3"/>
    <x v="386"/>
    <d v="2014-10-16T00:00:00"/>
    <s v="First Class"/>
    <s v="SP-20860"/>
    <s v="Sung Pak"/>
    <x v="1"/>
    <x v="0"/>
    <s v="Dallas"/>
    <x v="5"/>
    <n v="75217"/>
    <x v="2"/>
    <s v="TEC-AC-10001383"/>
    <x v="2"/>
    <x v="11"/>
    <s v="Logitech Wireless Touch Keyboard K400"/>
    <n v="39.984000000000002"/>
    <n v="2"/>
    <n v="0.2"/>
    <n v="-1.4994000000000067"/>
  </r>
  <r>
    <n v="7794"/>
    <s v="CA-2012-127481"/>
    <x v="1"/>
    <x v="295"/>
    <d v="2012-12-15T00:00:00"/>
    <s v="Second Class"/>
    <s v="JD-15895"/>
    <s v="Jonathan Doherty"/>
    <x v="1"/>
    <x v="0"/>
    <s v="Las Vegas"/>
    <x v="33"/>
    <n v="89115"/>
    <x v="1"/>
    <s v="OFF-PA-10002036"/>
    <x v="1"/>
    <x v="10"/>
    <s v="Xerox 1930"/>
    <n v="32.400000000000006"/>
    <n v="5"/>
    <n v="0"/>
    <n v="15.876000000000001"/>
  </r>
  <r>
    <n v="7795"/>
    <s v="CA-2012-127481"/>
    <x v="1"/>
    <x v="295"/>
    <d v="2012-12-15T00:00:00"/>
    <s v="Second Class"/>
    <s v="JD-15895"/>
    <s v="Jonathan Doherty"/>
    <x v="1"/>
    <x v="0"/>
    <s v="Las Vegas"/>
    <x v="33"/>
    <n v="89115"/>
    <x v="1"/>
    <s v="OFF-PA-10002377"/>
    <x v="1"/>
    <x v="10"/>
    <s v="Xerox 1916"/>
    <n v="97.88"/>
    <n v="2"/>
    <n v="0"/>
    <n v="48.94"/>
  </r>
  <r>
    <n v="7796"/>
    <s v="CA-2012-112711"/>
    <x v="1"/>
    <x v="984"/>
    <d v="2012-07-18T00:00:00"/>
    <s v="Standard Class"/>
    <s v="FM-14380"/>
    <s v="Fred McMath"/>
    <x v="0"/>
    <x v="0"/>
    <s v="Amarillo"/>
    <x v="5"/>
    <n v="79109"/>
    <x v="2"/>
    <s v="TEC-PH-10000526"/>
    <x v="2"/>
    <x v="7"/>
    <s v="Vtech CS6719"/>
    <n v="307.16800000000001"/>
    <n v="4"/>
    <n v="0.2"/>
    <n v="30.716800000000006"/>
  </r>
  <r>
    <n v="7797"/>
    <s v="US-2012-145121"/>
    <x v="1"/>
    <x v="653"/>
    <d v="2012-10-06T00:00:00"/>
    <s v="Standard Class"/>
    <s v="MP-17965"/>
    <s v="Michael Paige"/>
    <x v="1"/>
    <x v="0"/>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x v="0"/>
    <s v="New York City"/>
    <x v="15"/>
    <n v="10035"/>
    <x v="3"/>
    <s v="OFF-EN-10004483"/>
    <x v="1"/>
    <x v="12"/>
    <s v="#10 White Business Envelopes,4 1/8 x 9 1/2"/>
    <n v="47.01"/>
    <n v="3"/>
    <n v="0"/>
    <n v="22.094699999999996"/>
  </r>
  <r>
    <n v="7799"/>
    <s v="CA-2014-166184"/>
    <x v="3"/>
    <x v="668"/>
    <d v="2014-03-28T00:00:00"/>
    <s v="First Class"/>
    <s v="HR-14830"/>
    <s v="Harold Ryan"/>
    <x v="1"/>
    <x v="0"/>
    <s v="New York City"/>
    <x v="15"/>
    <n v="10035"/>
    <x v="3"/>
    <s v="TEC-PH-10002624"/>
    <x v="2"/>
    <x v="7"/>
    <s v="Samsung Galaxy S4 Mini"/>
    <n v="469.99"/>
    <n v="1"/>
    <n v="0"/>
    <n v="136.29709999999994"/>
  </r>
  <r>
    <n v="7800"/>
    <s v="CA-2014-166184"/>
    <x v="3"/>
    <x v="668"/>
    <d v="2014-03-28T00:00:00"/>
    <s v="First Class"/>
    <s v="HR-14830"/>
    <s v="Harold Ryan"/>
    <x v="1"/>
    <x v="0"/>
    <s v="New York City"/>
    <x v="15"/>
    <n v="10035"/>
    <x v="3"/>
    <s v="FUR-CH-10003396"/>
    <x v="0"/>
    <x v="1"/>
    <s v="Global Deluxe Steno Chair"/>
    <n v="207.84600000000003"/>
    <n v="3"/>
    <n v="0.1"/>
    <n v="2.3093999999999895"/>
  </r>
  <r>
    <n v="7801"/>
    <s v="CA-2014-157413"/>
    <x v="3"/>
    <x v="702"/>
    <d v="2014-06-07T00:00:00"/>
    <s v="Standard Class"/>
    <s v="BW-11065"/>
    <s v="Barry Weirich"/>
    <x v="0"/>
    <x v="0"/>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x v="0"/>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x v="0"/>
    <s v="Franklin"/>
    <x v="18"/>
    <n v="37064"/>
    <x v="0"/>
    <s v="OFF-LA-10003714"/>
    <x v="1"/>
    <x v="2"/>
    <s v="Avery 510"/>
    <n v="12"/>
    <n v="4"/>
    <n v="0.2"/>
    <n v="4.1999999999999993"/>
  </r>
  <r>
    <n v="7804"/>
    <s v="CA-2012-102260"/>
    <x v="1"/>
    <x v="357"/>
    <d v="2012-09-26T00:00:00"/>
    <s v="Standard Class"/>
    <s v="SJ-20125"/>
    <s v="Sanjit Jacobs"/>
    <x v="2"/>
    <x v="0"/>
    <s v="Franklin"/>
    <x v="18"/>
    <n v="37064"/>
    <x v="0"/>
    <s v="OFF-ST-10003716"/>
    <x v="1"/>
    <x v="4"/>
    <s v="Tennsco Double-Tier Lockers"/>
    <n v="720.06400000000008"/>
    <n v="4"/>
    <n v="0.2"/>
    <n v="-63.005600000000015"/>
  </r>
  <r>
    <n v="7805"/>
    <s v="CA-2012-102260"/>
    <x v="1"/>
    <x v="357"/>
    <d v="2012-09-26T00:00:00"/>
    <s v="Standard Class"/>
    <s v="SJ-20125"/>
    <s v="Sanjit Jacobs"/>
    <x v="2"/>
    <x v="0"/>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x v="0"/>
    <s v="Franklin"/>
    <x v="18"/>
    <n v="37064"/>
    <x v="0"/>
    <s v="OFF-AR-10001315"/>
    <x v="1"/>
    <x v="6"/>
    <s v="Newell 310"/>
    <n v="2.8160000000000003"/>
    <n v="2"/>
    <n v="0.2"/>
    <n v="0.31679999999999986"/>
  </r>
  <r>
    <n v="7807"/>
    <s v="CA-2012-102260"/>
    <x v="1"/>
    <x v="357"/>
    <d v="2012-09-26T00:00:00"/>
    <s v="Standard Class"/>
    <s v="SJ-20125"/>
    <s v="Sanjit Jacobs"/>
    <x v="2"/>
    <x v="0"/>
    <s v="Franklin"/>
    <x v="18"/>
    <n v="37064"/>
    <x v="0"/>
    <s v="OFF-BI-10000042"/>
    <x v="1"/>
    <x v="8"/>
    <s v="Pressboard Data Binder, Crimson, 12&quot; X 8 1/2&quot;"/>
    <n v="3.2040000000000002"/>
    <n v="2"/>
    <n v="0.7"/>
    <n v="-2.5631999999999993"/>
  </r>
  <r>
    <n v="7808"/>
    <s v="US-2013-137295"/>
    <x v="0"/>
    <x v="1134"/>
    <d v="2013-01-13T00:00:00"/>
    <s v="Standard Class"/>
    <s v="VS-21820"/>
    <s v="Vivek Sundaresam"/>
    <x v="0"/>
    <x v="0"/>
    <s v="Raleigh"/>
    <x v="3"/>
    <n v="27604"/>
    <x v="0"/>
    <s v="OFF-BI-10004236"/>
    <x v="1"/>
    <x v="8"/>
    <s v="XtraLife ClearVue Slant-D Ring Binder, White, 3&quot;"/>
    <n v="30.828000000000007"/>
    <n v="7"/>
    <n v="0.7"/>
    <n v="-24.662400000000005"/>
  </r>
  <r>
    <n v="7809"/>
    <s v="US-2013-137295"/>
    <x v="0"/>
    <x v="1134"/>
    <d v="2013-01-13T00:00:00"/>
    <s v="Standard Class"/>
    <s v="VS-21820"/>
    <s v="Vivek Sundaresam"/>
    <x v="0"/>
    <x v="0"/>
    <s v="Raleigh"/>
    <x v="3"/>
    <n v="27604"/>
    <x v="0"/>
    <s v="OFF-AR-10001955"/>
    <x v="1"/>
    <x v="6"/>
    <s v="Newell 319"/>
    <n v="47.616"/>
    <n v="3"/>
    <n v="0.2"/>
    <n v="5.9519999999999946"/>
  </r>
  <r>
    <n v="7810"/>
    <s v="US-2013-137295"/>
    <x v="0"/>
    <x v="1134"/>
    <d v="2013-01-13T00:00:00"/>
    <s v="Standard Class"/>
    <s v="VS-21820"/>
    <s v="Vivek Sundaresam"/>
    <x v="0"/>
    <x v="0"/>
    <s v="Raleigh"/>
    <x v="3"/>
    <n v="27604"/>
    <x v="0"/>
    <s v="TEC-PH-10004080"/>
    <x v="2"/>
    <x v="7"/>
    <s v="Avaya 5410 Digital phone"/>
    <n v="108.78399999999999"/>
    <n v="2"/>
    <n v="0.2"/>
    <n v="10.878399999999999"/>
  </r>
  <r>
    <n v="7811"/>
    <s v="CA-2013-134334"/>
    <x v="0"/>
    <x v="1173"/>
    <d v="2013-02-15T00:00:00"/>
    <s v="First Class"/>
    <s v="DK-13090"/>
    <s v="Dave Kipp"/>
    <x v="0"/>
    <x v="0"/>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x v="0"/>
    <s v="Clinton"/>
    <x v="39"/>
    <n v="20735"/>
    <x v="3"/>
    <s v="OFF-AR-10001770"/>
    <x v="1"/>
    <x v="6"/>
    <s v="Economy #2 Pencils"/>
    <n v="7.98"/>
    <n v="3"/>
    <n v="0"/>
    <n v="2.0747999999999998"/>
  </r>
  <r>
    <n v="7813"/>
    <s v="CA-2013-134334"/>
    <x v="0"/>
    <x v="1173"/>
    <d v="2013-02-15T00:00:00"/>
    <s v="First Class"/>
    <s v="DK-13090"/>
    <s v="Dave Kipp"/>
    <x v="0"/>
    <x v="0"/>
    <s v="Clinton"/>
    <x v="39"/>
    <n v="20735"/>
    <x v="3"/>
    <s v="FUR-TA-10002356"/>
    <x v="0"/>
    <x v="3"/>
    <s v="Bevis Boat-Shaped Conference Table"/>
    <n v="550.43100000000004"/>
    <n v="3"/>
    <n v="0.3"/>
    <n v="-47.179800000000029"/>
  </r>
  <r>
    <n v="7814"/>
    <s v="CA-2013-134334"/>
    <x v="0"/>
    <x v="1173"/>
    <d v="2013-02-15T00:00:00"/>
    <s v="First Class"/>
    <s v="DK-13090"/>
    <s v="Dave Kipp"/>
    <x v="0"/>
    <x v="0"/>
    <s v="Clinton"/>
    <x v="39"/>
    <n v="20735"/>
    <x v="3"/>
    <s v="FUR-FU-10003274"/>
    <x v="0"/>
    <x v="5"/>
    <s v="Regeneration Desk Collection"/>
    <n v="10.56"/>
    <n v="6"/>
    <n v="0"/>
    <n v="4.6464000000000008"/>
  </r>
  <r>
    <n v="7815"/>
    <s v="US-2014-109316"/>
    <x v="3"/>
    <x v="110"/>
    <d v="2014-06-11T00:00:00"/>
    <s v="First Class"/>
    <s v="MG-17680"/>
    <s v="Maureen Gastineau"/>
    <x v="2"/>
    <x v="0"/>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x v="0"/>
    <s v="Los Angeles"/>
    <x v="1"/>
    <n v="90049"/>
    <x v="1"/>
    <s v="TEC-PH-10000307"/>
    <x v="2"/>
    <x v="7"/>
    <s v="Shocksock Galaxy S4 Armband"/>
    <n v="17.52"/>
    <n v="2"/>
    <n v="0.2"/>
    <n v="-3.5040000000000022"/>
  </r>
  <r>
    <n v="7817"/>
    <s v="CA-2013-138478"/>
    <x v="0"/>
    <x v="147"/>
    <d v="2013-10-27T00:00:00"/>
    <s v="Second Class"/>
    <s v="DP-13390"/>
    <s v="Dennis Pardue"/>
    <x v="2"/>
    <x v="0"/>
    <s v="North Las Vegas"/>
    <x v="33"/>
    <n v="89031"/>
    <x v="1"/>
    <s v="OFF-AR-10002240"/>
    <x v="1"/>
    <x v="6"/>
    <s v="Panasonic KP-150 Electric Pencil Sharpener"/>
    <n v="113.22"/>
    <n v="3"/>
    <n v="0"/>
    <n v="29.437200000000001"/>
  </r>
  <r>
    <n v="7818"/>
    <s v="CA-2013-138478"/>
    <x v="0"/>
    <x v="147"/>
    <d v="2013-10-27T00:00:00"/>
    <s v="Second Class"/>
    <s v="DP-13390"/>
    <s v="Dennis Pardue"/>
    <x v="2"/>
    <x v="0"/>
    <s v="North Las Vegas"/>
    <x v="33"/>
    <n v="89031"/>
    <x v="1"/>
    <s v="OFF-PA-10001801"/>
    <x v="1"/>
    <x v="10"/>
    <s v="Xerox 193"/>
    <n v="35.880000000000003"/>
    <n v="6"/>
    <n v="0"/>
    <n v="17.581200000000003"/>
  </r>
  <r>
    <n v="7819"/>
    <s v="CA-2013-138478"/>
    <x v="0"/>
    <x v="147"/>
    <d v="2013-10-27T00:00:00"/>
    <s v="Second Class"/>
    <s v="DP-13390"/>
    <s v="Dennis Pardue"/>
    <x v="2"/>
    <x v="0"/>
    <s v="North Las Vegas"/>
    <x v="33"/>
    <n v="89031"/>
    <x v="1"/>
    <s v="OFF-BI-10001120"/>
    <x v="1"/>
    <x v="8"/>
    <s v="Ibico EPK-21 Electric Binding System"/>
    <n v="4535.9760000000006"/>
    <n v="3"/>
    <n v="0.2"/>
    <n v="1644.2912999999999"/>
  </r>
  <r>
    <n v="7820"/>
    <s v="CA-2014-150469"/>
    <x v="3"/>
    <x v="795"/>
    <d v="2014-01-31T00:00:00"/>
    <s v="Standard Class"/>
    <s v="CJ-12010"/>
    <s v="Caroline Jumper"/>
    <x v="0"/>
    <x v="0"/>
    <s v="San Francisco"/>
    <x v="1"/>
    <n v="94109"/>
    <x v="1"/>
    <s v="OFF-FA-10000611"/>
    <x v="1"/>
    <x v="13"/>
    <s v="Binder Clips by OIC"/>
    <n v="11.84"/>
    <n v="8"/>
    <n v="0"/>
    <n v="5.6831999999999994"/>
  </r>
  <r>
    <n v="7821"/>
    <s v="CA-2014-152436"/>
    <x v="3"/>
    <x v="166"/>
    <d v="2014-12-11T00:00:00"/>
    <s v="Second Class"/>
    <s v="CW-11905"/>
    <s v="Carl Weiss"/>
    <x v="2"/>
    <x v="0"/>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x v="0"/>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x v="0"/>
    <s v="Newark"/>
    <x v="13"/>
    <n v="19711"/>
    <x v="3"/>
    <s v="OFF-AR-10003770"/>
    <x v="1"/>
    <x v="6"/>
    <s v="Newell 340"/>
    <n v="8.64"/>
    <n v="3"/>
    <n v="0"/>
    <n v="2.5055999999999998"/>
  </r>
  <r>
    <n v="7824"/>
    <s v="US-2011-115413"/>
    <x v="2"/>
    <x v="86"/>
    <d v="2011-09-01T00:00:00"/>
    <s v="Standard Class"/>
    <s v="PP-18955"/>
    <s v="Paul Prost"/>
    <x v="2"/>
    <x v="0"/>
    <s v="Newark"/>
    <x v="13"/>
    <n v="19711"/>
    <x v="3"/>
    <s v="TEC-AC-10002800"/>
    <x v="2"/>
    <x v="11"/>
    <s v="Plantronics Audio 478 Stereo USB Headset"/>
    <n v="149.97"/>
    <n v="3"/>
    <n v="0"/>
    <n v="52.489499999999992"/>
  </r>
  <r>
    <n v="7825"/>
    <s v="CA-2011-125150"/>
    <x v="2"/>
    <x v="1174"/>
    <d v="2011-05-23T00:00:00"/>
    <s v="Standard Class"/>
    <s v="PW-19030"/>
    <s v="Pauline Webber"/>
    <x v="1"/>
    <x v="0"/>
    <s v="Los Angeles"/>
    <x v="1"/>
    <n v="90036"/>
    <x v="1"/>
    <s v="FUR-CH-10002439"/>
    <x v="0"/>
    <x v="1"/>
    <s v="Iceberg Nesting Folding Chair, 19w x 6d x 43h"/>
    <n v="232.88"/>
    <n v="5"/>
    <n v="0.2"/>
    <n v="17.466000000000008"/>
  </r>
  <r>
    <n v="7826"/>
    <s v="CA-2012-127327"/>
    <x v="1"/>
    <x v="302"/>
    <d v="2012-02-07T00:00:00"/>
    <s v="Standard Class"/>
    <s v="PW-19030"/>
    <s v="Pauline Webber"/>
    <x v="1"/>
    <x v="0"/>
    <s v="Rome"/>
    <x v="15"/>
    <n v="13440"/>
    <x v="3"/>
    <s v="FUR-CH-10004218"/>
    <x v="0"/>
    <x v="1"/>
    <s v="Global Fabric Manager's Chair, Dark Gray"/>
    <n v="90.882000000000005"/>
    <n v="1"/>
    <n v="0.1"/>
    <n v="15.147000000000004"/>
  </r>
  <r>
    <n v="7827"/>
    <s v="CA-2014-117114"/>
    <x v="3"/>
    <x v="1108"/>
    <d v="2014-11-06T00:00:00"/>
    <s v="Standard Class"/>
    <s v="CY-12745"/>
    <s v="Craig Yedwab"/>
    <x v="1"/>
    <x v="0"/>
    <s v="Chicago"/>
    <x v="10"/>
    <n v="60610"/>
    <x v="2"/>
    <s v="TEC-PH-10004042"/>
    <x v="2"/>
    <x v="7"/>
    <s v="ClearOne Communications CHAT 70 OC Speaker Phone"/>
    <n v="508.76800000000003"/>
    <n v="4"/>
    <n v="0.2"/>
    <n v="38.157600000000002"/>
  </r>
  <r>
    <n v="7828"/>
    <s v="CA-2014-117114"/>
    <x v="3"/>
    <x v="1108"/>
    <d v="2014-11-06T00:00:00"/>
    <s v="Standard Class"/>
    <s v="CY-12745"/>
    <s v="Craig Yedwab"/>
    <x v="1"/>
    <x v="0"/>
    <s v="Chicago"/>
    <x v="10"/>
    <n v="60610"/>
    <x v="2"/>
    <s v="OFF-EN-10001137"/>
    <x v="1"/>
    <x v="12"/>
    <s v="#10 Gummed Flap White Envelopes, 100/Box"/>
    <n v="9.9120000000000008"/>
    <n v="3"/>
    <n v="0.2"/>
    <n v="3.2213999999999996"/>
  </r>
  <r>
    <n v="7829"/>
    <s v="CA-2012-137302"/>
    <x v="1"/>
    <x v="33"/>
    <d v="2012-05-01T00:00:00"/>
    <s v="Standard Class"/>
    <s v="BW-11110"/>
    <s v="Bart Watters"/>
    <x v="1"/>
    <x v="0"/>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x v="0"/>
    <s v="San Diego"/>
    <x v="1"/>
    <n v="92105"/>
    <x v="1"/>
    <s v="OFF-AR-10000588"/>
    <x v="1"/>
    <x v="6"/>
    <s v="Newell 345"/>
    <n v="59.519999999999996"/>
    <n v="3"/>
    <n v="0"/>
    <n v="15.475200000000001"/>
  </r>
  <r>
    <n v="7831"/>
    <s v="CA-2012-137302"/>
    <x v="1"/>
    <x v="33"/>
    <d v="2012-05-01T00:00:00"/>
    <s v="Standard Class"/>
    <s v="BW-11110"/>
    <s v="Bart Watters"/>
    <x v="1"/>
    <x v="0"/>
    <s v="San Diego"/>
    <x v="1"/>
    <n v="92105"/>
    <x v="1"/>
    <s v="TEC-PH-10003174"/>
    <x v="2"/>
    <x v="7"/>
    <s v="RCA ViSYS 25825 Wireless digital phone"/>
    <n v="311.97600000000006"/>
    <n v="3"/>
    <n v="0.2"/>
    <n v="38.996999999999986"/>
  </r>
  <r>
    <n v="7832"/>
    <s v="CA-2012-137302"/>
    <x v="1"/>
    <x v="33"/>
    <d v="2012-05-01T00:00:00"/>
    <s v="Standard Class"/>
    <s v="BW-11110"/>
    <s v="Bart Watters"/>
    <x v="1"/>
    <x v="0"/>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x v="0"/>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x v="0"/>
    <s v="West Palm Beach"/>
    <x v="2"/>
    <n v="33407"/>
    <x v="0"/>
    <s v="OFF-AR-10004757"/>
    <x v="1"/>
    <x v="6"/>
    <s v="Crayola Colored Pencils"/>
    <n v="13.120000000000001"/>
    <n v="5"/>
    <n v="0.2"/>
    <n v="2.1319999999999988"/>
  </r>
  <r>
    <n v="7835"/>
    <s v="CA-2012-106257"/>
    <x v="1"/>
    <x v="657"/>
    <d v="2012-04-17T00:00:00"/>
    <s v="Second Class"/>
    <s v="EB-14110"/>
    <s v="Eugene Barchas"/>
    <x v="0"/>
    <x v="0"/>
    <s v="Los Angeles"/>
    <x v="1"/>
    <n v="90045"/>
    <x v="1"/>
    <s v="FUR-TA-10002530"/>
    <x v="0"/>
    <x v="3"/>
    <s v="Iceberg OfficeWorks 42&quot; Round Tables"/>
    <n v="241.56799999999998"/>
    <n v="2"/>
    <n v="0.2"/>
    <n v="-15.098000000000013"/>
  </r>
  <r>
    <n v="7836"/>
    <s v="CA-2012-106257"/>
    <x v="1"/>
    <x v="657"/>
    <d v="2012-04-17T00:00:00"/>
    <s v="Second Class"/>
    <s v="EB-14110"/>
    <s v="Eugene Barchas"/>
    <x v="0"/>
    <x v="0"/>
    <s v="Los Angeles"/>
    <x v="1"/>
    <n v="90045"/>
    <x v="1"/>
    <s v="TEC-PH-10001494"/>
    <x v="2"/>
    <x v="7"/>
    <s v="Polycom CX600 IP Phone VoIP phone"/>
    <n v="479.92"/>
    <n v="2"/>
    <n v="0.2"/>
    <n v="41.993000000000009"/>
  </r>
  <r>
    <n v="7837"/>
    <s v="CA-2012-149083"/>
    <x v="1"/>
    <x v="12"/>
    <d v="2012-09-30T00:00:00"/>
    <s v="Standard Class"/>
    <s v="SH-19975"/>
    <s v="Sally Hughsby"/>
    <x v="1"/>
    <x v="0"/>
    <s v="Seattle"/>
    <x v="4"/>
    <n v="98103"/>
    <x v="1"/>
    <s v="FUR-CH-10004289"/>
    <x v="0"/>
    <x v="1"/>
    <s v="Global Super Steno Chair"/>
    <n v="307.13600000000002"/>
    <n v="4"/>
    <n v="0.2"/>
    <n v="-11.51760000000003"/>
  </r>
  <r>
    <n v="7838"/>
    <s v="CA-2012-149083"/>
    <x v="1"/>
    <x v="12"/>
    <d v="2012-09-30T00:00:00"/>
    <s v="Standard Class"/>
    <s v="SH-19975"/>
    <s v="Sally Hughsby"/>
    <x v="1"/>
    <x v="0"/>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x v="0"/>
    <s v="Seattle"/>
    <x v="4"/>
    <n v="98103"/>
    <x v="1"/>
    <s v="TEC-AC-10002567"/>
    <x v="2"/>
    <x v="11"/>
    <s v="Logitech G602 Wireless Gaming Mouse"/>
    <n v="159.97999999999999"/>
    <n v="2"/>
    <n v="0"/>
    <n v="57.592799999999997"/>
  </r>
  <r>
    <n v="7840"/>
    <s v="US-2011-137869"/>
    <x v="2"/>
    <x v="1176"/>
    <d v="2011-04-02T00:00:00"/>
    <s v="Standard Class"/>
    <s v="CV-12295"/>
    <s v="Christina VanderZanden"/>
    <x v="0"/>
    <x v="0"/>
    <s v="Des Moines"/>
    <x v="23"/>
    <n v="50315"/>
    <x v="2"/>
    <s v="OFF-EN-10001509"/>
    <x v="1"/>
    <x v="12"/>
    <s v="Poly String Tie Envelopes"/>
    <n v="6.12"/>
    <n v="3"/>
    <n v="0"/>
    <n v="2.8763999999999994"/>
  </r>
  <r>
    <n v="7841"/>
    <s v="US-2011-137869"/>
    <x v="2"/>
    <x v="1176"/>
    <d v="2011-04-02T00:00:00"/>
    <s v="Standard Class"/>
    <s v="CV-12295"/>
    <s v="Christina VanderZanden"/>
    <x v="0"/>
    <x v="0"/>
    <s v="Des Moines"/>
    <x v="23"/>
    <n v="50315"/>
    <x v="2"/>
    <s v="FUR-TA-10003954"/>
    <x v="0"/>
    <x v="3"/>
    <s v="Hon 94000 Series Round Tables"/>
    <n v="1184.72"/>
    <n v="4"/>
    <n v="0"/>
    <n v="106.62480000000005"/>
  </r>
  <r>
    <n v="7842"/>
    <s v="CA-2013-116603"/>
    <x v="0"/>
    <x v="19"/>
    <d v="2013-07-23T00:00:00"/>
    <s v="Standard Class"/>
    <s v="AT-10735"/>
    <s v="Annie Thurman"/>
    <x v="0"/>
    <x v="0"/>
    <s v="New York City"/>
    <x v="15"/>
    <n v="10024"/>
    <x v="3"/>
    <s v="OFF-AP-10002892"/>
    <x v="1"/>
    <x v="9"/>
    <s v="Belkin F5C206VTEL 6 Outlet Surge"/>
    <n v="45.96"/>
    <n v="2"/>
    <n v="0"/>
    <n v="13.787999999999997"/>
  </r>
  <r>
    <n v="7843"/>
    <s v="CA-2011-158470"/>
    <x v="2"/>
    <x v="987"/>
    <d v="2011-04-23T00:00:00"/>
    <s v="Second Class"/>
    <s v="AG-10390"/>
    <s v="Allen Goldenen"/>
    <x v="0"/>
    <x v="0"/>
    <s v="Arlington"/>
    <x v="17"/>
    <n v="22204"/>
    <x v="0"/>
    <s v="OFF-BI-10003638"/>
    <x v="1"/>
    <x v="8"/>
    <s v="GBC Durable Plastic Covers"/>
    <n v="58.050000000000004"/>
    <n v="3"/>
    <n v="0"/>
    <n v="26.702999999999999"/>
  </r>
  <r>
    <n v="7844"/>
    <s v="CA-2011-158470"/>
    <x v="2"/>
    <x v="987"/>
    <d v="2011-04-23T00:00:00"/>
    <s v="Second Class"/>
    <s v="AG-10390"/>
    <s v="Allen Goldenen"/>
    <x v="0"/>
    <x v="0"/>
    <s v="Arlington"/>
    <x v="17"/>
    <n v="22204"/>
    <x v="0"/>
    <s v="OFF-PA-10001569"/>
    <x v="1"/>
    <x v="10"/>
    <s v="Xerox 232"/>
    <n v="71.28"/>
    <n v="11"/>
    <n v="0"/>
    <n v="34.214400000000005"/>
  </r>
  <r>
    <n v="7845"/>
    <s v="US-2014-123834"/>
    <x v="3"/>
    <x v="246"/>
    <d v="2014-07-26T00:00:00"/>
    <s v="Standard Class"/>
    <s v="GM-14500"/>
    <s v="Gene McClure"/>
    <x v="0"/>
    <x v="0"/>
    <s v="Pharr"/>
    <x v="5"/>
    <n v="78577"/>
    <x v="2"/>
    <s v="FUR-TA-10001676"/>
    <x v="0"/>
    <x v="3"/>
    <s v="Hon 61000 Series Interactive Training Tables"/>
    <n v="124.404"/>
    <n v="4"/>
    <n v="0.3"/>
    <n v="-21.3264"/>
  </r>
  <r>
    <n v="7846"/>
    <s v="CA-2012-125976"/>
    <x v="1"/>
    <x v="874"/>
    <d v="2012-10-02T00:00:00"/>
    <s v="Standard Class"/>
    <s v="JK-15205"/>
    <s v="Jamie Kunitz"/>
    <x v="0"/>
    <x v="0"/>
    <s v="Arlington"/>
    <x v="17"/>
    <n v="22204"/>
    <x v="0"/>
    <s v="OFF-PA-10001125"/>
    <x v="1"/>
    <x v="10"/>
    <s v="Xerox 1988"/>
    <n v="154.9"/>
    <n v="5"/>
    <n v="0"/>
    <n v="69.704999999999998"/>
  </r>
  <r>
    <n v="7847"/>
    <s v="CA-2012-125976"/>
    <x v="1"/>
    <x v="874"/>
    <d v="2012-10-02T00:00:00"/>
    <s v="Standard Class"/>
    <s v="JK-15205"/>
    <s v="Jamie Kunitz"/>
    <x v="0"/>
    <x v="0"/>
    <s v="Arlington"/>
    <x v="17"/>
    <n v="22204"/>
    <x v="0"/>
    <s v="TEC-PH-10002496"/>
    <x v="2"/>
    <x v="7"/>
    <s v="Cisco SPA301"/>
    <n v="1871.88"/>
    <n v="12"/>
    <n v="0"/>
    <n v="561.56399999999996"/>
  </r>
  <r>
    <n v="7848"/>
    <s v="CA-2013-128706"/>
    <x v="0"/>
    <x v="535"/>
    <d v="2013-03-03T00:00:00"/>
    <s v="Standard Class"/>
    <s v="DW-13540"/>
    <s v="Don Weiss"/>
    <x v="0"/>
    <x v="0"/>
    <s v="Houston"/>
    <x v="5"/>
    <n v="77070"/>
    <x v="2"/>
    <s v="FUR-FU-10004053"/>
    <x v="0"/>
    <x v="5"/>
    <s v="DAX Two-Tone Silver Metal Document Frame"/>
    <n v="16.192"/>
    <n v="2"/>
    <n v="0.6"/>
    <n v="-6.8815999999999953"/>
  </r>
  <r>
    <n v="7849"/>
    <s v="CA-2013-104311"/>
    <x v="0"/>
    <x v="440"/>
    <d v="2013-05-07T00:00:00"/>
    <s v="Standard Class"/>
    <s v="AS-10090"/>
    <s v="Adam Shillingsburg"/>
    <x v="0"/>
    <x v="0"/>
    <s v="Irving"/>
    <x v="5"/>
    <n v="75061"/>
    <x v="2"/>
    <s v="OFF-ST-10000321"/>
    <x v="1"/>
    <x v="4"/>
    <s v="Akro Stacking Bins"/>
    <n v="18.936"/>
    <n v="3"/>
    <n v="0.2"/>
    <n v="-3.787200000000003"/>
  </r>
  <r>
    <n v="7850"/>
    <s v="CA-2013-104311"/>
    <x v="0"/>
    <x v="440"/>
    <d v="2013-05-07T00:00:00"/>
    <s v="Standard Class"/>
    <s v="AS-10090"/>
    <s v="Adam Shillingsburg"/>
    <x v="0"/>
    <x v="0"/>
    <s v="Irving"/>
    <x v="5"/>
    <n v="75061"/>
    <x v="2"/>
    <s v="OFF-ST-10002957"/>
    <x v="1"/>
    <x v="4"/>
    <s v="Sterilite Show Offs Storage Containers"/>
    <n v="12.672000000000001"/>
    <n v="3"/>
    <n v="0.2"/>
    <n v="-3.1680000000000001"/>
  </r>
  <r>
    <n v="7851"/>
    <s v="CA-2013-104311"/>
    <x v="0"/>
    <x v="440"/>
    <d v="2013-05-07T00:00:00"/>
    <s v="Standard Class"/>
    <s v="AS-10090"/>
    <s v="Adam Shillingsburg"/>
    <x v="0"/>
    <x v="0"/>
    <s v="Irving"/>
    <x v="5"/>
    <n v="75061"/>
    <x v="2"/>
    <s v="OFF-LA-10000973"/>
    <x v="1"/>
    <x v="2"/>
    <s v="Avery 502"/>
    <n v="5.04"/>
    <n v="2"/>
    <n v="0.2"/>
    <n v="1.764"/>
  </r>
  <r>
    <n v="7852"/>
    <s v="CA-2011-169649"/>
    <x v="2"/>
    <x v="337"/>
    <d v="2011-12-15T00:00:00"/>
    <s v="Standard Class"/>
    <s v="TS-21205"/>
    <s v="Thomas Seio"/>
    <x v="1"/>
    <x v="0"/>
    <s v="Chicago"/>
    <x v="10"/>
    <n v="60653"/>
    <x v="2"/>
    <s v="OFF-PA-10000143"/>
    <x v="1"/>
    <x v="10"/>
    <s v="Astroparche Fine Business Paper"/>
    <n v="8.4480000000000004"/>
    <n v="2"/>
    <n v="0.2"/>
    <n v="2.9568000000000003"/>
  </r>
  <r>
    <n v="7853"/>
    <s v="CA-2011-169649"/>
    <x v="2"/>
    <x v="337"/>
    <d v="2011-12-15T00:00:00"/>
    <s v="Standard Class"/>
    <s v="TS-21205"/>
    <s v="Thomas Seio"/>
    <x v="1"/>
    <x v="0"/>
    <s v="Chicago"/>
    <x v="10"/>
    <n v="60653"/>
    <x v="2"/>
    <s v="OFF-AP-10003287"/>
    <x v="1"/>
    <x v="9"/>
    <s v="Tripp Lite TLP810NET Broadband Surge for Modem/Fax"/>
    <n v="20.387999999999995"/>
    <n v="2"/>
    <n v="0.8"/>
    <n v="-53.008800000000008"/>
  </r>
  <r>
    <n v="7854"/>
    <s v="CA-2012-144890"/>
    <x v="1"/>
    <x v="707"/>
    <d v="2012-12-29T00:00:00"/>
    <s v="Standard Class"/>
    <s v="SM-20320"/>
    <s v="Sean Miller"/>
    <x v="2"/>
    <x v="0"/>
    <s v="Los Angeles"/>
    <x v="1"/>
    <n v="90049"/>
    <x v="1"/>
    <s v="OFF-PA-10001526"/>
    <x v="1"/>
    <x v="10"/>
    <s v="Xerox 1949"/>
    <n v="9.9600000000000009"/>
    <n v="2"/>
    <n v="0"/>
    <n v="4.8804000000000007"/>
  </r>
  <r>
    <n v="7855"/>
    <s v="CA-2014-135587"/>
    <x v="3"/>
    <x v="226"/>
    <d v="2014-12-13T00:00:00"/>
    <s v="Standard Class"/>
    <s v="BH-11710"/>
    <s v="Brosina Hoffman"/>
    <x v="0"/>
    <x v="0"/>
    <s v="Hattiesburg"/>
    <x v="35"/>
    <n v="39401"/>
    <x v="0"/>
    <s v="OFF-AP-10004540"/>
    <x v="1"/>
    <x v="9"/>
    <s v="Eureka The Boss Lite 10-Amp Upright Vacuum, Blue"/>
    <n v="320.64"/>
    <n v="4"/>
    <n v="0"/>
    <n v="89.779200000000003"/>
  </r>
  <r>
    <n v="7856"/>
    <s v="CA-2014-135587"/>
    <x v="3"/>
    <x v="226"/>
    <d v="2014-12-13T00:00:00"/>
    <s v="Standard Class"/>
    <s v="BH-11710"/>
    <s v="Brosina Hoffman"/>
    <x v="0"/>
    <x v="0"/>
    <s v="Hattiesburg"/>
    <x v="35"/>
    <n v="39401"/>
    <x v="0"/>
    <s v="TEC-AC-10001266"/>
    <x v="2"/>
    <x v="11"/>
    <s v="Memorex Micro Travel Drive 8 GB"/>
    <n v="52"/>
    <n v="4"/>
    <n v="0"/>
    <n v="23.4"/>
  </r>
  <r>
    <n v="7857"/>
    <s v="CA-2011-103429"/>
    <x v="2"/>
    <x v="992"/>
    <d v="2011-06-01T00:00:00"/>
    <s v="First Class"/>
    <s v="LW-16825"/>
    <s v="Laurel Workman"/>
    <x v="1"/>
    <x v="0"/>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x v="0"/>
    <s v="New York City"/>
    <x v="15"/>
    <n v="10024"/>
    <x v="3"/>
    <s v="TEC-PH-10003505"/>
    <x v="2"/>
    <x v="7"/>
    <s v="Geemarc AmpliPOWER60"/>
    <n v="464"/>
    <n v="5"/>
    <n v="0"/>
    <n v="134.55999999999995"/>
  </r>
  <r>
    <n v="7859"/>
    <s v="CA-2011-103429"/>
    <x v="2"/>
    <x v="992"/>
    <d v="2011-06-01T00:00:00"/>
    <s v="First Class"/>
    <s v="LW-16825"/>
    <s v="Laurel Workman"/>
    <x v="1"/>
    <x v="0"/>
    <s v="New York City"/>
    <x v="15"/>
    <n v="10024"/>
    <x v="3"/>
    <s v="OFF-AP-10001005"/>
    <x v="1"/>
    <x v="9"/>
    <s v="Honeywell Quietcare HEPA Air Cleaner"/>
    <n v="235.95000000000002"/>
    <n v="3"/>
    <n v="0"/>
    <n v="77.863499999999988"/>
  </r>
  <r>
    <n v="7860"/>
    <s v="CA-2011-103429"/>
    <x v="2"/>
    <x v="992"/>
    <d v="2011-06-01T00:00:00"/>
    <s v="First Class"/>
    <s v="LW-16825"/>
    <s v="Laurel Workman"/>
    <x v="1"/>
    <x v="0"/>
    <s v="New York City"/>
    <x v="15"/>
    <n v="10024"/>
    <x v="3"/>
    <s v="OFF-PA-10001712"/>
    <x v="1"/>
    <x v="10"/>
    <s v="Xerox 1948"/>
    <n v="39.96"/>
    <n v="4"/>
    <n v="0"/>
    <n v="17.981999999999999"/>
  </r>
  <r>
    <n v="7861"/>
    <s v="CA-2014-152261"/>
    <x v="3"/>
    <x v="580"/>
    <d v="2014-03-07T00:00:00"/>
    <s v="Standard Class"/>
    <s v="JA-15970"/>
    <s v="Joseph Airdo"/>
    <x v="0"/>
    <x v="0"/>
    <s v="Cuyahoga Falls"/>
    <x v="24"/>
    <n v="44221"/>
    <x v="3"/>
    <s v="OFF-BI-10002353"/>
    <x v="1"/>
    <x v="8"/>
    <s v="GBC VeloBind Cover Sets"/>
    <n v="18.528000000000002"/>
    <n v="4"/>
    <n v="0.7"/>
    <n v="-12.352"/>
  </r>
  <r>
    <n v="7862"/>
    <s v="CA-2012-142993"/>
    <x v="1"/>
    <x v="88"/>
    <d v="2012-10-17T00:00:00"/>
    <s v="Standard Class"/>
    <s v="KA-16525"/>
    <s v="Kelly Andreada"/>
    <x v="0"/>
    <x v="0"/>
    <s v="Seattle"/>
    <x v="4"/>
    <n v="98103"/>
    <x v="1"/>
    <s v="TEC-AC-10003038"/>
    <x v="2"/>
    <x v="11"/>
    <s v="Kingston Digital DataTraveler 16GB USB 2.0"/>
    <n v="17.899999999999999"/>
    <n v="2"/>
    <n v="0"/>
    <n v="3.400999999999998"/>
  </r>
  <r>
    <n v="7863"/>
    <s v="CA-2012-142993"/>
    <x v="1"/>
    <x v="88"/>
    <d v="2012-10-17T00:00:00"/>
    <s v="Standard Class"/>
    <s v="KA-16525"/>
    <s v="Kelly Andreada"/>
    <x v="0"/>
    <x v="0"/>
    <s v="Seattle"/>
    <x v="4"/>
    <n v="98103"/>
    <x v="1"/>
    <s v="OFF-ST-10000934"/>
    <x v="1"/>
    <x v="4"/>
    <s v="Contico 72&quot;H Heavy-Duty Storage System"/>
    <n v="81.96"/>
    <n v="2"/>
    <n v="0"/>
    <n v="0"/>
  </r>
  <r>
    <n v="7864"/>
    <s v="CA-2012-143364"/>
    <x v="1"/>
    <x v="1177"/>
    <d v="2012-07-19T00:00:00"/>
    <s v="Second Class"/>
    <s v="TG-21310"/>
    <s v="Toby Gnade"/>
    <x v="0"/>
    <x v="0"/>
    <s v="Mesa"/>
    <x v="16"/>
    <n v="85204"/>
    <x v="1"/>
    <s v="OFF-ST-10002743"/>
    <x v="1"/>
    <x v="4"/>
    <s v="SAFCO Boltless Steel Shelving"/>
    <n v="272.73599999999999"/>
    <n v="3"/>
    <n v="0.2"/>
    <n v="-64.774800000000013"/>
  </r>
  <r>
    <n v="7865"/>
    <s v="CA-2012-143364"/>
    <x v="1"/>
    <x v="1177"/>
    <d v="2012-07-19T00:00:00"/>
    <s v="Second Class"/>
    <s v="TG-21310"/>
    <s v="Toby Gnade"/>
    <x v="0"/>
    <x v="0"/>
    <s v="Mesa"/>
    <x v="16"/>
    <n v="85204"/>
    <x v="1"/>
    <s v="OFF-PA-10001846"/>
    <x v="1"/>
    <x v="10"/>
    <s v="Xerox 1899"/>
    <n v="18.496000000000002"/>
    <n v="4"/>
    <n v="0.2"/>
    <n v="6.7048000000000005"/>
  </r>
  <r>
    <n v="7866"/>
    <s v="CA-2012-143364"/>
    <x v="1"/>
    <x v="1177"/>
    <d v="2012-07-19T00:00:00"/>
    <s v="Second Class"/>
    <s v="TG-21310"/>
    <s v="Toby Gnade"/>
    <x v="0"/>
    <x v="0"/>
    <s v="Mesa"/>
    <x v="16"/>
    <n v="85204"/>
    <x v="1"/>
    <s v="FUR-CH-10004287"/>
    <x v="0"/>
    <x v="1"/>
    <s v="SAFCO Arco Folding Chair"/>
    <n v="441.92"/>
    <n v="2"/>
    <n v="0.2"/>
    <n v="49.715999999999966"/>
  </r>
  <r>
    <n v="7867"/>
    <s v="CA-2012-143364"/>
    <x v="1"/>
    <x v="1177"/>
    <d v="2012-07-19T00:00:00"/>
    <s v="Second Class"/>
    <s v="TG-21310"/>
    <s v="Toby Gnade"/>
    <x v="0"/>
    <x v="0"/>
    <s v="Mesa"/>
    <x v="16"/>
    <n v="85204"/>
    <x v="1"/>
    <s v="FUR-BO-10001608"/>
    <x v="0"/>
    <x v="0"/>
    <s v="Hon Metal Bookcases, Black"/>
    <n v="127.76400000000002"/>
    <n v="6"/>
    <n v="0.7"/>
    <n v="-191.64599999999996"/>
  </r>
  <r>
    <n v="7868"/>
    <s v="CA-2011-100972"/>
    <x v="2"/>
    <x v="84"/>
    <d v="2011-11-24T00:00:00"/>
    <s v="Second Class"/>
    <s v="DB-13360"/>
    <s v="Dennis Bolton"/>
    <x v="2"/>
    <x v="0"/>
    <s v="Salt Lake City"/>
    <x v="7"/>
    <n v="84106"/>
    <x v="1"/>
    <s v="OFF-PA-10000357"/>
    <x v="1"/>
    <x v="10"/>
    <s v="Xerox 1888"/>
    <n v="166.44"/>
    <n v="3"/>
    <n v="0"/>
    <n v="79.891199999999998"/>
  </r>
  <r>
    <n v="7869"/>
    <s v="CA-2013-136994"/>
    <x v="0"/>
    <x v="1022"/>
    <d v="2013-06-03T00:00:00"/>
    <s v="Standard Class"/>
    <s v="LS-17245"/>
    <s v="Lynn Smith"/>
    <x v="0"/>
    <x v="0"/>
    <s v="Los Angeles"/>
    <x v="1"/>
    <n v="90045"/>
    <x v="1"/>
    <s v="OFF-PA-10000575"/>
    <x v="1"/>
    <x v="10"/>
    <s v="Wirebound Message Books, Four 2 3/4 x 5 White Forms per Page"/>
    <n v="13.38"/>
    <n v="2"/>
    <n v="0"/>
    <n v="6.1547999999999998"/>
  </r>
  <r>
    <n v="7870"/>
    <s v="US-2014-166233"/>
    <x v="3"/>
    <x v="445"/>
    <d v="2014-07-10T00:00:00"/>
    <s v="Standard Class"/>
    <s v="MO-17950"/>
    <s v="Michael Oakman"/>
    <x v="0"/>
    <x v="0"/>
    <s v="Jacksonville"/>
    <x v="3"/>
    <n v="28540"/>
    <x v="0"/>
    <s v="TEC-AC-10002167"/>
    <x v="2"/>
    <x v="11"/>
    <s v="Imation 8gb Micro Traveldrive Usb 2.0 Flash Drive"/>
    <n v="24"/>
    <n v="2"/>
    <n v="0.2"/>
    <n v="-2.6999999999999993"/>
  </r>
  <r>
    <n v="7871"/>
    <s v="CA-2014-122112"/>
    <x v="3"/>
    <x v="145"/>
    <d v="2014-09-30T00:00:00"/>
    <s v="Standard Class"/>
    <s v="CA-11965"/>
    <s v="Carol Adams"/>
    <x v="1"/>
    <x v="0"/>
    <s v="Lakewood"/>
    <x v="24"/>
    <n v="44107"/>
    <x v="3"/>
    <s v="OFF-EN-10004459"/>
    <x v="1"/>
    <x v="12"/>
    <s v="Security-Tint Envelopes"/>
    <n v="24.448"/>
    <n v="4"/>
    <n v="0.2"/>
    <n v="8.8623999999999992"/>
  </r>
  <r>
    <n v="7872"/>
    <s v="CA-2013-101672"/>
    <x v="0"/>
    <x v="339"/>
    <d v="2013-10-08T00:00:00"/>
    <s v="Standard Class"/>
    <s v="DB-12910"/>
    <s v="Daniel Byrd"/>
    <x v="2"/>
    <x v="0"/>
    <s v="Lake Forest"/>
    <x v="1"/>
    <n v="92630"/>
    <x v="1"/>
    <s v="OFF-LA-10002271"/>
    <x v="1"/>
    <x v="2"/>
    <s v="Smead Alpha-Z Color-Coded Second Alphabetical Labels and Starter Set"/>
    <n v="6.16"/>
    <n v="2"/>
    <n v="0"/>
    <n v="2.9567999999999999"/>
  </r>
  <r>
    <n v="7873"/>
    <s v="CA-2013-101672"/>
    <x v="0"/>
    <x v="339"/>
    <d v="2013-10-08T00:00:00"/>
    <s v="Standard Class"/>
    <s v="DB-12910"/>
    <s v="Daniel Byrd"/>
    <x v="2"/>
    <x v="0"/>
    <s v="Lake Forest"/>
    <x v="1"/>
    <n v="92630"/>
    <x v="1"/>
    <s v="FUR-CH-10004063"/>
    <x v="0"/>
    <x v="1"/>
    <s v="Global Deluxe High-Back Manager's Chair"/>
    <n v="915.13600000000008"/>
    <n v="4"/>
    <n v="0.2"/>
    <n v="102.95279999999988"/>
  </r>
  <r>
    <n v="7874"/>
    <s v="CA-2013-101672"/>
    <x v="0"/>
    <x v="339"/>
    <d v="2013-10-08T00:00:00"/>
    <s v="Standard Class"/>
    <s v="DB-12910"/>
    <s v="Daniel Byrd"/>
    <x v="2"/>
    <x v="0"/>
    <s v="Lake Forest"/>
    <x v="1"/>
    <n v="92630"/>
    <x v="1"/>
    <s v="OFF-PA-10004610"/>
    <x v="1"/>
    <x v="10"/>
    <s v="Xerox 1900"/>
    <n v="8.56"/>
    <n v="2"/>
    <n v="0"/>
    <n v="3.8519999999999994"/>
  </r>
  <r>
    <n v="7875"/>
    <s v="CA-2013-101672"/>
    <x v="0"/>
    <x v="339"/>
    <d v="2013-10-08T00:00:00"/>
    <s v="Standard Class"/>
    <s v="DB-12910"/>
    <s v="Daniel Byrd"/>
    <x v="2"/>
    <x v="0"/>
    <s v="Lake Forest"/>
    <x v="1"/>
    <n v="92630"/>
    <x v="1"/>
    <s v="OFF-PA-10001878"/>
    <x v="1"/>
    <x v="10"/>
    <s v="Xerox 1891"/>
    <n v="97.82"/>
    <n v="2"/>
    <n v="0"/>
    <n v="45.975399999999993"/>
  </r>
  <r>
    <n v="7876"/>
    <s v="CA-2014-168403"/>
    <x v="3"/>
    <x v="428"/>
    <d v="2014-09-16T00:00:00"/>
    <s v="Standard Class"/>
    <s v="DK-12835"/>
    <s v="Damala Kotsonis"/>
    <x v="1"/>
    <x v="0"/>
    <s v="Portland"/>
    <x v="21"/>
    <n v="97206"/>
    <x v="1"/>
    <s v="OFF-PA-10002036"/>
    <x v="1"/>
    <x v="10"/>
    <s v="Xerox 1930"/>
    <n v="31.104000000000006"/>
    <n v="6"/>
    <n v="0.2"/>
    <n v="11.2752"/>
  </r>
  <r>
    <n v="7877"/>
    <s v="CA-2014-168403"/>
    <x v="3"/>
    <x v="428"/>
    <d v="2014-09-16T00:00:00"/>
    <s v="Standard Class"/>
    <s v="DK-12835"/>
    <s v="Damala Kotsonis"/>
    <x v="1"/>
    <x v="0"/>
    <s v="Portland"/>
    <x v="21"/>
    <n v="97206"/>
    <x v="1"/>
    <s v="OFF-AP-10003278"/>
    <x v="1"/>
    <x v="9"/>
    <s v="Belkin 7-Outlet SurgeMaster Home Series"/>
    <n v="11.176000000000002"/>
    <n v="1"/>
    <n v="0.2"/>
    <n v="0.8382000000000005"/>
  </r>
  <r>
    <n v="7878"/>
    <s v="CA-2012-148705"/>
    <x v="1"/>
    <x v="899"/>
    <d v="2012-03-18T00:00:00"/>
    <s v="Standard Class"/>
    <s v="EB-14170"/>
    <s v="Evan Bailliet"/>
    <x v="0"/>
    <x v="0"/>
    <s v="Charlotte"/>
    <x v="3"/>
    <n v="28205"/>
    <x v="0"/>
    <s v="OFF-LA-10001641"/>
    <x v="1"/>
    <x v="2"/>
    <s v="Avery 518"/>
    <n v="5.04"/>
    <n v="2"/>
    <n v="0.2"/>
    <n v="1.764"/>
  </r>
  <r>
    <n v="7879"/>
    <s v="CA-2013-160241"/>
    <x v="0"/>
    <x v="896"/>
    <d v="2013-12-05T00:00:00"/>
    <s v="Second Class"/>
    <s v="DR-12940"/>
    <s v="Daniel Raglin"/>
    <x v="2"/>
    <x v="0"/>
    <s v="Aurora"/>
    <x v="10"/>
    <n v="60505"/>
    <x v="2"/>
    <s v="FUR-FU-10003806"/>
    <x v="0"/>
    <x v="5"/>
    <s v="Tenex Chairmat w/ Average Lip, 45&quot; x 53&quot;"/>
    <n v="242.17600000000004"/>
    <n v="4"/>
    <n v="0.6"/>
    <n v="-302.72000000000003"/>
  </r>
  <r>
    <n v="7880"/>
    <s v="CA-2013-155747"/>
    <x v="0"/>
    <x v="403"/>
    <d v="2013-06-22T00:00:00"/>
    <s v="Standard Class"/>
    <s v="JS-15685"/>
    <s v="Jim Sink"/>
    <x v="1"/>
    <x v="0"/>
    <s v="Philadelphia"/>
    <x v="9"/>
    <n v="19140"/>
    <x v="3"/>
    <s v="FUR-TA-10003392"/>
    <x v="0"/>
    <x v="3"/>
    <s v="Global Adaptabilities Conference Tables"/>
    <n v="337.17599999999999"/>
    <n v="2"/>
    <n v="0.4"/>
    <n v="-118.01160000000002"/>
  </r>
  <r>
    <n v="7881"/>
    <s v="CA-2014-118017"/>
    <x v="3"/>
    <x v="734"/>
    <d v="2014-12-07T00:00:00"/>
    <s v="Second Class"/>
    <s v="LC-16870"/>
    <s v="Lena Cacioppo"/>
    <x v="0"/>
    <x v="0"/>
    <s v="Thornton"/>
    <x v="22"/>
    <n v="80229"/>
    <x v="1"/>
    <s v="OFF-AR-10003856"/>
    <x v="1"/>
    <x v="6"/>
    <s v="Newell 344"/>
    <n v="13.343999999999998"/>
    <n v="6"/>
    <n v="0.2"/>
    <n v="1.0007999999999999"/>
  </r>
  <r>
    <n v="7882"/>
    <s v="CA-2014-118017"/>
    <x v="3"/>
    <x v="734"/>
    <d v="2014-12-07T00:00:00"/>
    <s v="Second Class"/>
    <s v="LC-16870"/>
    <s v="Lena Cacioppo"/>
    <x v="0"/>
    <x v="0"/>
    <s v="Thornton"/>
    <x v="22"/>
    <n v="80229"/>
    <x v="1"/>
    <s v="TEC-AC-10002006"/>
    <x v="2"/>
    <x v="11"/>
    <s v="Memorex Micro Travel Drive 16 GB"/>
    <n v="76.75200000000001"/>
    <n v="6"/>
    <n v="0.2"/>
    <n v="10.553399999999993"/>
  </r>
  <r>
    <n v="7883"/>
    <s v="CA-2014-118017"/>
    <x v="3"/>
    <x v="734"/>
    <d v="2014-12-07T00:00:00"/>
    <s v="Second Class"/>
    <s v="LC-16870"/>
    <s v="Lena Cacioppo"/>
    <x v="0"/>
    <x v="0"/>
    <s v="Thornton"/>
    <x v="22"/>
    <n v="80229"/>
    <x v="1"/>
    <s v="TEC-AC-10002006"/>
    <x v="2"/>
    <x v="11"/>
    <s v="Memorex Micro Travel Drive 16 GB"/>
    <n v="102.33600000000001"/>
    <n v="8"/>
    <n v="0.2"/>
    <n v="14.07119999999999"/>
  </r>
  <r>
    <n v="7884"/>
    <s v="CA-2014-118017"/>
    <x v="3"/>
    <x v="734"/>
    <d v="2014-12-07T00:00:00"/>
    <s v="Second Class"/>
    <s v="LC-16870"/>
    <s v="Lena Cacioppo"/>
    <x v="0"/>
    <x v="0"/>
    <s v="Thornton"/>
    <x v="22"/>
    <n v="80229"/>
    <x v="1"/>
    <s v="OFF-PA-10002246"/>
    <x v="1"/>
    <x v="10"/>
    <s v="Wirebound Four 2-3/4 x 5 Forms per Page, 400 Sets per Book"/>
    <n v="10.32"/>
    <n v="2"/>
    <n v="0.2"/>
    <n v="3.7409999999999997"/>
  </r>
  <r>
    <n v="7885"/>
    <s v="CA-2014-118017"/>
    <x v="3"/>
    <x v="734"/>
    <d v="2014-12-07T00:00:00"/>
    <s v="Second Class"/>
    <s v="LC-16870"/>
    <s v="Lena Cacioppo"/>
    <x v="0"/>
    <x v="0"/>
    <s v="Thornton"/>
    <x v="22"/>
    <n v="80229"/>
    <x v="1"/>
    <s v="OFF-SU-10004782"/>
    <x v="1"/>
    <x v="14"/>
    <s v="Elite 5&quot; Scissors"/>
    <n v="47.32"/>
    <n v="7"/>
    <n v="0.2"/>
    <n v="5.9149999999999938"/>
  </r>
  <r>
    <n v="7886"/>
    <s v="CA-2014-118017"/>
    <x v="3"/>
    <x v="734"/>
    <d v="2014-12-07T00:00:00"/>
    <s v="Second Class"/>
    <s v="LC-16870"/>
    <s v="Lena Cacioppo"/>
    <x v="0"/>
    <x v="0"/>
    <s v="Thornton"/>
    <x v="22"/>
    <n v="80229"/>
    <x v="1"/>
    <s v="FUR-FU-10004351"/>
    <x v="0"/>
    <x v="5"/>
    <s v="Staples"/>
    <n v="23.376000000000001"/>
    <n v="3"/>
    <n v="0.2"/>
    <n v="7.0128000000000013"/>
  </r>
  <r>
    <n v="7887"/>
    <s v="CA-2014-118017"/>
    <x v="3"/>
    <x v="734"/>
    <d v="2014-12-07T00:00:00"/>
    <s v="Second Class"/>
    <s v="LC-16870"/>
    <s v="Lena Cacioppo"/>
    <x v="0"/>
    <x v="0"/>
    <s v="Thornton"/>
    <x v="22"/>
    <n v="80229"/>
    <x v="1"/>
    <s v="FUR-FU-10004270"/>
    <x v="0"/>
    <x v="5"/>
    <s v="Eldon Image Series Desk Accessories, Burgundy"/>
    <n v="16.72"/>
    <n v="5"/>
    <n v="0.2"/>
    <n v="3.3439999999999994"/>
  </r>
  <r>
    <n v="7888"/>
    <s v="CA-2014-118017"/>
    <x v="3"/>
    <x v="734"/>
    <d v="2014-12-07T00:00:00"/>
    <s v="Second Class"/>
    <s v="LC-16870"/>
    <s v="Lena Cacioppo"/>
    <x v="0"/>
    <x v="0"/>
    <s v="Thornton"/>
    <x v="22"/>
    <n v="80229"/>
    <x v="1"/>
    <s v="FUR-FU-10004053"/>
    <x v="0"/>
    <x v="5"/>
    <s v="DAX Two-Tone Silver Metal Document Frame"/>
    <n v="16.192"/>
    <n v="1"/>
    <n v="0.2"/>
    <n v="4.6552000000000007"/>
  </r>
  <r>
    <n v="7889"/>
    <s v="CA-2013-113117"/>
    <x v="0"/>
    <x v="765"/>
    <d v="2013-08-23T00:00:00"/>
    <s v="Standard Class"/>
    <s v="JP-15520"/>
    <s v="Jeremy Pistek"/>
    <x v="0"/>
    <x v="0"/>
    <s v="Davis"/>
    <x v="1"/>
    <n v="95616"/>
    <x v="1"/>
    <s v="OFF-PA-10000019"/>
    <x v="1"/>
    <x v="10"/>
    <s v="Xerox 1931"/>
    <n v="32.400000000000006"/>
    <n v="5"/>
    <n v="0"/>
    <n v="15.552000000000001"/>
  </r>
  <r>
    <n v="7890"/>
    <s v="CA-2013-148684"/>
    <x v="0"/>
    <x v="591"/>
    <d v="2013-12-30T00:00:00"/>
    <s v="Standard Class"/>
    <s v="TS-21655"/>
    <s v="Trudy Schmidt"/>
    <x v="0"/>
    <x v="0"/>
    <s v="Fayetteville"/>
    <x v="36"/>
    <n v="72701"/>
    <x v="0"/>
    <s v="OFF-AR-10003811"/>
    <x v="1"/>
    <x v="6"/>
    <s v="Newell 327"/>
    <n v="19.89"/>
    <n v="9"/>
    <n v="0"/>
    <n v="5.3703000000000003"/>
  </r>
  <r>
    <n v="7891"/>
    <s v="CA-2013-148684"/>
    <x v="0"/>
    <x v="591"/>
    <d v="2013-12-30T00:00:00"/>
    <s v="Standard Class"/>
    <s v="TS-21655"/>
    <s v="Trudy Schmidt"/>
    <x v="0"/>
    <x v="0"/>
    <s v="Fayetteville"/>
    <x v="36"/>
    <n v="72701"/>
    <x v="0"/>
    <s v="TEC-AC-10001838"/>
    <x v="2"/>
    <x v="11"/>
    <s v="Razer Tiamat Over Ear 7.1 Surround Sound PC Gaming Headset"/>
    <n v="399.98"/>
    <n v="2"/>
    <n v="0"/>
    <n v="171.99140000000003"/>
  </r>
  <r>
    <n v="7892"/>
    <s v="CA-2013-148684"/>
    <x v="0"/>
    <x v="591"/>
    <d v="2013-12-30T00:00:00"/>
    <s v="Standard Class"/>
    <s v="TS-21655"/>
    <s v="Trudy Schmidt"/>
    <x v="0"/>
    <x v="0"/>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x v="0"/>
    <s v="Fayetteville"/>
    <x v="36"/>
    <n v="72701"/>
    <x v="0"/>
    <s v="OFF-PA-10003302"/>
    <x v="1"/>
    <x v="10"/>
    <s v="Xerox 1906"/>
    <n v="106.32"/>
    <n v="3"/>
    <n v="0"/>
    <n v="49.970399999999991"/>
  </r>
  <r>
    <n v="7894"/>
    <s v="CA-2014-125367"/>
    <x v="3"/>
    <x v="283"/>
    <d v="2014-07-31T00:00:00"/>
    <s v="Standard Class"/>
    <s v="NM-18445"/>
    <s v="Nathan Mautz"/>
    <x v="2"/>
    <x v="0"/>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x v="0"/>
    <s v="Wheeling"/>
    <x v="48"/>
    <n v="26003"/>
    <x v="3"/>
    <s v="OFF-BI-10002852"/>
    <x v="1"/>
    <x v="8"/>
    <s v="Ibico Standard Transparent Covers"/>
    <n v="82.4"/>
    <n v="5"/>
    <n v="0"/>
    <n v="40.376000000000005"/>
  </r>
  <r>
    <n v="7896"/>
    <s v="CA-2014-124744"/>
    <x v="3"/>
    <x v="548"/>
    <d v="2014-06-26T00:00:00"/>
    <s v="Standard Class"/>
    <s v="EH-14125"/>
    <s v="Eugene Hildebrand"/>
    <x v="2"/>
    <x v="0"/>
    <s v="Wheeling"/>
    <x v="48"/>
    <n v="26003"/>
    <x v="3"/>
    <s v="OFF-BI-10000145"/>
    <x v="1"/>
    <x v="8"/>
    <s v="Zipper Ring Binder Pockets"/>
    <n v="6.24"/>
    <n v="2"/>
    <n v="0"/>
    <n v="3.0575999999999999"/>
  </r>
  <r>
    <n v="7897"/>
    <s v="CA-2014-124744"/>
    <x v="3"/>
    <x v="548"/>
    <d v="2014-06-26T00:00:00"/>
    <s v="Standard Class"/>
    <s v="EH-14125"/>
    <s v="Eugene Hildebrand"/>
    <x v="2"/>
    <x v="0"/>
    <s v="Wheeling"/>
    <x v="48"/>
    <n v="26003"/>
    <x v="3"/>
    <s v="OFF-PA-10001970"/>
    <x v="1"/>
    <x v="10"/>
    <s v="Xerox 1908"/>
    <n v="447.84"/>
    <n v="8"/>
    <n v="0"/>
    <n v="219.44159999999999"/>
  </r>
  <r>
    <n v="7898"/>
    <s v="CA-2014-128363"/>
    <x v="3"/>
    <x v="802"/>
    <d v="2014-08-19T00:00:00"/>
    <s v="Standard Class"/>
    <s v="DC-12850"/>
    <s v="Dan Campbell"/>
    <x v="0"/>
    <x v="0"/>
    <s v="Memphis"/>
    <x v="18"/>
    <n v="38109"/>
    <x v="0"/>
    <s v="OFF-AP-10001563"/>
    <x v="1"/>
    <x v="9"/>
    <s v="Belkin Premiere Surge Master II 8-outlet surge protector"/>
    <n v="272.048"/>
    <n v="7"/>
    <n v="0.2"/>
    <n v="30.605399999999946"/>
  </r>
  <r>
    <n v="7899"/>
    <s v="CA-2014-128363"/>
    <x v="3"/>
    <x v="802"/>
    <d v="2014-08-19T00:00:00"/>
    <s v="Standard Class"/>
    <s v="DC-12850"/>
    <s v="Dan Campbell"/>
    <x v="0"/>
    <x v="0"/>
    <s v="Memphis"/>
    <x v="18"/>
    <n v="38109"/>
    <x v="0"/>
    <s v="OFF-BI-10001359"/>
    <x v="1"/>
    <x v="8"/>
    <s v="GBC DocuBind TL300 Electric Binding System"/>
    <n v="1614.5820000000003"/>
    <n v="6"/>
    <n v="0.7"/>
    <n v="-1237.8461999999995"/>
  </r>
  <r>
    <n v="7900"/>
    <s v="CA-2014-128363"/>
    <x v="3"/>
    <x v="802"/>
    <d v="2014-08-19T00:00:00"/>
    <s v="Standard Class"/>
    <s v="DC-12850"/>
    <s v="Dan Campbell"/>
    <x v="0"/>
    <x v="0"/>
    <s v="Memphis"/>
    <x v="18"/>
    <n v="38109"/>
    <x v="0"/>
    <s v="OFF-FA-10003495"/>
    <x v="1"/>
    <x v="13"/>
    <s v="Staples"/>
    <n v="24.320000000000004"/>
    <n v="5"/>
    <n v="0.2"/>
    <n v="9.1199999999999974"/>
  </r>
  <r>
    <n v="7901"/>
    <s v="CA-2014-128363"/>
    <x v="3"/>
    <x v="802"/>
    <d v="2014-08-19T00:00:00"/>
    <s v="Standard Class"/>
    <s v="DC-12850"/>
    <s v="Dan Campbell"/>
    <x v="0"/>
    <x v="0"/>
    <s v="Memphis"/>
    <x v="18"/>
    <n v="38109"/>
    <x v="0"/>
    <s v="TEC-AC-10003709"/>
    <x v="2"/>
    <x v="11"/>
    <s v="Maxell 4.7GB DVD-R 5/Pack"/>
    <n v="1.5840000000000001"/>
    <n v="2"/>
    <n v="0.2"/>
    <n v="0.47520000000000018"/>
  </r>
  <r>
    <n v="7902"/>
    <s v="CA-2014-128363"/>
    <x v="3"/>
    <x v="802"/>
    <d v="2014-08-19T00:00:00"/>
    <s v="Standard Class"/>
    <s v="DC-12850"/>
    <s v="Dan Campbell"/>
    <x v="0"/>
    <x v="0"/>
    <s v="Memphis"/>
    <x v="18"/>
    <n v="38109"/>
    <x v="0"/>
    <s v="FUR-FU-10003268"/>
    <x v="0"/>
    <x v="5"/>
    <s v="Eldon Radial Chair Mat for Low to Medium Pile Carpets"/>
    <n v="31.983999999999998"/>
    <n v="1"/>
    <n v="0.2"/>
    <n v="0"/>
  </r>
  <r>
    <n v="7903"/>
    <s v="CA-2014-128363"/>
    <x v="3"/>
    <x v="802"/>
    <d v="2014-08-19T00:00:00"/>
    <s v="Standard Class"/>
    <s v="DC-12850"/>
    <s v="Dan Campbell"/>
    <x v="0"/>
    <x v="0"/>
    <s v="Memphis"/>
    <x v="18"/>
    <n v="38109"/>
    <x v="0"/>
    <s v="OFF-EN-10003845"/>
    <x v="1"/>
    <x v="12"/>
    <s v="Colored Envelopes"/>
    <n v="14.76"/>
    <n v="5"/>
    <n v="0.2"/>
    <n v="4.7969999999999988"/>
  </r>
  <r>
    <n v="7904"/>
    <s v="CA-2014-128363"/>
    <x v="3"/>
    <x v="802"/>
    <d v="2014-08-19T00:00:00"/>
    <s v="Standard Class"/>
    <s v="DC-12850"/>
    <s v="Dan Campbell"/>
    <x v="0"/>
    <x v="0"/>
    <s v="Memphis"/>
    <x v="18"/>
    <n v="38109"/>
    <x v="0"/>
    <s v="FUR-CH-10002073"/>
    <x v="0"/>
    <x v="1"/>
    <s v="Hon Olson Stacker Chairs"/>
    <n v="423.64799999999997"/>
    <n v="2"/>
    <n v="0.2"/>
    <n v="47.660399999999967"/>
  </r>
  <r>
    <n v="7905"/>
    <s v="CA-2012-126669"/>
    <x v="1"/>
    <x v="209"/>
    <d v="2012-11-13T00:00:00"/>
    <s v="Standard Class"/>
    <s v="DO-13645"/>
    <s v="Doug O'Connell"/>
    <x v="0"/>
    <x v="0"/>
    <s v="Houston"/>
    <x v="5"/>
    <n v="77036"/>
    <x v="2"/>
    <s v="OFF-PA-10001357"/>
    <x v="1"/>
    <x v="10"/>
    <s v="Xerox 1886"/>
    <n v="76.64"/>
    <n v="2"/>
    <n v="0.2"/>
    <n v="26.823999999999995"/>
  </r>
  <r>
    <n v="7906"/>
    <s v="US-2012-118766"/>
    <x v="1"/>
    <x v="52"/>
    <d v="2012-10-22T00:00:00"/>
    <s v="Standard Class"/>
    <s v="LS-16975"/>
    <s v="Lindsay Shagiari"/>
    <x v="2"/>
    <x v="0"/>
    <s v="Dallas"/>
    <x v="5"/>
    <n v="75217"/>
    <x v="2"/>
    <s v="OFF-EN-10001415"/>
    <x v="1"/>
    <x v="12"/>
    <s v="Staples"/>
    <n v="4.4640000000000004"/>
    <n v="1"/>
    <n v="0.2"/>
    <n v="1.6739999999999999"/>
  </r>
  <r>
    <n v="7907"/>
    <s v="US-2012-118766"/>
    <x v="1"/>
    <x v="52"/>
    <d v="2012-10-22T00:00:00"/>
    <s v="Standard Class"/>
    <s v="LS-16975"/>
    <s v="Lindsay Shagiari"/>
    <x v="2"/>
    <x v="0"/>
    <s v="Dallas"/>
    <x v="5"/>
    <n v="75217"/>
    <x v="2"/>
    <s v="OFF-BI-10002813"/>
    <x v="1"/>
    <x v="8"/>
    <s v="Avery Reinforcements for Hole-Punch Pages"/>
    <n v="3.9599999999999991"/>
    <n v="10"/>
    <n v="0.8"/>
    <n v="-6.93"/>
  </r>
  <r>
    <n v="7908"/>
    <s v="CA-2013-112585"/>
    <x v="0"/>
    <x v="679"/>
    <d v="2013-08-03T00:00:00"/>
    <s v="First Class"/>
    <s v="RW-19630"/>
    <s v="Rob Williams"/>
    <x v="1"/>
    <x v="0"/>
    <s v="San Francisco"/>
    <x v="1"/>
    <n v="94122"/>
    <x v="1"/>
    <s v="OFF-AP-10003849"/>
    <x v="1"/>
    <x v="9"/>
    <s v="Hoover Shoulder Vac Commercial Portable Vacuum"/>
    <n v="715.64"/>
    <n v="2"/>
    <n v="0"/>
    <n v="178.90999999999997"/>
  </r>
  <r>
    <n v="7909"/>
    <s v="CA-2013-149762"/>
    <x v="0"/>
    <x v="275"/>
    <d v="2013-12-08T00:00:00"/>
    <s v="Standard Class"/>
    <s v="RD-19720"/>
    <s v="Roger Demir"/>
    <x v="0"/>
    <x v="0"/>
    <s v="Morgan Hill"/>
    <x v="1"/>
    <n v="95037"/>
    <x v="1"/>
    <s v="FUR-TA-10004147"/>
    <x v="0"/>
    <x v="3"/>
    <s v="Hon 4060 Series Tables"/>
    <n v="268.70400000000001"/>
    <n v="3"/>
    <n v="0.2"/>
    <n v="6.717599999999976"/>
  </r>
  <r>
    <n v="7910"/>
    <s v="CA-2013-149762"/>
    <x v="0"/>
    <x v="275"/>
    <d v="2013-12-08T00:00:00"/>
    <s v="Standard Class"/>
    <s v="RD-19720"/>
    <s v="Roger Demir"/>
    <x v="0"/>
    <x v="0"/>
    <s v="Morgan Hill"/>
    <x v="1"/>
    <n v="95037"/>
    <x v="1"/>
    <s v="OFF-AR-10001662"/>
    <x v="1"/>
    <x v="6"/>
    <s v="Rogers Handheld Barrel Pencil Sharpener"/>
    <n v="21.92"/>
    <n v="8"/>
    <n v="0"/>
    <n v="5.9184000000000019"/>
  </r>
  <r>
    <n v="7911"/>
    <s v="CA-2013-149762"/>
    <x v="0"/>
    <x v="275"/>
    <d v="2013-12-08T00:00:00"/>
    <s v="Standard Class"/>
    <s v="RD-19720"/>
    <s v="Roger Demir"/>
    <x v="0"/>
    <x v="0"/>
    <s v="Morgan Hill"/>
    <x v="1"/>
    <n v="95037"/>
    <x v="1"/>
    <s v="OFF-ST-10001558"/>
    <x v="1"/>
    <x v="4"/>
    <s v="Acco Perma 4000 Stacking Storage Drawers"/>
    <n v="48.72"/>
    <n v="3"/>
    <n v="0"/>
    <n v="7.3079999999999998"/>
  </r>
  <r>
    <n v="7912"/>
    <s v="CA-2013-149762"/>
    <x v="0"/>
    <x v="275"/>
    <d v="2013-12-08T00:00:00"/>
    <s v="Standard Class"/>
    <s v="RD-19720"/>
    <s v="Roger Demir"/>
    <x v="0"/>
    <x v="0"/>
    <s v="Morgan Hill"/>
    <x v="1"/>
    <n v="95037"/>
    <x v="1"/>
    <s v="FUR-BO-10001337"/>
    <x v="0"/>
    <x v="0"/>
    <s v="O'Sullivan Living Dimensions 2-Shelf Bookcases"/>
    <n v="205.666"/>
    <n v="2"/>
    <n v="0.15"/>
    <n v="-12.097999999999999"/>
  </r>
  <r>
    <n v="7913"/>
    <s v="CA-2013-167605"/>
    <x v="0"/>
    <x v="236"/>
    <d v="2013-05-01T00:00:00"/>
    <s v="Second Class"/>
    <s v="RB-19570"/>
    <s v="Rob Beeghly"/>
    <x v="0"/>
    <x v="0"/>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x v="0"/>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x v="0"/>
    <s v="New York City"/>
    <x v="15"/>
    <n v="10024"/>
    <x v="3"/>
    <s v="TEC-MA-10003673"/>
    <x v="2"/>
    <x v="15"/>
    <s v="Hewlett-Packard Desktjet 6988DT Refurbished Printer"/>
    <n v="3404.5"/>
    <n v="5"/>
    <n v="0"/>
    <n v="1668.2049999999999"/>
  </r>
  <r>
    <n v="7916"/>
    <s v="CA-2014-165323"/>
    <x v="3"/>
    <x v="46"/>
    <d v="2014-06-22T00:00:00"/>
    <s v="Standard Class"/>
    <s v="SR-20740"/>
    <s v="Steven Roelle"/>
    <x v="2"/>
    <x v="0"/>
    <s v="New York City"/>
    <x v="15"/>
    <n v="10024"/>
    <x v="3"/>
    <s v="TEC-AC-10004992"/>
    <x v="2"/>
    <x v="11"/>
    <s v="Kingston Digital DataTraveler 64GB USB 2.0"/>
    <n v="101.34"/>
    <n v="3"/>
    <n v="0"/>
    <n v="8.1071999999999917"/>
  </r>
  <r>
    <n v="7917"/>
    <s v="CA-2012-110891"/>
    <x v="1"/>
    <x v="312"/>
    <d v="2012-11-24T00:00:00"/>
    <s v="Standard Class"/>
    <s v="PO-19195"/>
    <s v="Phillina Ober"/>
    <x v="2"/>
    <x v="0"/>
    <s v="Philadelphia"/>
    <x v="9"/>
    <n v="19140"/>
    <x v="3"/>
    <s v="FUR-CH-10002880"/>
    <x v="0"/>
    <x v="1"/>
    <s v="Global High-Back Leather Tilter, Burgundy"/>
    <n v="344.37199999999996"/>
    <n v="4"/>
    <n v="0.3"/>
    <n v="-93.472400000000022"/>
  </r>
  <r>
    <n v="7918"/>
    <s v="CA-2014-100783"/>
    <x v="3"/>
    <x v="507"/>
    <d v="2014-09-09T00:00:00"/>
    <s v="Second Class"/>
    <s v="JK-16120"/>
    <s v="Julie Kriz"/>
    <x v="2"/>
    <x v="0"/>
    <s v="Garland"/>
    <x v="5"/>
    <n v="75043"/>
    <x v="2"/>
    <s v="OFF-AR-10000380"/>
    <x v="1"/>
    <x v="6"/>
    <s v="Hunt PowerHouse Electric Pencil Sharpener, Blue"/>
    <n v="30.384"/>
    <n v="1"/>
    <n v="0.2"/>
    <n v="3.7979999999999947"/>
  </r>
  <r>
    <n v="7919"/>
    <s v="CA-2012-152513"/>
    <x v="1"/>
    <x v="433"/>
    <d v="2012-07-08T00:00:00"/>
    <s v="Second Class"/>
    <s v="JP-16135"/>
    <s v="Julie Prescott"/>
    <x v="2"/>
    <x v="0"/>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x v="0"/>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x v="0"/>
    <s v="Waterbury"/>
    <x v="29"/>
    <n v="6708"/>
    <x v="3"/>
    <s v="TEC-AC-10001090"/>
    <x v="2"/>
    <x v="11"/>
    <s v="Micro Innovations Wireless Classic Keyboard with Mouse"/>
    <n v="59.98"/>
    <n v="2"/>
    <n v="0"/>
    <n v="10.796399999999998"/>
  </r>
  <r>
    <n v="7922"/>
    <s v="CA-2014-107713"/>
    <x v="3"/>
    <x v="677"/>
    <d v="2014-03-18T00:00:00"/>
    <s v="Standard Class"/>
    <s v="JB-16000"/>
    <s v="Joy Bell-"/>
    <x v="0"/>
    <x v="0"/>
    <s v="Columbia"/>
    <x v="39"/>
    <n v="21044"/>
    <x v="3"/>
    <s v="OFF-BI-10002026"/>
    <x v="1"/>
    <x v="8"/>
    <s v="Avery Arch Ring Binders"/>
    <n v="174.3"/>
    <n v="3"/>
    <n v="0"/>
    <n v="81.920999999999992"/>
  </r>
  <r>
    <n v="7923"/>
    <s v="CA-2014-134096"/>
    <x v="3"/>
    <x v="241"/>
    <d v="2014-09-30T00:00:00"/>
    <s v="Standard Class"/>
    <s v="PP-18955"/>
    <s v="Paul Prost"/>
    <x v="2"/>
    <x v="0"/>
    <s v="Hollywood"/>
    <x v="2"/>
    <n v="33021"/>
    <x v="0"/>
    <s v="TEC-PH-10000526"/>
    <x v="2"/>
    <x v="7"/>
    <s v="Vtech CS6719"/>
    <n v="383.96000000000004"/>
    <n v="5"/>
    <n v="0.2"/>
    <n v="38.396000000000015"/>
  </r>
  <r>
    <n v="7924"/>
    <s v="CA-2014-134096"/>
    <x v="3"/>
    <x v="241"/>
    <d v="2014-09-30T00:00:00"/>
    <s v="Standard Class"/>
    <s v="PP-18955"/>
    <s v="Paul Prost"/>
    <x v="2"/>
    <x v="0"/>
    <s v="Hollywood"/>
    <x v="2"/>
    <n v="33021"/>
    <x v="0"/>
    <s v="OFF-BI-10004002"/>
    <x v="1"/>
    <x v="8"/>
    <s v="Wilson Jones International Size A4 Ring Binders"/>
    <n v="15.570000000000004"/>
    <n v="3"/>
    <n v="0.7"/>
    <n v="-11.417999999999999"/>
  </r>
  <r>
    <n v="7925"/>
    <s v="CA-2013-125843"/>
    <x v="0"/>
    <x v="572"/>
    <d v="2013-08-17T00:00:00"/>
    <s v="First Class"/>
    <s v="RF-19840"/>
    <s v="Roy Französisch"/>
    <x v="0"/>
    <x v="0"/>
    <s v="Springfield"/>
    <x v="17"/>
    <n v="22153"/>
    <x v="0"/>
    <s v="OFF-BI-10002309"/>
    <x v="1"/>
    <x v="8"/>
    <s v="Avery Heavy-Duty EZD  Binder With Locking Rings"/>
    <n v="22.32"/>
    <n v="4"/>
    <n v="0"/>
    <n v="10.7136"/>
  </r>
  <r>
    <n v="7926"/>
    <s v="CA-2013-125843"/>
    <x v="0"/>
    <x v="572"/>
    <d v="2013-08-17T00:00:00"/>
    <s v="First Class"/>
    <s v="RF-19840"/>
    <s v="Roy Französisch"/>
    <x v="0"/>
    <x v="0"/>
    <s v="Springfield"/>
    <x v="17"/>
    <n v="22153"/>
    <x v="0"/>
    <s v="OFF-LA-10003923"/>
    <x v="1"/>
    <x v="2"/>
    <s v="Alphabetical Labels for Top Tab Filing"/>
    <n v="103.60000000000001"/>
    <n v="7"/>
    <n v="0"/>
    <n v="51.800000000000004"/>
  </r>
  <r>
    <n v="7927"/>
    <s v="CA-2014-120404"/>
    <x v="3"/>
    <x v="225"/>
    <d v="2014-11-25T00:00:00"/>
    <s v="Second Class"/>
    <s v="KH-16330"/>
    <s v="Katharine Harms"/>
    <x v="1"/>
    <x v="0"/>
    <s v="New York City"/>
    <x v="15"/>
    <n v="10035"/>
    <x v="3"/>
    <s v="TEC-AC-10003433"/>
    <x v="2"/>
    <x v="11"/>
    <s v="Maxell 4.7GB DVD+R 5/Pack"/>
    <n v="2.9699999999999998"/>
    <n v="3"/>
    <n v="0"/>
    <n v="1.3365"/>
  </r>
  <r>
    <n v="7928"/>
    <s v="CA-2014-120404"/>
    <x v="3"/>
    <x v="225"/>
    <d v="2014-11-25T00:00:00"/>
    <s v="Second Class"/>
    <s v="KH-16330"/>
    <s v="Katharine Harms"/>
    <x v="1"/>
    <x v="0"/>
    <s v="New York City"/>
    <x v="15"/>
    <n v="10035"/>
    <x v="3"/>
    <s v="TEC-PH-10001363"/>
    <x v="2"/>
    <x v="7"/>
    <s v="Apple iPhone 5S"/>
    <n v="569.99"/>
    <n v="1"/>
    <n v="0"/>
    <n v="170.99699999999996"/>
  </r>
  <r>
    <n v="7929"/>
    <s v="CA-2014-120404"/>
    <x v="3"/>
    <x v="225"/>
    <d v="2014-11-25T00:00:00"/>
    <s v="Second Class"/>
    <s v="KH-16330"/>
    <s v="Katharine Harms"/>
    <x v="1"/>
    <x v="0"/>
    <s v="New York City"/>
    <x v="15"/>
    <n v="10035"/>
    <x v="3"/>
    <s v="FUR-FU-10000820"/>
    <x v="0"/>
    <x v="5"/>
    <s v="Tensor Brushed Steel Torchiere Floor Lamp"/>
    <n v="50.97"/>
    <n v="3"/>
    <n v="0"/>
    <n v="9.1745999999999981"/>
  </r>
  <r>
    <n v="7930"/>
    <s v="CA-2014-167549"/>
    <x v="3"/>
    <x v="800"/>
    <d v="2014-07-28T00:00:00"/>
    <s v="First Class"/>
    <s v="EM-14200"/>
    <s v="Evan Minnotte"/>
    <x v="2"/>
    <x v="0"/>
    <s v="Dallas"/>
    <x v="5"/>
    <n v="75217"/>
    <x v="2"/>
    <s v="FUR-TA-10004767"/>
    <x v="0"/>
    <x v="3"/>
    <s v="Safco Drafting Table"/>
    <n v="298.11599999999999"/>
    <n v="6"/>
    <n v="0.3"/>
    <n v="-4.2588000000000363"/>
  </r>
  <r>
    <n v="7931"/>
    <s v="CA-2013-120082"/>
    <x v="0"/>
    <x v="869"/>
    <d v="2013-03-28T00:00:00"/>
    <s v="Second Class"/>
    <s v="DK-12835"/>
    <s v="Damala Kotsonis"/>
    <x v="1"/>
    <x v="0"/>
    <s v="New York City"/>
    <x v="15"/>
    <n v="10024"/>
    <x v="3"/>
    <s v="OFF-AR-10001955"/>
    <x v="1"/>
    <x v="6"/>
    <s v="Newell 319"/>
    <n v="59.519999999999996"/>
    <n v="3"/>
    <n v="0"/>
    <n v="17.855999999999995"/>
  </r>
  <r>
    <n v="7932"/>
    <s v="US-2013-168095"/>
    <x v="0"/>
    <x v="692"/>
    <d v="2013-07-21T00:00:00"/>
    <s v="Standard Class"/>
    <s v="MC-17425"/>
    <s v="Mark Cousins"/>
    <x v="1"/>
    <x v="0"/>
    <s v="Portland"/>
    <x v="21"/>
    <n v="97206"/>
    <x v="1"/>
    <s v="FUR-CH-10004886"/>
    <x v="0"/>
    <x v="1"/>
    <s v="Bevis Steel Folding Chairs"/>
    <n v="230.28000000000003"/>
    <n v="3"/>
    <n v="0.2"/>
    <n v="23.027999999999992"/>
  </r>
  <r>
    <n v="7933"/>
    <s v="US-2013-168095"/>
    <x v="0"/>
    <x v="692"/>
    <d v="2013-07-21T00:00:00"/>
    <s v="Standard Class"/>
    <s v="MC-17425"/>
    <s v="Mark Cousins"/>
    <x v="1"/>
    <x v="0"/>
    <s v="Portland"/>
    <x v="21"/>
    <n v="97206"/>
    <x v="1"/>
    <s v="OFF-PA-10003641"/>
    <x v="1"/>
    <x v="10"/>
    <s v="Xerox 1909"/>
    <n v="105.52"/>
    <n v="5"/>
    <n v="0.2"/>
    <n v="34.293999999999997"/>
  </r>
  <r>
    <n v="7934"/>
    <s v="CA-2014-166093"/>
    <x v="3"/>
    <x v="629"/>
    <d v="2014-08-25T00:00:00"/>
    <s v="Standard Class"/>
    <s v="RW-19540"/>
    <s v="Rick Wilson"/>
    <x v="1"/>
    <x v="0"/>
    <s v="Brentwood"/>
    <x v="1"/>
    <n v="94513"/>
    <x v="1"/>
    <s v="OFF-EN-10003134"/>
    <x v="1"/>
    <x v="12"/>
    <s v="Staples"/>
    <n v="23.36"/>
    <n v="2"/>
    <n v="0"/>
    <n v="11.68"/>
  </r>
  <r>
    <n v="7935"/>
    <s v="CA-2014-166093"/>
    <x v="3"/>
    <x v="629"/>
    <d v="2014-08-25T00:00:00"/>
    <s v="Standard Class"/>
    <s v="RW-19540"/>
    <s v="Rick Wilson"/>
    <x v="1"/>
    <x v="0"/>
    <s v="Brentwood"/>
    <x v="1"/>
    <n v="94513"/>
    <x v="1"/>
    <s v="TEC-PH-10002564"/>
    <x v="2"/>
    <x v="7"/>
    <s v="OtterBox Defender Series Case - Samsung Galaxy S4"/>
    <n v="71.975999999999999"/>
    <n v="3"/>
    <n v="0.2"/>
    <n v="8.9969999999999892"/>
  </r>
  <r>
    <n v="7936"/>
    <s v="CA-2014-166093"/>
    <x v="3"/>
    <x v="629"/>
    <d v="2014-08-25T00:00:00"/>
    <s v="Standard Class"/>
    <s v="RW-19540"/>
    <s v="Rick Wilson"/>
    <x v="1"/>
    <x v="0"/>
    <s v="Brentwood"/>
    <x v="1"/>
    <n v="94513"/>
    <x v="1"/>
    <s v="OFF-PA-10003893"/>
    <x v="1"/>
    <x v="10"/>
    <s v="Xerox 1962"/>
    <n v="8.56"/>
    <n v="2"/>
    <n v="0"/>
    <n v="3.8519999999999994"/>
  </r>
  <r>
    <n v="7937"/>
    <s v="CA-2014-166093"/>
    <x v="3"/>
    <x v="629"/>
    <d v="2014-08-25T00:00:00"/>
    <s v="Standard Class"/>
    <s v="RW-19540"/>
    <s v="Rick Wilson"/>
    <x v="1"/>
    <x v="0"/>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x v="0"/>
    <s v="Brentwood"/>
    <x v="1"/>
    <n v="94513"/>
    <x v="1"/>
    <s v="OFF-AP-10001058"/>
    <x v="1"/>
    <x v="9"/>
    <s v="Sanyo 2.5 Cubic Foot Mid-Size Office Refrigerators"/>
    <n v="2518.29"/>
    <n v="9"/>
    <n v="0"/>
    <n v="654.7553999999999"/>
  </r>
  <r>
    <n v="7939"/>
    <s v="CA-2014-166093"/>
    <x v="3"/>
    <x v="629"/>
    <d v="2014-08-25T00:00:00"/>
    <s v="Standard Class"/>
    <s v="RW-19540"/>
    <s v="Rick Wilson"/>
    <x v="1"/>
    <x v="0"/>
    <s v="Brentwood"/>
    <x v="1"/>
    <n v="94513"/>
    <x v="1"/>
    <s v="OFF-ST-10001496"/>
    <x v="1"/>
    <x v="4"/>
    <s v="Standard Rollaway File with Lock"/>
    <n v="540.56999999999994"/>
    <n v="3"/>
    <n v="0"/>
    <n v="140.54820000000001"/>
  </r>
  <r>
    <n v="7940"/>
    <s v="CA-2014-166093"/>
    <x v="3"/>
    <x v="629"/>
    <d v="2014-08-25T00:00:00"/>
    <s v="Standard Class"/>
    <s v="RW-19540"/>
    <s v="Rick Wilson"/>
    <x v="1"/>
    <x v="0"/>
    <s v="Brentwood"/>
    <x v="1"/>
    <n v="94513"/>
    <x v="1"/>
    <s v="OFF-BI-10004230"/>
    <x v="1"/>
    <x v="8"/>
    <s v="GBC Recycled Grain Textured Covers"/>
    <n v="221.05600000000001"/>
    <n v="8"/>
    <n v="0.2"/>
    <n v="77.369599999999991"/>
  </r>
  <r>
    <n v="7941"/>
    <s v="CA-2013-146325"/>
    <x v="0"/>
    <x v="882"/>
    <d v="2013-12-18T00:00:00"/>
    <s v="First Class"/>
    <s v="DS-13180"/>
    <s v="David Smith"/>
    <x v="1"/>
    <x v="0"/>
    <s v="San Diego"/>
    <x v="1"/>
    <n v="92037"/>
    <x v="1"/>
    <s v="FUR-CH-10001146"/>
    <x v="0"/>
    <x v="1"/>
    <s v="Global Task Chair, Black"/>
    <n v="81.424000000000007"/>
    <n v="2"/>
    <n v="0.2"/>
    <n v="-9.1601999999999961"/>
  </r>
  <r>
    <n v="7942"/>
    <s v="CA-2013-146325"/>
    <x v="0"/>
    <x v="882"/>
    <d v="2013-12-18T00:00:00"/>
    <s v="First Class"/>
    <s v="DS-13180"/>
    <s v="David Smith"/>
    <x v="1"/>
    <x v="0"/>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x v="0"/>
    <s v="Dallas"/>
    <x v="5"/>
    <n v="75081"/>
    <x v="2"/>
    <s v="OFF-BI-10003684"/>
    <x v="1"/>
    <x v="8"/>
    <s v="Wilson Jones Legal Size Ring Binders"/>
    <n v="39.581999999999987"/>
    <n v="9"/>
    <n v="0.8"/>
    <n v="-59.372999999999976"/>
  </r>
  <r>
    <n v="7944"/>
    <s v="CA-2014-134194"/>
    <x v="3"/>
    <x v="53"/>
    <d v="2015-01-02T00:00:00"/>
    <s v="Standard Class"/>
    <s v="GA-14725"/>
    <s v="Guy Armstrong"/>
    <x v="0"/>
    <x v="0"/>
    <s v="Dallas"/>
    <x v="5"/>
    <n v="75081"/>
    <x v="2"/>
    <s v="OFF-SU-10000946"/>
    <x v="1"/>
    <x v="14"/>
    <s v="Staples"/>
    <n v="44.688000000000002"/>
    <n v="7"/>
    <n v="0.2"/>
    <n v="5.0273999999999965"/>
  </r>
  <r>
    <n v="7945"/>
    <s v="CA-2014-134194"/>
    <x v="3"/>
    <x v="53"/>
    <d v="2015-01-02T00:00:00"/>
    <s v="Standard Class"/>
    <s v="GA-14725"/>
    <s v="Guy Armstrong"/>
    <x v="0"/>
    <x v="0"/>
    <s v="Dallas"/>
    <x v="5"/>
    <n v="75081"/>
    <x v="2"/>
    <s v="OFF-AR-10001615"/>
    <x v="1"/>
    <x v="6"/>
    <s v="Newell 34"/>
    <n v="31.744"/>
    <n v="2"/>
    <n v="0.2"/>
    <n v="2.3808000000000007"/>
  </r>
  <r>
    <n v="7946"/>
    <s v="CA-2014-134194"/>
    <x v="3"/>
    <x v="53"/>
    <d v="2015-01-02T00:00:00"/>
    <s v="Standard Class"/>
    <s v="GA-14725"/>
    <s v="Guy Armstrong"/>
    <x v="0"/>
    <x v="0"/>
    <s v="Dallas"/>
    <x v="5"/>
    <n v="75081"/>
    <x v="2"/>
    <s v="OFF-BI-10001597"/>
    <x v="1"/>
    <x v="8"/>
    <s v="Wilson Jones Ledger-Size, Piano-Hinge Binder, 2&quot;, Blue"/>
    <n v="40.97999999999999"/>
    <n v="5"/>
    <n v="0.8"/>
    <n v="-65.567999999999998"/>
  </r>
  <r>
    <n v="7947"/>
    <s v="CA-2014-134194"/>
    <x v="3"/>
    <x v="53"/>
    <d v="2015-01-02T00:00:00"/>
    <s v="Standard Class"/>
    <s v="GA-14725"/>
    <s v="Guy Armstrong"/>
    <x v="0"/>
    <x v="0"/>
    <s v="Dallas"/>
    <x v="5"/>
    <n v="75081"/>
    <x v="2"/>
    <s v="OFF-BI-10001116"/>
    <x v="1"/>
    <x v="8"/>
    <s v="Wilson Jones 1&quot; Hanging DublLock Ring Binders"/>
    <n v="3.1679999999999993"/>
    <n v="3"/>
    <n v="0.8"/>
    <n v="-5.0687999999999995"/>
  </r>
  <r>
    <n v="7948"/>
    <s v="CA-2011-131009"/>
    <x v="2"/>
    <x v="72"/>
    <d v="2011-03-05T00:00:00"/>
    <s v="Standard Class"/>
    <s v="SC-20380"/>
    <s v="Shahid Collister"/>
    <x v="0"/>
    <x v="0"/>
    <s v="El Paso"/>
    <x v="5"/>
    <n v="79907"/>
    <x v="2"/>
    <s v="OFF-FA-10004395"/>
    <x v="1"/>
    <x v="13"/>
    <s v="Plymouth Boxed Rubber Bands by Plymouth"/>
    <n v="18.84"/>
    <n v="5"/>
    <n v="0.2"/>
    <n v="-3.5324999999999998"/>
  </r>
  <r>
    <n v="7949"/>
    <s v="CA-2011-131009"/>
    <x v="2"/>
    <x v="72"/>
    <d v="2011-03-05T00:00:00"/>
    <s v="Standard Class"/>
    <s v="SC-20380"/>
    <s v="Shahid Collister"/>
    <x v="0"/>
    <x v="0"/>
    <s v="El Paso"/>
    <x v="5"/>
    <n v="79907"/>
    <x v="2"/>
    <s v="FUR-CH-10001270"/>
    <x v="0"/>
    <x v="1"/>
    <s v="Harbour Creations Steel Folding Chair"/>
    <n v="362.24999999999994"/>
    <n v="6"/>
    <n v="0.3"/>
    <n v="0"/>
  </r>
  <r>
    <n v="7950"/>
    <s v="CA-2011-131009"/>
    <x v="2"/>
    <x v="72"/>
    <d v="2011-03-05T00:00:00"/>
    <s v="Standard Class"/>
    <s v="SC-20380"/>
    <s v="Shahid Collister"/>
    <x v="0"/>
    <x v="0"/>
    <s v="El Paso"/>
    <x v="5"/>
    <n v="79907"/>
    <x v="2"/>
    <s v="FUR-FU-10001095"/>
    <x v="0"/>
    <x v="5"/>
    <s v="DAX Black Cherry Wood-Tone Poster Frame"/>
    <n v="63.552000000000007"/>
    <n v="6"/>
    <n v="0.6"/>
    <n v="-34.953600000000002"/>
  </r>
  <r>
    <n v="7951"/>
    <s v="CA-2011-131009"/>
    <x v="2"/>
    <x v="72"/>
    <d v="2011-03-05T00:00:00"/>
    <s v="Standard Class"/>
    <s v="SC-20380"/>
    <s v="Shahid Collister"/>
    <x v="0"/>
    <x v="0"/>
    <s v="El Paso"/>
    <x v="5"/>
    <n v="79907"/>
    <x v="2"/>
    <s v="OFF-ST-10001469"/>
    <x v="1"/>
    <x v="4"/>
    <s v="Fellowes Bankers Box Recycled Super Stor/Drawer"/>
    <n v="129.55199999999999"/>
    <n v="3"/>
    <n v="0.2"/>
    <n v="-22.671600000000005"/>
  </r>
  <r>
    <n v="7952"/>
    <s v="CA-2012-145814"/>
    <x v="1"/>
    <x v="902"/>
    <d v="2012-11-24T00:00:00"/>
    <s v="Standard Class"/>
    <s v="KD-16345"/>
    <s v="Katherine Ducich"/>
    <x v="0"/>
    <x v="0"/>
    <s v="New York City"/>
    <x v="15"/>
    <n v="10035"/>
    <x v="3"/>
    <s v="OFF-BI-10003196"/>
    <x v="1"/>
    <x v="8"/>
    <s v="Accohide Poly Flexible Ring Binders"/>
    <n v="5.9840000000000009"/>
    <n v="2"/>
    <n v="0.2"/>
    <n v="2.2439999999999998"/>
  </r>
  <r>
    <n v="7953"/>
    <s v="CA-2012-145814"/>
    <x v="1"/>
    <x v="902"/>
    <d v="2012-11-24T00:00:00"/>
    <s v="Standard Class"/>
    <s v="KD-16345"/>
    <s v="Katherine Ducich"/>
    <x v="0"/>
    <x v="0"/>
    <s v="New York City"/>
    <x v="15"/>
    <n v="10035"/>
    <x v="3"/>
    <s v="TEC-PH-10002200"/>
    <x v="2"/>
    <x v="7"/>
    <s v="Aastra 6757i CT Wireless VoIP phone"/>
    <n v="861.76"/>
    <n v="4"/>
    <n v="0"/>
    <n v="249.91039999999998"/>
  </r>
  <r>
    <n v="7954"/>
    <s v="CA-2011-138359"/>
    <x v="2"/>
    <x v="470"/>
    <d v="2011-04-06T00:00:00"/>
    <s v="Standard Class"/>
    <s v="KH-16330"/>
    <s v="Katharine Harms"/>
    <x v="1"/>
    <x v="0"/>
    <s v="Revere"/>
    <x v="31"/>
    <n v="2151"/>
    <x v="3"/>
    <s v="OFF-ST-10000636"/>
    <x v="1"/>
    <x v="4"/>
    <s v="Rogers Profile Extra Capacity Storage Tub"/>
    <n v="66.959999999999994"/>
    <n v="4"/>
    <n v="0"/>
    <n v="2.6783999999999963"/>
  </r>
  <r>
    <n v="7955"/>
    <s v="CA-2011-138359"/>
    <x v="2"/>
    <x v="470"/>
    <d v="2011-04-06T00:00:00"/>
    <s v="Standard Class"/>
    <s v="KH-16330"/>
    <s v="Katharine Harms"/>
    <x v="1"/>
    <x v="0"/>
    <s v="Revere"/>
    <x v="31"/>
    <n v="2151"/>
    <x v="3"/>
    <s v="OFF-BI-10000145"/>
    <x v="1"/>
    <x v="8"/>
    <s v="Zipper Ring Binder Pockets"/>
    <n v="6.24"/>
    <n v="2"/>
    <n v="0"/>
    <n v="3.0575999999999999"/>
  </r>
  <r>
    <n v="7956"/>
    <s v="CA-2014-131807"/>
    <x v="3"/>
    <x v="361"/>
    <d v="2014-10-11T00:00:00"/>
    <s v="Standard Class"/>
    <s v="GG-14650"/>
    <s v="Greg Guthrie"/>
    <x v="1"/>
    <x v="0"/>
    <s v="Chico"/>
    <x v="1"/>
    <n v="95928"/>
    <x v="1"/>
    <s v="FUR-CH-10001190"/>
    <x v="0"/>
    <x v="1"/>
    <s v="Global Deluxe High-Back Office Chair in Storm"/>
    <n v="435.16800000000006"/>
    <n v="4"/>
    <n v="0.2"/>
    <n v="-59.835600000000042"/>
  </r>
  <r>
    <n v="7957"/>
    <s v="CA-2014-131807"/>
    <x v="3"/>
    <x v="361"/>
    <d v="2014-10-11T00:00:00"/>
    <s v="Standard Class"/>
    <s v="GG-14650"/>
    <s v="Greg Guthrie"/>
    <x v="1"/>
    <x v="0"/>
    <s v="Chico"/>
    <x v="1"/>
    <n v="95928"/>
    <x v="1"/>
    <s v="OFF-FA-10002780"/>
    <x v="1"/>
    <x v="13"/>
    <s v="Staples"/>
    <n v="14.9"/>
    <n v="5"/>
    <n v="0"/>
    <n v="6.8539999999999992"/>
  </r>
  <r>
    <n v="7958"/>
    <s v="CA-2014-131807"/>
    <x v="3"/>
    <x v="361"/>
    <d v="2014-10-11T00:00:00"/>
    <s v="Standard Class"/>
    <s v="GG-14650"/>
    <s v="Greg Guthrie"/>
    <x v="1"/>
    <x v="0"/>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x v="0"/>
    <s v="Chico"/>
    <x v="1"/>
    <n v="95928"/>
    <x v="1"/>
    <s v="FUR-FU-10004666"/>
    <x v="0"/>
    <x v="5"/>
    <s v="DAX Clear Channel Poster Frame"/>
    <n v="72.900000000000006"/>
    <n v="5"/>
    <n v="0"/>
    <n v="26.973000000000003"/>
  </r>
  <r>
    <n v="7960"/>
    <s v="CA-2014-131807"/>
    <x v="3"/>
    <x v="361"/>
    <d v="2014-10-11T00:00:00"/>
    <s v="Standard Class"/>
    <s v="GG-14650"/>
    <s v="Greg Guthrie"/>
    <x v="1"/>
    <x v="0"/>
    <s v="Chico"/>
    <x v="1"/>
    <n v="95928"/>
    <x v="1"/>
    <s v="FUR-TA-10004086"/>
    <x v="0"/>
    <x v="3"/>
    <s v="KI Adjustable-Height Table"/>
    <n v="206.35200000000003"/>
    <n v="3"/>
    <n v="0.2"/>
    <n v="5.1587999999999852"/>
  </r>
  <r>
    <n v="7961"/>
    <s v="CA-2014-131807"/>
    <x v="3"/>
    <x v="361"/>
    <d v="2014-10-11T00:00:00"/>
    <s v="Standard Class"/>
    <s v="GG-14650"/>
    <s v="Greg Guthrie"/>
    <x v="1"/>
    <x v="0"/>
    <s v="Chico"/>
    <x v="1"/>
    <n v="95928"/>
    <x v="1"/>
    <s v="TEC-PH-10000702"/>
    <x v="2"/>
    <x v="7"/>
    <s v="Square Credit Card Reader, 4 1/2&quot; x 4 1/2&quot; x 1&quot;, White"/>
    <n v="7.9920000000000009"/>
    <n v="1"/>
    <n v="0.2"/>
    <n v="2.6972999999999994"/>
  </r>
  <r>
    <n v="7962"/>
    <s v="CA-2014-104864"/>
    <x v="3"/>
    <x v="551"/>
    <d v="2014-11-24T00:00:00"/>
    <s v="Second Class"/>
    <s v="JS-15685"/>
    <s v="Jim Sink"/>
    <x v="1"/>
    <x v="0"/>
    <s v="Miramar"/>
    <x v="2"/>
    <n v="33023"/>
    <x v="0"/>
    <s v="OFF-ST-10002301"/>
    <x v="1"/>
    <x v="4"/>
    <s v="Tennsco Commercial Shelving"/>
    <n v="81.360000000000014"/>
    <n v="5"/>
    <n v="0.2"/>
    <n v="-19.323000000000011"/>
  </r>
  <r>
    <n v="7963"/>
    <s v="CA-2014-104864"/>
    <x v="3"/>
    <x v="551"/>
    <d v="2014-11-24T00:00:00"/>
    <s v="Second Class"/>
    <s v="JS-15685"/>
    <s v="Jim Sink"/>
    <x v="1"/>
    <x v="0"/>
    <s v="Miramar"/>
    <x v="2"/>
    <n v="33023"/>
    <x v="0"/>
    <s v="OFF-BI-10001636"/>
    <x v="1"/>
    <x v="8"/>
    <s v="Ibico Plastic and Wire Spiral Binding Combs"/>
    <n v="20.232000000000003"/>
    <n v="8"/>
    <n v="0.7"/>
    <n v="-16.185600000000001"/>
  </r>
  <r>
    <n v="7964"/>
    <s v="CA-2014-104864"/>
    <x v="3"/>
    <x v="551"/>
    <d v="2014-11-24T00:00:00"/>
    <s v="Second Class"/>
    <s v="JS-15685"/>
    <s v="Jim Sink"/>
    <x v="1"/>
    <x v="0"/>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x v="0"/>
    <s v="Miramar"/>
    <x v="2"/>
    <n v="33023"/>
    <x v="0"/>
    <s v="OFF-PA-10004609"/>
    <x v="1"/>
    <x v="10"/>
    <s v="Xerox 221"/>
    <n v="20.736000000000004"/>
    <n v="4"/>
    <n v="0.2"/>
    <n v="7.2576000000000001"/>
  </r>
  <r>
    <n v="7966"/>
    <s v="CA-2014-104864"/>
    <x v="3"/>
    <x v="551"/>
    <d v="2014-11-24T00:00:00"/>
    <s v="Second Class"/>
    <s v="JS-15685"/>
    <s v="Jim Sink"/>
    <x v="1"/>
    <x v="0"/>
    <s v="Miramar"/>
    <x v="2"/>
    <n v="33023"/>
    <x v="0"/>
    <s v="OFF-PA-10003309"/>
    <x v="1"/>
    <x v="10"/>
    <s v="Xerox 211"/>
    <n v="41.472000000000008"/>
    <n v="8"/>
    <n v="0.2"/>
    <n v="14.5152"/>
  </r>
  <r>
    <n v="7967"/>
    <s v="CA-2012-138219"/>
    <x v="1"/>
    <x v="391"/>
    <d v="2012-03-30T00:00:00"/>
    <s v="Standard Class"/>
    <s v="BP-11095"/>
    <s v="Bart Pistole"/>
    <x v="1"/>
    <x v="0"/>
    <s v="Los Angeles"/>
    <x v="1"/>
    <n v="90049"/>
    <x v="1"/>
    <s v="OFF-PA-10000380"/>
    <x v="1"/>
    <x v="10"/>
    <s v="REDIFORM Incoming/Outgoing Call Register, 11&quot; X 8 1/2&quot;, 100 Messages"/>
    <n v="33.36"/>
    <n v="4"/>
    <n v="0"/>
    <n v="16.68"/>
  </r>
  <r>
    <n v="7968"/>
    <s v="CA-2013-157707"/>
    <x v="0"/>
    <x v="1155"/>
    <d v="2013-10-13T00:00:00"/>
    <s v="First Class"/>
    <s v="CC-12610"/>
    <s v="Corey Catlett"/>
    <x v="1"/>
    <x v="0"/>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x v="0"/>
    <s v="Denver"/>
    <x v="22"/>
    <n v="80219"/>
    <x v="1"/>
    <s v="TEC-PH-10002583"/>
    <x v="2"/>
    <x v="7"/>
    <s v="iOttie HLCRIO102 Car Mount"/>
    <n v="15.991999999999999"/>
    <n v="1"/>
    <n v="0.2"/>
    <n v="-2.9985000000000022"/>
  </r>
  <r>
    <n v="7970"/>
    <s v="CA-2013-157707"/>
    <x v="0"/>
    <x v="1155"/>
    <d v="2013-10-13T00:00:00"/>
    <s v="First Class"/>
    <s v="CC-12610"/>
    <s v="Corey Catlett"/>
    <x v="1"/>
    <x v="0"/>
    <s v="Denver"/>
    <x v="22"/>
    <n v="80219"/>
    <x v="1"/>
    <s v="FUR-CH-10004853"/>
    <x v="0"/>
    <x v="1"/>
    <s v="Global Manager's Adjustable Task Chair, Storm"/>
    <n v="120.78399999999999"/>
    <n v="1"/>
    <n v="0.2"/>
    <n v="13.588199999999986"/>
  </r>
  <r>
    <n v="7971"/>
    <s v="US-2012-126753"/>
    <x v="1"/>
    <x v="748"/>
    <d v="2012-08-20T00:00:00"/>
    <s v="Standard Class"/>
    <s v="SP-20860"/>
    <s v="Sung Pak"/>
    <x v="1"/>
    <x v="0"/>
    <s v="Philadelphia"/>
    <x v="9"/>
    <n v="19134"/>
    <x v="3"/>
    <s v="TEC-PH-10003580"/>
    <x v="2"/>
    <x v="7"/>
    <s v="Cisco IP Phone 7961G-GE VoIP phone"/>
    <n v="519.79200000000003"/>
    <n v="4"/>
    <n v="0.4"/>
    <n v="-112.62159999999994"/>
  </r>
  <r>
    <n v="7972"/>
    <s v="US-2012-126753"/>
    <x v="1"/>
    <x v="748"/>
    <d v="2012-08-20T00:00:00"/>
    <s v="Standard Class"/>
    <s v="SP-20860"/>
    <s v="Sung Pak"/>
    <x v="1"/>
    <x v="0"/>
    <s v="Philadelphia"/>
    <x v="9"/>
    <n v="19134"/>
    <x v="3"/>
    <s v="TEC-AC-10004227"/>
    <x v="2"/>
    <x v="11"/>
    <s v="SanDisk Ultra 16 GB MicroSDHC Class 10 Memory Card"/>
    <n v="31.176000000000002"/>
    <n v="3"/>
    <n v="0.2"/>
    <n v="-5.4558000000000035"/>
  </r>
  <r>
    <n v="7973"/>
    <s v="US-2012-126753"/>
    <x v="1"/>
    <x v="748"/>
    <d v="2012-08-20T00:00:00"/>
    <s v="Standard Class"/>
    <s v="SP-20860"/>
    <s v="Sung Pak"/>
    <x v="1"/>
    <x v="0"/>
    <s v="Philadelphia"/>
    <x v="9"/>
    <n v="19134"/>
    <x v="3"/>
    <s v="OFF-PA-10002787"/>
    <x v="1"/>
    <x v="10"/>
    <s v="Xerox 227"/>
    <n v="10.368000000000002"/>
    <n v="2"/>
    <n v="0.2"/>
    <n v="3.6288"/>
  </r>
  <r>
    <n v="7974"/>
    <s v="US-2012-126753"/>
    <x v="1"/>
    <x v="748"/>
    <d v="2012-08-20T00:00:00"/>
    <s v="Standard Class"/>
    <s v="SP-20860"/>
    <s v="Sung Pak"/>
    <x v="1"/>
    <x v="0"/>
    <s v="Philadelphia"/>
    <x v="9"/>
    <n v="19134"/>
    <x v="3"/>
    <s v="OFF-BI-10003981"/>
    <x v="1"/>
    <x v="8"/>
    <s v="Avery Durable Plastic 1&quot; Binders"/>
    <n v="2.7240000000000006"/>
    <n v="2"/>
    <n v="0.7"/>
    <n v="-1.9067999999999996"/>
  </r>
  <r>
    <n v="7975"/>
    <s v="US-2012-126753"/>
    <x v="1"/>
    <x v="748"/>
    <d v="2012-08-20T00:00:00"/>
    <s v="Standard Class"/>
    <s v="SP-20860"/>
    <s v="Sung Pak"/>
    <x v="1"/>
    <x v="0"/>
    <s v="Philadelphia"/>
    <x v="9"/>
    <n v="19134"/>
    <x v="3"/>
    <s v="FUR-FU-10001488"/>
    <x v="0"/>
    <x v="5"/>
    <s v="Tenex 46&quot; x 60&quot; Computer Anti-Static Chairmat, Rectangular Shaped"/>
    <n v="254.35200000000003"/>
    <n v="3"/>
    <n v="0.2"/>
    <n v="0"/>
  </r>
  <r>
    <n v="7976"/>
    <s v="US-2012-126753"/>
    <x v="1"/>
    <x v="748"/>
    <d v="2012-08-20T00:00:00"/>
    <s v="Standard Class"/>
    <s v="SP-20860"/>
    <s v="Sung Pak"/>
    <x v="1"/>
    <x v="0"/>
    <s v="Philadelphia"/>
    <x v="9"/>
    <n v="19134"/>
    <x v="3"/>
    <s v="OFF-BI-10003727"/>
    <x v="1"/>
    <x v="8"/>
    <s v="Avery Durable Slant Ring Binders With Label Holder"/>
    <n v="3.762"/>
    <n v="3"/>
    <n v="0.7"/>
    <n v="-2.758799999999999"/>
  </r>
  <r>
    <n v="7977"/>
    <s v="US-2012-126753"/>
    <x v="1"/>
    <x v="748"/>
    <d v="2012-08-20T00:00:00"/>
    <s v="Standard Class"/>
    <s v="SP-20860"/>
    <s v="Sung Pak"/>
    <x v="1"/>
    <x v="0"/>
    <s v="Philadelphia"/>
    <x v="9"/>
    <n v="19134"/>
    <x v="3"/>
    <s v="OFF-PA-10000130"/>
    <x v="1"/>
    <x v="10"/>
    <s v="Xerox 199"/>
    <n v="10.272000000000002"/>
    <n v="3"/>
    <n v="0.2"/>
    <n v="3.2099999999999982"/>
  </r>
  <r>
    <n v="7978"/>
    <s v="CA-2011-166051"/>
    <x v="2"/>
    <x v="1178"/>
    <d v="2011-06-05T00:00:00"/>
    <s v="Standard Class"/>
    <s v="JK-15625"/>
    <s v="Jim Karlsson"/>
    <x v="0"/>
    <x v="0"/>
    <s v="Jackson"/>
    <x v="35"/>
    <n v="39212"/>
    <x v="0"/>
    <s v="TEC-PH-10002680"/>
    <x v="2"/>
    <x v="7"/>
    <s v="Samsung Galaxy Note 3"/>
    <n v="659.97"/>
    <n v="3"/>
    <n v="0"/>
    <n v="197.99099999999996"/>
  </r>
  <r>
    <n v="7979"/>
    <s v="CA-2011-166051"/>
    <x v="2"/>
    <x v="1178"/>
    <d v="2011-06-05T00:00:00"/>
    <s v="Standard Class"/>
    <s v="JK-15625"/>
    <s v="Jim Karlsson"/>
    <x v="0"/>
    <x v="0"/>
    <s v="Jackson"/>
    <x v="35"/>
    <n v="39212"/>
    <x v="0"/>
    <s v="TEC-PH-10002538"/>
    <x v="2"/>
    <x v="7"/>
    <s v="Grandstream GXP1160 VoIP phone"/>
    <n v="113.72999999999999"/>
    <n v="3"/>
    <n v="0"/>
    <n v="32.981699999999989"/>
  </r>
  <r>
    <n v="7980"/>
    <s v="CA-2012-113040"/>
    <x v="1"/>
    <x v="375"/>
    <d v="2012-08-31T00:00:00"/>
    <s v="Standard Class"/>
    <s v="CC-12100"/>
    <s v="Chad Cunningham"/>
    <x v="2"/>
    <x v="0"/>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x v="0"/>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x v="0"/>
    <s v="Clifton"/>
    <x v="30"/>
    <n v="7011"/>
    <x v="3"/>
    <s v="OFF-AP-10004532"/>
    <x v="1"/>
    <x v="9"/>
    <s v="Kensington 6 Outlet Guardian Standard Surge Protector"/>
    <n v="81.92"/>
    <n v="4"/>
    <n v="0"/>
    <n v="22.118400000000001"/>
  </r>
  <r>
    <n v="7983"/>
    <s v="CA-2011-113383"/>
    <x v="2"/>
    <x v="1076"/>
    <d v="2011-09-13T00:00:00"/>
    <s v="First Class"/>
    <s v="SF-20065"/>
    <s v="Sandra Flanagan"/>
    <x v="0"/>
    <x v="0"/>
    <s v="Clifton"/>
    <x v="30"/>
    <n v="7011"/>
    <x v="3"/>
    <s v="FUR-FU-10001986"/>
    <x v="0"/>
    <x v="5"/>
    <s v="Dana Fluorescent Magnifying Lamp, White, 36&quot;"/>
    <n v="254.89999999999998"/>
    <n v="5"/>
    <n v="0"/>
    <n v="76.469999999999985"/>
  </r>
  <r>
    <n v="7984"/>
    <s v="CA-2014-152499"/>
    <x v="3"/>
    <x v="203"/>
    <d v="2014-01-26T00:00:00"/>
    <s v="Second Class"/>
    <s v="EH-13765"/>
    <s v="Edward Hooks"/>
    <x v="1"/>
    <x v="0"/>
    <s v="Chicago"/>
    <x v="10"/>
    <n v="60623"/>
    <x v="2"/>
    <s v="OFF-FA-10002975"/>
    <x v="1"/>
    <x v="13"/>
    <s v="Staples"/>
    <n v="15.120000000000001"/>
    <n v="5"/>
    <n v="0.2"/>
    <n v="4.9139999999999988"/>
  </r>
  <r>
    <n v="7985"/>
    <s v="CA-2014-152499"/>
    <x v="3"/>
    <x v="203"/>
    <d v="2014-01-26T00:00:00"/>
    <s v="Second Class"/>
    <s v="EH-13765"/>
    <s v="Edward Hooks"/>
    <x v="1"/>
    <x v="0"/>
    <s v="Chicago"/>
    <x v="10"/>
    <n v="60623"/>
    <x v="2"/>
    <s v="OFF-AR-10003481"/>
    <x v="1"/>
    <x v="6"/>
    <s v="Newell 348"/>
    <n v="7.8719999999999999"/>
    <n v="3"/>
    <n v="0.2"/>
    <n v="0.88559999999999883"/>
  </r>
  <r>
    <n v="7986"/>
    <s v="CA-2013-151498"/>
    <x v="0"/>
    <x v="438"/>
    <d v="2013-04-25T00:00:00"/>
    <s v="First Class"/>
    <s v="DN-13690"/>
    <s v="Duane Noonan"/>
    <x v="0"/>
    <x v="0"/>
    <s v="Seattle"/>
    <x v="4"/>
    <n v="98115"/>
    <x v="1"/>
    <s v="OFF-BI-10004967"/>
    <x v="1"/>
    <x v="8"/>
    <s v="Round Ring Binders"/>
    <n v="8.32"/>
    <n v="5"/>
    <n v="0.2"/>
    <n v="2.8079999999999998"/>
  </r>
  <r>
    <n v="7987"/>
    <s v="CA-2013-137939"/>
    <x v="0"/>
    <x v="1180"/>
    <d v="2013-07-24T00:00:00"/>
    <s v="Second Class"/>
    <s v="PJ-19015"/>
    <s v="Pauline Johnson"/>
    <x v="0"/>
    <x v="0"/>
    <s v="Long Beach"/>
    <x v="15"/>
    <n v="11561"/>
    <x v="3"/>
    <s v="TEC-PH-10003589"/>
    <x v="2"/>
    <x v="7"/>
    <s v="invisibleSHIELD by ZAGG Smudge-Free Screen Protector"/>
    <n v="89.949999999999989"/>
    <n v="5"/>
    <n v="0"/>
    <n v="43.175999999999995"/>
  </r>
  <r>
    <n v="7988"/>
    <s v="US-2013-117793"/>
    <x v="0"/>
    <x v="828"/>
    <d v="2013-08-30T00:00:00"/>
    <s v="Standard Class"/>
    <s v="MA-17560"/>
    <s v="Matt Abelman"/>
    <x v="2"/>
    <x v="0"/>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x v="0"/>
    <s v="Sheboygan"/>
    <x v="6"/>
    <n v="53081"/>
    <x v="2"/>
    <s v="OFF-LA-10003537"/>
    <x v="1"/>
    <x v="2"/>
    <s v="Avery 515"/>
    <n v="37.589999999999996"/>
    <n v="3"/>
    <n v="0"/>
    <n v="17.667299999999997"/>
  </r>
  <r>
    <n v="7990"/>
    <s v="US-2013-117793"/>
    <x v="0"/>
    <x v="828"/>
    <d v="2013-08-30T00:00:00"/>
    <s v="Standard Class"/>
    <s v="MA-17560"/>
    <s v="Matt Abelman"/>
    <x v="2"/>
    <x v="0"/>
    <s v="Sheboygan"/>
    <x v="6"/>
    <n v="53081"/>
    <x v="2"/>
    <s v="OFF-ST-10002406"/>
    <x v="1"/>
    <x v="4"/>
    <s v="Pizazz Global Quick File"/>
    <n v="14.97"/>
    <n v="1"/>
    <n v="0"/>
    <n v="4.1916000000000011"/>
  </r>
  <r>
    <n v="7991"/>
    <s v="US-2013-117793"/>
    <x v="0"/>
    <x v="828"/>
    <d v="2013-08-30T00:00:00"/>
    <s v="Standard Class"/>
    <s v="MA-17560"/>
    <s v="Matt Abelman"/>
    <x v="2"/>
    <x v="0"/>
    <s v="Sheboygan"/>
    <x v="6"/>
    <n v="53081"/>
    <x v="2"/>
    <s v="TEC-AC-10003433"/>
    <x v="2"/>
    <x v="11"/>
    <s v="Maxell 4.7GB DVD+R 5/Pack"/>
    <n v="1.98"/>
    <n v="2"/>
    <n v="0"/>
    <n v="0.89100000000000001"/>
  </r>
  <r>
    <n v="7992"/>
    <s v="CA-2013-133872"/>
    <x v="0"/>
    <x v="403"/>
    <d v="2013-06-18T00:00:00"/>
    <s v="First Class"/>
    <s v="VM-21835"/>
    <s v="Vivian Mathis"/>
    <x v="0"/>
    <x v="0"/>
    <s v="Boca Raton"/>
    <x v="2"/>
    <n v="33433"/>
    <x v="0"/>
    <s v="OFF-BI-10002082"/>
    <x v="1"/>
    <x v="8"/>
    <s v="GBC Twin Loop Wire Binding Elements"/>
    <n v="39.936000000000007"/>
    <n v="4"/>
    <n v="0.7"/>
    <n v="-26.623999999999995"/>
  </r>
  <r>
    <n v="7993"/>
    <s v="CA-2013-133872"/>
    <x v="0"/>
    <x v="403"/>
    <d v="2013-06-18T00:00:00"/>
    <s v="First Class"/>
    <s v="VM-21835"/>
    <s v="Vivian Mathis"/>
    <x v="0"/>
    <x v="0"/>
    <s v="Boca Raton"/>
    <x v="2"/>
    <n v="33433"/>
    <x v="0"/>
    <s v="TEC-AC-10000521"/>
    <x v="2"/>
    <x v="11"/>
    <s v="Verbatim Slim CD and DVD Storage Cases, 50/Pack"/>
    <n v="18.463999999999999"/>
    <n v="2"/>
    <n v="0.2"/>
    <n v="2.3079999999999998"/>
  </r>
  <r>
    <n v="7994"/>
    <s v="US-2012-165743"/>
    <x v="1"/>
    <x v="312"/>
    <d v="2012-11-23T00:00:00"/>
    <s v="Second Class"/>
    <s v="MM-18055"/>
    <s v="Michelle Moray"/>
    <x v="0"/>
    <x v="0"/>
    <s v="Aurora"/>
    <x v="22"/>
    <n v="80013"/>
    <x v="1"/>
    <s v="OFF-BI-10001982"/>
    <x v="1"/>
    <x v="8"/>
    <s v="Wilson Jones Custom Binder Spines &amp; Labels"/>
    <n v="4.8960000000000008"/>
    <n v="3"/>
    <n v="0.7"/>
    <n v="-3.4271999999999991"/>
  </r>
  <r>
    <n v="7995"/>
    <s v="US-2012-165743"/>
    <x v="1"/>
    <x v="312"/>
    <d v="2012-11-23T00:00:00"/>
    <s v="Second Class"/>
    <s v="MM-18055"/>
    <s v="Michelle Moray"/>
    <x v="0"/>
    <x v="0"/>
    <s v="Aurora"/>
    <x v="22"/>
    <n v="80013"/>
    <x v="1"/>
    <s v="FUR-BO-10002268"/>
    <x v="0"/>
    <x v="0"/>
    <s v="Sauder Barrister Bookcases"/>
    <n v="145.76400000000001"/>
    <n v="6"/>
    <n v="0.7"/>
    <n v="-247.79879999999997"/>
  </r>
  <r>
    <n v="7996"/>
    <s v="US-2012-165743"/>
    <x v="1"/>
    <x v="312"/>
    <d v="2012-11-23T00:00:00"/>
    <s v="Second Class"/>
    <s v="MM-18055"/>
    <s v="Michelle Moray"/>
    <x v="0"/>
    <x v="0"/>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x v="0"/>
    <s v="San Diego"/>
    <x v="1"/>
    <n v="92037"/>
    <x v="1"/>
    <s v="TEC-AC-10004469"/>
    <x v="2"/>
    <x v="11"/>
    <s v="Microsoft Sculpt Comfort Mouse"/>
    <n v="199.75"/>
    <n v="5"/>
    <n v="0"/>
    <n v="87.890000000000015"/>
  </r>
  <r>
    <n v="7998"/>
    <s v="US-2014-105998"/>
    <x v="3"/>
    <x v="132"/>
    <d v="2014-11-06T00:00:00"/>
    <s v="First Class"/>
    <s v="CR-12580"/>
    <s v="Clay Rozendal"/>
    <x v="2"/>
    <x v="0"/>
    <s v="San Diego"/>
    <x v="1"/>
    <n v="92037"/>
    <x v="1"/>
    <s v="FUR-TA-10001095"/>
    <x v="0"/>
    <x v="3"/>
    <s v="Chromcraft Round Conference Tables"/>
    <n v="1673.1839999999997"/>
    <n v="12"/>
    <n v="0.2"/>
    <n v="20.914800000000014"/>
  </r>
  <r>
    <n v="7999"/>
    <s v="US-2011-148194"/>
    <x v="2"/>
    <x v="417"/>
    <d v="2011-05-07T00:00:00"/>
    <s v="First Class"/>
    <s v="BS-11365"/>
    <s v="Bill Shonely"/>
    <x v="1"/>
    <x v="0"/>
    <s v="Seattle"/>
    <x v="4"/>
    <n v="98105"/>
    <x v="1"/>
    <s v="FUR-FU-10001852"/>
    <x v="0"/>
    <x v="5"/>
    <s v="Eldon Regeneration Recycled Desk Accessories, Smoke"/>
    <n v="12.18"/>
    <n v="7"/>
    <n v="0"/>
    <n v="3.8975999999999997"/>
  </r>
  <r>
    <n v="8000"/>
    <s v="US-2011-148194"/>
    <x v="2"/>
    <x v="417"/>
    <d v="2011-05-07T00:00:00"/>
    <s v="First Class"/>
    <s v="BS-11365"/>
    <s v="Bill Shonely"/>
    <x v="1"/>
    <x v="0"/>
    <s v="Seattle"/>
    <x v="4"/>
    <n v="98105"/>
    <x v="1"/>
    <s v="OFF-AP-10000696"/>
    <x v="1"/>
    <x v="9"/>
    <s v="Holmes Odor Grabber"/>
    <n v="57.68"/>
    <n v="4"/>
    <n v="0"/>
    <n v="19.034399999999998"/>
  </r>
  <r>
    <n v="8001"/>
    <s v="US-2012-151407"/>
    <x v="1"/>
    <x v="627"/>
    <d v="2012-11-12T00:00:00"/>
    <s v="Standard Class"/>
    <s v="RD-19585"/>
    <s v="Rob Dowd"/>
    <x v="0"/>
    <x v="0"/>
    <s v="Dubuque"/>
    <x v="23"/>
    <n v="52001"/>
    <x v="2"/>
    <s v="TEC-PH-10003885"/>
    <x v="2"/>
    <x v="7"/>
    <s v="Cisco SPA508G"/>
    <n v="263.95999999999998"/>
    <n v="4"/>
    <n v="0"/>
    <n v="76.548399999999987"/>
  </r>
  <r>
    <n v="8002"/>
    <s v="CA-2012-110870"/>
    <x v="1"/>
    <x v="295"/>
    <d v="2012-12-15T00:00:00"/>
    <s v="First Class"/>
    <s v="KD-16270"/>
    <s v="Karen Daniels"/>
    <x v="0"/>
    <x v="0"/>
    <s v="Los Angeles"/>
    <x v="1"/>
    <n v="90032"/>
    <x v="1"/>
    <s v="TEC-AC-10002926"/>
    <x v="2"/>
    <x v="11"/>
    <s v="Logitech Wireless Marathon Mouse M705"/>
    <n v="299.94"/>
    <n v="6"/>
    <n v="0"/>
    <n v="128.97420000000002"/>
  </r>
  <r>
    <n v="8003"/>
    <s v="CA-2012-110870"/>
    <x v="1"/>
    <x v="295"/>
    <d v="2012-12-15T00:00:00"/>
    <s v="First Class"/>
    <s v="KD-16270"/>
    <s v="Karen Daniels"/>
    <x v="0"/>
    <x v="0"/>
    <s v="Los Angeles"/>
    <x v="1"/>
    <n v="90032"/>
    <x v="1"/>
    <s v="OFF-SU-10001225"/>
    <x v="1"/>
    <x v="14"/>
    <s v="Staples"/>
    <n v="25.76"/>
    <n v="7"/>
    <n v="0"/>
    <n v="0.51519999999999921"/>
  </r>
  <r>
    <n v="8004"/>
    <s v="CA-2011-143210"/>
    <x v="2"/>
    <x v="588"/>
    <d v="2011-12-03T00:00:00"/>
    <s v="First Class"/>
    <s v="AA-10645"/>
    <s v="Anna Andreadi"/>
    <x v="0"/>
    <x v="0"/>
    <s v="Lowell"/>
    <x v="31"/>
    <n v="1852"/>
    <x v="3"/>
    <s v="TEC-PH-10004434"/>
    <x v="2"/>
    <x v="7"/>
    <s v="Cisco IP Phone 7961G VoIP phone - Dark gray"/>
    <n v="271.89999999999998"/>
    <n v="2"/>
    <n v="0"/>
    <n v="78.850999999999971"/>
  </r>
  <r>
    <n v="8005"/>
    <s v="CA-2011-143210"/>
    <x v="2"/>
    <x v="588"/>
    <d v="2011-12-03T00:00:00"/>
    <s v="First Class"/>
    <s v="AA-10645"/>
    <s v="Anna Andreadi"/>
    <x v="0"/>
    <x v="0"/>
    <s v="Lowell"/>
    <x v="31"/>
    <n v="1852"/>
    <x v="3"/>
    <s v="FUR-FU-10003878"/>
    <x v="0"/>
    <x v="5"/>
    <s v="Linden 10&quot; Round Wall Clock, Black"/>
    <n v="45.839999999999996"/>
    <n v="3"/>
    <n v="0"/>
    <n v="15.585599999999999"/>
  </r>
  <r>
    <n v="8006"/>
    <s v="CA-2011-143210"/>
    <x v="2"/>
    <x v="588"/>
    <d v="2011-12-03T00:00:00"/>
    <s v="First Class"/>
    <s v="AA-10645"/>
    <s v="Anna Andreadi"/>
    <x v="0"/>
    <x v="0"/>
    <s v="Lowell"/>
    <x v="31"/>
    <n v="1852"/>
    <x v="3"/>
    <s v="FUR-FU-10002268"/>
    <x v="0"/>
    <x v="5"/>
    <s v="Ultra Door Push Plate"/>
    <n v="9.82"/>
    <n v="2"/>
    <n v="0"/>
    <n v="3.2405999999999997"/>
  </r>
  <r>
    <n v="8007"/>
    <s v="CA-2013-139808"/>
    <x v="0"/>
    <x v="877"/>
    <d v="2013-10-12T00:00:00"/>
    <s v="Standard Class"/>
    <s v="MC-18100"/>
    <s v="Mick Crebagga"/>
    <x v="0"/>
    <x v="0"/>
    <s v="Marysville"/>
    <x v="4"/>
    <n v="98270"/>
    <x v="1"/>
    <s v="OFF-FA-10001883"/>
    <x v="1"/>
    <x v="13"/>
    <s v="Alliance Super-Size Bands, Assorted Sizes"/>
    <n v="93.36"/>
    <n v="12"/>
    <n v="0"/>
    <n v="0.93359999999999843"/>
  </r>
  <r>
    <n v="8008"/>
    <s v="CA-2012-110863"/>
    <x v="1"/>
    <x v="972"/>
    <d v="2012-11-24T00:00:00"/>
    <s v="Standard Class"/>
    <s v="AA-10645"/>
    <s v="Anna Andreadi"/>
    <x v="0"/>
    <x v="0"/>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x v="0"/>
    <s v="Oklahoma City"/>
    <x v="26"/>
    <n v="73120"/>
    <x v="2"/>
    <s v="OFF-PA-10000474"/>
    <x v="1"/>
    <x v="10"/>
    <s v="Staples"/>
    <n v="106.32"/>
    <n v="3"/>
    <n v="0"/>
    <n v="49.970399999999991"/>
  </r>
  <r>
    <n v="8010"/>
    <s v="CA-2012-110863"/>
    <x v="1"/>
    <x v="972"/>
    <d v="2012-11-24T00:00:00"/>
    <s v="Standard Class"/>
    <s v="AA-10645"/>
    <s v="Anna Andreadi"/>
    <x v="0"/>
    <x v="0"/>
    <s v="Oklahoma City"/>
    <x v="26"/>
    <n v="73120"/>
    <x v="2"/>
    <s v="FUR-CH-10002073"/>
    <x v="0"/>
    <x v="1"/>
    <s v="Hon Olson Stacker Chairs"/>
    <n v="1323.8999999999999"/>
    <n v="5"/>
    <n v="0"/>
    <n v="383.93099999999993"/>
  </r>
  <r>
    <n v="8011"/>
    <s v="CA-2011-127859"/>
    <x v="2"/>
    <x v="461"/>
    <d v="2011-03-20T00:00:00"/>
    <s v="Second Class"/>
    <s v="QJ-19255"/>
    <s v="Quincy Jones"/>
    <x v="1"/>
    <x v="0"/>
    <s v="Philadelphia"/>
    <x v="9"/>
    <n v="19134"/>
    <x v="3"/>
    <s v="OFF-PA-10003641"/>
    <x v="1"/>
    <x v="10"/>
    <s v="Xerox 1909"/>
    <n v="126.624"/>
    <n v="6"/>
    <n v="0.2"/>
    <n v="41.152799999999992"/>
  </r>
  <r>
    <n v="8012"/>
    <s v="US-2012-136427"/>
    <x v="1"/>
    <x v="782"/>
    <d v="2012-06-23T00:00:00"/>
    <s v="First Class"/>
    <s v="JM-16195"/>
    <s v="Justin MacKendrick"/>
    <x v="0"/>
    <x v="0"/>
    <s v="Aurora"/>
    <x v="22"/>
    <n v="80013"/>
    <x v="1"/>
    <s v="TEC-PH-10002070"/>
    <x v="2"/>
    <x v="7"/>
    <s v="Griffin GC36547 PowerJolt SE Lightning Charger"/>
    <n v="125.944"/>
    <n v="7"/>
    <n v="0.2"/>
    <n v="15.742999999999984"/>
  </r>
  <r>
    <n v="8013"/>
    <s v="CA-2014-120138"/>
    <x v="3"/>
    <x v="1126"/>
    <d v="2014-05-26T00:00:00"/>
    <s v="Same Day"/>
    <s v="TB-21625"/>
    <s v="Trudy Brown"/>
    <x v="0"/>
    <x v="0"/>
    <s v="New York City"/>
    <x v="15"/>
    <n v="10009"/>
    <x v="3"/>
    <s v="OFF-BI-10004519"/>
    <x v="1"/>
    <x v="8"/>
    <s v="GBC DocuBind P100 Manual Binding Machine"/>
    <n v="663.92"/>
    <n v="5"/>
    <n v="0.2"/>
    <n v="207.47499999999994"/>
  </r>
  <r>
    <n v="8014"/>
    <s v="CA-2014-120138"/>
    <x v="3"/>
    <x v="1126"/>
    <d v="2014-05-26T00:00:00"/>
    <s v="Same Day"/>
    <s v="TB-21625"/>
    <s v="Trudy Brown"/>
    <x v="0"/>
    <x v="0"/>
    <s v="New York City"/>
    <x v="15"/>
    <n v="10009"/>
    <x v="3"/>
    <s v="TEC-AC-10002167"/>
    <x v="2"/>
    <x v="11"/>
    <s v="Imation 8gb Micro Traveldrive Usb 2.0 Flash Drive"/>
    <n v="120"/>
    <n v="8"/>
    <n v="0"/>
    <n v="13.200000000000003"/>
  </r>
  <r>
    <n v="8015"/>
    <s v="CA-2014-120138"/>
    <x v="3"/>
    <x v="1126"/>
    <d v="2014-05-26T00:00:00"/>
    <s v="Same Day"/>
    <s v="TB-21625"/>
    <s v="Trudy Brown"/>
    <x v="0"/>
    <x v="0"/>
    <s v="New York City"/>
    <x v="15"/>
    <n v="10009"/>
    <x v="3"/>
    <s v="OFF-FA-10000936"/>
    <x v="1"/>
    <x v="13"/>
    <s v="Acco Hot Clips Clips to Go"/>
    <n v="3.29"/>
    <n v="1"/>
    <n v="0"/>
    <n v="1.4804999999999999"/>
  </r>
  <r>
    <n v="8016"/>
    <s v="CA-2014-120138"/>
    <x v="3"/>
    <x v="1126"/>
    <d v="2014-05-26T00:00:00"/>
    <s v="Same Day"/>
    <s v="TB-21625"/>
    <s v="Trudy Brown"/>
    <x v="0"/>
    <x v="0"/>
    <s v="New York City"/>
    <x v="15"/>
    <n v="10009"/>
    <x v="3"/>
    <s v="FUR-FU-10000732"/>
    <x v="0"/>
    <x v="5"/>
    <s v="Eldon 200 Class Desk Accessories"/>
    <n v="18.84"/>
    <n v="3"/>
    <n v="0"/>
    <n v="6.0287999999999995"/>
  </r>
  <r>
    <n v="8017"/>
    <s v="US-2011-131870"/>
    <x v="2"/>
    <x v="340"/>
    <d v="2011-09-11T00:00:00"/>
    <s v="First Class"/>
    <s v="NF-18595"/>
    <s v="Nicole Fjeld"/>
    <x v="2"/>
    <x v="0"/>
    <s v="Lancaster"/>
    <x v="24"/>
    <n v="43130"/>
    <x v="3"/>
    <s v="FUR-FU-10002501"/>
    <x v="0"/>
    <x v="5"/>
    <s v="Nu-Dell Executive Frame"/>
    <n v="60.672000000000011"/>
    <n v="6"/>
    <n v="0.2"/>
    <n v="12.892799999999998"/>
  </r>
  <r>
    <n v="8018"/>
    <s v="US-2011-131870"/>
    <x v="2"/>
    <x v="340"/>
    <d v="2011-09-11T00:00:00"/>
    <s v="First Class"/>
    <s v="NF-18595"/>
    <s v="Nicole Fjeld"/>
    <x v="2"/>
    <x v="0"/>
    <s v="Lancaster"/>
    <x v="24"/>
    <n v="43130"/>
    <x v="3"/>
    <s v="OFF-AR-10000634"/>
    <x v="1"/>
    <x v="6"/>
    <s v="Newell 320"/>
    <n v="30.816000000000003"/>
    <n v="9"/>
    <n v="0.2"/>
    <n v="2.6964000000000006"/>
  </r>
  <r>
    <n v="8019"/>
    <s v="CA-2014-114804"/>
    <x v="3"/>
    <x v="161"/>
    <d v="2014-10-20T00:00:00"/>
    <s v="Second Class"/>
    <s v="BF-11020"/>
    <s v="Barry Französisch"/>
    <x v="1"/>
    <x v="0"/>
    <s v="Modesto"/>
    <x v="1"/>
    <n v="95351"/>
    <x v="1"/>
    <s v="TEC-PH-10001700"/>
    <x v="2"/>
    <x v="7"/>
    <s v="Panasonic KX-TG6844B Expandable Digital Cordless Telephone"/>
    <n v="52.792000000000002"/>
    <n v="1"/>
    <n v="0.2"/>
    <n v="4.6193000000000026"/>
  </r>
  <r>
    <n v="8020"/>
    <s v="CA-2014-167227"/>
    <x v="3"/>
    <x v="808"/>
    <d v="2014-11-06T00:00:00"/>
    <s v="First Class"/>
    <s v="NP-18670"/>
    <s v="Nora Paige"/>
    <x v="0"/>
    <x v="0"/>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x v="0"/>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x v="0"/>
    <s v="Dallas"/>
    <x v="5"/>
    <n v="75217"/>
    <x v="2"/>
    <s v="OFF-AP-10000124"/>
    <x v="1"/>
    <x v="9"/>
    <s v="Acco 6 Outlet Guardian Basic Surge Suppressor"/>
    <n v="4.9919999999999991"/>
    <n v="3"/>
    <n v="0.8"/>
    <n v="-12.979200000000002"/>
  </r>
  <r>
    <n v="8023"/>
    <s v="CA-2011-129189"/>
    <x v="2"/>
    <x v="609"/>
    <d v="2011-07-25T00:00:00"/>
    <s v="Standard Class"/>
    <s v="HM-14860"/>
    <s v="Harry Marie"/>
    <x v="1"/>
    <x v="0"/>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x v="0"/>
    <s v="Dallas"/>
    <x v="5"/>
    <n v="75217"/>
    <x v="2"/>
    <s v="FUR-CH-10004997"/>
    <x v="0"/>
    <x v="1"/>
    <s v="Hon Every-Day Series Multi-Task Chairs"/>
    <n v="657.93"/>
    <n v="5"/>
    <n v="0.3"/>
    <n v="-93.989999999999952"/>
  </r>
  <r>
    <n v="8025"/>
    <s v="CA-2011-129189"/>
    <x v="2"/>
    <x v="609"/>
    <d v="2011-07-25T00:00:00"/>
    <s v="Standard Class"/>
    <s v="HM-14860"/>
    <s v="Harry Marie"/>
    <x v="1"/>
    <x v="0"/>
    <s v="Dallas"/>
    <x v="5"/>
    <n v="75217"/>
    <x v="2"/>
    <s v="OFF-BI-10000494"/>
    <x v="1"/>
    <x v="8"/>
    <s v="Acco Economy Flexible Poly Round Ring Binder"/>
    <n v="1.0439999999999998"/>
    <n v="1"/>
    <n v="0.8"/>
    <n v="-1.8270000000000004"/>
  </r>
  <r>
    <n v="8026"/>
    <s v="CA-2012-132465"/>
    <x v="1"/>
    <x v="861"/>
    <d v="2012-09-15T00:00:00"/>
    <s v="Second Class"/>
    <s v="DM-13525"/>
    <s v="Don Miller"/>
    <x v="1"/>
    <x v="0"/>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x v="0"/>
    <s v="New York City"/>
    <x v="15"/>
    <n v="10035"/>
    <x v="3"/>
    <s v="OFF-ST-10003641"/>
    <x v="1"/>
    <x v="4"/>
    <s v="Space Solutions Industrial Galvanized Steel Shelving."/>
    <n v="78.8"/>
    <n v="1"/>
    <n v="0"/>
    <n v="1.5760000000000076"/>
  </r>
  <r>
    <n v="8028"/>
    <s v="CA-2012-132465"/>
    <x v="1"/>
    <x v="861"/>
    <d v="2012-09-15T00:00:00"/>
    <s v="Second Class"/>
    <s v="DM-13525"/>
    <s v="Don Miller"/>
    <x v="1"/>
    <x v="0"/>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x v="0"/>
    <s v="New York City"/>
    <x v="15"/>
    <n v="10035"/>
    <x v="3"/>
    <s v="OFF-ST-10001932"/>
    <x v="1"/>
    <x v="4"/>
    <s v="Fellowes Staxonsteel Drawer Files"/>
    <n v="772.68"/>
    <n v="4"/>
    <n v="0"/>
    <n v="108.17520000000002"/>
  </r>
  <r>
    <n v="8030"/>
    <s v="CA-2013-166373"/>
    <x v="0"/>
    <x v="147"/>
    <d v="2013-10-26T00:00:00"/>
    <s v="Standard Class"/>
    <s v="JF-15565"/>
    <s v="Jill Fjeld"/>
    <x v="0"/>
    <x v="0"/>
    <s v="San Antonio"/>
    <x v="5"/>
    <n v="78207"/>
    <x v="2"/>
    <s v="TEC-AC-10002323"/>
    <x v="2"/>
    <x v="11"/>
    <s v="SanDisk Ultra 32 GB MicroSDHC Class 10 Memory Card"/>
    <n v="106.08000000000001"/>
    <n v="6"/>
    <n v="0.2"/>
    <n v="-9.2819999999999965"/>
  </r>
  <r>
    <n v="8031"/>
    <s v="CA-2013-158806"/>
    <x v="0"/>
    <x v="676"/>
    <d v="2013-01-11T00:00:00"/>
    <s v="Standard Class"/>
    <s v="NM-18520"/>
    <s v="Neoma Murray"/>
    <x v="0"/>
    <x v="0"/>
    <s v="Amarillo"/>
    <x v="5"/>
    <n v="79109"/>
    <x v="2"/>
    <s v="FUR-FU-10004270"/>
    <x v="0"/>
    <x v="5"/>
    <s v="Executive Impressions 13&quot; Clairmont Wall Clock"/>
    <n v="23.076000000000001"/>
    <n v="3"/>
    <n v="0.6"/>
    <n v="-10.961100000000002"/>
  </r>
  <r>
    <n v="8032"/>
    <s v="CA-2013-158806"/>
    <x v="0"/>
    <x v="676"/>
    <d v="2013-01-11T00:00:00"/>
    <s v="Standard Class"/>
    <s v="NM-18520"/>
    <s v="Neoma Murray"/>
    <x v="0"/>
    <x v="0"/>
    <s v="Amarillo"/>
    <x v="5"/>
    <n v="79109"/>
    <x v="2"/>
    <s v="OFF-PA-10004621"/>
    <x v="1"/>
    <x v="10"/>
    <s v="Xerox 212"/>
    <n v="25.920000000000005"/>
    <n v="5"/>
    <n v="0.2"/>
    <n v="9.0719999999999992"/>
  </r>
  <r>
    <n v="8033"/>
    <s v="CA-2012-119690"/>
    <x v="1"/>
    <x v="608"/>
    <d v="2012-06-28T00:00:00"/>
    <s v="First Class"/>
    <s v="MV-17485"/>
    <s v="Mark Van Huff"/>
    <x v="0"/>
    <x v="0"/>
    <s v="Houston"/>
    <x v="5"/>
    <n v="77041"/>
    <x v="2"/>
    <s v="OFF-PA-10001019"/>
    <x v="1"/>
    <x v="10"/>
    <s v="Xerox 1884"/>
    <n v="47.952000000000005"/>
    <n v="3"/>
    <n v="0.2"/>
    <n v="16.183799999999998"/>
  </r>
  <r>
    <n v="8034"/>
    <s v="CA-2012-119690"/>
    <x v="1"/>
    <x v="608"/>
    <d v="2012-06-28T00:00:00"/>
    <s v="First Class"/>
    <s v="MV-17485"/>
    <s v="Mark Van Huff"/>
    <x v="0"/>
    <x v="0"/>
    <s v="Houston"/>
    <x v="5"/>
    <n v="77041"/>
    <x v="2"/>
    <s v="OFF-BI-10000201"/>
    <x v="1"/>
    <x v="8"/>
    <s v="Avery Triangle Shaped Sheet Lifters, Black, 2/Pack"/>
    <n v="0.98399999999999976"/>
    <n v="2"/>
    <n v="0.8"/>
    <n v="-1.476"/>
  </r>
  <r>
    <n v="8035"/>
    <s v="CA-2012-119690"/>
    <x v="1"/>
    <x v="608"/>
    <d v="2012-06-28T00:00:00"/>
    <s v="First Class"/>
    <s v="MV-17485"/>
    <s v="Mark Van Huff"/>
    <x v="0"/>
    <x v="0"/>
    <s v="Houston"/>
    <x v="5"/>
    <n v="77041"/>
    <x v="2"/>
    <s v="FUR-FU-10004587"/>
    <x v="0"/>
    <x v="5"/>
    <s v="GE General Use Halogen Bulbs, 100 Watts, 1 Bulb per Pack"/>
    <n v="75.384000000000015"/>
    <n v="9"/>
    <n v="0.6"/>
    <n v="-20.730599999999995"/>
  </r>
  <r>
    <n v="8036"/>
    <s v="CA-2012-119690"/>
    <x v="1"/>
    <x v="608"/>
    <d v="2012-06-28T00:00:00"/>
    <s v="First Class"/>
    <s v="MV-17485"/>
    <s v="Mark Van Huff"/>
    <x v="0"/>
    <x v="0"/>
    <s v="Houston"/>
    <x v="5"/>
    <n v="77041"/>
    <x v="2"/>
    <s v="OFF-LA-10001613"/>
    <x v="1"/>
    <x v="2"/>
    <s v="Avery File Folder Labels"/>
    <n v="4.6079999999999997"/>
    <n v="2"/>
    <n v="0.2"/>
    <n v="1.6704000000000001"/>
  </r>
  <r>
    <n v="8037"/>
    <s v="CA-2012-153738"/>
    <x v="1"/>
    <x v="1181"/>
    <d v="2012-09-22T00:00:00"/>
    <s v="First Class"/>
    <s v="AG-10270"/>
    <s v="Alejandro Grove"/>
    <x v="0"/>
    <x v="0"/>
    <s v="Lawrence"/>
    <x v="31"/>
    <n v="1841"/>
    <x v="3"/>
    <s v="OFF-BI-10001308"/>
    <x v="1"/>
    <x v="8"/>
    <s v="GBC Standard Plastic Binding Systems' Combs"/>
    <n v="37.68"/>
    <n v="6"/>
    <n v="0"/>
    <n v="16.955999999999996"/>
  </r>
  <r>
    <n v="8038"/>
    <s v="CA-2014-169012"/>
    <x v="3"/>
    <x v="815"/>
    <d v="2014-07-15T00:00:00"/>
    <s v="Standard Class"/>
    <s v="BF-11275"/>
    <s v="Beth Fritzler"/>
    <x v="1"/>
    <x v="0"/>
    <s v="Columbus"/>
    <x v="32"/>
    <n v="31907"/>
    <x v="0"/>
    <s v="OFF-AP-10003278"/>
    <x v="1"/>
    <x v="9"/>
    <s v="Belkin 7-Outlet SurgeMaster Home Series"/>
    <n v="41.910000000000004"/>
    <n v="3"/>
    <n v="0"/>
    <n v="10.896600000000003"/>
  </r>
  <r>
    <n v="8039"/>
    <s v="CA-2014-109393"/>
    <x v="3"/>
    <x v="160"/>
    <d v="2014-07-03T00:00:00"/>
    <s v="Second Class"/>
    <s v="JC-15775"/>
    <s v="John Castell"/>
    <x v="0"/>
    <x v="0"/>
    <s v="Los Angeles"/>
    <x v="1"/>
    <n v="90032"/>
    <x v="1"/>
    <s v="FUR-BO-10003966"/>
    <x v="0"/>
    <x v="0"/>
    <s v="Sauder Facets Collection Library, Sky Alder Finish"/>
    <n v="435.99900000000002"/>
    <n v="3"/>
    <n v="0.15"/>
    <n v="5.1293999999999755"/>
  </r>
  <r>
    <n v="8040"/>
    <s v="CA-2014-121489"/>
    <x v="3"/>
    <x v="170"/>
    <d v="2014-08-26T00:00:00"/>
    <s v="Second Class"/>
    <s v="CM-11815"/>
    <s v="Candace McMahon"/>
    <x v="1"/>
    <x v="0"/>
    <s v="Seattle"/>
    <x v="4"/>
    <n v="98115"/>
    <x v="1"/>
    <s v="FUR-CH-10004698"/>
    <x v="0"/>
    <x v="1"/>
    <s v="Padded Folding Chairs, Black, 4/Carton"/>
    <n v="388.70400000000006"/>
    <n v="6"/>
    <n v="0.2"/>
    <n v="38.870400000000018"/>
  </r>
  <r>
    <n v="8041"/>
    <s v="CA-2014-121489"/>
    <x v="3"/>
    <x v="170"/>
    <d v="2014-08-26T00:00:00"/>
    <s v="Second Class"/>
    <s v="CM-11815"/>
    <s v="Candace McMahon"/>
    <x v="1"/>
    <x v="0"/>
    <s v="Seattle"/>
    <x v="4"/>
    <n v="98115"/>
    <x v="1"/>
    <s v="OFF-ST-10000025"/>
    <x v="1"/>
    <x v="4"/>
    <s v="Fellowes Stor/Drawer Steel Plus Storage Drawers"/>
    <n v="572.58000000000004"/>
    <n v="6"/>
    <n v="0"/>
    <n v="34.354799999999955"/>
  </r>
  <r>
    <n v="8042"/>
    <s v="CA-2014-121489"/>
    <x v="3"/>
    <x v="170"/>
    <d v="2014-08-26T00:00:00"/>
    <s v="Second Class"/>
    <s v="CM-11815"/>
    <s v="Candace McMahon"/>
    <x v="1"/>
    <x v="0"/>
    <s v="Seattle"/>
    <x v="4"/>
    <n v="98115"/>
    <x v="1"/>
    <s v="TEC-AC-10000682"/>
    <x v="2"/>
    <x v="11"/>
    <s v="Kensington K72356US Mouse-in-a-Box USB Desktop Mouse"/>
    <n v="33.18"/>
    <n v="2"/>
    <n v="0"/>
    <n v="11.613"/>
  </r>
  <r>
    <n v="8043"/>
    <s v="US-2014-133081"/>
    <x v="3"/>
    <x v="825"/>
    <d v="2014-03-16T00:00:00"/>
    <s v="Standard Class"/>
    <s v="PV-18985"/>
    <s v="Paul Van Hugh"/>
    <x v="2"/>
    <x v="0"/>
    <s v="Cambridge"/>
    <x v="31"/>
    <n v="2138"/>
    <x v="3"/>
    <s v="TEC-AC-10001772"/>
    <x v="2"/>
    <x v="11"/>
    <s v="Memorex Mini Travel Drive 16 GB USB 2.0 Flash Drive"/>
    <n v="63.88"/>
    <n v="4"/>
    <n v="0"/>
    <n v="24.913200000000003"/>
  </r>
  <r>
    <n v="8044"/>
    <s v="US-2014-133081"/>
    <x v="3"/>
    <x v="825"/>
    <d v="2014-03-16T00:00:00"/>
    <s v="Standard Class"/>
    <s v="PV-18985"/>
    <s v="Paul Van Hugh"/>
    <x v="2"/>
    <x v="0"/>
    <s v="Cambridge"/>
    <x v="31"/>
    <n v="2138"/>
    <x v="3"/>
    <s v="FUR-FU-10001379"/>
    <x v="0"/>
    <x v="5"/>
    <s v="Executive Impressions 16-1/2&quot; Circular Wall Clock"/>
    <n v="26.72"/>
    <n v="1"/>
    <n v="0"/>
    <n v="11.756800000000002"/>
  </r>
  <r>
    <n v="8045"/>
    <s v="CA-2014-165008"/>
    <x v="3"/>
    <x v="175"/>
    <d v="2014-09-18T00:00:00"/>
    <s v="Second Class"/>
    <s v="DO-13645"/>
    <s v="Doug O'Connell"/>
    <x v="0"/>
    <x v="0"/>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x v="0"/>
    <s v="New York City"/>
    <x v="15"/>
    <n v="10035"/>
    <x v="3"/>
    <s v="OFF-AP-10001005"/>
    <x v="1"/>
    <x v="9"/>
    <s v="Honeywell Quietcare HEPA Air Cleaner"/>
    <n v="393.25"/>
    <n v="5"/>
    <n v="0"/>
    <n v="129.77249999999998"/>
  </r>
  <r>
    <n v="8047"/>
    <s v="CA-2013-113600"/>
    <x v="0"/>
    <x v="272"/>
    <d v="2013-12-18T00:00:00"/>
    <s v="Second Class"/>
    <s v="SH-20395"/>
    <s v="Shahid Hopkins"/>
    <x v="0"/>
    <x v="0"/>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x v="0"/>
    <s v="Wilmington"/>
    <x v="3"/>
    <n v="28403"/>
    <x v="0"/>
    <s v="OFF-PA-10003673"/>
    <x v="1"/>
    <x v="10"/>
    <s v="Strathmore Photo Mount Cards"/>
    <n v="16.272000000000002"/>
    <n v="3"/>
    <n v="0.2"/>
    <n v="5.2883999999999984"/>
  </r>
  <r>
    <n v="8049"/>
    <s v="CA-2013-168543"/>
    <x v="0"/>
    <x v="894"/>
    <d v="2013-07-08T00:00:00"/>
    <s v="Standard Class"/>
    <s v="DK-13225"/>
    <s v="Dean Katz"/>
    <x v="1"/>
    <x v="0"/>
    <s v="New York City"/>
    <x v="15"/>
    <n v="10035"/>
    <x v="3"/>
    <s v="OFF-AP-10000938"/>
    <x v="1"/>
    <x v="9"/>
    <s v="Avanti 1.7 Cu. Ft. Refrigerator"/>
    <n v="706.86"/>
    <n v="7"/>
    <n v="0"/>
    <n v="197.92079999999999"/>
  </r>
  <r>
    <n v="8050"/>
    <s v="CA-2011-144974"/>
    <x v="2"/>
    <x v="467"/>
    <d v="2011-09-30T00:00:00"/>
    <s v="Standard Class"/>
    <s v="CM-12715"/>
    <s v="Craig Molinari"/>
    <x v="1"/>
    <x v="0"/>
    <s v="Philadelphia"/>
    <x v="9"/>
    <n v="19140"/>
    <x v="3"/>
    <s v="OFF-BI-10003274"/>
    <x v="1"/>
    <x v="8"/>
    <s v="Avery Durable Slant Ring Binders, No Labels"/>
    <n v="5.9700000000000006"/>
    <n v="5"/>
    <n v="0.7"/>
    <n v="-4.577"/>
  </r>
  <r>
    <n v="8051"/>
    <s v="CA-2011-144974"/>
    <x v="2"/>
    <x v="467"/>
    <d v="2011-09-30T00:00:00"/>
    <s v="Standard Class"/>
    <s v="CM-12715"/>
    <s v="Craig Molinari"/>
    <x v="1"/>
    <x v="0"/>
    <s v="Philadelphia"/>
    <x v="9"/>
    <n v="19140"/>
    <x v="3"/>
    <s v="FUR-FU-10001095"/>
    <x v="0"/>
    <x v="5"/>
    <s v="DAX Black Cherry Wood-Tone Poster Frame"/>
    <n v="21.184000000000001"/>
    <n v="1"/>
    <n v="0.2"/>
    <n v="4.7664"/>
  </r>
  <r>
    <n v="8052"/>
    <s v="CA-2011-144974"/>
    <x v="2"/>
    <x v="467"/>
    <d v="2011-09-30T00:00:00"/>
    <s v="Standard Class"/>
    <s v="CM-12715"/>
    <s v="Craig Molinari"/>
    <x v="1"/>
    <x v="0"/>
    <s v="Philadelphia"/>
    <x v="9"/>
    <n v="19140"/>
    <x v="3"/>
    <s v="OFF-AP-10001492"/>
    <x v="1"/>
    <x v="9"/>
    <s v="Acco Six-Outlet Power Strip, 4' Cord Length"/>
    <n v="41.375999999999998"/>
    <n v="6"/>
    <n v="0.2"/>
    <n v="3.1032000000000011"/>
  </r>
  <r>
    <n v="8053"/>
    <s v="CA-2011-109904"/>
    <x v="2"/>
    <x v="686"/>
    <d v="2011-07-17T00:00:00"/>
    <s v="Second Class"/>
    <s v="BF-10975"/>
    <s v="Barbara Fisher"/>
    <x v="1"/>
    <x v="0"/>
    <s v="New York City"/>
    <x v="15"/>
    <n v="10009"/>
    <x v="3"/>
    <s v="OFF-AR-10004999"/>
    <x v="1"/>
    <x v="6"/>
    <s v="Newell 315"/>
    <n v="17.940000000000001"/>
    <n v="3"/>
    <n v="0"/>
    <n v="4.4850000000000003"/>
  </r>
  <r>
    <n v="8054"/>
    <s v="CA-2014-152205"/>
    <x v="3"/>
    <x v="394"/>
    <d v="2014-10-06T00:00:00"/>
    <s v="Standard Class"/>
    <s v="SF-20965"/>
    <s v="Sylvia Foulston"/>
    <x v="1"/>
    <x v="0"/>
    <s v="Philadelphia"/>
    <x v="9"/>
    <n v="19134"/>
    <x v="3"/>
    <s v="OFF-BI-10004094"/>
    <x v="1"/>
    <x v="8"/>
    <s v="GBC Standard Plastic Binding Systems Combs"/>
    <n v="2.6550000000000002"/>
    <n v="1"/>
    <n v="0.7"/>
    <n v="-1.8584999999999994"/>
  </r>
  <r>
    <n v="8055"/>
    <s v="CA-2012-121188"/>
    <x v="1"/>
    <x v="834"/>
    <d v="2012-09-04T00:00:00"/>
    <s v="Standard Class"/>
    <s v="CB-12025"/>
    <s v="Cassandra Brandow"/>
    <x v="0"/>
    <x v="0"/>
    <s v="Los Angeles"/>
    <x v="1"/>
    <n v="90049"/>
    <x v="1"/>
    <s v="OFF-ST-10001490"/>
    <x v="1"/>
    <x v="4"/>
    <s v="Hot File 7-Pocket, Floor Stand"/>
    <n v="892.35"/>
    <n v="5"/>
    <n v="0"/>
    <n v="267.70499999999993"/>
  </r>
  <r>
    <n v="8056"/>
    <s v="CA-2012-121188"/>
    <x v="1"/>
    <x v="834"/>
    <d v="2012-09-04T00:00:00"/>
    <s v="Standard Class"/>
    <s v="CB-12025"/>
    <s v="Cassandra Brandow"/>
    <x v="0"/>
    <x v="0"/>
    <s v="Los Angeles"/>
    <x v="1"/>
    <n v="90049"/>
    <x v="1"/>
    <s v="FUR-BO-10004695"/>
    <x v="0"/>
    <x v="0"/>
    <s v="O'Sullivan 2-Door Barrister Bookcase in Odessa Pine"/>
    <n v="307.666"/>
    <n v="2"/>
    <n v="0.15"/>
    <n v="28.956799999999973"/>
  </r>
  <r>
    <n v="8057"/>
    <s v="CA-2012-121188"/>
    <x v="1"/>
    <x v="834"/>
    <d v="2012-09-04T00:00:00"/>
    <s v="Standard Class"/>
    <s v="CB-12025"/>
    <s v="Cassandra Brandow"/>
    <x v="0"/>
    <x v="0"/>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x v="0"/>
    <s v="Los Angeles"/>
    <x v="1"/>
    <n v="90049"/>
    <x v="1"/>
    <s v="OFF-BI-10001617"/>
    <x v="1"/>
    <x v="8"/>
    <s v="GBC Wire Binding Combs"/>
    <n v="41.36"/>
    <n v="5"/>
    <n v="0.2"/>
    <n v="13.959"/>
  </r>
  <r>
    <n v="8059"/>
    <s v="CA-2012-121188"/>
    <x v="1"/>
    <x v="834"/>
    <d v="2012-09-04T00:00:00"/>
    <s v="Standard Class"/>
    <s v="CB-12025"/>
    <s v="Cassandra Brandow"/>
    <x v="0"/>
    <x v="0"/>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x v="0"/>
    <s v="Los Angeles"/>
    <x v="1"/>
    <n v="90049"/>
    <x v="1"/>
    <s v="FUR-FU-10003981"/>
    <x v="0"/>
    <x v="5"/>
    <s v="Eldon Wave Desk Accessories"/>
    <n v="4.16"/>
    <n v="2"/>
    <n v="0"/>
    <n v="1.7472000000000003"/>
  </r>
  <r>
    <n v="8061"/>
    <s v="CA-2012-156013"/>
    <x v="1"/>
    <x v="1181"/>
    <d v="2012-09-26T00:00:00"/>
    <s v="Standard Class"/>
    <s v="TC-20980"/>
    <s v="Tamara Chand"/>
    <x v="1"/>
    <x v="0"/>
    <s v="Long Beach"/>
    <x v="15"/>
    <n v="11561"/>
    <x v="3"/>
    <s v="OFF-PA-10001970"/>
    <x v="1"/>
    <x v="10"/>
    <s v="Xerox 1881"/>
    <n v="61.4"/>
    <n v="5"/>
    <n v="0"/>
    <n v="28.857999999999997"/>
  </r>
  <r>
    <n v="8062"/>
    <s v="CA-2012-156013"/>
    <x v="1"/>
    <x v="1181"/>
    <d v="2012-09-26T00:00:00"/>
    <s v="Standard Class"/>
    <s v="TC-20980"/>
    <s v="Tamara Chand"/>
    <x v="1"/>
    <x v="0"/>
    <s v="Long Beach"/>
    <x v="15"/>
    <n v="11561"/>
    <x v="3"/>
    <s v="OFF-BI-10002437"/>
    <x v="1"/>
    <x v="8"/>
    <s v="Recycled Premium Regency Composition Covers"/>
    <n v="24.448"/>
    <n v="2"/>
    <n v="0.2"/>
    <n v="8.8623999999999992"/>
  </r>
  <r>
    <n v="8063"/>
    <s v="CA-2013-132997"/>
    <x v="0"/>
    <x v="77"/>
    <d v="2013-11-10T00:00:00"/>
    <s v="First Class"/>
    <s v="LW-17215"/>
    <s v="Luke Weiss"/>
    <x v="0"/>
    <x v="0"/>
    <s v="Rochester"/>
    <x v="15"/>
    <n v="14609"/>
    <x v="3"/>
    <s v="TEC-PH-10000586"/>
    <x v="2"/>
    <x v="7"/>
    <s v="AT&amp;T SB67148 SynJ"/>
    <n v="263.95999999999998"/>
    <n v="4"/>
    <n v="0"/>
    <n v="71.269200000000012"/>
  </r>
  <r>
    <n v="8064"/>
    <s v="CA-2013-132997"/>
    <x v="0"/>
    <x v="77"/>
    <d v="2013-11-10T00:00:00"/>
    <s v="First Class"/>
    <s v="LW-17215"/>
    <s v="Luke Weiss"/>
    <x v="0"/>
    <x v="0"/>
    <s v="Rochester"/>
    <x v="15"/>
    <n v="14609"/>
    <x v="3"/>
    <s v="TEC-PH-10003811"/>
    <x v="2"/>
    <x v="7"/>
    <s v="Jabra Supreme Plus Driver Edition Headset"/>
    <n v="359.96999999999997"/>
    <n v="3"/>
    <n v="0"/>
    <n v="100.7916"/>
  </r>
  <r>
    <n v="8065"/>
    <s v="CA-2013-132997"/>
    <x v="0"/>
    <x v="77"/>
    <d v="2013-11-10T00:00:00"/>
    <s v="First Class"/>
    <s v="LW-17215"/>
    <s v="Luke Weiss"/>
    <x v="0"/>
    <x v="0"/>
    <s v="Rochester"/>
    <x v="15"/>
    <n v="14609"/>
    <x v="3"/>
    <s v="OFF-PA-10004983"/>
    <x v="1"/>
    <x v="10"/>
    <s v="Xerox 23"/>
    <n v="12.96"/>
    <n v="2"/>
    <n v="0"/>
    <n v="6.2208000000000006"/>
  </r>
  <r>
    <n v="8066"/>
    <s v="CA-2013-132997"/>
    <x v="0"/>
    <x v="77"/>
    <d v="2013-11-10T00:00:00"/>
    <s v="First Class"/>
    <s v="LW-17215"/>
    <s v="Luke Weiss"/>
    <x v="0"/>
    <x v="0"/>
    <s v="Rochester"/>
    <x v="15"/>
    <n v="14609"/>
    <x v="3"/>
    <s v="OFF-ST-10003479"/>
    <x v="1"/>
    <x v="4"/>
    <s v="Eldon Base for stackable storage shelf, platinum"/>
    <n v="116.82"/>
    <n v="3"/>
    <n v="0"/>
    <n v="5.8409999999999869"/>
  </r>
  <r>
    <n v="8067"/>
    <s v="CA-2013-132997"/>
    <x v="0"/>
    <x v="77"/>
    <d v="2013-11-10T00:00:00"/>
    <s v="First Class"/>
    <s v="LW-17215"/>
    <s v="Luke Weiss"/>
    <x v="0"/>
    <x v="0"/>
    <s v="Rochester"/>
    <x v="15"/>
    <n v="14609"/>
    <x v="3"/>
    <s v="OFF-BI-10004318"/>
    <x v="1"/>
    <x v="8"/>
    <s v="Ibico EB-19 Dual Function Manual Binding System"/>
    <n v="276.78400000000005"/>
    <n v="2"/>
    <n v="0.2"/>
    <n v="89.954799999999992"/>
  </r>
  <r>
    <n v="8068"/>
    <s v="US-2012-160563"/>
    <x v="1"/>
    <x v="1182"/>
    <d v="2012-10-24T00:00:00"/>
    <s v="Standard Class"/>
    <s v="NS-18640"/>
    <s v="Noel Staavos"/>
    <x v="1"/>
    <x v="0"/>
    <s v="San Francisco"/>
    <x v="1"/>
    <n v="94109"/>
    <x v="1"/>
    <s v="TEC-AC-10002567"/>
    <x v="2"/>
    <x v="11"/>
    <s v="Logitech G602 Wireless Gaming Mouse"/>
    <n v="239.96999999999997"/>
    <n v="3"/>
    <n v="0"/>
    <n v="86.389199999999988"/>
  </r>
  <r>
    <n v="8069"/>
    <s v="US-2012-160563"/>
    <x v="1"/>
    <x v="1182"/>
    <d v="2012-10-24T00:00:00"/>
    <s v="Standard Class"/>
    <s v="NS-18640"/>
    <s v="Noel Staavos"/>
    <x v="1"/>
    <x v="0"/>
    <s v="San Francisco"/>
    <x v="1"/>
    <n v="94109"/>
    <x v="1"/>
    <s v="FUR-FU-10001731"/>
    <x v="0"/>
    <x v="5"/>
    <s v="Acrylic Self-Standing Desk Frames"/>
    <n v="16.02"/>
    <n v="6"/>
    <n v="0"/>
    <n v="6.0876000000000001"/>
  </r>
  <r>
    <n v="8070"/>
    <s v="CA-2014-151750"/>
    <x v="3"/>
    <x v="314"/>
    <d v="2014-01-06T00:00:00"/>
    <s v="Standard Class"/>
    <s v="JM-15250"/>
    <s v="Janet Martin"/>
    <x v="0"/>
    <x v="0"/>
    <s v="Huntsville"/>
    <x v="5"/>
    <n v="77340"/>
    <x v="2"/>
    <s v="OFF-ST-10002743"/>
    <x v="1"/>
    <x v="4"/>
    <s v="SAFCO Boltless Steel Shelving"/>
    <n v="454.56000000000006"/>
    <n v="5"/>
    <n v="0.2"/>
    <n v="-107.95800000000004"/>
  </r>
  <r>
    <n v="8071"/>
    <s v="CA-2014-151750"/>
    <x v="3"/>
    <x v="314"/>
    <d v="2014-01-06T00:00:00"/>
    <s v="Standard Class"/>
    <s v="JM-15250"/>
    <s v="Janet Martin"/>
    <x v="0"/>
    <x v="0"/>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x v="0"/>
    <s v="Huntsville"/>
    <x v="5"/>
    <n v="77340"/>
    <x v="2"/>
    <s v="FUR-CH-10003199"/>
    <x v="0"/>
    <x v="1"/>
    <s v="Office Star - Contemporary Task Swivel Chair"/>
    <n v="310.74399999999997"/>
    <n v="4"/>
    <n v="0.3"/>
    <n v="-26.635199999999998"/>
  </r>
  <r>
    <n v="8073"/>
    <s v="CA-2014-151750"/>
    <x v="3"/>
    <x v="314"/>
    <d v="2014-01-06T00:00:00"/>
    <s v="Standard Class"/>
    <s v="JM-15250"/>
    <s v="Janet Martin"/>
    <x v="0"/>
    <x v="0"/>
    <s v="Huntsville"/>
    <x v="5"/>
    <n v="77340"/>
    <x v="2"/>
    <s v="OFF-AR-10003158"/>
    <x v="1"/>
    <x v="6"/>
    <s v="Fluorescent Highlighters by Dixon"/>
    <n v="12.736000000000001"/>
    <n v="4"/>
    <n v="0.2"/>
    <n v="2.2287999999999988"/>
  </r>
  <r>
    <n v="8074"/>
    <s v="CA-2014-151750"/>
    <x v="3"/>
    <x v="314"/>
    <d v="2014-01-06T00:00:00"/>
    <s v="Standard Class"/>
    <s v="JM-15250"/>
    <s v="Janet Martin"/>
    <x v="0"/>
    <x v="0"/>
    <s v="Huntsville"/>
    <x v="5"/>
    <n v="77340"/>
    <x v="2"/>
    <s v="OFF-BI-10000301"/>
    <x v="1"/>
    <x v="8"/>
    <s v="GBC Instant Report Kit"/>
    <n v="6.469999999999998"/>
    <n v="5"/>
    <n v="0.8"/>
    <n v="-9.7050000000000018"/>
  </r>
  <r>
    <n v="8075"/>
    <s v="CA-2014-151750"/>
    <x v="3"/>
    <x v="314"/>
    <d v="2014-01-06T00:00:00"/>
    <s v="Standard Class"/>
    <s v="JM-15250"/>
    <s v="Janet Martin"/>
    <x v="0"/>
    <x v="0"/>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x v="0"/>
    <s v="Huntsville"/>
    <x v="5"/>
    <n v="77340"/>
    <x v="2"/>
    <s v="OFF-AP-10004708"/>
    <x v="1"/>
    <x v="9"/>
    <s v="Fellowes Superior 10 Outlet Split Surge Protector"/>
    <n v="15.223999999999997"/>
    <n v="2"/>
    <n v="0.8"/>
    <n v="-38.821200000000012"/>
  </r>
  <r>
    <n v="8077"/>
    <s v="CA-2012-106187"/>
    <x v="1"/>
    <x v="537"/>
    <d v="2012-06-29T00:00:00"/>
    <s v="Standard Class"/>
    <s v="RF-19345"/>
    <s v="Randy Ferguson"/>
    <x v="1"/>
    <x v="0"/>
    <s v="East Point"/>
    <x v="32"/>
    <n v="30344"/>
    <x v="0"/>
    <s v="FUR-FU-10000794"/>
    <x v="0"/>
    <x v="5"/>
    <s v="Eldon Stackable Tray, Side-Load, Legal, Smoke"/>
    <n v="27.42"/>
    <n v="3"/>
    <n v="0"/>
    <n v="9.3227999999999991"/>
  </r>
  <r>
    <n v="8078"/>
    <s v="CA-2012-106187"/>
    <x v="1"/>
    <x v="537"/>
    <d v="2012-06-29T00:00:00"/>
    <s v="Standard Class"/>
    <s v="RF-19345"/>
    <s v="Randy Ferguson"/>
    <x v="1"/>
    <x v="0"/>
    <s v="East Point"/>
    <x v="32"/>
    <n v="30344"/>
    <x v="0"/>
    <s v="OFF-BI-10004519"/>
    <x v="1"/>
    <x v="8"/>
    <s v="GBC DocuBind P100 Manual Binding Machine"/>
    <n v="165.98"/>
    <n v="1"/>
    <n v="0"/>
    <n v="74.690999999999988"/>
  </r>
  <r>
    <n v="8079"/>
    <s v="CA-2012-106187"/>
    <x v="1"/>
    <x v="537"/>
    <d v="2012-06-29T00:00:00"/>
    <s v="Standard Class"/>
    <s v="RF-19345"/>
    <s v="Randy Ferguson"/>
    <x v="1"/>
    <x v="0"/>
    <s v="East Point"/>
    <x v="32"/>
    <n v="30344"/>
    <x v="0"/>
    <s v="TEC-AC-10001590"/>
    <x v="2"/>
    <x v="11"/>
    <s v="Dell Slim USB Multimedia Keyboard"/>
    <n v="75"/>
    <n v="3"/>
    <n v="0"/>
    <n v="18"/>
  </r>
  <r>
    <n v="8080"/>
    <s v="US-2013-164945"/>
    <x v="0"/>
    <x v="441"/>
    <d v="2013-11-28T00:00:00"/>
    <s v="Standard Class"/>
    <s v="CA-12055"/>
    <s v="Cathy Armstrong"/>
    <x v="2"/>
    <x v="0"/>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x v="0"/>
    <s v="Springfield"/>
    <x v="21"/>
    <n v="97477"/>
    <x v="1"/>
    <s v="OFF-LA-10001474"/>
    <x v="1"/>
    <x v="2"/>
    <s v="Avery 477"/>
    <n v="146.54400000000001"/>
    <n v="6"/>
    <n v="0.2"/>
    <n v="47.626799999999996"/>
  </r>
  <r>
    <n v="8082"/>
    <s v="CA-2012-150714"/>
    <x v="1"/>
    <x v="662"/>
    <d v="2012-11-01T00:00:00"/>
    <s v="Standard Class"/>
    <s v="KH-16690"/>
    <s v="Kristen Hastings"/>
    <x v="1"/>
    <x v="0"/>
    <s v="Springfield"/>
    <x v="21"/>
    <n v="97477"/>
    <x v="1"/>
    <s v="OFF-PA-10001497"/>
    <x v="1"/>
    <x v="10"/>
    <s v="Xerox 1914"/>
    <n v="131.904"/>
    <n v="3"/>
    <n v="0.2"/>
    <n v="47.815200000000004"/>
  </r>
  <r>
    <n v="8083"/>
    <s v="CA-2012-150714"/>
    <x v="1"/>
    <x v="662"/>
    <d v="2012-11-01T00:00:00"/>
    <s v="Standard Class"/>
    <s v="KH-16690"/>
    <s v="Kristen Hastings"/>
    <x v="1"/>
    <x v="0"/>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x v="0"/>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x v="0"/>
    <s v="Springfield"/>
    <x v="21"/>
    <n v="97477"/>
    <x v="1"/>
    <s v="OFF-ST-10001809"/>
    <x v="1"/>
    <x v="4"/>
    <s v="Fellowes Officeware Wire Shelving"/>
    <n v="718.6400000000001"/>
    <n v="10"/>
    <n v="0.2"/>
    <n v="-161.69400000000005"/>
  </r>
  <r>
    <n v="8086"/>
    <s v="CA-2013-105753"/>
    <x v="0"/>
    <x v="201"/>
    <d v="2013-10-27T00:00:00"/>
    <s v="Standard Class"/>
    <s v="LC-16960"/>
    <s v="Lindsay Castell"/>
    <x v="2"/>
    <x v="0"/>
    <s v="Arlington"/>
    <x v="17"/>
    <n v="22204"/>
    <x v="0"/>
    <s v="FUR-FU-10000246"/>
    <x v="0"/>
    <x v="5"/>
    <s v="Aluminum Document Frame"/>
    <n v="61.1"/>
    <n v="5"/>
    <n v="0"/>
    <n v="18.329999999999991"/>
  </r>
  <r>
    <n v="8087"/>
    <s v="CA-2014-120894"/>
    <x v="3"/>
    <x v="1045"/>
    <d v="2014-05-03T00:00:00"/>
    <s v="Standard Class"/>
    <s v="JL-15130"/>
    <s v="Jack Lebron"/>
    <x v="0"/>
    <x v="0"/>
    <s v="Wilmington"/>
    <x v="3"/>
    <n v="28403"/>
    <x v="0"/>
    <s v="OFF-AP-10000252"/>
    <x v="1"/>
    <x v="9"/>
    <s v="Harmony HEPA Quiet Air Purifiers"/>
    <n v="28.08"/>
    <n v="3"/>
    <n v="0.2"/>
    <n v="5.2650000000000006"/>
  </r>
  <r>
    <n v="8088"/>
    <s v="CA-2013-106621"/>
    <x v="0"/>
    <x v="321"/>
    <d v="2013-10-02T00:00:00"/>
    <s v="Second Class"/>
    <s v="DM-12955"/>
    <s v="Dario Medina"/>
    <x v="1"/>
    <x v="0"/>
    <s v="Yuma"/>
    <x v="16"/>
    <n v="85364"/>
    <x v="1"/>
    <s v="OFF-AR-10002375"/>
    <x v="1"/>
    <x v="6"/>
    <s v="Newell 351"/>
    <n v="10.496"/>
    <n v="4"/>
    <n v="0.2"/>
    <n v="1.1807999999999983"/>
  </r>
  <r>
    <n v="8089"/>
    <s v="CA-2012-107020"/>
    <x v="1"/>
    <x v="848"/>
    <d v="2012-07-14T00:00:00"/>
    <s v="Standard Class"/>
    <s v="MV-18190"/>
    <s v="Mike Vittorini"/>
    <x v="0"/>
    <x v="0"/>
    <s v="San Bernardino"/>
    <x v="1"/>
    <n v="92404"/>
    <x v="1"/>
    <s v="OFF-BI-10003719"/>
    <x v="1"/>
    <x v="8"/>
    <s v="Large Capacity Hanging Post Binders"/>
    <n v="39.92"/>
    <n v="2"/>
    <n v="0.2"/>
    <n v="12.973999999999997"/>
  </r>
  <r>
    <n v="8090"/>
    <s v="US-2012-117492"/>
    <x v="1"/>
    <x v="976"/>
    <d v="2012-08-09T00:00:00"/>
    <s v="First Class"/>
    <s v="NS-18640"/>
    <s v="Noel Staavos"/>
    <x v="1"/>
    <x v="0"/>
    <s v="Baltimore"/>
    <x v="39"/>
    <n v="21215"/>
    <x v="3"/>
    <s v="OFF-AP-10001492"/>
    <x v="1"/>
    <x v="9"/>
    <s v="Acco Six-Outlet Power Strip, 4' Cord Length"/>
    <n v="77.58"/>
    <n v="9"/>
    <n v="0"/>
    <n v="20.1708"/>
  </r>
  <r>
    <n v="8091"/>
    <s v="CA-2011-101392"/>
    <x v="2"/>
    <x v="1035"/>
    <d v="2011-12-13T00:00:00"/>
    <s v="Standard Class"/>
    <s v="AS-10630"/>
    <s v="Ann Steele"/>
    <x v="2"/>
    <x v="0"/>
    <s v="Seattle"/>
    <x v="4"/>
    <n v="98103"/>
    <x v="1"/>
    <s v="OFF-ST-10000532"/>
    <x v="1"/>
    <x v="4"/>
    <s v="Advantus Rolling Drawer Organizers"/>
    <n v="269.35999999999996"/>
    <n v="7"/>
    <n v="0"/>
    <n v="70.033599999999993"/>
  </r>
  <r>
    <n v="8092"/>
    <s v="CA-2012-127502"/>
    <x v="1"/>
    <x v="895"/>
    <d v="2012-12-14T00:00:00"/>
    <s v="Standard Class"/>
    <s v="MT-17815"/>
    <s v="Meg Tillman"/>
    <x v="0"/>
    <x v="0"/>
    <s v="San Francisco"/>
    <x v="1"/>
    <n v="94110"/>
    <x v="1"/>
    <s v="OFF-LA-10001613"/>
    <x v="1"/>
    <x v="2"/>
    <s v="Avery File Folder Labels"/>
    <n v="5.76"/>
    <n v="2"/>
    <n v="0"/>
    <n v="2.8224"/>
  </r>
  <r>
    <n v="8093"/>
    <s v="CA-2014-143658"/>
    <x v="3"/>
    <x v="1183"/>
    <d v="2014-11-14T00:00:00"/>
    <s v="Second Class"/>
    <s v="SR-20425"/>
    <s v="Sharelle Roach"/>
    <x v="2"/>
    <x v="0"/>
    <s v="New York City"/>
    <x v="15"/>
    <n v="10035"/>
    <x v="3"/>
    <s v="OFF-AR-10002818"/>
    <x v="1"/>
    <x v="6"/>
    <s v="Panasonic KP-310 Heavy-Duty Electric Pencil Sharpener"/>
    <n v="109.9"/>
    <n v="5"/>
    <n v="0"/>
    <n v="32.97"/>
  </r>
  <r>
    <n v="8094"/>
    <s v="CA-2014-133046"/>
    <x v="3"/>
    <x v="944"/>
    <d v="2014-08-02T00:00:00"/>
    <s v="Second Class"/>
    <s v="DK-13375"/>
    <s v="Dennis Kane"/>
    <x v="0"/>
    <x v="0"/>
    <s v="Seattle"/>
    <x v="4"/>
    <n v="98115"/>
    <x v="1"/>
    <s v="FUR-FU-10001940"/>
    <x v="0"/>
    <x v="5"/>
    <s v="Staples"/>
    <n v="23.88"/>
    <n v="3"/>
    <n v="0"/>
    <n v="10.507200000000001"/>
  </r>
  <r>
    <n v="8095"/>
    <s v="CA-2014-133046"/>
    <x v="3"/>
    <x v="944"/>
    <d v="2014-08-02T00:00:00"/>
    <s v="Second Class"/>
    <s v="DK-13375"/>
    <s v="Dennis Kane"/>
    <x v="0"/>
    <x v="0"/>
    <s v="Seattle"/>
    <x v="4"/>
    <n v="98115"/>
    <x v="1"/>
    <s v="OFF-PA-10003883"/>
    <x v="1"/>
    <x v="10"/>
    <s v="Message Book, Phone, Wirebound Standard Line Memo, 2 3/4&quot; X 5&quot;"/>
    <n v="26.2"/>
    <n v="4"/>
    <n v="0"/>
    <n v="12.052"/>
  </r>
  <r>
    <n v="8096"/>
    <s v="CA-2014-133046"/>
    <x v="3"/>
    <x v="944"/>
    <d v="2014-08-02T00:00:00"/>
    <s v="Second Class"/>
    <s v="DK-13375"/>
    <s v="Dennis Kane"/>
    <x v="0"/>
    <x v="0"/>
    <s v="Seattle"/>
    <x v="4"/>
    <n v="98115"/>
    <x v="1"/>
    <s v="OFF-PA-10002787"/>
    <x v="1"/>
    <x v="10"/>
    <s v="Xerox 227"/>
    <n v="12.96"/>
    <n v="2"/>
    <n v="0"/>
    <n v="6.2208000000000006"/>
  </r>
  <r>
    <n v="8097"/>
    <s v="CA-2014-133046"/>
    <x v="3"/>
    <x v="944"/>
    <d v="2014-08-02T00:00:00"/>
    <s v="Second Class"/>
    <s v="DK-13375"/>
    <s v="Dennis Kane"/>
    <x v="0"/>
    <x v="0"/>
    <s v="Seattle"/>
    <x v="4"/>
    <n v="98115"/>
    <x v="1"/>
    <s v="TEC-AC-10000991"/>
    <x v="2"/>
    <x v="11"/>
    <s v="Sony Micro Vault Click 8 GB USB 2.0 Flash Drive"/>
    <n v="234.95000000000002"/>
    <n v="5"/>
    <n v="0"/>
    <n v="32.893000000000008"/>
  </r>
  <r>
    <n v="8098"/>
    <s v="CA-2014-122798"/>
    <x v="3"/>
    <x v="116"/>
    <d v="2015-01-02T00:00:00"/>
    <s v="Standard Class"/>
    <s v="SV-20935"/>
    <s v="Susan Vittorini"/>
    <x v="0"/>
    <x v="0"/>
    <s v="Albuquerque"/>
    <x v="27"/>
    <n v="87105"/>
    <x v="1"/>
    <s v="OFF-ST-10003058"/>
    <x v="1"/>
    <x v="4"/>
    <s v="Eldon Mobile Mega Data Cart  Mega Stackable  Add-On Trays"/>
    <n v="118.25"/>
    <n v="5"/>
    <n v="0"/>
    <n v="34.292499999999997"/>
  </r>
  <r>
    <n v="8099"/>
    <s v="CA-2014-122798"/>
    <x v="3"/>
    <x v="116"/>
    <d v="2015-01-02T00:00:00"/>
    <s v="Standard Class"/>
    <s v="SV-20935"/>
    <s v="Susan Vittorini"/>
    <x v="0"/>
    <x v="0"/>
    <s v="Albuquerque"/>
    <x v="27"/>
    <n v="87105"/>
    <x v="1"/>
    <s v="OFF-PA-10004239"/>
    <x v="1"/>
    <x v="10"/>
    <s v="Xerox 1953"/>
    <n v="4.28"/>
    <n v="1"/>
    <n v="0"/>
    <n v="1.9259999999999997"/>
  </r>
  <r>
    <n v="8100"/>
    <s v="CA-2013-169663"/>
    <x v="0"/>
    <x v="612"/>
    <d v="2013-03-14T00:00:00"/>
    <s v="First Class"/>
    <s v="RH-19510"/>
    <s v="Rick Huthwaite"/>
    <x v="2"/>
    <x v="0"/>
    <s v="Los Angeles"/>
    <x v="1"/>
    <n v="90045"/>
    <x v="1"/>
    <s v="TEC-AC-10003038"/>
    <x v="2"/>
    <x v="11"/>
    <s v="Kingston Digital DataTraveler 16GB USB 2.0"/>
    <n v="26.849999999999998"/>
    <n v="3"/>
    <n v="0"/>
    <n v="5.101499999999997"/>
  </r>
  <r>
    <n v="8101"/>
    <s v="CA-2013-169663"/>
    <x v="0"/>
    <x v="612"/>
    <d v="2013-03-14T00:00:00"/>
    <s v="First Class"/>
    <s v="RH-19510"/>
    <s v="Rick Huthwaite"/>
    <x v="2"/>
    <x v="0"/>
    <s v="Los Angeles"/>
    <x v="1"/>
    <n v="90045"/>
    <x v="1"/>
    <s v="TEC-MA-10000984"/>
    <x v="2"/>
    <x v="15"/>
    <s v="Okidata MB760 Printer"/>
    <n v="3357.6000000000004"/>
    <n v="3"/>
    <n v="0.2"/>
    <n v="377.72999999999956"/>
  </r>
  <r>
    <n v="8102"/>
    <s v="CA-2012-149846"/>
    <x v="1"/>
    <x v="1184"/>
    <d v="2012-05-26T00:00:00"/>
    <s v="Standard Class"/>
    <s v="SB-20185"/>
    <s v="Sarah Brown"/>
    <x v="0"/>
    <x v="0"/>
    <s v="Los Angeles"/>
    <x v="1"/>
    <n v="90045"/>
    <x v="1"/>
    <s v="OFF-LA-10004484"/>
    <x v="1"/>
    <x v="2"/>
    <s v="Avery 476"/>
    <n v="8.26"/>
    <n v="2"/>
    <n v="0"/>
    <n v="3.7995999999999999"/>
  </r>
  <r>
    <n v="8103"/>
    <s v="CA-2012-149846"/>
    <x v="1"/>
    <x v="1184"/>
    <d v="2012-05-26T00:00:00"/>
    <s v="Standard Class"/>
    <s v="SB-20185"/>
    <s v="Sarah Brown"/>
    <x v="0"/>
    <x v="0"/>
    <s v="Los Angeles"/>
    <x v="1"/>
    <n v="90045"/>
    <x v="1"/>
    <s v="TEC-MA-10004002"/>
    <x v="2"/>
    <x v="15"/>
    <s v="Zebra GX420t Direct Thermal/Thermal Transfer Printer"/>
    <n v="2973.32"/>
    <n v="7"/>
    <n v="0.2"/>
    <n v="334.49849999999958"/>
  </r>
  <r>
    <n v="8104"/>
    <s v="CA-2012-149846"/>
    <x v="1"/>
    <x v="1184"/>
    <d v="2012-05-26T00:00:00"/>
    <s v="Standard Class"/>
    <s v="SB-20185"/>
    <s v="Sarah Brown"/>
    <x v="0"/>
    <x v="0"/>
    <s v="Los Angeles"/>
    <x v="1"/>
    <n v="90045"/>
    <x v="1"/>
    <s v="OFF-ST-10002406"/>
    <x v="1"/>
    <x v="4"/>
    <s v="Pizazz Global Quick File"/>
    <n v="104.79"/>
    <n v="7"/>
    <n v="0"/>
    <n v="29.341200000000008"/>
  </r>
  <r>
    <n v="8105"/>
    <s v="CA-2012-149846"/>
    <x v="1"/>
    <x v="1184"/>
    <d v="2012-05-26T00:00:00"/>
    <s v="Standard Class"/>
    <s v="SB-20185"/>
    <s v="Sarah Brown"/>
    <x v="0"/>
    <x v="0"/>
    <s v="Los Angeles"/>
    <x v="1"/>
    <n v="90045"/>
    <x v="1"/>
    <s v="TEC-PH-10003645"/>
    <x v="2"/>
    <x v="7"/>
    <s v="Aastra 57i VoIP phone"/>
    <n v="775.72800000000007"/>
    <n v="6"/>
    <n v="0.2"/>
    <n v="58.179600000000022"/>
  </r>
  <r>
    <n v="8106"/>
    <s v="CA-2014-159149"/>
    <x v="3"/>
    <x v="922"/>
    <d v="2014-02-20T00:00:00"/>
    <s v="First Class"/>
    <s v="CR-12820"/>
    <s v="Cyra Reiten"/>
    <x v="2"/>
    <x v="0"/>
    <s v="Houston"/>
    <x v="5"/>
    <n v="77041"/>
    <x v="2"/>
    <s v="FUR-BO-10001601"/>
    <x v="0"/>
    <x v="0"/>
    <s v="Sauder Mission Library with Doors, Fruitwood Finish"/>
    <n v="89.066399999999987"/>
    <n v="1"/>
    <n v="0.32"/>
    <n v="-17.027400000000007"/>
  </r>
  <r>
    <n v="8107"/>
    <s v="CA-2014-159149"/>
    <x v="3"/>
    <x v="922"/>
    <d v="2014-02-20T00:00:00"/>
    <s v="First Class"/>
    <s v="CR-12820"/>
    <s v="Cyra Reiten"/>
    <x v="2"/>
    <x v="0"/>
    <s v="Houston"/>
    <x v="5"/>
    <n v="77041"/>
    <x v="2"/>
    <s v="OFF-AR-10000937"/>
    <x v="1"/>
    <x v="6"/>
    <s v="Dixon Ticonderoga Core-Lock Colored Pencils, 48-Color Set"/>
    <n v="175.44"/>
    <n v="6"/>
    <n v="0.2"/>
    <n v="52.632000000000005"/>
  </r>
  <r>
    <n v="8108"/>
    <s v="CA-2014-159149"/>
    <x v="3"/>
    <x v="922"/>
    <d v="2014-02-20T00:00:00"/>
    <s v="First Class"/>
    <s v="CR-12820"/>
    <s v="Cyra Reiten"/>
    <x v="2"/>
    <x v="0"/>
    <s v="Houston"/>
    <x v="5"/>
    <n v="77041"/>
    <x v="2"/>
    <s v="TEC-PH-10000038"/>
    <x v="2"/>
    <x v="7"/>
    <s v="Jawbone MINI JAMBOX Wireless Bluetooth Speaker"/>
    <n v="438.33600000000001"/>
    <n v="4"/>
    <n v="0.2"/>
    <n v="-87.667200000000037"/>
  </r>
  <r>
    <n v="8109"/>
    <s v="US-2014-167570"/>
    <x v="3"/>
    <x v="166"/>
    <d v="2014-12-16T00:00:00"/>
    <s v="Standard Class"/>
    <s v="EG-13900"/>
    <s v="Emily Grady"/>
    <x v="0"/>
    <x v="0"/>
    <s v="Philadelphia"/>
    <x v="9"/>
    <n v="19140"/>
    <x v="3"/>
    <s v="FUR-CH-10003396"/>
    <x v="0"/>
    <x v="1"/>
    <s v="Global Deluxe Steno Chair"/>
    <n v="215.54400000000001"/>
    <n v="4"/>
    <n v="0.3"/>
    <n v="-58.504800000000017"/>
  </r>
  <r>
    <n v="8110"/>
    <s v="CA-2014-160122"/>
    <x v="3"/>
    <x v="551"/>
    <d v="2014-11-24T00:00:00"/>
    <s v="Standard Class"/>
    <s v="RD-19930"/>
    <s v="Russell D'Ascenzo"/>
    <x v="0"/>
    <x v="0"/>
    <s v="Chicago"/>
    <x v="10"/>
    <n v="60623"/>
    <x v="2"/>
    <s v="OFF-EN-10002592"/>
    <x v="1"/>
    <x v="12"/>
    <s v="Peel &amp; Seel Recycled Catalog Envelopes, Brown"/>
    <n v="55.584000000000003"/>
    <n v="6"/>
    <n v="0.2"/>
    <n v="20.844000000000001"/>
  </r>
  <r>
    <n v="8111"/>
    <s v="CA-2014-160122"/>
    <x v="3"/>
    <x v="551"/>
    <d v="2014-11-24T00:00:00"/>
    <s v="Standard Class"/>
    <s v="RD-19930"/>
    <s v="Russell D'Ascenzo"/>
    <x v="0"/>
    <x v="0"/>
    <s v="Chicago"/>
    <x v="10"/>
    <n v="60623"/>
    <x v="2"/>
    <s v="FUR-CH-10000422"/>
    <x v="0"/>
    <x v="1"/>
    <s v="Global Highback Leather Tilter in Burgundy"/>
    <n v="127.38599999999998"/>
    <n v="2"/>
    <n v="0.3"/>
    <n v="-25.477199999999982"/>
  </r>
  <r>
    <n v="8112"/>
    <s v="CA-2013-130393"/>
    <x v="0"/>
    <x v="49"/>
    <d v="2013-12-04T00:00:00"/>
    <s v="Second Class"/>
    <s v="JM-15865"/>
    <s v="John Murray"/>
    <x v="0"/>
    <x v="0"/>
    <s v="San Angelo"/>
    <x v="5"/>
    <n v="76903"/>
    <x v="2"/>
    <s v="FUR-CH-10002647"/>
    <x v="0"/>
    <x v="1"/>
    <s v="Situations Contoured Folding Chairs, 4/Set"/>
    <n v="248.43"/>
    <n v="5"/>
    <n v="0.3"/>
    <n v="-17.744999999999976"/>
  </r>
  <r>
    <n v="8113"/>
    <s v="CA-2013-130393"/>
    <x v="0"/>
    <x v="49"/>
    <d v="2013-12-04T00:00:00"/>
    <s v="Second Class"/>
    <s v="JM-15865"/>
    <s v="John Murray"/>
    <x v="0"/>
    <x v="0"/>
    <s v="San Angelo"/>
    <x v="5"/>
    <n v="76903"/>
    <x v="2"/>
    <s v="OFF-AP-10004859"/>
    <x v="1"/>
    <x v="9"/>
    <s v="Acco 6 Outlet Guardian Premium Surge Suppressor"/>
    <n v="11.647999999999998"/>
    <n v="4"/>
    <n v="0.8"/>
    <n v="-30.867200000000004"/>
  </r>
  <r>
    <n v="8114"/>
    <s v="CA-2013-130393"/>
    <x v="0"/>
    <x v="49"/>
    <d v="2013-12-04T00:00:00"/>
    <s v="Second Class"/>
    <s v="JM-15865"/>
    <s v="John Murray"/>
    <x v="0"/>
    <x v="0"/>
    <s v="San Angelo"/>
    <x v="5"/>
    <n v="76903"/>
    <x v="2"/>
    <s v="FUR-CH-10004477"/>
    <x v="0"/>
    <x v="1"/>
    <s v="Global Push Button Manager's Chair, Indigo"/>
    <n v="85.245999999999995"/>
    <n v="2"/>
    <n v="0.3"/>
    <n v="-1.217800000000004"/>
  </r>
  <r>
    <n v="8115"/>
    <s v="CA-2014-144820"/>
    <x v="3"/>
    <x v="621"/>
    <d v="2014-10-08T00:00:00"/>
    <s v="Second Class"/>
    <s v="LW-16825"/>
    <s v="Laurel Workman"/>
    <x v="1"/>
    <x v="0"/>
    <s v="Pasadena"/>
    <x v="5"/>
    <n v="77506"/>
    <x v="2"/>
    <s v="OFF-AR-10004817"/>
    <x v="1"/>
    <x v="6"/>
    <s v="Colorific Watercolor Pencils"/>
    <n v="20.64"/>
    <n v="5"/>
    <n v="0.2"/>
    <n v="2.3219999999999974"/>
  </r>
  <r>
    <n v="8116"/>
    <s v="CA-2014-101014"/>
    <x v="3"/>
    <x v="635"/>
    <d v="2014-09-05T00:00:00"/>
    <s v="Standard Class"/>
    <s v="RW-19540"/>
    <s v="Rick Wilson"/>
    <x v="1"/>
    <x v="0"/>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x v="0"/>
    <s v="Garden City"/>
    <x v="41"/>
    <n v="67846"/>
    <x v="2"/>
    <s v="OFF-ST-10003123"/>
    <x v="1"/>
    <x v="4"/>
    <s v="Fellowes Bases and Tops For Staxonsteel/High-Stak Systems"/>
    <n v="33.29"/>
    <n v="1"/>
    <n v="0"/>
    <n v="7.9895999999999994"/>
  </r>
  <r>
    <n v="8118"/>
    <s v="US-2014-113201"/>
    <x v="3"/>
    <x v="160"/>
    <d v="2014-07-06T00:00:00"/>
    <s v="Standard Class"/>
    <s v="TT-21220"/>
    <s v="Thomas Thornton"/>
    <x v="0"/>
    <x v="0"/>
    <s v="Los Angeles"/>
    <x v="1"/>
    <n v="90045"/>
    <x v="1"/>
    <s v="OFF-PA-10000675"/>
    <x v="1"/>
    <x v="10"/>
    <s v="Xerox 1919"/>
    <n v="204.95000000000002"/>
    <n v="5"/>
    <n v="0"/>
    <n v="100.4255"/>
  </r>
  <r>
    <n v="8119"/>
    <s v="US-2014-106551"/>
    <x v="3"/>
    <x v="847"/>
    <d v="2014-07-28T00:00:00"/>
    <s v="Standard Class"/>
    <s v="EB-13930"/>
    <s v="Eric Barreto"/>
    <x v="0"/>
    <x v="0"/>
    <s v="Chicago"/>
    <x v="10"/>
    <n v="60653"/>
    <x v="2"/>
    <s v="FUR-CH-10004997"/>
    <x v="0"/>
    <x v="1"/>
    <s v="Hon Every-Day Series Multi-Task Chairs"/>
    <n v="526.34399999999994"/>
    <n v="4"/>
    <n v="0.3"/>
    <n v="-75.191999999999979"/>
  </r>
  <r>
    <n v="8120"/>
    <s v="CA-2013-116722"/>
    <x v="0"/>
    <x v="583"/>
    <d v="2013-11-17T00:00:00"/>
    <s v="Standard Class"/>
    <s v="LP-17080"/>
    <s v="Liz Pelletier"/>
    <x v="0"/>
    <x v="0"/>
    <s v="San Francisco"/>
    <x v="1"/>
    <n v="94110"/>
    <x v="1"/>
    <s v="FUR-FU-10001934"/>
    <x v="0"/>
    <x v="5"/>
    <s v="Magnifier Swing Arm Lamp"/>
    <n v="41.96"/>
    <n v="2"/>
    <n v="0"/>
    <n v="10.909600000000001"/>
  </r>
  <r>
    <n v="8121"/>
    <s v="CA-2013-116722"/>
    <x v="0"/>
    <x v="583"/>
    <d v="2013-11-17T00:00:00"/>
    <s v="Standard Class"/>
    <s v="LP-17080"/>
    <s v="Liz Pelletier"/>
    <x v="0"/>
    <x v="0"/>
    <s v="San Francisco"/>
    <x v="1"/>
    <n v="94110"/>
    <x v="1"/>
    <s v="FUR-CH-10004997"/>
    <x v="0"/>
    <x v="1"/>
    <s v="Hon Every-Day Series Multi-Task Chairs"/>
    <n v="451.15199999999993"/>
    <n v="3"/>
    <n v="0.2"/>
    <n v="0"/>
  </r>
  <r>
    <n v="8122"/>
    <s v="CA-2013-116722"/>
    <x v="0"/>
    <x v="583"/>
    <d v="2013-11-17T00:00:00"/>
    <s v="Standard Class"/>
    <s v="LP-17080"/>
    <s v="Liz Pelletier"/>
    <x v="0"/>
    <x v="0"/>
    <s v="San Francisco"/>
    <x v="1"/>
    <n v="94110"/>
    <x v="1"/>
    <s v="OFF-BI-10001890"/>
    <x v="1"/>
    <x v="8"/>
    <s v="Avery Poly Binder Pockets"/>
    <n v="31.504000000000005"/>
    <n v="11"/>
    <n v="0.2"/>
    <n v="11.026399999999999"/>
  </r>
  <r>
    <n v="8123"/>
    <s v="CA-2011-138128"/>
    <x v="2"/>
    <x v="337"/>
    <d v="2011-12-15T00:00:00"/>
    <s v="Standard Class"/>
    <s v="FP-14320"/>
    <s v="Frank Preis"/>
    <x v="0"/>
    <x v="0"/>
    <s v="Philadelphia"/>
    <x v="9"/>
    <n v="19134"/>
    <x v="3"/>
    <s v="OFF-EN-10002500"/>
    <x v="1"/>
    <x v="12"/>
    <s v="Globe Weis Peel &amp; Seel First Class Envelopes"/>
    <n v="30.672000000000001"/>
    <n v="3"/>
    <n v="0.2"/>
    <n v="9.5850000000000009"/>
  </r>
  <r>
    <n v="8124"/>
    <s v="CA-2011-138128"/>
    <x v="2"/>
    <x v="337"/>
    <d v="2011-12-15T00:00:00"/>
    <s v="Standard Class"/>
    <s v="FP-14320"/>
    <s v="Frank Preis"/>
    <x v="0"/>
    <x v="0"/>
    <s v="Philadelphia"/>
    <x v="9"/>
    <n v="19134"/>
    <x v="3"/>
    <s v="TEC-CO-10001766"/>
    <x v="2"/>
    <x v="16"/>
    <s v="Canon PC940 Copier"/>
    <n v="1079.9759999999999"/>
    <n v="4"/>
    <n v="0.4"/>
    <n v="125.99719999999991"/>
  </r>
  <r>
    <n v="8125"/>
    <s v="US-2014-150070"/>
    <x v="3"/>
    <x v="210"/>
    <d v="2014-09-13T00:00:00"/>
    <s v="Standard Class"/>
    <s v="JA-15970"/>
    <s v="Joseph Airdo"/>
    <x v="0"/>
    <x v="0"/>
    <s v="Modesto"/>
    <x v="1"/>
    <n v="95351"/>
    <x v="1"/>
    <s v="FUR-CH-10004860"/>
    <x v="0"/>
    <x v="1"/>
    <s v="Global Low Back Tilter Chair"/>
    <n v="161.56800000000001"/>
    <n v="2"/>
    <n v="0.2"/>
    <n v="-28.274400000000021"/>
  </r>
  <r>
    <n v="8126"/>
    <s v="CA-2012-137064"/>
    <x v="1"/>
    <x v="525"/>
    <d v="2012-02-13T00:00:00"/>
    <s v="Standard Class"/>
    <s v="TS-21655"/>
    <s v="Trudy Schmidt"/>
    <x v="0"/>
    <x v="0"/>
    <s v="Houston"/>
    <x v="5"/>
    <n v="77070"/>
    <x v="2"/>
    <s v="OFF-BI-10002049"/>
    <x v="1"/>
    <x v="8"/>
    <s v="UniKeep View Case Binders"/>
    <n v="2.9339999999999993"/>
    <n v="3"/>
    <n v="0.8"/>
    <n v="-4.9878000000000018"/>
  </r>
  <r>
    <n v="8127"/>
    <s v="CA-2012-137064"/>
    <x v="1"/>
    <x v="525"/>
    <d v="2012-02-13T00:00:00"/>
    <s v="Standard Class"/>
    <s v="TS-21655"/>
    <s v="Trudy Schmidt"/>
    <x v="0"/>
    <x v="0"/>
    <s v="Houston"/>
    <x v="5"/>
    <n v="77070"/>
    <x v="2"/>
    <s v="TEC-AC-10003499"/>
    <x v="2"/>
    <x v="11"/>
    <s v="Memorex Mini Travel Drive 8 GB USB 2.0 Flash Drive"/>
    <n v="18.528000000000002"/>
    <n v="2"/>
    <n v="0.2"/>
    <n v="4.4004000000000003"/>
  </r>
  <r>
    <n v="8128"/>
    <s v="CA-2012-137064"/>
    <x v="1"/>
    <x v="525"/>
    <d v="2012-02-13T00:00:00"/>
    <s v="Standard Class"/>
    <s v="TS-21655"/>
    <s v="Trudy Schmidt"/>
    <x v="0"/>
    <x v="0"/>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x v="0"/>
    <s v="Chicago"/>
    <x v="10"/>
    <n v="60610"/>
    <x v="2"/>
    <s v="FUR-FU-10000222"/>
    <x v="0"/>
    <x v="5"/>
    <s v="Seth Thomas 16&quot; Steel Case Clock"/>
    <n v="64.959999999999994"/>
    <n v="5"/>
    <n v="0.6"/>
    <n v="-43.847999999999985"/>
  </r>
  <r>
    <n v="8130"/>
    <s v="CA-2011-127866"/>
    <x v="2"/>
    <x v="836"/>
    <d v="2011-07-23T00:00:00"/>
    <s v="First Class"/>
    <s v="JD-15895"/>
    <s v="Jonathan Doherty"/>
    <x v="1"/>
    <x v="0"/>
    <s v="Riverside"/>
    <x v="1"/>
    <n v="92503"/>
    <x v="1"/>
    <s v="TEC-AC-10000023"/>
    <x v="2"/>
    <x v="11"/>
    <s v="Maxell 74 Minute CD-R Spindle, 50/Pack"/>
    <n v="41.94"/>
    <n v="2"/>
    <n v="0"/>
    <n v="15.098399999999998"/>
  </r>
  <r>
    <n v="8131"/>
    <s v="CA-2011-127866"/>
    <x v="2"/>
    <x v="836"/>
    <d v="2011-07-23T00:00:00"/>
    <s v="First Class"/>
    <s v="JD-15895"/>
    <s v="Jonathan Doherty"/>
    <x v="1"/>
    <x v="0"/>
    <s v="Riverside"/>
    <x v="1"/>
    <n v="92503"/>
    <x v="1"/>
    <s v="OFF-PA-10003971"/>
    <x v="1"/>
    <x v="10"/>
    <s v="Xerox 1965"/>
    <n v="11.96"/>
    <n v="2"/>
    <n v="0"/>
    <n v="5.8604000000000003"/>
  </r>
  <r>
    <n v="8132"/>
    <s v="CA-2011-127866"/>
    <x v="2"/>
    <x v="836"/>
    <d v="2011-07-23T00:00:00"/>
    <s v="First Class"/>
    <s v="JD-15895"/>
    <s v="Jonathan Doherty"/>
    <x v="1"/>
    <x v="0"/>
    <s v="Riverside"/>
    <x v="1"/>
    <n v="92503"/>
    <x v="1"/>
    <s v="OFF-AR-10003481"/>
    <x v="1"/>
    <x v="6"/>
    <s v="Newell 348"/>
    <n v="13.12"/>
    <n v="4"/>
    <n v="0"/>
    <n v="3.8047999999999984"/>
  </r>
  <r>
    <n v="8133"/>
    <s v="CA-2011-127866"/>
    <x v="2"/>
    <x v="836"/>
    <d v="2011-07-23T00:00:00"/>
    <s v="First Class"/>
    <s v="JD-15895"/>
    <s v="Jonathan Doherty"/>
    <x v="1"/>
    <x v="0"/>
    <s v="Riverside"/>
    <x v="1"/>
    <n v="92503"/>
    <x v="1"/>
    <s v="OFF-ST-10001490"/>
    <x v="1"/>
    <x v="4"/>
    <s v="Hot File 7-Pocket, Floor Stand"/>
    <n v="535.41"/>
    <n v="3"/>
    <n v="0"/>
    <n v="160.62299999999993"/>
  </r>
  <r>
    <n v="8134"/>
    <s v="CA-2012-131352"/>
    <x v="1"/>
    <x v="1049"/>
    <d v="2012-10-13T00:00:00"/>
    <s v="Standard Class"/>
    <s v="GH-14485"/>
    <s v="Gene Hale"/>
    <x v="1"/>
    <x v="0"/>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x v="0"/>
    <s v="Los Angeles"/>
    <x v="1"/>
    <n v="90008"/>
    <x v="1"/>
    <s v="OFF-PA-10001970"/>
    <x v="1"/>
    <x v="10"/>
    <s v="Xerox 1881"/>
    <n v="36.839999999999996"/>
    <n v="3"/>
    <n v="0"/>
    <n v="17.314799999999998"/>
  </r>
  <r>
    <n v="8136"/>
    <s v="CA-2012-121776"/>
    <x v="1"/>
    <x v="1130"/>
    <d v="2012-02-21T00:00:00"/>
    <s v="Standard Class"/>
    <s v="RD-19585"/>
    <s v="Rob Dowd"/>
    <x v="0"/>
    <x v="0"/>
    <s v="Los Angeles"/>
    <x v="1"/>
    <n v="90008"/>
    <x v="1"/>
    <s v="OFF-LA-10002762"/>
    <x v="1"/>
    <x v="2"/>
    <s v="Avery 485"/>
    <n v="87.71"/>
    <n v="7"/>
    <n v="0"/>
    <n v="41.223699999999994"/>
  </r>
  <r>
    <n v="8137"/>
    <s v="CA-2013-118073"/>
    <x v="0"/>
    <x v="399"/>
    <d v="2013-08-17T00:00:00"/>
    <s v="Standard Class"/>
    <s v="CS-12490"/>
    <s v="Cindy Schnelling"/>
    <x v="1"/>
    <x v="0"/>
    <s v="Lakeland"/>
    <x v="2"/>
    <n v="33801"/>
    <x v="0"/>
    <s v="FUR-TA-10002533"/>
    <x v="0"/>
    <x v="3"/>
    <s v="BPI Conference Tables"/>
    <n v="562.29250000000013"/>
    <n v="7"/>
    <n v="0.45"/>
    <n v="-255.58750000000009"/>
  </r>
  <r>
    <n v="8138"/>
    <s v="CA-2011-103219"/>
    <x v="2"/>
    <x v="187"/>
    <d v="2011-11-13T00:00:00"/>
    <s v="Standard Class"/>
    <s v="BF-11215"/>
    <s v="Benjamin Farhat"/>
    <x v="2"/>
    <x v="0"/>
    <s v="New York City"/>
    <x v="15"/>
    <n v="10035"/>
    <x v="3"/>
    <s v="FUR-FU-10004091"/>
    <x v="0"/>
    <x v="5"/>
    <s v="Eldon 200 Class Desk Accessories, Black"/>
    <n v="56.52"/>
    <n v="9"/>
    <n v="0"/>
    <n v="21.477600000000002"/>
  </r>
  <r>
    <n v="8139"/>
    <s v="CA-2013-102561"/>
    <x v="0"/>
    <x v="427"/>
    <d v="2013-07-23T00:00:00"/>
    <s v="Standard Class"/>
    <s v="NK-18490"/>
    <s v="Neil Knudson"/>
    <x v="2"/>
    <x v="0"/>
    <s v="Philadelphia"/>
    <x v="9"/>
    <n v="19140"/>
    <x v="3"/>
    <s v="OFF-AR-10001545"/>
    <x v="1"/>
    <x v="6"/>
    <s v="Newell 326"/>
    <n v="11.264000000000001"/>
    <n v="8"/>
    <n v="0.2"/>
    <n v="1.2671999999999994"/>
  </r>
  <r>
    <n v="8140"/>
    <s v="CA-2013-102561"/>
    <x v="0"/>
    <x v="427"/>
    <d v="2013-07-23T00:00:00"/>
    <s v="Standard Class"/>
    <s v="NK-18490"/>
    <s v="Neil Knudson"/>
    <x v="2"/>
    <x v="0"/>
    <s v="Philadelphia"/>
    <x v="9"/>
    <n v="19140"/>
    <x v="3"/>
    <s v="OFF-ST-10001476"/>
    <x v="1"/>
    <x v="4"/>
    <s v="Steel Personal Filing/Posting Tote"/>
    <n v="284.08000000000004"/>
    <n v="10"/>
    <n v="0.2"/>
    <n v="24.856999999999999"/>
  </r>
  <r>
    <n v="8141"/>
    <s v="CA-2013-102561"/>
    <x v="0"/>
    <x v="427"/>
    <d v="2013-07-23T00:00:00"/>
    <s v="Standard Class"/>
    <s v="NK-18490"/>
    <s v="Neil Knudson"/>
    <x v="2"/>
    <x v="0"/>
    <s v="Philadelphia"/>
    <x v="9"/>
    <n v="19140"/>
    <x v="3"/>
    <s v="OFF-PA-10004971"/>
    <x v="1"/>
    <x v="10"/>
    <s v="Xerox 196"/>
    <n v="18.496000000000002"/>
    <n v="4"/>
    <n v="0.2"/>
    <n v="6.7048000000000005"/>
  </r>
  <r>
    <n v="8142"/>
    <s v="CA-2013-100993"/>
    <x v="0"/>
    <x v="473"/>
    <d v="2013-02-10T00:00:00"/>
    <s v="Standard Class"/>
    <s v="AZ-10750"/>
    <s v="Annie Zypern"/>
    <x v="0"/>
    <x v="0"/>
    <s v="San Diego"/>
    <x v="1"/>
    <n v="92037"/>
    <x v="1"/>
    <s v="OFF-LA-10003223"/>
    <x v="1"/>
    <x v="2"/>
    <s v="Avery 508"/>
    <n v="14.73"/>
    <n v="3"/>
    <n v="0"/>
    <n v="7.2176999999999998"/>
  </r>
  <r>
    <n v="8143"/>
    <s v="CA-2013-100993"/>
    <x v="0"/>
    <x v="473"/>
    <d v="2013-02-10T00:00:00"/>
    <s v="Standard Class"/>
    <s v="AZ-10750"/>
    <s v="Annie Zypern"/>
    <x v="0"/>
    <x v="0"/>
    <s v="San Diego"/>
    <x v="1"/>
    <n v="92037"/>
    <x v="1"/>
    <s v="OFF-ST-10004340"/>
    <x v="1"/>
    <x v="4"/>
    <s v="Fellowes Mobile File Cart, Black"/>
    <n v="186.54"/>
    <n v="3"/>
    <n v="0"/>
    <n v="50.365800000000007"/>
  </r>
  <r>
    <n v="8144"/>
    <s v="CA-2013-100993"/>
    <x v="0"/>
    <x v="473"/>
    <d v="2013-02-10T00:00:00"/>
    <s v="Standard Class"/>
    <s v="AZ-10750"/>
    <s v="Annie Zypern"/>
    <x v="0"/>
    <x v="0"/>
    <s v="San Diego"/>
    <x v="1"/>
    <n v="92037"/>
    <x v="1"/>
    <s v="FUR-TA-10001095"/>
    <x v="0"/>
    <x v="3"/>
    <s v="Chromcraft Round Conference Tables"/>
    <n v="557.72799999999995"/>
    <n v="4"/>
    <n v="0.2"/>
    <n v="6.9715999999999951"/>
  </r>
  <r>
    <n v="8145"/>
    <s v="CA-2013-100993"/>
    <x v="0"/>
    <x v="473"/>
    <d v="2013-02-10T00:00:00"/>
    <s v="Standard Class"/>
    <s v="AZ-10750"/>
    <s v="Annie Zypern"/>
    <x v="0"/>
    <x v="0"/>
    <s v="San Diego"/>
    <x v="1"/>
    <n v="92037"/>
    <x v="1"/>
    <s v="TEC-PH-10001448"/>
    <x v="2"/>
    <x v="7"/>
    <s v="Anker Astro 15000mAh USB Portable Charger"/>
    <n v="159.96800000000002"/>
    <n v="4"/>
    <n v="0.2"/>
    <n v="-31.993600000000029"/>
  </r>
  <r>
    <n v="8146"/>
    <s v="US-2011-112949"/>
    <x v="2"/>
    <x v="886"/>
    <d v="2011-06-27T00:00:00"/>
    <s v="Standard Class"/>
    <s v="Co-12640"/>
    <s v="Corey-Lock"/>
    <x v="0"/>
    <x v="0"/>
    <s v="Lawton"/>
    <x v="26"/>
    <n v="73505"/>
    <x v="2"/>
    <s v="OFF-AP-10001005"/>
    <x v="1"/>
    <x v="9"/>
    <s v="Honeywell Quietcare HEPA Air Cleaner"/>
    <n v="471.90000000000003"/>
    <n v="6"/>
    <n v="0"/>
    <n v="155.72699999999998"/>
  </r>
  <r>
    <n v="8147"/>
    <s v="US-2011-112949"/>
    <x v="2"/>
    <x v="886"/>
    <d v="2011-06-27T00:00:00"/>
    <s v="Standard Class"/>
    <s v="Co-12640"/>
    <s v="Corey-Lock"/>
    <x v="0"/>
    <x v="0"/>
    <s v="Lawton"/>
    <x v="26"/>
    <n v="73505"/>
    <x v="2"/>
    <s v="OFF-AR-10003469"/>
    <x v="1"/>
    <x v="6"/>
    <s v="Nontoxic Chalk"/>
    <n v="3.52"/>
    <n v="2"/>
    <n v="0"/>
    <n v="1.6896"/>
  </r>
  <r>
    <n v="8148"/>
    <s v="US-2014-146822"/>
    <x v="3"/>
    <x v="255"/>
    <d v="2014-06-15T00:00:00"/>
    <s v="Standard Class"/>
    <s v="AG-10675"/>
    <s v="Anna Gayman"/>
    <x v="0"/>
    <x v="0"/>
    <s v="Salem"/>
    <x v="17"/>
    <n v="24153"/>
    <x v="0"/>
    <s v="OFF-PA-10000249"/>
    <x v="1"/>
    <x v="10"/>
    <s v="Staples"/>
    <n v="49.12"/>
    <n v="4"/>
    <n v="0"/>
    <n v="23.086399999999998"/>
  </r>
  <r>
    <n v="8149"/>
    <s v="US-2013-131058"/>
    <x v="0"/>
    <x v="797"/>
    <d v="2014-01-01T00:00:00"/>
    <s v="Standard Class"/>
    <s v="EM-14140"/>
    <s v="Eugene Moren"/>
    <x v="2"/>
    <x v="0"/>
    <s v="Santa Ana"/>
    <x v="1"/>
    <n v="92704"/>
    <x v="1"/>
    <s v="OFF-LA-10001613"/>
    <x v="1"/>
    <x v="2"/>
    <s v="Avery File Folder Labels"/>
    <n v="20.16"/>
    <n v="7"/>
    <n v="0"/>
    <n v="9.8783999999999992"/>
  </r>
  <r>
    <n v="8150"/>
    <s v="CA-2011-167997"/>
    <x v="2"/>
    <x v="755"/>
    <d v="2011-01-30T00:00:00"/>
    <s v="First Class"/>
    <s v="CA-11965"/>
    <s v="Carol Adams"/>
    <x v="1"/>
    <x v="0"/>
    <s v="Rapid City"/>
    <x v="44"/>
    <n v="57701"/>
    <x v="2"/>
    <s v="OFF-BI-10001758"/>
    <x v="1"/>
    <x v="8"/>
    <s v="Wilson Jones 14 Line Acrylic Coated Pressboard Data Binders"/>
    <n v="10.68"/>
    <n v="2"/>
    <n v="0"/>
    <n v="5.0195999999999996"/>
  </r>
  <r>
    <n v="8151"/>
    <s v="CA-2011-167997"/>
    <x v="2"/>
    <x v="755"/>
    <d v="2011-01-30T00:00:00"/>
    <s v="First Class"/>
    <s v="CA-11965"/>
    <s v="Carol Adams"/>
    <x v="1"/>
    <x v="0"/>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x v="0"/>
    <s v="Seattle"/>
    <x v="4"/>
    <n v="98115"/>
    <x v="1"/>
    <s v="OFF-ST-10001558"/>
    <x v="1"/>
    <x v="4"/>
    <s v="Acco Perma 4000 Stacking Storage Drawers"/>
    <n v="32.479999999999997"/>
    <n v="2"/>
    <n v="0"/>
    <n v="4.8719999999999999"/>
  </r>
  <r>
    <n v="8153"/>
    <s v="CA-2014-140151"/>
    <x v="3"/>
    <x v="721"/>
    <d v="2014-03-26T00:00:00"/>
    <s v="First Class"/>
    <s v="RB-19360"/>
    <s v="Raymond Buch"/>
    <x v="0"/>
    <x v="0"/>
    <s v="Seattle"/>
    <x v="4"/>
    <n v="98115"/>
    <x v="1"/>
    <s v="OFF-PA-10002986"/>
    <x v="1"/>
    <x v="10"/>
    <s v="Xerox 1898"/>
    <n v="20.04"/>
    <n v="3"/>
    <n v="0"/>
    <n v="9.6191999999999993"/>
  </r>
  <r>
    <n v="8154"/>
    <s v="CA-2014-140151"/>
    <x v="3"/>
    <x v="721"/>
    <d v="2014-03-26T00:00:00"/>
    <s v="First Class"/>
    <s v="RB-19360"/>
    <s v="Raymond Buch"/>
    <x v="0"/>
    <x v="0"/>
    <s v="Seattle"/>
    <x v="4"/>
    <n v="98115"/>
    <x v="1"/>
    <s v="TEC-CO-10004722"/>
    <x v="2"/>
    <x v="16"/>
    <s v="Canon imageCLASS 2200 Advanced Copier"/>
    <n v="13999.96"/>
    <n v="4"/>
    <n v="0"/>
    <n v="6719.9807999999994"/>
  </r>
  <r>
    <n v="8155"/>
    <s v="US-2014-143770"/>
    <x v="3"/>
    <x v="177"/>
    <d v="2014-03-25T00:00:00"/>
    <s v="Standard Class"/>
    <s v="RD-19720"/>
    <s v="Roger Demir"/>
    <x v="0"/>
    <x v="0"/>
    <s v="Middletown"/>
    <x v="29"/>
    <n v="6457"/>
    <x v="3"/>
    <s v="TEC-AC-10002842"/>
    <x v="2"/>
    <x v="11"/>
    <s v="WD My Passport Ultra 2TB Portable External Hard Drive"/>
    <n v="238"/>
    <n v="2"/>
    <n v="0"/>
    <n v="38.080000000000013"/>
  </r>
  <r>
    <n v="8156"/>
    <s v="US-2014-143770"/>
    <x v="3"/>
    <x v="177"/>
    <d v="2014-03-25T00:00:00"/>
    <s v="Standard Class"/>
    <s v="RD-19720"/>
    <s v="Roger Demir"/>
    <x v="0"/>
    <x v="0"/>
    <s v="Middletown"/>
    <x v="29"/>
    <n v="6457"/>
    <x v="3"/>
    <s v="OFF-PA-10001125"/>
    <x v="1"/>
    <x v="10"/>
    <s v="Xerox 1988"/>
    <n v="61.96"/>
    <n v="2"/>
    <n v="0"/>
    <n v="27.881999999999998"/>
  </r>
  <r>
    <n v="8157"/>
    <s v="CA-2013-131296"/>
    <x v="0"/>
    <x v="964"/>
    <d v="2013-10-10T00:00:00"/>
    <s v="Standard Class"/>
    <s v="MS-17830"/>
    <s v="Melanie Seite"/>
    <x v="0"/>
    <x v="0"/>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x v="0"/>
    <s v="San Diego"/>
    <x v="1"/>
    <n v="92105"/>
    <x v="1"/>
    <s v="TEC-AC-10002842"/>
    <x v="2"/>
    <x v="11"/>
    <s v="WD My Passport Ultra 2TB Portable External Hard Drive"/>
    <n v="595"/>
    <n v="5"/>
    <n v="0"/>
    <n v="95.200000000000031"/>
  </r>
  <r>
    <n v="8159"/>
    <s v="CA-2014-136238"/>
    <x v="3"/>
    <x v="377"/>
    <d v="2015-01-02T00:00:00"/>
    <s v="Standard Class"/>
    <s v="KB-16240"/>
    <s v="Karen Bern"/>
    <x v="1"/>
    <x v="0"/>
    <s v="Odessa"/>
    <x v="5"/>
    <n v="79762"/>
    <x v="2"/>
    <s v="OFF-PA-10004285"/>
    <x v="1"/>
    <x v="10"/>
    <s v="Xerox 1959"/>
    <n v="16.032"/>
    <n v="3"/>
    <n v="0.2"/>
    <n v="5.6111999999999993"/>
  </r>
  <r>
    <n v="8160"/>
    <s v="CA-2013-120803"/>
    <x v="0"/>
    <x v="1185"/>
    <d v="2013-03-14T00:00:00"/>
    <s v="Standard Class"/>
    <s v="RB-19465"/>
    <s v="Rick Bensley"/>
    <x v="2"/>
    <x v="0"/>
    <s v="Milford"/>
    <x v="29"/>
    <n v="6460"/>
    <x v="3"/>
    <s v="TEC-AC-10004469"/>
    <x v="2"/>
    <x v="11"/>
    <s v="Microsoft Sculpt Comfort Mouse"/>
    <n v="199.75"/>
    <n v="5"/>
    <n v="0"/>
    <n v="87.890000000000015"/>
  </r>
  <r>
    <n v="8161"/>
    <s v="CA-2013-134138"/>
    <x v="0"/>
    <x v="595"/>
    <d v="2013-02-20T00:00:00"/>
    <s v="Standard Class"/>
    <s v="JD-15790"/>
    <s v="John Dryer"/>
    <x v="0"/>
    <x v="0"/>
    <s v="Belleville"/>
    <x v="30"/>
    <n v="7109"/>
    <x v="3"/>
    <s v="FUR-CH-10001545"/>
    <x v="0"/>
    <x v="1"/>
    <s v="Hon Comfortask Task/Swivel Chairs"/>
    <n v="227.96"/>
    <n v="2"/>
    <n v="0"/>
    <n v="36.473600000000005"/>
  </r>
  <r>
    <n v="8162"/>
    <s v="CA-2012-120915"/>
    <x v="1"/>
    <x v="694"/>
    <d v="2012-10-03T00:00:00"/>
    <s v="Second Class"/>
    <s v="JJ-15445"/>
    <s v="Jennifer Jackson"/>
    <x v="0"/>
    <x v="0"/>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x v="0"/>
    <s v="New York City"/>
    <x v="15"/>
    <n v="10035"/>
    <x v="3"/>
    <s v="TEC-PH-10003012"/>
    <x v="2"/>
    <x v="7"/>
    <s v="Nortel Meridian M3904 Professional Digital phone"/>
    <n v="307.98"/>
    <n v="2"/>
    <n v="0"/>
    <n v="89.314199999999971"/>
  </r>
  <r>
    <n v="8164"/>
    <s v="CA-2012-168207"/>
    <x v="1"/>
    <x v="121"/>
    <d v="2012-11-06T00:00:00"/>
    <s v="Standard Class"/>
    <s v="LT-17110"/>
    <s v="Liz Thompson"/>
    <x v="0"/>
    <x v="0"/>
    <s v="San Diego"/>
    <x v="1"/>
    <n v="92105"/>
    <x v="1"/>
    <s v="FUR-FU-10004909"/>
    <x v="0"/>
    <x v="5"/>
    <s v="Contemporary Wood/Metal Frame"/>
    <n v="96.960000000000008"/>
    <n v="6"/>
    <n v="0"/>
    <n v="33.935999999999993"/>
  </r>
  <r>
    <n v="8165"/>
    <s v="CA-2012-168207"/>
    <x v="1"/>
    <x v="121"/>
    <d v="2012-11-06T00:00:00"/>
    <s v="Standard Class"/>
    <s v="LT-17110"/>
    <s v="Liz Thompson"/>
    <x v="0"/>
    <x v="0"/>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x v="0"/>
    <s v="San Diego"/>
    <x v="1"/>
    <n v="92105"/>
    <x v="1"/>
    <s v="OFF-BI-10003355"/>
    <x v="1"/>
    <x v="8"/>
    <s v="Cardinal Holdit Business Card Pockets"/>
    <n v="11.952000000000002"/>
    <n v="3"/>
    <n v="0.2"/>
    <n v="4.1832000000000003"/>
  </r>
  <r>
    <n v="8167"/>
    <s v="CA-2012-168207"/>
    <x v="1"/>
    <x v="121"/>
    <d v="2012-11-06T00:00:00"/>
    <s v="Standard Class"/>
    <s v="LT-17110"/>
    <s v="Liz Thompson"/>
    <x v="0"/>
    <x v="0"/>
    <s v="San Diego"/>
    <x v="1"/>
    <n v="92105"/>
    <x v="1"/>
    <s v="FUR-BO-10004357"/>
    <x v="0"/>
    <x v="0"/>
    <s v="O'Sullivan Living Dimensions 3-Shelf Bookcases"/>
    <n v="512.49900000000002"/>
    <n v="3"/>
    <n v="0.15"/>
    <n v="-30.147000000000048"/>
  </r>
  <r>
    <n v="8168"/>
    <s v="CA-2013-144148"/>
    <x v="0"/>
    <x v="995"/>
    <d v="2013-08-06T00:00:00"/>
    <s v="Standard Class"/>
    <s v="AH-10690"/>
    <s v="Anna Häberlin"/>
    <x v="1"/>
    <x v="0"/>
    <s v="San Francisco"/>
    <x v="1"/>
    <n v="94122"/>
    <x v="1"/>
    <s v="FUR-TA-10002774"/>
    <x v="0"/>
    <x v="3"/>
    <s v="Laminate Occasional Tables"/>
    <n v="863.12800000000004"/>
    <n v="7"/>
    <n v="0.2"/>
    <n v="-32.367300000000085"/>
  </r>
  <r>
    <n v="8169"/>
    <s v="CA-2014-107174"/>
    <x v="3"/>
    <x v="44"/>
    <d v="2014-11-14T00:00:00"/>
    <s v="Standard Class"/>
    <s v="AB-10060"/>
    <s v="Adam Bellavance"/>
    <x v="2"/>
    <x v="0"/>
    <s v="Seattle"/>
    <x v="4"/>
    <n v="98105"/>
    <x v="1"/>
    <s v="FUR-TA-10004575"/>
    <x v="0"/>
    <x v="3"/>
    <s v="Hon 5100 Series Wood Tables"/>
    <n v="2036.8600000000001"/>
    <n v="7"/>
    <n v="0"/>
    <n v="366.63479999999993"/>
  </r>
  <r>
    <n v="8170"/>
    <s v="CA-2014-107174"/>
    <x v="3"/>
    <x v="44"/>
    <d v="2014-11-14T00:00:00"/>
    <s v="Standard Class"/>
    <s v="AB-10060"/>
    <s v="Adam Bellavance"/>
    <x v="2"/>
    <x v="0"/>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x v="0"/>
    <s v="Seattle"/>
    <x v="4"/>
    <n v="98105"/>
    <x v="1"/>
    <s v="TEC-AC-10001465"/>
    <x v="2"/>
    <x v="11"/>
    <s v="SanDisk Cruzer 64 GB USB Flash Drive"/>
    <n v="108.96000000000001"/>
    <n v="3"/>
    <n v="0"/>
    <n v="32.687999999999988"/>
  </r>
  <r>
    <n v="8172"/>
    <s v="CA-2013-146150"/>
    <x v="0"/>
    <x v="1173"/>
    <d v="2013-02-19T00:00:00"/>
    <s v="Standard Class"/>
    <s v="FM-14380"/>
    <s v="Fred McMath"/>
    <x v="0"/>
    <x v="0"/>
    <s v="Jackson"/>
    <x v="35"/>
    <n v="39212"/>
    <x v="0"/>
    <s v="OFF-AR-10002240"/>
    <x v="1"/>
    <x v="6"/>
    <s v="Panasonic KP-150 Electric Pencil Sharpener"/>
    <n v="264.18"/>
    <n v="7"/>
    <n v="0"/>
    <n v="68.686800000000005"/>
  </r>
  <r>
    <n v="8173"/>
    <s v="CA-2011-114125"/>
    <x v="2"/>
    <x v="868"/>
    <d v="2011-07-13T00:00:00"/>
    <s v="Standard Class"/>
    <s v="GH-14410"/>
    <s v="Gary Hansen"/>
    <x v="2"/>
    <x v="0"/>
    <s v="Los Angeles"/>
    <x v="1"/>
    <n v="90049"/>
    <x v="1"/>
    <s v="OFF-LA-10004559"/>
    <x v="1"/>
    <x v="2"/>
    <s v="Avery 49"/>
    <n v="2.88"/>
    <n v="1"/>
    <n v="0"/>
    <n v="1.4112"/>
  </r>
  <r>
    <n v="8174"/>
    <s v="CA-2011-114125"/>
    <x v="2"/>
    <x v="868"/>
    <d v="2011-07-13T00:00:00"/>
    <s v="Standard Class"/>
    <s v="GH-14410"/>
    <s v="Gary Hansen"/>
    <x v="2"/>
    <x v="0"/>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x v="0"/>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x v="0"/>
    <s v="Chicago"/>
    <x v="10"/>
    <n v="60623"/>
    <x v="2"/>
    <s v="OFF-PA-10003892"/>
    <x v="1"/>
    <x v="10"/>
    <s v="Xerox 1943"/>
    <n v="156.512"/>
    <n v="4"/>
    <n v="0.2"/>
    <n v="52.822799999999987"/>
  </r>
  <r>
    <n v="8177"/>
    <s v="CA-2013-135965"/>
    <x v="0"/>
    <x v="897"/>
    <d v="2013-09-26T00:00:00"/>
    <s v="First Class"/>
    <s v="SZ-20035"/>
    <s v="Sam Zeldin"/>
    <x v="2"/>
    <x v="0"/>
    <s v="New York City"/>
    <x v="15"/>
    <n v="10035"/>
    <x v="3"/>
    <s v="OFF-ST-10002370"/>
    <x v="1"/>
    <x v="4"/>
    <s v="Sortfiler Multipurpose Personal File Organizer, Black"/>
    <n v="128.34"/>
    <n v="6"/>
    <n v="0"/>
    <n v="37.218599999999995"/>
  </r>
  <r>
    <n v="8178"/>
    <s v="CA-2014-149699"/>
    <x v="3"/>
    <x v="66"/>
    <d v="2014-12-25T00:00:00"/>
    <s v="First Class"/>
    <s v="CM-12115"/>
    <s v="Chad McGuire"/>
    <x v="0"/>
    <x v="0"/>
    <s v="Los Angeles"/>
    <x v="1"/>
    <n v="90008"/>
    <x v="1"/>
    <s v="TEC-AC-10000474"/>
    <x v="2"/>
    <x v="11"/>
    <s v="Kensington Expert Mouse Optical USB Trackball for PC or Mac"/>
    <n v="474.95"/>
    <n v="5"/>
    <n v="0"/>
    <n v="142.48499999999993"/>
  </r>
  <r>
    <n v="8179"/>
    <s v="CA-2013-166429"/>
    <x v="0"/>
    <x v="476"/>
    <d v="2013-09-09T00:00:00"/>
    <s v="Standard Class"/>
    <s v="TG-21310"/>
    <s v="Toby Gnade"/>
    <x v="0"/>
    <x v="0"/>
    <s v="Des Moines"/>
    <x v="4"/>
    <n v="98198"/>
    <x v="1"/>
    <s v="TEC-CO-10002095"/>
    <x v="2"/>
    <x v="16"/>
    <s v="Hewlett Packard 610 Color Digital Copier / Printer"/>
    <n v="999.98"/>
    <n v="2"/>
    <n v="0"/>
    <n v="449.99099999999999"/>
  </r>
  <r>
    <n v="8180"/>
    <s v="CA-2012-112767"/>
    <x v="1"/>
    <x v="991"/>
    <d v="2012-08-06T00:00:00"/>
    <s v="Standard Class"/>
    <s v="DK-12985"/>
    <s v="Darren Koutras"/>
    <x v="0"/>
    <x v="0"/>
    <s v="Springfield"/>
    <x v="21"/>
    <n v="97477"/>
    <x v="1"/>
    <s v="FUR-TA-10003469"/>
    <x v="0"/>
    <x v="3"/>
    <s v="Balt Split Level Computer Training Table"/>
    <n v="277.5"/>
    <n v="4"/>
    <n v="0.5"/>
    <n v="-188.7"/>
  </r>
  <r>
    <n v="8181"/>
    <s v="CA-2012-119879"/>
    <x v="1"/>
    <x v="82"/>
    <d v="2012-11-25T00:00:00"/>
    <s v="Standard Class"/>
    <s v="SS-20410"/>
    <s v="Shahid Shariari"/>
    <x v="0"/>
    <x v="0"/>
    <s v="Philadelphia"/>
    <x v="9"/>
    <n v="19120"/>
    <x v="3"/>
    <s v="FUR-TA-10002958"/>
    <x v="0"/>
    <x v="3"/>
    <s v="Bevis Oval Conference Table, Walnut"/>
    <n v="1252.704"/>
    <n v="8"/>
    <n v="0.4"/>
    <n v="-480.20320000000027"/>
  </r>
  <r>
    <n v="8182"/>
    <s v="CA-2012-119879"/>
    <x v="1"/>
    <x v="82"/>
    <d v="2012-11-25T00:00:00"/>
    <s v="Standard Class"/>
    <s v="SS-20410"/>
    <s v="Shahid Shariari"/>
    <x v="0"/>
    <x v="0"/>
    <s v="Philadelphia"/>
    <x v="9"/>
    <n v="19120"/>
    <x v="3"/>
    <s v="TEC-PH-10002923"/>
    <x v="2"/>
    <x v="7"/>
    <s v="Logitech B530 USB Headset - headset - Full size, Binaural"/>
    <n v="110.97"/>
    <n v="5"/>
    <n v="0.4"/>
    <n v="-24.043499999999995"/>
  </r>
  <r>
    <n v="8183"/>
    <s v="CA-2014-155642"/>
    <x v="3"/>
    <x v="796"/>
    <d v="2014-05-23T00:00:00"/>
    <s v="Standard Class"/>
    <s v="BM-11575"/>
    <s v="Brendan Murry"/>
    <x v="1"/>
    <x v="0"/>
    <s v="Chicago"/>
    <x v="10"/>
    <n v="60653"/>
    <x v="2"/>
    <s v="FUR-FU-10004973"/>
    <x v="0"/>
    <x v="5"/>
    <s v="Flat Face Poster Frame"/>
    <n v="22.608000000000001"/>
    <n v="3"/>
    <n v="0.6"/>
    <n v="-10.173599999999997"/>
  </r>
  <r>
    <n v="8184"/>
    <s v="CA-2014-155642"/>
    <x v="3"/>
    <x v="796"/>
    <d v="2014-05-23T00:00:00"/>
    <s v="Standard Class"/>
    <s v="BM-11575"/>
    <s v="Brendan Murry"/>
    <x v="1"/>
    <x v="0"/>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x v="0"/>
    <s v="Chicago"/>
    <x v="10"/>
    <n v="60623"/>
    <x v="2"/>
    <s v="OFF-PA-10003641"/>
    <x v="1"/>
    <x v="10"/>
    <s v="Xerox 1909"/>
    <n v="63.311999999999998"/>
    <n v="3"/>
    <n v="0.2"/>
    <n v="20.576399999999996"/>
  </r>
  <r>
    <n v="8186"/>
    <s v="CA-2012-136728"/>
    <x v="1"/>
    <x v="1023"/>
    <d v="2012-09-17T00:00:00"/>
    <s v="Second Class"/>
    <s v="AG-10900"/>
    <s v="Arthur Gainer"/>
    <x v="0"/>
    <x v="0"/>
    <s v="Chicago"/>
    <x v="10"/>
    <n v="60623"/>
    <x v="2"/>
    <s v="OFF-EN-10002621"/>
    <x v="1"/>
    <x v="12"/>
    <s v="Staples"/>
    <n v="7.8239999999999998"/>
    <n v="1"/>
    <n v="0.2"/>
    <n v="2.9339999999999997"/>
  </r>
  <r>
    <n v="8187"/>
    <s v="CA-2012-136728"/>
    <x v="1"/>
    <x v="1023"/>
    <d v="2012-09-17T00:00:00"/>
    <s v="Second Class"/>
    <s v="AG-10900"/>
    <s v="Arthur Gainer"/>
    <x v="0"/>
    <x v="0"/>
    <s v="Chicago"/>
    <x v="10"/>
    <n v="60623"/>
    <x v="2"/>
    <s v="FUR-CH-10003817"/>
    <x v="0"/>
    <x v="1"/>
    <s v="Global Value Steno Chair, Gray"/>
    <n v="170.072"/>
    <n v="4"/>
    <n v="0.3"/>
    <n v="-12.147999999999996"/>
  </r>
  <r>
    <n v="8188"/>
    <s v="CA-2013-127194"/>
    <x v="0"/>
    <x v="107"/>
    <d v="2013-12-17T00:00:00"/>
    <s v="Standard Class"/>
    <s v="BW-11110"/>
    <s v="Bart Watters"/>
    <x v="1"/>
    <x v="0"/>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x v="0"/>
    <s v="Rockville"/>
    <x v="39"/>
    <n v="20852"/>
    <x v="3"/>
    <s v="OFF-PA-10001870"/>
    <x v="1"/>
    <x v="10"/>
    <s v="Xerox 202"/>
    <n v="19.440000000000001"/>
    <n v="3"/>
    <n v="0"/>
    <n v="9.3312000000000008"/>
  </r>
  <r>
    <n v="8190"/>
    <s v="CA-2012-140375"/>
    <x v="1"/>
    <x v="653"/>
    <d v="2012-10-05T00:00:00"/>
    <s v="Second Class"/>
    <s v="SG-20470"/>
    <s v="Sheri Gordon"/>
    <x v="0"/>
    <x v="0"/>
    <s v="Rockville"/>
    <x v="39"/>
    <n v="20852"/>
    <x v="3"/>
    <s v="OFF-BI-10000320"/>
    <x v="1"/>
    <x v="8"/>
    <s v="GBC Plastic Binding Combs"/>
    <n v="7.38"/>
    <n v="1"/>
    <n v="0"/>
    <n v="3.6162000000000001"/>
  </r>
  <r>
    <n v="8191"/>
    <s v="US-2014-155866"/>
    <x v="3"/>
    <x v="701"/>
    <d v="2014-11-22T00:00:00"/>
    <s v="Standard Class"/>
    <s v="CC-12370"/>
    <s v="Christopher Conant"/>
    <x v="0"/>
    <x v="0"/>
    <s v="New York City"/>
    <x v="15"/>
    <n v="10011"/>
    <x v="3"/>
    <s v="OFF-PA-10004735"/>
    <x v="1"/>
    <x v="10"/>
    <s v="Xerox 1905"/>
    <n v="38.880000000000003"/>
    <n v="6"/>
    <n v="0"/>
    <n v="18.662400000000002"/>
  </r>
  <r>
    <n v="8192"/>
    <s v="US-2014-155866"/>
    <x v="3"/>
    <x v="701"/>
    <d v="2014-11-22T00:00:00"/>
    <s v="Standard Class"/>
    <s v="CC-12370"/>
    <s v="Christopher Conant"/>
    <x v="0"/>
    <x v="0"/>
    <s v="New York City"/>
    <x v="15"/>
    <n v="10011"/>
    <x v="3"/>
    <s v="FUR-FU-10004091"/>
    <x v="0"/>
    <x v="5"/>
    <s v="Howard Miller 13&quot; Diameter Goldtone Round Wall Clock"/>
    <n v="187.76"/>
    <n v="4"/>
    <n v="0"/>
    <n v="76.9816"/>
  </r>
  <r>
    <n v="8193"/>
    <s v="CA-2012-141327"/>
    <x v="1"/>
    <x v="672"/>
    <d v="2012-12-03T00:00:00"/>
    <s v="First Class"/>
    <s v="LR-16915"/>
    <s v="Lena Radford"/>
    <x v="0"/>
    <x v="0"/>
    <s v="Durham"/>
    <x v="3"/>
    <n v="27707"/>
    <x v="0"/>
    <s v="OFF-BI-10000546"/>
    <x v="1"/>
    <x v="8"/>
    <s v="Avery Durable Binders"/>
    <n v="6.0480000000000009"/>
    <n v="7"/>
    <n v="0.7"/>
    <n v="-4.2336000000000009"/>
  </r>
  <r>
    <n v="8194"/>
    <s v="CA-2012-141327"/>
    <x v="1"/>
    <x v="672"/>
    <d v="2012-12-03T00:00:00"/>
    <s v="First Class"/>
    <s v="LR-16915"/>
    <s v="Lena Radford"/>
    <x v="0"/>
    <x v="0"/>
    <s v="Durham"/>
    <x v="3"/>
    <n v="27707"/>
    <x v="0"/>
    <s v="OFF-AP-10001293"/>
    <x v="1"/>
    <x v="9"/>
    <s v="Belkin 8 Outlet Surge Protector"/>
    <n v="98.352000000000004"/>
    <n v="3"/>
    <n v="0.2"/>
    <n v="9.8351999999999933"/>
  </r>
  <r>
    <n v="8195"/>
    <s v="CA-2012-141327"/>
    <x v="1"/>
    <x v="672"/>
    <d v="2012-12-03T00:00:00"/>
    <s v="First Class"/>
    <s v="LR-16915"/>
    <s v="Lena Radford"/>
    <x v="0"/>
    <x v="0"/>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x v="0"/>
    <s v="Santa Barbara"/>
    <x v="1"/>
    <n v="93101"/>
    <x v="1"/>
    <s v="OFF-PA-10004519"/>
    <x v="1"/>
    <x v="10"/>
    <s v="Spiral Phone Message Books with Labels by Adams"/>
    <n v="8.9600000000000009"/>
    <n v="2"/>
    <n v="0"/>
    <n v="4.3904000000000005"/>
  </r>
  <r>
    <n v="8197"/>
    <s v="CA-2014-102736"/>
    <x v="3"/>
    <x v="528"/>
    <d v="2014-09-10T00:00:00"/>
    <s v="Standard Class"/>
    <s v="LP-17095"/>
    <s v="Liz Preis"/>
    <x v="0"/>
    <x v="0"/>
    <s v="Knoxville"/>
    <x v="18"/>
    <n v="37918"/>
    <x v="0"/>
    <s v="TEC-AC-10004568"/>
    <x v="2"/>
    <x v="11"/>
    <s v="Maxell LTO Ultrium - 800 GB"/>
    <n v="89.567999999999998"/>
    <n v="4"/>
    <n v="0.2"/>
    <n v="-1.119600000000009"/>
  </r>
  <r>
    <n v="8198"/>
    <s v="CA-2014-102736"/>
    <x v="3"/>
    <x v="528"/>
    <d v="2014-09-10T00:00:00"/>
    <s v="Standard Class"/>
    <s v="LP-17095"/>
    <s v="Liz Preis"/>
    <x v="0"/>
    <x v="0"/>
    <s v="Knoxville"/>
    <x v="18"/>
    <n v="37918"/>
    <x v="0"/>
    <s v="OFF-AR-10001897"/>
    <x v="1"/>
    <x v="6"/>
    <s v="Model L Table or Wall-Mount Pencil Sharpener"/>
    <n v="71.959999999999994"/>
    <n v="5"/>
    <n v="0.2"/>
    <n v="7.1960000000000015"/>
  </r>
  <r>
    <n v="8199"/>
    <s v="CA-2014-102736"/>
    <x v="3"/>
    <x v="528"/>
    <d v="2014-09-10T00:00:00"/>
    <s v="Standard Class"/>
    <s v="LP-17095"/>
    <s v="Liz Preis"/>
    <x v="0"/>
    <x v="0"/>
    <s v="Knoxville"/>
    <x v="18"/>
    <n v="37918"/>
    <x v="0"/>
    <s v="OFF-PA-10001800"/>
    <x v="1"/>
    <x v="10"/>
    <s v="Xerox 220"/>
    <n v="15.552000000000003"/>
    <n v="3"/>
    <n v="0.2"/>
    <n v="5.4432"/>
  </r>
  <r>
    <n v="8200"/>
    <s v="CA-2014-125269"/>
    <x v="3"/>
    <x v="558"/>
    <d v="2014-05-01T00:00:00"/>
    <s v="Standard Class"/>
    <s v="AF-10870"/>
    <s v="Art Ferguson"/>
    <x v="0"/>
    <x v="0"/>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x v="0"/>
    <s v="Chicago"/>
    <x v="10"/>
    <n v="60610"/>
    <x v="2"/>
    <s v="OFF-ST-10004123"/>
    <x v="1"/>
    <x v="4"/>
    <s v="Safco Industrial Wire Shelving System"/>
    <n v="72.784000000000006"/>
    <n v="1"/>
    <n v="0.2"/>
    <n v="-18.196000000000002"/>
  </r>
  <r>
    <n v="8202"/>
    <s v="CA-2012-114811"/>
    <x v="1"/>
    <x v="627"/>
    <d v="2012-11-08T00:00:00"/>
    <s v="Same Day"/>
    <s v="KD-16495"/>
    <s v="Keith Dawkins"/>
    <x v="1"/>
    <x v="0"/>
    <s v="New York City"/>
    <x v="15"/>
    <n v="10024"/>
    <x v="3"/>
    <s v="OFF-ST-10000885"/>
    <x v="1"/>
    <x v="4"/>
    <s v="Fellowes Desktop Hanging File Manager"/>
    <n v="67.150000000000006"/>
    <n v="5"/>
    <n v="0"/>
    <n v="16.787500000000001"/>
  </r>
  <r>
    <n v="8203"/>
    <s v="CA-2012-114811"/>
    <x v="1"/>
    <x v="627"/>
    <d v="2012-11-08T00:00:00"/>
    <s v="Same Day"/>
    <s v="KD-16495"/>
    <s v="Keith Dawkins"/>
    <x v="1"/>
    <x v="0"/>
    <s v="New York City"/>
    <x v="15"/>
    <n v="10024"/>
    <x v="3"/>
    <s v="TEC-PH-10004165"/>
    <x v="2"/>
    <x v="7"/>
    <s v="Mitel MiVoice 5330e IP Phone"/>
    <n v="549.98"/>
    <n v="2"/>
    <n v="0"/>
    <n v="142.9948"/>
  </r>
  <r>
    <n v="8204"/>
    <s v="CA-2012-114811"/>
    <x v="1"/>
    <x v="627"/>
    <d v="2012-11-08T00:00:00"/>
    <s v="Same Day"/>
    <s v="KD-16495"/>
    <s v="Keith Dawkins"/>
    <x v="1"/>
    <x v="0"/>
    <s v="New York City"/>
    <x v="15"/>
    <n v="10024"/>
    <x v="3"/>
    <s v="FUR-FU-10002240"/>
    <x v="0"/>
    <x v="5"/>
    <s v="Nu-Dell EZ-Mount Plastic Wall Frames"/>
    <n v="11.82"/>
    <n v="3"/>
    <n v="0"/>
    <n v="4.7279999999999998"/>
  </r>
  <r>
    <n v="8205"/>
    <s v="CA-2012-114811"/>
    <x v="1"/>
    <x v="627"/>
    <d v="2012-11-08T00:00:00"/>
    <s v="Same Day"/>
    <s v="KD-16495"/>
    <s v="Keith Dawkins"/>
    <x v="1"/>
    <x v="0"/>
    <s v="New York City"/>
    <x v="15"/>
    <n v="10024"/>
    <x v="3"/>
    <s v="TEC-MA-10000045"/>
    <x v="2"/>
    <x v="15"/>
    <s v="Zebra ZM400 Thermal Label Printer"/>
    <n v="4643.8"/>
    <n v="4"/>
    <n v="0"/>
    <n v="2229.0239999999999"/>
  </r>
  <r>
    <n v="8206"/>
    <s v="CA-2012-114811"/>
    <x v="1"/>
    <x v="627"/>
    <d v="2012-11-08T00:00:00"/>
    <s v="Same Day"/>
    <s v="KD-16495"/>
    <s v="Keith Dawkins"/>
    <x v="1"/>
    <x v="0"/>
    <s v="New York City"/>
    <x v="15"/>
    <n v="10024"/>
    <x v="3"/>
    <s v="FUR-CH-10003746"/>
    <x v="0"/>
    <x v="1"/>
    <s v="Hon 4070 Series Pagoda Round Back Stacking Chairs"/>
    <n v="577.76400000000001"/>
    <n v="2"/>
    <n v="0.1"/>
    <n v="115.5528"/>
  </r>
  <r>
    <n v="8207"/>
    <s v="CA-2012-122266"/>
    <x v="1"/>
    <x v="33"/>
    <d v="2012-04-30T00:00:00"/>
    <s v="Standard Class"/>
    <s v="SA-20830"/>
    <s v="Sue Ann Reed"/>
    <x v="0"/>
    <x v="0"/>
    <s v="Daytona Beach"/>
    <x v="2"/>
    <n v="32114"/>
    <x v="0"/>
    <s v="FUR-TA-10000577"/>
    <x v="0"/>
    <x v="3"/>
    <s v="Bretford CR4500 Series Slim Rectangular Table"/>
    <n v="191.5155"/>
    <n v="1"/>
    <n v="0.45"/>
    <n v="-76.606200000000001"/>
  </r>
  <r>
    <n v="8208"/>
    <s v="CA-2012-122266"/>
    <x v="1"/>
    <x v="33"/>
    <d v="2012-04-30T00:00:00"/>
    <s v="Standard Class"/>
    <s v="SA-20830"/>
    <s v="Sue Ann Reed"/>
    <x v="0"/>
    <x v="0"/>
    <s v="Daytona Beach"/>
    <x v="2"/>
    <n v="32114"/>
    <x v="0"/>
    <s v="OFF-AR-10004757"/>
    <x v="1"/>
    <x v="6"/>
    <s v="Crayola Colored Pencils"/>
    <n v="2.6240000000000001"/>
    <n v="1"/>
    <n v="0.2"/>
    <n v="0.42639999999999978"/>
  </r>
  <r>
    <n v="8209"/>
    <s v="CA-2012-141565"/>
    <x v="1"/>
    <x v="1181"/>
    <d v="2012-09-24T00:00:00"/>
    <s v="Standard Class"/>
    <s v="BG-11035"/>
    <s v="Barry Gonzalez"/>
    <x v="0"/>
    <x v="0"/>
    <s v="Nashville"/>
    <x v="18"/>
    <n v="37211"/>
    <x v="0"/>
    <s v="OFF-BI-10000545"/>
    <x v="1"/>
    <x v="8"/>
    <s v="GBC Ibimaster 500 Manual ProClick Binding System"/>
    <n v="1369.7640000000001"/>
    <n v="6"/>
    <n v="0.7"/>
    <n v="-913.17599999999993"/>
  </r>
  <r>
    <n v="8210"/>
    <s v="CA-2012-141565"/>
    <x v="1"/>
    <x v="1181"/>
    <d v="2012-09-24T00:00:00"/>
    <s v="Standard Class"/>
    <s v="BG-11035"/>
    <s v="Barry Gonzalez"/>
    <x v="0"/>
    <x v="0"/>
    <s v="Nashville"/>
    <x v="18"/>
    <n v="37211"/>
    <x v="0"/>
    <s v="OFF-ST-10001522"/>
    <x v="1"/>
    <x v="4"/>
    <s v="Gould Plastics 18-Pocket Panel Bin, 34w x 5-1/4d x 20-1/2h"/>
    <n v="294.36799999999999"/>
    <n v="4"/>
    <n v="0.2"/>
    <n v="-58.873600000000025"/>
  </r>
  <r>
    <n v="8211"/>
    <s v="CA-2014-128769"/>
    <x v="3"/>
    <x v="210"/>
    <d v="2014-09-13T00:00:00"/>
    <s v="Standard Class"/>
    <s v="DM-12955"/>
    <s v="Dario Medina"/>
    <x v="1"/>
    <x v="0"/>
    <s v="Nashville"/>
    <x v="18"/>
    <n v="37211"/>
    <x v="0"/>
    <s v="OFF-AP-10001271"/>
    <x v="1"/>
    <x v="9"/>
    <s v="Eureka The Boss Cordless Rechargeable Stick Vac"/>
    <n v="81.567999999999998"/>
    <n v="2"/>
    <n v="0.2"/>
    <n v="7.1372000000000035"/>
  </r>
  <r>
    <n v="8212"/>
    <s v="CA-2013-116337"/>
    <x v="0"/>
    <x v="77"/>
    <d v="2013-11-13T00:00:00"/>
    <s v="Standard Class"/>
    <s v="MC-17845"/>
    <s v="Michael Chen"/>
    <x v="0"/>
    <x v="0"/>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x v="0"/>
    <s v="Dallas"/>
    <x v="5"/>
    <n v="75220"/>
    <x v="2"/>
    <s v="OFF-ST-10001272"/>
    <x v="1"/>
    <x v="4"/>
    <s v="Mini 13-1/2 Capacity Data Binder Rack, Pearl"/>
    <n v="314.08800000000002"/>
    <n v="3"/>
    <n v="0.2"/>
    <n v="19.630499999999998"/>
  </r>
  <r>
    <n v="8214"/>
    <s v="CA-2012-120845"/>
    <x v="1"/>
    <x v="12"/>
    <d v="2012-10-02T00:00:00"/>
    <s v="Standard Class"/>
    <s v="ML-17395"/>
    <s v="Marina Lichtenstein"/>
    <x v="1"/>
    <x v="0"/>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x v="0"/>
    <s v="Murfreesboro"/>
    <x v="18"/>
    <n v="37130"/>
    <x v="0"/>
    <s v="OFF-PA-10004665"/>
    <x v="1"/>
    <x v="10"/>
    <s v="Advantus Motivational Note Cards"/>
    <n v="10.48"/>
    <n v="1"/>
    <n v="0.2"/>
    <n v="3.7989999999999995"/>
  </r>
  <r>
    <n v="8216"/>
    <s v="CA-2012-120845"/>
    <x v="1"/>
    <x v="12"/>
    <d v="2012-10-02T00:00:00"/>
    <s v="Standard Class"/>
    <s v="ML-17395"/>
    <s v="Marina Lichtenstein"/>
    <x v="1"/>
    <x v="0"/>
    <s v="Murfreesboro"/>
    <x v="18"/>
    <n v="37130"/>
    <x v="0"/>
    <s v="OFF-BI-10004506"/>
    <x v="1"/>
    <x v="8"/>
    <s v="Wilson Jones data.warehouse D-Ring Binders with DublLock"/>
    <n v="2.4690000000000003"/>
    <n v="1"/>
    <n v="0.7"/>
    <n v="-1.8106"/>
  </r>
  <r>
    <n v="8217"/>
    <s v="CA-2012-120845"/>
    <x v="1"/>
    <x v="12"/>
    <d v="2012-10-02T00:00:00"/>
    <s v="Standard Class"/>
    <s v="ML-17395"/>
    <s v="Marina Lichtenstein"/>
    <x v="1"/>
    <x v="0"/>
    <s v="Murfreesboro"/>
    <x v="18"/>
    <n v="37130"/>
    <x v="0"/>
    <s v="OFF-BI-10001982"/>
    <x v="1"/>
    <x v="8"/>
    <s v="Wilson Jones Custom Binder Spines &amp; Labels"/>
    <n v="3.2640000000000007"/>
    <n v="2"/>
    <n v="0.7"/>
    <n v="-2.2847999999999997"/>
  </r>
  <r>
    <n v="8218"/>
    <s v="CA-2011-120775"/>
    <x v="2"/>
    <x v="462"/>
    <d v="2011-10-07T00:00:00"/>
    <s v="Standard Class"/>
    <s v="RD-19930"/>
    <s v="Russell D'Ascenzo"/>
    <x v="0"/>
    <x v="0"/>
    <s v="Dallas"/>
    <x v="5"/>
    <n v="75217"/>
    <x v="2"/>
    <s v="OFF-FA-10002676"/>
    <x v="1"/>
    <x v="13"/>
    <s v="Colored Push Pins"/>
    <n v="4.3440000000000003"/>
    <n v="3"/>
    <n v="0.2"/>
    <n v="0.86879999999999979"/>
  </r>
  <r>
    <n v="8219"/>
    <s v="CA-2011-120775"/>
    <x v="2"/>
    <x v="462"/>
    <d v="2011-10-07T00:00:00"/>
    <s v="Standard Class"/>
    <s v="RD-19930"/>
    <s v="Russell D'Ascenzo"/>
    <x v="0"/>
    <x v="0"/>
    <s v="Dallas"/>
    <x v="5"/>
    <n v="75217"/>
    <x v="2"/>
    <s v="FUR-FU-10000758"/>
    <x v="0"/>
    <x v="5"/>
    <s v="DAX Natural Wood-Tone Poster Frame"/>
    <n v="31.776000000000003"/>
    <n v="3"/>
    <n v="0.6"/>
    <n v="-19.065600000000007"/>
  </r>
  <r>
    <n v="8220"/>
    <s v="CA-2011-120775"/>
    <x v="2"/>
    <x v="462"/>
    <d v="2011-10-07T00:00:00"/>
    <s v="Standard Class"/>
    <s v="RD-19930"/>
    <s v="Russell D'Ascenzo"/>
    <x v="0"/>
    <x v="0"/>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x v="0"/>
    <s v="Dallas"/>
    <x v="5"/>
    <n v="75217"/>
    <x v="2"/>
    <s v="OFF-BI-10002609"/>
    <x v="1"/>
    <x v="8"/>
    <s v="Avery Hidden Tab Dividers for Binding Systems"/>
    <n v="1.7879999999999996"/>
    <n v="3"/>
    <n v="0.8"/>
    <n v="-3.0396000000000001"/>
  </r>
  <r>
    <n v="8222"/>
    <s v="CA-2011-120775"/>
    <x v="2"/>
    <x v="462"/>
    <d v="2011-10-07T00:00:00"/>
    <s v="Standard Class"/>
    <s v="RD-19930"/>
    <s v="Russell D'Ascenzo"/>
    <x v="0"/>
    <x v="0"/>
    <s v="Dallas"/>
    <x v="5"/>
    <n v="75217"/>
    <x v="2"/>
    <s v="OFF-FA-10000254"/>
    <x v="1"/>
    <x v="13"/>
    <s v="Sterling Rubber Bands by Alliance"/>
    <n v="15.072000000000001"/>
    <n v="4"/>
    <n v="0.2"/>
    <n v="-3.7680000000000002"/>
  </r>
  <r>
    <n v="8223"/>
    <s v="CA-2011-152905"/>
    <x v="2"/>
    <x v="1087"/>
    <d v="2011-02-25T00:00:00"/>
    <s v="Standard Class"/>
    <s v="AB-10015"/>
    <s v="Aaron Bergman"/>
    <x v="0"/>
    <x v="0"/>
    <s v="Arlington"/>
    <x v="5"/>
    <n v="76017"/>
    <x v="2"/>
    <s v="OFF-ST-10000321"/>
    <x v="1"/>
    <x v="4"/>
    <s v="Akro Stacking Bins"/>
    <n v="12.624000000000001"/>
    <n v="2"/>
    <n v="0.2"/>
    <n v="-2.5248000000000022"/>
  </r>
  <r>
    <n v="8224"/>
    <s v="CA-2013-104633"/>
    <x v="0"/>
    <x v="1"/>
    <d v="2013-06-17T00:00:00"/>
    <s v="Standard Class"/>
    <s v="EA-14035"/>
    <s v="Erin Ashbrook"/>
    <x v="1"/>
    <x v="0"/>
    <s v="Pasadena"/>
    <x v="1"/>
    <n v="91104"/>
    <x v="1"/>
    <s v="OFF-PA-10000241"/>
    <x v="1"/>
    <x v="10"/>
    <s v="IBM Multi-Purpose Copy Paper, 8 1/2 x 11&quot;, Case"/>
    <n v="185.88"/>
    <n v="6"/>
    <n v="0"/>
    <n v="83.645999999999987"/>
  </r>
  <r>
    <n v="8225"/>
    <s v="CA-2013-104633"/>
    <x v="0"/>
    <x v="1"/>
    <d v="2013-06-17T00:00:00"/>
    <s v="Standard Class"/>
    <s v="EA-14035"/>
    <s v="Erin Ashbrook"/>
    <x v="1"/>
    <x v="0"/>
    <s v="Pasadena"/>
    <x v="1"/>
    <n v="91104"/>
    <x v="1"/>
    <s v="OFF-PA-10004782"/>
    <x v="1"/>
    <x v="10"/>
    <s v="Xerox 228"/>
    <n v="12.96"/>
    <n v="2"/>
    <n v="0"/>
    <n v="6.2208000000000006"/>
  </r>
  <r>
    <n v="8226"/>
    <s v="CA-2014-104136"/>
    <x v="3"/>
    <x v="752"/>
    <d v="2014-11-05T00:00:00"/>
    <s v="Second Class"/>
    <s v="SF-20065"/>
    <s v="Sandra Flanagan"/>
    <x v="0"/>
    <x v="0"/>
    <s v="Everett"/>
    <x v="31"/>
    <n v="2149"/>
    <x v="3"/>
    <s v="OFF-PA-10004243"/>
    <x v="1"/>
    <x v="10"/>
    <s v="Xerox 1939"/>
    <n v="189.7"/>
    <n v="10"/>
    <n v="0"/>
    <n v="91.055999999999983"/>
  </r>
  <r>
    <n v="8227"/>
    <s v="CA-2014-104136"/>
    <x v="3"/>
    <x v="752"/>
    <d v="2014-11-05T00:00:00"/>
    <s v="Second Class"/>
    <s v="SF-20065"/>
    <s v="Sandra Flanagan"/>
    <x v="0"/>
    <x v="0"/>
    <s v="Everett"/>
    <x v="31"/>
    <n v="2149"/>
    <x v="3"/>
    <s v="OFF-PA-10001033"/>
    <x v="1"/>
    <x v="10"/>
    <s v="Xerox 1893"/>
    <n v="40.99"/>
    <n v="1"/>
    <n v="0"/>
    <n v="20.085100000000001"/>
  </r>
  <r>
    <n v="8228"/>
    <s v="CA-2013-123050"/>
    <x v="0"/>
    <x v="958"/>
    <d v="2013-04-09T00:00:00"/>
    <s v="Second Class"/>
    <s v="BC-11125"/>
    <s v="Becky Castell"/>
    <x v="2"/>
    <x v="0"/>
    <s v="Troy"/>
    <x v="15"/>
    <n v="12180"/>
    <x v="3"/>
    <s v="FUR-FU-10000723"/>
    <x v="0"/>
    <x v="5"/>
    <s v="Deflect-o EconoMat Studded, No Bevel Mat for Low Pile Carpeting"/>
    <n v="82.64"/>
    <n v="2"/>
    <n v="0"/>
    <n v="7.4376000000000033"/>
  </r>
  <r>
    <n v="8229"/>
    <s v="CA-2013-123050"/>
    <x v="0"/>
    <x v="958"/>
    <d v="2013-04-09T00:00:00"/>
    <s v="Second Class"/>
    <s v="BC-11125"/>
    <s v="Becky Castell"/>
    <x v="2"/>
    <x v="0"/>
    <s v="Troy"/>
    <x v="15"/>
    <n v="12180"/>
    <x v="3"/>
    <s v="OFF-ST-10003455"/>
    <x v="1"/>
    <x v="4"/>
    <s v="Tenex File Box, Personal Filing Tote with Lid, Black"/>
    <n v="31.02"/>
    <n v="2"/>
    <n v="0"/>
    <n v="8.0652000000000008"/>
  </r>
  <r>
    <n v="8230"/>
    <s v="CA-2013-123050"/>
    <x v="0"/>
    <x v="958"/>
    <d v="2013-04-09T00:00:00"/>
    <s v="Second Class"/>
    <s v="BC-11125"/>
    <s v="Becky Castell"/>
    <x v="2"/>
    <x v="0"/>
    <s v="Troy"/>
    <x v="15"/>
    <n v="12180"/>
    <x v="3"/>
    <s v="TEC-AC-10001109"/>
    <x v="2"/>
    <x v="11"/>
    <s v="Logitech Trackman Marble Mouse"/>
    <n v="89.97"/>
    <n v="3"/>
    <n v="0"/>
    <n v="37.787400000000005"/>
  </r>
  <r>
    <n v="8231"/>
    <s v="CA-2013-162355"/>
    <x v="0"/>
    <x v="1186"/>
    <d v="2013-07-03T00:00:00"/>
    <s v="Second Class"/>
    <s v="PF-19165"/>
    <s v="Philip Fox"/>
    <x v="0"/>
    <x v="0"/>
    <s v="Sandy Springs"/>
    <x v="32"/>
    <n v="30328"/>
    <x v="0"/>
    <s v="OFF-AR-10004344"/>
    <x v="1"/>
    <x v="6"/>
    <s v="Bulldog Vacuum Base Pencil Sharpener"/>
    <n v="35.97"/>
    <n v="3"/>
    <n v="0"/>
    <n v="9.7118999999999982"/>
  </r>
  <r>
    <n v="8232"/>
    <s v="CA-2013-162355"/>
    <x v="0"/>
    <x v="1186"/>
    <d v="2013-07-03T00:00:00"/>
    <s v="Second Class"/>
    <s v="PF-19165"/>
    <s v="Philip Fox"/>
    <x v="0"/>
    <x v="0"/>
    <s v="Sandy Springs"/>
    <x v="32"/>
    <n v="30328"/>
    <x v="0"/>
    <s v="FUR-BO-10004695"/>
    <x v="0"/>
    <x v="0"/>
    <s v="O'Sullivan 2-Door Barrister Bookcase in Odessa Pine"/>
    <n v="1266.8599999999999"/>
    <n v="7"/>
    <n v="0"/>
    <n v="291.37779999999987"/>
  </r>
  <r>
    <n v="8233"/>
    <s v="CA-2011-158225"/>
    <x v="2"/>
    <x v="358"/>
    <d v="2011-09-28T00:00:00"/>
    <s v="Standard Class"/>
    <s v="SE-20110"/>
    <s v="Sanjit Engle"/>
    <x v="0"/>
    <x v="0"/>
    <s v="San Jose"/>
    <x v="1"/>
    <n v="95123"/>
    <x v="1"/>
    <s v="OFF-ST-10000675"/>
    <x v="1"/>
    <x v="4"/>
    <s v="File Shuttle II and Handi-File, Black"/>
    <n v="169.45"/>
    <n v="5"/>
    <n v="0"/>
    <n v="42.362499999999997"/>
  </r>
  <r>
    <n v="8234"/>
    <s v="CA-2011-158225"/>
    <x v="2"/>
    <x v="358"/>
    <d v="2011-09-28T00:00:00"/>
    <s v="Standard Class"/>
    <s v="SE-20110"/>
    <s v="Sanjit Engle"/>
    <x v="0"/>
    <x v="0"/>
    <s v="San Jose"/>
    <x v="1"/>
    <n v="95123"/>
    <x v="1"/>
    <s v="OFF-ST-10002301"/>
    <x v="1"/>
    <x v="4"/>
    <s v="Tennsco Commercial Shelving"/>
    <n v="40.68"/>
    <n v="2"/>
    <n v="0"/>
    <n v="0.40679999999999694"/>
  </r>
  <r>
    <n v="8235"/>
    <s v="CA-2014-102204"/>
    <x v="3"/>
    <x v="927"/>
    <d v="2014-05-07T00:00:00"/>
    <s v="Standard Class"/>
    <s v="CJ-12010"/>
    <s v="Caroline Jumper"/>
    <x v="0"/>
    <x v="0"/>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x v="0"/>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x v="0"/>
    <s v="Jacksonville"/>
    <x v="2"/>
    <n v="32216"/>
    <x v="0"/>
    <s v="FUR-CH-10002024"/>
    <x v="0"/>
    <x v="1"/>
    <s v="HON 5400 Series Task Chairs for Big and Tall"/>
    <n v="2803.92"/>
    <n v="5"/>
    <n v="0.2"/>
    <n v="0"/>
  </r>
  <r>
    <n v="8238"/>
    <s v="CA-2014-103065"/>
    <x v="3"/>
    <x v="179"/>
    <d v="2014-10-21T00:00:00"/>
    <s v="Same Day"/>
    <s v="PT-19090"/>
    <s v="Pete Takahito"/>
    <x v="0"/>
    <x v="0"/>
    <s v="Jacksonville"/>
    <x v="2"/>
    <n v="32216"/>
    <x v="0"/>
    <s v="OFF-ST-10000617"/>
    <x v="1"/>
    <x v="4"/>
    <s v="Woodgrain Magazine Files by Perma"/>
    <n v="4.7679999999999998"/>
    <n v="2"/>
    <n v="0.2"/>
    <n v="-0.7748000000000006"/>
  </r>
  <r>
    <n v="8239"/>
    <s v="CA-2014-103065"/>
    <x v="3"/>
    <x v="179"/>
    <d v="2014-10-21T00:00:00"/>
    <s v="Same Day"/>
    <s v="PT-19090"/>
    <s v="Pete Takahito"/>
    <x v="0"/>
    <x v="0"/>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x v="0"/>
    <s v="Jacksonville"/>
    <x v="2"/>
    <n v="32216"/>
    <x v="0"/>
    <s v="OFF-AR-10003251"/>
    <x v="1"/>
    <x v="6"/>
    <s v="Prang Drawing Pencil Set"/>
    <n v="4.4479999999999995"/>
    <n v="2"/>
    <n v="0.2"/>
    <n v="1.1119999999999999"/>
  </r>
  <r>
    <n v="8241"/>
    <s v="CA-2014-103065"/>
    <x v="3"/>
    <x v="179"/>
    <d v="2014-10-21T00:00:00"/>
    <s v="Same Day"/>
    <s v="PT-19090"/>
    <s v="Pete Takahito"/>
    <x v="0"/>
    <x v="0"/>
    <s v="Jacksonville"/>
    <x v="2"/>
    <n v="32216"/>
    <x v="0"/>
    <s v="FUR-FU-10000175"/>
    <x v="0"/>
    <x v="5"/>
    <s v="DAX Wood Document Frame."/>
    <n v="43.936000000000007"/>
    <n v="4"/>
    <n v="0.2"/>
    <n v="6.0411999999999964"/>
  </r>
  <r>
    <n v="8242"/>
    <s v="CA-2011-109855"/>
    <x v="2"/>
    <x v="416"/>
    <d v="2011-09-05T00:00:00"/>
    <s v="Standard Class"/>
    <s v="LH-16900"/>
    <s v="Lena Hernandez"/>
    <x v="0"/>
    <x v="0"/>
    <s v="New York City"/>
    <x v="15"/>
    <n v="10009"/>
    <x v="3"/>
    <s v="OFF-BI-10004716"/>
    <x v="1"/>
    <x v="8"/>
    <s v="Wilson Jones Hanging Recycled Pressboard Data Binders"/>
    <n v="23.744"/>
    <n v="2"/>
    <n v="0.2"/>
    <n v="8.3103999999999996"/>
  </r>
  <r>
    <n v="8243"/>
    <s v="CA-2011-109855"/>
    <x v="2"/>
    <x v="416"/>
    <d v="2011-09-05T00:00:00"/>
    <s v="Standard Class"/>
    <s v="LH-16900"/>
    <s v="Lena Hernandez"/>
    <x v="0"/>
    <x v="0"/>
    <s v="New York City"/>
    <x v="15"/>
    <n v="10009"/>
    <x v="3"/>
    <s v="TEC-AC-10002842"/>
    <x v="2"/>
    <x v="11"/>
    <s v="WD My Passport Ultra 2TB Portable External Hard Drive"/>
    <n v="357"/>
    <n v="3"/>
    <n v="0"/>
    <n v="57.120000000000019"/>
  </r>
  <r>
    <n v="8244"/>
    <s v="CA-2011-109897"/>
    <x v="2"/>
    <x v="1132"/>
    <d v="2011-08-16T00:00:00"/>
    <s v="Standard Class"/>
    <s v="BW-11200"/>
    <s v="Ben Wallace"/>
    <x v="0"/>
    <x v="0"/>
    <s v="San Francisco"/>
    <x v="1"/>
    <n v="94122"/>
    <x v="1"/>
    <s v="TEC-PH-10003691"/>
    <x v="2"/>
    <x v="7"/>
    <s v="BlackBerry Q10"/>
    <n v="806.33600000000001"/>
    <n v="8"/>
    <n v="0.2"/>
    <n v="50.396000000000015"/>
  </r>
  <r>
    <n v="8245"/>
    <s v="CA-2011-109897"/>
    <x v="2"/>
    <x v="1132"/>
    <d v="2011-08-16T00:00:00"/>
    <s v="Standard Class"/>
    <s v="BW-11200"/>
    <s v="Ben Wallace"/>
    <x v="0"/>
    <x v="0"/>
    <s v="San Francisco"/>
    <x v="1"/>
    <n v="94122"/>
    <x v="1"/>
    <s v="FUR-FU-10002878"/>
    <x v="0"/>
    <x v="5"/>
    <s v="Seth Thomas 14&quot; Day/Date Wall Clock"/>
    <n v="85.44"/>
    <n v="3"/>
    <n v="0"/>
    <n v="31.612800000000004"/>
  </r>
  <r>
    <n v="8246"/>
    <s v="US-2011-143581"/>
    <x v="2"/>
    <x v="710"/>
    <d v="2011-08-23T00:00:00"/>
    <s v="Standard Class"/>
    <s v="BS-11365"/>
    <s v="Bill Shonely"/>
    <x v="1"/>
    <x v="0"/>
    <s v="Columbus"/>
    <x v="32"/>
    <n v="31907"/>
    <x v="0"/>
    <s v="OFF-ST-10000991"/>
    <x v="1"/>
    <x v="4"/>
    <s v="Space Solutions HD Industrial Steel Shelving."/>
    <n v="344.90999999999997"/>
    <n v="3"/>
    <n v="0"/>
    <n v="10.347300000000004"/>
  </r>
  <r>
    <n v="8247"/>
    <s v="CA-2012-129217"/>
    <x v="1"/>
    <x v="1187"/>
    <d v="2012-05-10T00:00:00"/>
    <s v="Same Day"/>
    <s v="DP-13390"/>
    <s v="Dennis Pardue"/>
    <x v="2"/>
    <x v="0"/>
    <s v="Aurora"/>
    <x v="10"/>
    <n v="60505"/>
    <x v="2"/>
    <s v="OFF-AP-10002439"/>
    <x v="1"/>
    <x v="9"/>
    <s v="Tripp Lite Isotel 8 Ultra 8 Outlet Metal Surge"/>
    <n v="70.969999999999985"/>
    <n v="5"/>
    <n v="0.8"/>
    <n v="-191.619"/>
  </r>
  <r>
    <n v="8248"/>
    <s v="CA-2012-129217"/>
    <x v="1"/>
    <x v="1187"/>
    <d v="2012-05-10T00:00:00"/>
    <s v="Same Day"/>
    <s v="DP-13390"/>
    <s v="Dennis Pardue"/>
    <x v="2"/>
    <x v="0"/>
    <s v="Aurora"/>
    <x v="10"/>
    <n v="60505"/>
    <x v="2"/>
    <s v="OFF-AR-10004602"/>
    <x v="1"/>
    <x v="6"/>
    <s v="Boston KS Multi-Size Manual Pencil Sharpener"/>
    <n v="36.783999999999999"/>
    <n v="2"/>
    <n v="0.2"/>
    <n v="3.6784000000000017"/>
  </r>
  <r>
    <n v="8249"/>
    <s v="CA-2013-133816"/>
    <x v="0"/>
    <x v="1120"/>
    <d v="2013-05-14T00:00:00"/>
    <s v="Second Class"/>
    <s v="CS-12400"/>
    <s v="Christopher Schild"/>
    <x v="2"/>
    <x v="0"/>
    <s v="Philadelphia"/>
    <x v="9"/>
    <n v="19134"/>
    <x v="3"/>
    <s v="TEC-PH-10001795"/>
    <x v="2"/>
    <x v="7"/>
    <s v="ClearOne CHATAttach 160 - speaker phone"/>
    <n v="743.98799999999994"/>
    <n v="2"/>
    <n v="0.4"/>
    <n v="-123.9980000000001"/>
  </r>
  <r>
    <n v="8250"/>
    <s v="CA-2012-140221"/>
    <x v="1"/>
    <x v="616"/>
    <d v="2012-03-09T00:00:00"/>
    <s v="Second Class"/>
    <s v="MS-17365"/>
    <s v="Maribeth Schnelling"/>
    <x v="0"/>
    <x v="0"/>
    <s v="Chicago"/>
    <x v="10"/>
    <n v="60653"/>
    <x v="2"/>
    <s v="OFF-BI-10002854"/>
    <x v="1"/>
    <x v="8"/>
    <s v="Performers Binder/Pad Holder, Black"/>
    <n v="11.211999999999998"/>
    <n v="2"/>
    <n v="0.8"/>
    <n v="-16.818000000000005"/>
  </r>
  <r>
    <n v="8251"/>
    <s v="CA-2012-140221"/>
    <x v="1"/>
    <x v="616"/>
    <d v="2012-03-09T00:00:00"/>
    <s v="Second Class"/>
    <s v="MS-17365"/>
    <s v="Maribeth Schnelling"/>
    <x v="0"/>
    <x v="0"/>
    <s v="Chicago"/>
    <x v="10"/>
    <n v="60653"/>
    <x v="2"/>
    <s v="FUR-FU-10000023"/>
    <x v="0"/>
    <x v="5"/>
    <s v="Eldon Wave Desk Accessories"/>
    <n v="4.7119999999999997"/>
    <n v="2"/>
    <n v="0.6"/>
    <n v="-1.8847999999999994"/>
  </r>
  <r>
    <n v="8252"/>
    <s v="CA-2012-140221"/>
    <x v="1"/>
    <x v="616"/>
    <d v="2012-03-09T00:00:00"/>
    <s v="Second Class"/>
    <s v="MS-17365"/>
    <s v="Maribeth Schnelling"/>
    <x v="0"/>
    <x v="0"/>
    <s v="Chicago"/>
    <x v="10"/>
    <n v="60653"/>
    <x v="2"/>
    <s v="OFF-AP-10000828"/>
    <x v="1"/>
    <x v="9"/>
    <s v="Avanti 4.4 Cu. Ft. Refrigerator"/>
    <n v="180.97999999999996"/>
    <n v="5"/>
    <n v="0.8"/>
    <n v="-470.548"/>
  </r>
  <r>
    <n v="8253"/>
    <s v="CA-2012-140221"/>
    <x v="1"/>
    <x v="616"/>
    <d v="2012-03-09T00:00:00"/>
    <s v="Second Class"/>
    <s v="MS-17365"/>
    <s v="Maribeth Schnelling"/>
    <x v="0"/>
    <x v="0"/>
    <s v="Chicago"/>
    <x v="10"/>
    <n v="60653"/>
    <x v="2"/>
    <s v="OFF-ST-10000777"/>
    <x v="1"/>
    <x v="4"/>
    <s v="Companion Letter/Legal File, Black"/>
    <n v="60.415999999999997"/>
    <n v="2"/>
    <n v="0.2"/>
    <n v="6.0416000000000025"/>
  </r>
  <r>
    <n v="8254"/>
    <s v="CA-2014-152310"/>
    <x v="3"/>
    <x v="801"/>
    <d v="2014-08-20T00:00:00"/>
    <s v="Standard Class"/>
    <s v="DK-12895"/>
    <s v="Dana Kaydos"/>
    <x v="0"/>
    <x v="0"/>
    <s v="Seattle"/>
    <x v="4"/>
    <n v="98103"/>
    <x v="1"/>
    <s v="TEC-CO-10000971"/>
    <x v="2"/>
    <x v="16"/>
    <s v="Hewlett Packard 310 Color Digital Copier"/>
    <n v="299.99"/>
    <n v="1"/>
    <n v="0"/>
    <n v="89.996999999999986"/>
  </r>
  <r>
    <n v="8255"/>
    <s v="CA-2014-152310"/>
    <x v="3"/>
    <x v="801"/>
    <d v="2014-08-20T00:00:00"/>
    <s v="Standard Class"/>
    <s v="DK-12895"/>
    <s v="Dana Kaydos"/>
    <x v="0"/>
    <x v="0"/>
    <s v="Seattle"/>
    <x v="4"/>
    <n v="98103"/>
    <x v="1"/>
    <s v="OFF-PA-10003134"/>
    <x v="1"/>
    <x v="10"/>
    <s v="Xerox 1937"/>
    <n v="192.16"/>
    <n v="4"/>
    <n v="0"/>
    <n v="92.236799999999988"/>
  </r>
  <r>
    <n v="8256"/>
    <s v="CA-2014-152310"/>
    <x v="3"/>
    <x v="801"/>
    <d v="2014-08-20T00:00:00"/>
    <s v="Standard Class"/>
    <s v="DK-12895"/>
    <s v="Dana Kaydos"/>
    <x v="0"/>
    <x v="0"/>
    <s v="Seattle"/>
    <x v="4"/>
    <n v="98103"/>
    <x v="1"/>
    <s v="TEC-PH-10002538"/>
    <x v="2"/>
    <x v="7"/>
    <s v="Grandstream GXP1160 VoIP phone"/>
    <n v="242.624"/>
    <n v="8"/>
    <n v="0.2"/>
    <n v="27.295199999999973"/>
  </r>
  <r>
    <n v="8257"/>
    <s v="CA-2014-152310"/>
    <x v="3"/>
    <x v="801"/>
    <d v="2014-08-20T00:00:00"/>
    <s v="Standard Class"/>
    <s v="DK-12895"/>
    <s v="Dana Kaydos"/>
    <x v="0"/>
    <x v="0"/>
    <s v="Seattle"/>
    <x v="4"/>
    <n v="98103"/>
    <x v="1"/>
    <s v="OFF-ST-10001228"/>
    <x v="1"/>
    <x v="4"/>
    <s v="Personal File Boxes with Fold-Down Carry Handle"/>
    <n v="46.74"/>
    <n v="3"/>
    <n v="0"/>
    <n v="11.684999999999999"/>
  </r>
  <r>
    <n v="8258"/>
    <s v="CA-2014-152310"/>
    <x v="3"/>
    <x v="801"/>
    <d v="2014-08-20T00:00:00"/>
    <s v="Standard Class"/>
    <s v="DK-12895"/>
    <s v="Dana Kaydos"/>
    <x v="0"/>
    <x v="0"/>
    <s v="Seattle"/>
    <x v="4"/>
    <n v="98103"/>
    <x v="1"/>
    <s v="TEC-AC-10000397"/>
    <x v="2"/>
    <x v="11"/>
    <s v="Perixx PERIBOARD-512B, Ergonomic Split Keyboard"/>
    <n v="174.95000000000002"/>
    <n v="5"/>
    <n v="0"/>
    <n v="12.246500000000005"/>
  </r>
  <r>
    <n v="8259"/>
    <s v="CA-2014-152310"/>
    <x v="3"/>
    <x v="801"/>
    <d v="2014-08-20T00:00:00"/>
    <s v="Standard Class"/>
    <s v="DK-12895"/>
    <s v="Dana Kaydos"/>
    <x v="0"/>
    <x v="0"/>
    <s v="Seattle"/>
    <x v="4"/>
    <n v="98103"/>
    <x v="1"/>
    <s v="OFF-BI-10004308"/>
    <x v="1"/>
    <x v="8"/>
    <s v="Avery Legal 4-Ring Binder"/>
    <n v="100.70400000000001"/>
    <n v="6"/>
    <n v="0.2"/>
    <n v="37.763999999999996"/>
  </r>
  <r>
    <n v="8260"/>
    <s v="CA-2013-118101"/>
    <x v="0"/>
    <x v="190"/>
    <d v="2013-06-27T00:00:00"/>
    <s v="Same Day"/>
    <s v="SN-20560"/>
    <s v="Skye Norling"/>
    <x v="2"/>
    <x v="0"/>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x v="0"/>
    <s v="Roseville"/>
    <x v="12"/>
    <n v="48066"/>
    <x v="2"/>
    <s v="OFF-BI-10000773"/>
    <x v="1"/>
    <x v="8"/>
    <s v="Insertable Tab Post Binder Dividers"/>
    <n v="8.02"/>
    <n v="1"/>
    <n v="0"/>
    <n v="3.7693999999999992"/>
  </r>
  <r>
    <n v="8262"/>
    <s v="CA-2013-118101"/>
    <x v="0"/>
    <x v="190"/>
    <d v="2013-06-27T00:00:00"/>
    <s v="Same Day"/>
    <s v="SN-20560"/>
    <s v="Skye Norling"/>
    <x v="2"/>
    <x v="0"/>
    <s v="Roseville"/>
    <x v="12"/>
    <n v="48066"/>
    <x v="2"/>
    <s v="OFF-ST-10001837"/>
    <x v="1"/>
    <x v="4"/>
    <s v="SAFCO Mobile Desk Side File, Wire Frame"/>
    <n v="171.04"/>
    <n v="4"/>
    <n v="0"/>
    <n v="44.470399999999998"/>
  </r>
  <r>
    <n v="8263"/>
    <s v="CA-2013-100307"/>
    <x v="0"/>
    <x v="272"/>
    <d v="2013-12-20T00:00:00"/>
    <s v="Standard Class"/>
    <s v="TC-21475"/>
    <s v="Tony Chapman"/>
    <x v="2"/>
    <x v="0"/>
    <s v="Fayetteville"/>
    <x v="36"/>
    <n v="72701"/>
    <x v="0"/>
    <s v="OFF-PA-10002552"/>
    <x v="1"/>
    <x v="10"/>
    <s v="Xerox 1958"/>
    <n v="19.440000000000001"/>
    <n v="3"/>
    <n v="0"/>
    <n v="9.3312000000000008"/>
  </r>
  <r>
    <n v="8264"/>
    <s v="CA-2012-138457"/>
    <x v="1"/>
    <x v="1023"/>
    <d v="2012-09-17T00:00:00"/>
    <s v="Standard Class"/>
    <s v="AM-10705"/>
    <s v="Anne McFarland"/>
    <x v="0"/>
    <x v="0"/>
    <s v="Jacksonville"/>
    <x v="3"/>
    <n v="28540"/>
    <x v="0"/>
    <s v="OFF-BI-10000014"/>
    <x v="1"/>
    <x v="8"/>
    <s v="Heavy-Duty E-Z-D Binders"/>
    <n v="13.092000000000002"/>
    <n v="4"/>
    <n v="0.7"/>
    <n v="-10.037199999999999"/>
  </r>
  <r>
    <n v="8265"/>
    <s v="CA-2011-131800"/>
    <x v="2"/>
    <x v="125"/>
    <d v="2012-01-04T00:00:00"/>
    <s v="Standard Class"/>
    <s v="AJ-10960"/>
    <s v="Astrea Jones"/>
    <x v="0"/>
    <x v="0"/>
    <s v="New York City"/>
    <x v="15"/>
    <n v="10035"/>
    <x v="3"/>
    <s v="OFF-AP-10004136"/>
    <x v="1"/>
    <x v="9"/>
    <s v="Kensington 6 Outlet SmartSocket Surge Protector"/>
    <n v="122.94"/>
    <n v="3"/>
    <n v="0"/>
    <n v="30.734999999999992"/>
  </r>
  <r>
    <n v="8266"/>
    <s v="CA-2011-131800"/>
    <x v="2"/>
    <x v="125"/>
    <d v="2012-01-04T00:00:00"/>
    <s v="Standard Class"/>
    <s v="AJ-10960"/>
    <s v="Astrea Jones"/>
    <x v="0"/>
    <x v="0"/>
    <s v="New York City"/>
    <x v="15"/>
    <n v="10035"/>
    <x v="3"/>
    <s v="OFF-BI-10003429"/>
    <x v="1"/>
    <x v="8"/>
    <s v="Cardinal HOLDit! Binder Insert Strips,Extra Strips"/>
    <n v="35.448"/>
    <n v="7"/>
    <n v="0.2"/>
    <n v="12.8499"/>
  </r>
  <r>
    <n v="8267"/>
    <s v="CA-2011-118304"/>
    <x v="2"/>
    <x v="333"/>
    <d v="2011-05-04T00:00:00"/>
    <s v="Standard Class"/>
    <s v="KH-16360"/>
    <s v="Katherine Hughes"/>
    <x v="0"/>
    <x v="0"/>
    <s v="Dover"/>
    <x v="13"/>
    <n v="19901"/>
    <x v="3"/>
    <s v="TEC-PH-10000376"/>
    <x v="2"/>
    <x v="7"/>
    <s v="Square Credit Card Reader"/>
    <n v="19.98"/>
    <n v="2"/>
    <n v="0"/>
    <n v="5.1948000000000008"/>
  </r>
  <r>
    <n v="8268"/>
    <s v="CA-2014-121790"/>
    <x v="3"/>
    <x v="289"/>
    <d v="2014-02-07T00:00:00"/>
    <s v="Standard Class"/>
    <s v="LP-17095"/>
    <s v="Liz Preis"/>
    <x v="0"/>
    <x v="0"/>
    <s v="Aurora"/>
    <x v="10"/>
    <n v="60505"/>
    <x v="2"/>
    <s v="FUR-TA-10003469"/>
    <x v="0"/>
    <x v="3"/>
    <s v="Balt Split Level Computer Training Table"/>
    <n v="69.375"/>
    <n v="1"/>
    <n v="0.5"/>
    <n v="-47.174999999999997"/>
  </r>
  <r>
    <n v="8269"/>
    <s v="CA-2014-121790"/>
    <x v="3"/>
    <x v="289"/>
    <d v="2014-02-07T00:00:00"/>
    <s v="Standard Class"/>
    <s v="LP-17095"/>
    <s v="Liz Preis"/>
    <x v="0"/>
    <x v="0"/>
    <s v="Aurora"/>
    <x v="10"/>
    <n v="60505"/>
    <x v="2"/>
    <s v="OFF-SU-10004231"/>
    <x v="1"/>
    <x v="14"/>
    <s v="Acme Tagit Stainless Steel Antibacterial Scissors"/>
    <n v="31.680000000000003"/>
    <n v="4"/>
    <n v="0.2"/>
    <n v="2.7719999999999994"/>
  </r>
  <r>
    <n v="8270"/>
    <s v="CA-2014-121790"/>
    <x v="3"/>
    <x v="289"/>
    <d v="2014-02-07T00:00:00"/>
    <s v="Standard Class"/>
    <s v="LP-17095"/>
    <s v="Liz Preis"/>
    <x v="0"/>
    <x v="0"/>
    <s v="Aurora"/>
    <x v="10"/>
    <n v="60505"/>
    <x v="2"/>
    <s v="TEC-PH-10002584"/>
    <x v="2"/>
    <x v="7"/>
    <s v="Samsung Galaxy S4"/>
    <n v="2003.1680000000001"/>
    <n v="4"/>
    <n v="0.2"/>
    <n v="250.39599999999984"/>
  </r>
  <r>
    <n v="8271"/>
    <s v="CA-2014-121790"/>
    <x v="3"/>
    <x v="289"/>
    <d v="2014-02-07T00:00:00"/>
    <s v="Standard Class"/>
    <s v="LP-17095"/>
    <s v="Liz Preis"/>
    <x v="0"/>
    <x v="0"/>
    <s v="Aurora"/>
    <x v="10"/>
    <n v="60505"/>
    <x v="2"/>
    <s v="OFF-AR-10003602"/>
    <x v="1"/>
    <x v="6"/>
    <s v="Quartet Omega Colored Chalk, 12/Pack"/>
    <n v="9.3439999999999994"/>
    <n v="2"/>
    <n v="0.2"/>
    <n v="3.1535999999999995"/>
  </r>
  <r>
    <n v="8272"/>
    <s v="CA-2013-169670"/>
    <x v="0"/>
    <x v="591"/>
    <d v="2014-01-01T00:00:00"/>
    <s v="Standard Class"/>
    <s v="JE-15715"/>
    <s v="Joe Elijah"/>
    <x v="0"/>
    <x v="0"/>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x v="0"/>
    <s v="El Cajon"/>
    <x v="1"/>
    <n v="92020"/>
    <x v="1"/>
    <s v="FUR-CH-10001802"/>
    <x v="0"/>
    <x v="1"/>
    <s v="Hon Every-Day Chair Series Swivel Task Chairs"/>
    <n v="387.13600000000002"/>
    <n v="4"/>
    <n v="0.2"/>
    <n v="4.8391999999999911"/>
  </r>
  <r>
    <n v="8274"/>
    <s v="CA-2012-104059"/>
    <x v="1"/>
    <x v="385"/>
    <d v="2012-06-15T00:00:00"/>
    <s v="Second Class"/>
    <s v="FC-14245"/>
    <s v="Frank Carlisle"/>
    <x v="2"/>
    <x v="0"/>
    <s v="Springfield"/>
    <x v="24"/>
    <n v="45503"/>
    <x v="3"/>
    <s v="OFF-AR-10000634"/>
    <x v="1"/>
    <x v="6"/>
    <s v="Newell 320"/>
    <n v="3.4240000000000004"/>
    <n v="1"/>
    <n v="0.2"/>
    <n v="0.29960000000000009"/>
  </r>
  <r>
    <n v="8275"/>
    <s v="CA-2014-164112"/>
    <x v="3"/>
    <x v="160"/>
    <d v="2014-07-05T00:00:00"/>
    <s v="Standard Class"/>
    <s v="ND-18460"/>
    <s v="Neil Ducich"/>
    <x v="1"/>
    <x v="0"/>
    <s v="Mount Vernon"/>
    <x v="15"/>
    <n v="10550"/>
    <x v="3"/>
    <s v="OFF-ST-10002615"/>
    <x v="1"/>
    <x v="4"/>
    <s v="Dual Level, Single-Width Filing Carts"/>
    <n v="1085.42"/>
    <n v="7"/>
    <n v="0"/>
    <n v="282.20920000000001"/>
  </r>
  <r>
    <n v="8276"/>
    <s v="CA-2012-143882"/>
    <x v="1"/>
    <x v="153"/>
    <d v="2012-06-30T00:00:00"/>
    <s v="Standard Class"/>
    <s v="DB-13360"/>
    <s v="Dennis Bolton"/>
    <x v="2"/>
    <x v="0"/>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x v="0"/>
    <s v="Tampa"/>
    <x v="2"/>
    <n v="33614"/>
    <x v="0"/>
    <s v="OFF-BI-10003727"/>
    <x v="1"/>
    <x v="8"/>
    <s v="Avery Durable Slant Ring Binders With Label Holder"/>
    <n v="3.762"/>
    <n v="3"/>
    <n v="0.7"/>
    <n v="-2.758799999999999"/>
  </r>
  <r>
    <n v="8278"/>
    <s v="US-2013-139262"/>
    <x v="0"/>
    <x v="823"/>
    <d v="2013-02-25T00:00:00"/>
    <s v="Standard Class"/>
    <s v="LC-16960"/>
    <s v="Lindsay Castell"/>
    <x v="2"/>
    <x v="0"/>
    <s v="Tampa"/>
    <x v="2"/>
    <n v="33614"/>
    <x v="0"/>
    <s v="OFF-BI-10002026"/>
    <x v="1"/>
    <x v="8"/>
    <s v="Avery Arch Ring Binders"/>
    <n v="34.860000000000007"/>
    <n v="2"/>
    <n v="0.7"/>
    <n v="-26.726000000000006"/>
  </r>
  <r>
    <n v="8279"/>
    <s v="US-2013-139262"/>
    <x v="0"/>
    <x v="823"/>
    <d v="2013-02-25T00:00:00"/>
    <s v="Standard Class"/>
    <s v="LC-16960"/>
    <s v="Lindsay Castell"/>
    <x v="2"/>
    <x v="0"/>
    <s v="Tampa"/>
    <x v="2"/>
    <n v="33614"/>
    <x v="0"/>
    <s v="OFF-ST-10001496"/>
    <x v="1"/>
    <x v="4"/>
    <s v="Standard Rollaway File with Lock"/>
    <n v="432.45600000000002"/>
    <n v="3"/>
    <n v="0.2"/>
    <n v="32.434200000000004"/>
  </r>
  <r>
    <n v="8280"/>
    <s v="CA-2014-146192"/>
    <x v="3"/>
    <x v="300"/>
    <d v="2014-04-27T00:00:00"/>
    <s v="Standard Class"/>
    <s v="BD-11725"/>
    <s v="Bruce Degenhardt"/>
    <x v="0"/>
    <x v="0"/>
    <s v="Columbus"/>
    <x v="32"/>
    <n v="31907"/>
    <x v="0"/>
    <s v="OFF-ST-10003716"/>
    <x v="1"/>
    <x v="4"/>
    <s v="Tennsco Double-Tier Lockers"/>
    <n v="675.06000000000006"/>
    <n v="3"/>
    <n v="0"/>
    <n v="87.757800000000003"/>
  </r>
  <r>
    <n v="8281"/>
    <s v="CA-2014-134810"/>
    <x v="3"/>
    <x v="1188"/>
    <d v="2014-05-11T00:00:00"/>
    <s v="First Class"/>
    <s v="MC-17605"/>
    <s v="Matt Connell"/>
    <x v="1"/>
    <x v="0"/>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x v="0"/>
    <s v="Jacksonville"/>
    <x v="3"/>
    <n v="28540"/>
    <x v="0"/>
    <s v="FUR-CH-10001270"/>
    <x v="0"/>
    <x v="1"/>
    <s v="Harbour Creations Steel Folding Chair"/>
    <n v="207"/>
    <n v="3"/>
    <n v="0.2"/>
    <n v="25.874999999999972"/>
  </r>
  <r>
    <n v="8283"/>
    <s v="CA-2012-154284"/>
    <x v="1"/>
    <x v="379"/>
    <d v="2012-12-26T00:00:00"/>
    <s v="Second Class"/>
    <s v="SZ-20035"/>
    <s v="Sam Zeldin"/>
    <x v="2"/>
    <x v="0"/>
    <s v="Saint Charles"/>
    <x v="10"/>
    <n v="60174"/>
    <x v="2"/>
    <s v="TEC-MA-10004241"/>
    <x v="2"/>
    <x v="15"/>
    <s v="Star Micronics TSP800 TSP847IIU Receipt Printer"/>
    <n v="600.53"/>
    <n v="2"/>
    <n v="0.3"/>
    <n v="137.26399999999995"/>
  </r>
  <r>
    <n v="8284"/>
    <s v="CA-2012-154284"/>
    <x v="1"/>
    <x v="379"/>
    <d v="2012-12-26T00:00:00"/>
    <s v="Second Class"/>
    <s v="SZ-20035"/>
    <s v="Sam Zeldin"/>
    <x v="2"/>
    <x v="0"/>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x v="0"/>
    <s v="Saint Charles"/>
    <x v="10"/>
    <n v="60174"/>
    <x v="2"/>
    <s v="TEC-AC-10003198"/>
    <x v="2"/>
    <x v="11"/>
    <s v="Enermax Acrylux Wireless Keyboard"/>
    <n v="637.44000000000005"/>
    <n v="8"/>
    <n v="0.2"/>
    <n v="135.45599999999996"/>
  </r>
  <r>
    <n v="8286"/>
    <s v="CA-2012-154284"/>
    <x v="1"/>
    <x v="379"/>
    <d v="2012-12-26T00:00:00"/>
    <s v="Second Class"/>
    <s v="SZ-20035"/>
    <s v="Sam Zeldin"/>
    <x v="2"/>
    <x v="0"/>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x v="0"/>
    <s v="Miami"/>
    <x v="2"/>
    <n v="33180"/>
    <x v="0"/>
    <s v="OFF-PA-10000295"/>
    <x v="1"/>
    <x v="10"/>
    <s v="Xerox 229"/>
    <n v="31.104000000000006"/>
    <n v="6"/>
    <n v="0.2"/>
    <n v="10.8864"/>
  </r>
  <r>
    <n v="8288"/>
    <s v="CA-2011-156244"/>
    <x v="2"/>
    <x v="1132"/>
    <d v="2011-08-16T00:00:00"/>
    <s v="Standard Class"/>
    <s v="DH-13675"/>
    <s v="Duane Huffman"/>
    <x v="2"/>
    <x v="0"/>
    <s v="Miami"/>
    <x v="2"/>
    <n v="33180"/>
    <x v="0"/>
    <s v="OFF-AR-10004344"/>
    <x v="1"/>
    <x v="6"/>
    <s v="Bulldog Vacuum Base Pencil Sharpener"/>
    <n v="47.96"/>
    <n v="5"/>
    <n v="0.2"/>
    <n v="4.196499999999995"/>
  </r>
  <r>
    <n v="8289"/>
    <s v="CA-2011-156244"/>
    <x v="2"/>
    <x v="1132"/>
    <d v="2011-08-16T00:00:00"/>
    <s v="Standard Class"/>
    <s v="DH-13675"/>
    <s v="Duane Huffman"/>
    <x v="2"/>
    <x v="0"/>
    <s v="Miami"/>
    <x v="2"/>
    <n v="33180"/>
    <x v="0"/>
    <s v="TEC-AC-10002473"/>
    <x v="2"/>
    <x v="11"/>
    <s v="Maxell 4.7GB DVD-R"/>
    <n v="158.928"/>
    <n v="7"/>
    <n v="0.2"/>
    <n v="41.718599999999995"/>
  </r>
  <r>
    <n v="8290"/>
    <s v="CA-2011-156244"/>
    <x v="2"/>
    <x v="1132"/>
    <d v="2011-08-16T00:00:00"/>
    <s v="Standard Class"/>
    <s v="DH-13675"/>
    <s v="Duane Huffman"/>
    <x v="2"/>
    <x v="0"/>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x v="0"/>
    <s v="Miami"/>
    <x v="2"/>
    <n v="33180"/>
    <x v="0"/>
    <s v="OFF-SU-10000432"/>
    <x v="1"/>
    <x v="14"/>
    <s v="Acco Side-Punched Conventional Columnar Pads"/>
    <n v="5.5520000000000005"/>
    <n v="2"/>
    <n v="0.2"/>
    <n v="-1.0410000000000006"/>
  </r>
  <r>
    <n v="8292"/>
    <s v="CA-2011-156244"/>
    <x v="2"/>
    <x v="1132"/>
    <d v="2011-08-16T00:00:00"/>
    <s v="Standard Class"/>
    <s v="DH-13675"/>
    <s v="Duane Huffman"/>
    <x v="2"/>
    <x v="0"/>
    <s v="Miami"/>
    <x v="2"/>
    <n v="33180"/>
    <x v="0"/>
    <s v="OFF-LA-10000443"/>
    <x v="1"/>
    <x v="2"/>
    <s v="Avery 501"/>
    <n v="2.952"/>
    <n v="1"/>
    <n v="0.2"/>
    <n v="0.99629999999999996"/>
  </r>
  <r>
    <n v="8293"/>
    <s v="CA-2012-106362"/>
    <x v="1"/>
    <x v="555"/>
    <d v="2012-12-15T00:00:00"/>
    <s v="Standard Class"/>
    <s v="LC-16885"/>
    <s v="Lena Creighton"/>
    <x v="0"/>
    <x v="0"/>
    <s v="Troy"/>
    <x v="24"/>
    <n v="45373"/>
    <x v="3"/>
    <s v="OFF-BI-10003166"/>
    <x v="1"/>
    <x v="8"/>
    <s v="GBC Plasticlear Binding Covers"/>
    <n v="10.332000000000003"/>
    <n v="3"/>
    <n v="0.7"/>
    <n v="-7.5767999999999986"/>
  </r>
  <r>
    <n v="8294"/>
    <s v="US-2014-168802"/>
    <x v="3"/>
    <x v="132"/>
    <d v="2014-11-08T00:00:00"/>
    <s v="Standard Class"/>
    <s v="JO-15145"/>
    <s v="Jack O'Briant"/>
    <x v="1"/>
    <x v="0"/>
    <s v="Seattle"/>
    <x v="4"/>
    <n v="98103"/>
    <x v="1"/>
    <s v="OFF-BI-10002393"/>
    <x v="1"/>
    <x v="8"/>
    <s v="Binder Posts"/>
    <n v="18.368000000000002"/>
    <n v="4"/>
    <n v="0.2"/>
    <n v="5.9695999999999998"/>
  </r>
  <r>
    <n v="8295"/>
    <s v="US-2014-146906"/>
    <x v="3"/>
    <x v="677"/>
    <d v="2014-03-18T00:00:00"/>
    <s v="Standard Class"/>
    <s v="MT-17815"/>
    <s v="Meg Tillman"/>
    <x v="0"/>
    <x v="0"/>
    <s v="New York City"/>
    <x v="15"/>
    <n v="10011"/>
    <x v="3"/>
    <s v="TEC-PH-10001809"/>
    <x v="2"/>
    <x v="7"/>
    <s v="Panasonic KX T7736-B Digital phone"/>
    <n v="299.89999999999998"/>
    <n v="2"/>
    <n v="0"/>
    <n v="74.974999999999994"/>
  </r>
  <r>
    <n v="8296"/>
    <s v="CA-2013-166380"/>
    <x v="0"/>
    <x v="198"/>
    <d v="2013-06-04T00:00:00"/>
    <s v="Standard Class"/>
    <s v="EB-13750"/>
    <s v="Edward Becker"/>
    <x v="1"/>
    <x v="0"/>
    <s v="Arlington"/>
    <x v="17"/>
    <n v="22204"/>
    <x v="0"/>
    <s v="OFF-EN-10002600"/>
    <x v="1"/>
    <x v="12"/>
    <s v="Redi-Strip #10 Envelopes, 4 1/8 x 9 1/2"/>
    <n v="26.55"/>
    <n v="9"/>
    <n v="0"/>
    <n v="12.744"/>
  </r>
  <r>
    <n v="8297"/>
    <s v="CA-2013-166380"/>
    <x v="0"/>
    <x v="198"/>
    <d v="2013-06-04T00:00:00"/>
    <s v="Standard Class"/>
    <s v="EB-13750"/>
    <s v="Edward Becker"/>
    <x v="1"/>
    <x v="0"/>
    <s v="Arlington"/>
    <x v="17"/>
    <n v="22204"/>
    <x v="0"/>
    <s v="TEC-AC-10000109"/>
    <x v="2"/>
    <x v="11"/>
    <s v="Sony Micro Vault Click 16 GB USB 2.0 Flash Drive"/>
    <n v="111.98"/>
    <n v="2"/>
    <n v="0"/>
    <n v="26.875200000000007"/>
  </r>
  <r>
    <n v="8298"/>
    <s v="US-2012-158911"/>
    <x v="1"/>
    <x v="761"/>
    <d v="2012-07-11T00:00:00"/>
    <s v="Standard Class"/>
    <s v="RS-19765"/>
    <s v="Roland Schwarz"/>
    <x v="1"/>
    <x v="0"/>
    <s v="Charlotte"/>
    <x v="3"/>
    <n v="28205"/>
    <x v="0"/>
    <s v="FUR-FU-10003829"/>
    <x v="0"/>
    <x v="5"/>
    <s v="Stackable Trays"/>
    <n v="4.9280000000000008"/>
    <n v="2"/>
    <n v="0.2"/>
    <n v="0.73919999999999941"/>
  </r>
  <r>
    <n v="8299"/>
    <s v="US-2012-158911"/>
    <x v="1"/>
    <x v="761"/>
    <d v="2012-07-11T00:00:00"/>
    <s v="Standard Class"/>
    <s v="RS-19765"/>
    <s v="Roland Schwarz"/>
    <x v="1"/>
    <x v="0"/>
    <s v="Charlotte"/>
    <x v="3"/>
    <n v="28205"/>
    <x v="0"/>
    <s v="OFF-LA-10003223"/>
    <x v="1"/>
    <x v="2"/>
    <s v="Avery 508"/>
    <n v="11.784000000000001"/>
    <n v="3"/>
    <n v="0.2"/>
    <n v="4.2716999999999992"/>
  </r>
  <r>
    <n v="8300"/>
    <s v="US-2011-103338"/>
    <x v="2"/>
    <x v="518"/>
    <d v="2011-03-15T00:00:00"/>
    <s v="Standard Class"/>
    <s v="RB-19435"/>
    <s v="Richard Bierner"/>
    <x v="0"/>
    <x v="0"/>
    <s v="Roseville"/>
    <x v="1"/>
    <n v="95661"/>
    <x v="1"/>
    <s v="OFF-AR-10001770"/>
    <x v="1"/>
    <x v="6"/>
    <s v="Economy #2 Pencils"/>
    <n v="7.98"/>
    <n v="3"/>
    <n v="0"/>
    <n v="2.0747999999999998"/>
  </r>
  <r>
    <n v="8301"/>
    <s v="CA-2012-109169"/>
    <x v="1"/>
    <x v="704"/>
    <d v="2012-04-24T00:00:00"/>
    <s v="Standard Class"/>
    <s v="OT-18730"/>
    <s v="Olvera Toch"/>
    <x v="0"/>
    <x v="0"/>
    <s v="Detroit"/>
    <x v="12"/>
    <n v="48234"/>
    <x v="2"/>
    <s v="OFF-EN-10003296"/>
    <x v="1"/>
    <x v="12"/>
    <s v="Tyvek Side-Opening Peel &amp; Seel Expanding Envelopes"/>
    <n v="180.96"/>
    <n v="2"/>
    <n v="0"/>
    <n v="81.432000000000002"/>
  </r>
  <r>
    <n v="8302"/>
    <s v="US-2014-167318"/>
    <x v="3"/>
    <x v="1189"/>
    <d v="2014-08-02T00:00:00"/>
    <s v="Standard Class"/>
    <s v="GZ-14545"/>
    <s v="George Zrebassa"/>
    <x v="1"/>
    <x v="0"/>
    <s v="Los Angeles"/>
    <x v="1"/>
    <n v="90036"/>
    <x v="1"/>
    <s v="TEC-AC-10003870"/>
    <x v="2"/>
    <x v="11"/>
    <s v="Logitech Z-906 Speaker sys - home theater - 5.1-CH"/>
    <n v="1649.95"/>
    <n v="5"/>
    <n v="0"/>
    <n v="659.98"/>
  </r>
  <r>
    <n v="8303"/>
    <s v="US-2014-167318"/>
    <x v="3"/>
    <x v="1189"/>
    <d v="2014-08-02T00:00:00"/>
    <s v="Standard Class"/>
    <s v="GZ-14545"/>
    <s v="George Zrebassa"/>
    <x v="1"/>
    <x v="0"/>
    <s v="Los Angeles"/>
    <x v="1"/>
    <n v="90036"/>
    <x v="1"/>
    <s v="FUR-CH-10000665"/>
    <x v="0"/>
    <x v="1"/>
    <s v="Global Airflow Leather Mesh Back Chair, Black"/>
    <n v="362.35199999999998"/>
    <n v="3"/>
    <n v="0.2"/>
    <n v="45.293999999999954"/>
  </r>
  <r>
    <n v="8304"/>
    <s v="US-2011-120313"/>
    <x v="2"/>
    <x v="656"/>
    <d v="2011-11-02T00:00:00"/>
    <s v="Second Class"/>
    <s v="NL-18310"/>
    <s v="Nancy Lomonaco"/>
    <x v="2"/>
    <x v="0"/>
    <s v="San Francisco"/>
    <x v="1"/>
    <n v="94110"/>
    <x v="1"/>
    <s v="TEC-PH-10003092"/>
    <x v="2"/>
    <x v="7"/>
    <s v="Motorola L804"/>
    <n v="73.584000000000003"/>
    <n v="2"/>
    <n v="0.2"/>
    <n v="8.2781999999999982"/>
  </r>
  <r>
    <n v="8305"/>
    <s v="CA-2014-135419"/>
    <x v="3"/>
    <x v="132"/>
    <d v="2014-11-10T00:00:00"/>
    <s v="Standard Class"/>
    <s v="BG-11740"/>
    <s v="Bruce Geld"/>
    <x v="0"/>
    <x v="0"/>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x v="0"/>
    <s v="Tulsa"/>
    <x v="26"/>
    <n v="74133"/>
    <x v="2"/>
    <s v="OFF-PA-10001870"/>
    <x v="1"/>
    <x v="10"/>
    <s v="Xerox 202"/>
    <n v="32.400000000000006"/>
    <n v="5"/>
    <n v="0"/>
    <n v="15.552000000000001"/>
  </r>
  <r>
    <n v="8307"/>
    <s v="CA-2013-128671"/>
    <x v="0"/>
    <x v="1190"/>
    <d v="2013-08-17T00:00:00"/>
    <s v="Standard Class"/>
    <s v="MT-18070"/>
    <s v="Michelle Tran"/>
    <x v="2"/>
    <x v="0"/>
    <s v="Tulsa"/>
    <x v="26"/>
    <n v="74133"/>
    <x v="2"/>
    <s v="OFF-BI-10003305"/>
    <x v="1"/>
    <x v="8"/>
    <s v="Avery Hanging File Binders"/>
    <n v="41.86"/>
    <n v="7"/>
    <n v="0"/>
    <n v="19.255600000000001"/>
  </r>
  <r>
    <n v="8308"/>
    <s v="CA-2013-128671"/>
    <x v="0"/>
    <x v="1190"/>
    <d v="2013-08-17T00:00:00"/>
    <s v="Standard Class"/>
    <s v="MT-18070"/>
    <s v="Michelle Tran"/>
    <x v="2"/>
    <x v="0"/>
    <s v="Tulsa"/>
    <x v="26"/>
    <n v="74133"/>
    <x v="2"/>
    <s v="OFF-BI-10003007"/>
    <x v="1"/>
    <x v="8"/>
    <s v="Premium Transparent Presentation Covers, No Pattern/Clear, 8 1/2&quot; x 11&quot;"/>
    <n v="77.56"/>
    <n v="2"/>
    <n v="0"/>
    <n v="35.677599999999998"/>
  </r>
  <r>
    <n v="8309"/>
    <s v="CA-2013-149335"/>
    <x v="0"/>
    <x v="197"/>
    <d v="2013-07-26T00:00:00"/>
    <s v="Same Day"/>
    <s v="BC-11125"/>
    <s v="Becky Castell"/>
    <x v="2"/>
    <x v="0"/>
    <s v="San Francisco"/>
    <x v="1"/>
    <n v="94122"/>
    <x v="1"/>
    <s v="OFF-AR-10001419"/>
    <x v="1"/>
    <x v="6"/>
    <s v="Newell 325"/>
    <n v="37.17"/>
    <n v="9"/>
    <n v="0"/>
    <n v="11.151"/>
  </r>
  <r>
    <n v="8310"/>
    <s v="CA-2011-168312"/>
    <x v="2"/>
    <x v="72"/>
    <d v="2011-03-07T00:00:00"/>
    <s v="Standard Class"/>
    <s v="GW-14605"/>
    <s v="Giulietta Weimer"/>
    <x v="0"/>
    <x v="0"/>
    <s v="Houston"/>
    <x v="5"/>
    <n v="77036"/>
    <x v="2"/>
    <s v="OFF-ST-10003692"/>
    <x v="1"/>
    <x v="4"/>
    <s v="Recycled Steel Personal File for Hanging File Folders"/>
    <n v="137.352"/>
    <n v="3"/>
    <n v="0.2"/>
    <n v="8.5844999999999914"/>
  </r>
  <r>
    <n v="8311"/>
    <s v="CA-2011-168312"/>
    <x v="2"/>
    <x v="72"/>
    <d v="2011-03-07T00:00:00"/>
    <s v="Standard Class"/>
    <s v="GW-14605"/>
    <s v="Giulietta Weimer"/>
    <x v="0"/>
    <x v="0"/>
    <s v="Houston"/>
    <x v="5"/>
    <n v="77036"/>
    <x v="2"/>
    <s v="FUR-TA-10001866"/>
    <x v="0"/>
    <x v="3"/>
    <s v="Bevis Round Conference Room Tables and Bases"/>
    <n v="376.50899999999996"/>
    <n v="3"/>
    <n v="0.3"/>
    <n v="-43.029600000000045"/>
  </r>
  <r>
    <n v="8312"/>
    <s v="US-2014-105935"/>
    <x v="3"/>
    <x v="795"/>
    <d v="2014-02-01T00:00:00"/>
    <s v="Standard Class"/>
    <s v="BD-11500"/>
    <s v="Bradley Drucker"/>
    <x v="0"/>
    <x v="0"/>
    <s v="Columbus"/>
    <x v="32"/>
    <n v="31907"/>
    <x v="0"/>
    <s v="FUR-FU-10002157"/>
    <x v="0"/>
    <x v="5"/>
    <s v="Artistic Insta-Plaque"/>
    <n v="62.72"/>
    <n v="4"/>
    <n v="0"/>
    <n v="24.460799999999999"/>
  </r>
  <r>
    <n v="8313"/>
    <s v="US-2014-105935"/>
    <x v="3"/>
    <x v="795"/>
    <d v="2014-02-01T00:00:00"/>
    <s v="Standard Class"/>
    <s v="BD-11500"/>
    <s v="Bradley Drucker"/>
    <x v="0"/>
    <x v="0"/>
    <s v="Columbus"/>
    <x v="32"/>
    <n v="31907"/>
    <x v="0"/>
    <s v="TEC-PH-10001459"/>
    <x v="2"/>
    <x v="7"/>
    <s v="Samsung Galaxy Mega 6.3"/>
    <n v="2939.9300000000003"/>
    <n v="7"/>
    <n v="0"/>
    <n v="764.38180000000011"/>
  </r>
  <r>
    <n v="8314"/>
    <s v="CA-2011-161508"/>
    <x v="2"/>
    <x v="136"/>
    <d v="2011-07-16T00:00:00"/>
    <s v="Standard Class"/>
    <s v="PV-18985"/>
    <s v="Paul Van Hugh"/>
    <x v="2"/>
    <x v="0"/>
    <s v="League City"/>
    <x v="5"/>
    <n v="77573"/>
    <x v="2"/>
    <s v="FUR-CH-10002126"/>
    <x v="0"/>
    <x v="1"/>
    <s v="Hon Deluxe Fabric Upholstered Stacking Chairs"/>
    <n v="512.35799999999995"/>
    <n v="3"/>
    <n v="0.3"/>
    <n v="-14.638799999999947"/>
  </r>
  <r>
    <n v="8315"/>
    <s v="CA-2011-161508"/>
    <x v="2"/>
    <x v="136"/>
    <d v="2011-07-16T00:00:00"/>
    <s v="Standard Class"/>
    <s v="PV-18985"/>
    <s v="Paul Van Hugh"/>
    <x v="2"/>
    <x v="0"/>
    <s v="League City"/>
    <x v="5"/>
    <n v="77573"/>
    <x v="2"/>
    <s v="OFF-FA-10001561"/>
    <x v="1"/>
    <x v="13"/>
    <s v="Stockwell Push Pins"/>
    <n v="3.4880000000000004"/>
    <n v="2"/>
    <n v="0.2"/>
    <n v="0.56679999999999997"/>
  </r>
  <r>
    <n v="8316"/>
    <s v="CA-2011-161508"/>
    <x v="2"/>
    <x v="136"/>
    <d v="2011-07-16T00:00:00"/>
    <s v="Standard Class"/>
    <s v="PV-18985"/>
    <s v="Paul Van Hugh"/>
    <x v="2"/>
    <x v="0"/>
    <s v="League City"/>
    <x v="5"/>
    <n v="77573"/>
    <x v="2"/>
    <s v="OFF-AR-10003158"/>
    <x v="1"/>
    <x v="6"/>
    <s v="Fluorescent Highlighters by Dixon"/>
    <n v="22.288"/>
    <n v="7"/>
    <n v="0.2"/>
    <n v="3.9003999999999985"/>
  </r>
  <r>
    <n v="8317"/>
    <s v="CA-2011-161508"/>
    <x v="2"/>
    <x v="136"/>
    <d v="2011-07-16T00:00:00"/>
    <s v="Standard Class"/>
    <s v="PV-18985"/>
    <s v="Paul Van Hugh"/>
    <x v="2"/>
    <x v="0"/>
    <s v="League City"/>
    <x v="5"/>
    <n v="77573"/>
    <x v="2"/>
    <s v="OFF-PA-10001804"/>
    <x v="1"/>
    <x v="10"/>
    <s v="Xerox 195"/>
    <n v="16.032"/>
    <n v="3"/>
    <n v="0.2"/>
    <n v="5.6111999999999993"/>
  </r>
  <r>
    <n v="8318"/>
    <s v="CA-2014-130904"/>
    <x v="3"/>
    <x v="645"/>
    <d v="2014-04-17T00:00:00"/>
    <s v="Standard Class"/>
    <s v="HM-14980"/>
    <s v="Henry MacAllister"/>
    <x v="0"/>
    <x v="0"/>
    <s v="Burlington"/>
    <x v="3"/>
    <n v="27217"/>
    <x v="0"/>
    <s v="OFF-AR-10000422"/>
    <x v="1"/>
    <x v="6"/>
    <s v="Pencil and Crayon Sharpener"/>
    <n v="1.752"/>
    <n v="1"/>
    <n v="0.2"/>
    <n v="0.15329999999999994"/>
  </r>
  <r>
    <n v="8319"/>
    <s v="CA-2014-130904"/>
    <x v="3"/>
    <x v="645"/>
    <d v="2014-04-17T00:00:00"/>
    <s v="Standard Class"/>
    <s v="HM-14980"/>
    <s v="Henry MacAllister"/>
    <x v="0"/>
    <x v="0"/>
    <s v="Burlington"/>
    <x v="3"/>
    <n v="27217"/>
    <x v="0"/>
    <s v="OFF-AR-10000127"/>
    <x v="1"/>
    <x v="6"/>
    <s v="Newell 321"/>
    <n v="20.992000000000001"/>
    <n v="8"/>
    <n v="0.2"/>
    <n v="2.3615999999999966"/>
  </r>
  <r>
    <n v="8320"/>
    <s v="CA-2014-133620"/>
    <x v="3"/>
    <x v="38"/>
    <d v="2014-11-19T00:00:00"/>
    <s v="Standard Class"/>
    <s v="EM-14065"/>
    <s v="Erin Mull"/>
    <x v="0"/>
    <x v="0"/>
    <s v="New York City"/>
    <x v="15"/>
    <n v="10009"/>
    <x v="3"/>
    <s v="OFF-ST-10004634"/>
    <x v="1"/>
    <x v="4"/>
    <s v="Personal Folder Holder, Ebony"/>
    <n v="11.21"/>
    <n v="1"/>
    <n v="0"/>
    <n v="3.3629999999999995"/>
  </r>
  <r>
    <n v="8321"/>
    <s v="CA-2012-142937"/>
    <x v="1"/>
    <x v="901"/>
    <d v="2012-12-06T00:00:00"/>
    <s v="First Class"/>
    <s v="SF-20065"/>
    <s v="Sandra Flanagan"/>
    <x v="0"/>
    <x v="0"/>
    <s v="Dallas"/>
    <x v="5"/>
    <n v="75220"/>
    <x v="2"/>
    <s v="OFF-AR-10003582"/>
    <x v="1"/>
    <x v="6"/>
    <s v="Boston Electric Pencil Sharpener, Model 1818, Charcoal Black"/>
    <n v="45.04"/>
    <n v="2"/>
    <n v="0.2"/>
    <n v="4.5040000000000031"/>
  </r>
  <r>
    <n v="8322"/>
    <s v="US-2013-149790"/>
    <x v="0"/>
    <x v="182"/>
    <d v="2013-10-02T00:00:00"/>
    <s v="Standard Class"/>
    <s v="SC-20380"/>
    <s v="Shahid Collister"/>
    <x v="0"/>
    <x v="0"/>
    <s v="Houston"/>
    <x v="5"/>
    <n v="77095"/>
    <x v="2"/>
    <s v="OFF-BI-10002026"/>
    <x v="1"/>
    <x v="8"/>
    <s v="Ibico Recycled Linen-Style Covers"/>
    <n v="15.623999999999997"/>
    <n v="2"/>
    <n v="0.8"/>
    <n v="-24.998400000000011"/>
  </r>
  <r>
    <n v="8323"/>
    <s v="CA-2013-130778"/>
    <x v="0"/>
    <x v="258"/>
    <d v="2013-11-26T00:00:00"/>
    <s v="Standard Class"/>
    <s v="ND-18370"/>
    <s v="Natalie DeCherney"/>
    <x v="0"/>
    <x v="0"/>
    <s v="Long Beach"/>
    <x v="15"/>
    <n v="11561"/>
    <x v="3"/>
    <s v="OFF-AP-10000595"/>
    <x v="1"/>
    <x v="9"/>
    <s v="Disposable Triple-Filter Dust Bags"/>
    <n v="8.74"/>
    <n v="2"/>
    <n v="0"/>
    <n v="2.2724000000000002"/>
  </r>
  <r>
    <n v="8324"/>
    <s v="CA-2013-130778"/>
    <x v="0"/>
    <x v="258"/>
    <d v="2013-11-26T00:00:00"/>
    <s v="Standard Class"/>
    <s v="ND-18370"/>
    <s v="Natalie DeCherney"/>
    <x v="0"/>
    <x v="0"/>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x v="0"/>
    <s v="Hialeah"/>
    <x v="2"/>
    <n v="33012"/>
    <x v="0"/>
    <s v="OFF-ST-10001321"/>
    <x v="1"/>
    <x v="4"/>
    <s v="Decoflex Hanging Personal Folder File, Blue"/>
    <n v="61.68"/>
    <n v="5"/>
    <n v="0.2"/>
    <n v="5.3970000000000073"/>
  </r>
  <r>
    <n v="8326"/>
    <s v="CA-2014-144456"/>
    <x v="3"/>
    <x v="565"/>
    <d v="2014-09-10T00:00:00"/>
    <s v="First Class"/>
    <s v="FC-14245"/>
    <s v="Frank Carlisle"/>
    <x v="2"/>
    <x v="0"/>
    <s v="Hialeah"/>
    <x v="2"/>
    <n v="33012"/>
    <x v="0"/>
    <s v="TEC-PH-10001750"/>
    <x v="2"/>
    <x v="7"/>
    <s v="Samsung Rugby III"/>
    <n v="158.376"/>
    <n v="3"/>
    <n v="0.2"/>
    <n v="13.857900000000008"/>
  </r>
  <r>
    <n v="8327"/>
    <s v="CA-2014-103478"/>
    <x v="3"/>
    <x v="246"/>
    <d v="2014-07-25T00:00:00"/>
    <s v="Second Class"/>
    <s v="KL-16555"/>
    <s v="Kelly Lampkin"/>
    <x v="1"/>
    <x v="0"/>
    <s v="Aurora"/>
    <x v="10"/>
    <n v="60505"/>
    <x v="2"/>
    <s v="OFF-BI-10001890"/>
    <x v="1"/>
    <x v="8"/>
    <s v="Avery Poly Binder Pockets"/>
    <n v="2.8639999999999994"/>
    <n v="4"/>
    <n v="0.8"/>
    <n v="-4.5824000000000016"/>
  </r>
  <r>
    <n v="8328"/>
    <s v="CA-2014-103478"/>
    <x v="3"/>
    <x v="246"/>
    <d v="2014-07-25T00:00:00"/>
    <s v="Second Class"/>
    <s v="KL-16555"/>
    <s v="Kelly Lampkin"/>
    <x v="1"/>
    <x v="0"/>
    <s v="Aurora"/>
    <x v="10"/>
    <n v="60505"/>
    <x v="2"/>
    <s v="OFF-BI-10004224"/>
    <x v="1"/>
    <x v="8"/>
    <s v="Catalog Binders with Expanding Posts"/>
    <n v="94.191999999999979"/>
    <n v="7"/>
    <n v="0.8"/>
    <n v="-164.83600000000007"/>
  </r>
  <r>
    <n v="8329"/>
    <s v="CA-2014-118577"/>
    <x v="3"/>
    <x v="833"/>
    <d v="2014-10-12T00:00:00"/>
    <s v="Standard Class"/>
    <s v="XP-21865"/>
    <s v="Xylona Preis"/>
    <x v="0"/>
    <x v="0"/>
    <s v="Belleville"/>
    <x v="30"/>
    <n v="7109"/>
    <x v="3"/>
    <s v="OFF-PA-10001357"/>
    <x v="1"/>
    <x v="10"/>
    <s v="Xerox 1886"/>
    <n v="143.69999999999999"/>
    <n v="3"/>
    <n v="0"/>
    <n v="68.975999999999999"/>
  </r>
  <r>
    <n v="8330"/>
    <s v="CA-2014-118577"/>
    <x v="3"/>
    <x v="833"/>
    <d v="2014-10-12T00:00:00"/>
    <s v="Standard Class"/>
    <s v="XP-21865"/>
    <s v="Xylona Preis"/>
    <x v="0"/>
    <x v="0"/>
    <s v="Belleville"/>
    <x v="30"/>
    <n v="7109"/>
    <x v="3"/>
    <s v="OFF-PA-10004888"/>
    <x v="1"/>
    <x v="10"/>
    <s v="Xerox 217"/>
    <n v="6.48"/>
    <n v="1"/>
    <n v="0"/>
    <n v="3.1104000000000003"/>
  </r>
  <r>
    <n v="8331"/>
    <s v="CA-2014-113572"/>
    <x v="3"/>
    <x v="659"/>
    <d v="2014-11-12T00:00:00"/>
    <s v="Standard Class"/>
    <s v="FP-14320"/>
    <s v="Frank Preis"/>
    <x v="0"/>
    <x v="0"/>
    <s v="New York City"/>
    <x v="15"/>
    <n v="10024"/>
    <x v="3"/>
    <s v="TEC-AC-10002370"/>
    <x v="2"/>
    <x v="11"/>
    <s v="Maxell CD-R Discs"/>
    <n v="7.88"/>
    <n v="4"/>
    <n v="0"/>
    <n v="2.5215999999999994"/>
  </r>
  <r>
    <n v="8332"/>
    <s v="CA-2013-153269"/>
    <x v="0"/>
    <x v="1185"/>
    <d v="2013-03-13T00:00:00"/>
    <s v="First Class"/>
    <s v="PS-18760"/>
    <s v="Pamela Stobb"/>
    <x v="0"/>
    <x v="0"/>
    <s v="Andover"/>
    <x v="31"/>
    <n v="1810"/>
    <x v="3"/>
    <s v="OFF-ST-10004634"/>
    <x v="1"/>
    <x v="4"/>
    <s v="Personal Folder Holder, Ebony"/>
    <n v="11.21"/>
    <n v="1"/>
    <n v="0"/>
    <n v="3.3629999999999995"/>
  </r>
  <r>
    <n v="8333"/>
    <s v="CA-2013-153269"/>
    <x v="0"/>
    <x v="1185"/>
    <d v="2013-03-13T00:00:00"/>
    <s v="First Class"/>
    <s v="PS-18760"/>
    <s v="Pamela Stobb"/>
    <x v="0"/>
    <x v="0"/>
    <s v="Andover"/>
    <x v="31"/>
    <n v="1810"/>
    <x v="3"/>
    <s v="FUR-CH-10002647"/>
    <x v="0"/>
    <x v="1"/>
    <s v="Situations Contoured Folding Chairs, 4/Set"/>
    <n v="354.90000000000003"/>
    <n v="5"/>
    <n v="0"/>
    <n v="88.725000000000023"/>
  </r>
  <r>
    <n v="8334"/>
    <s v="CA-2013-153269"/>
    <x v="0"/>
    <x v="1185"/>
    <d v="2013-03-13T00:00:00"/>
    <s v="First Class"/>
    <s v="PS-18760"/>
    <s v="Pamela Stobb"/>
    <x v="0"/>
    <x v="0"/>
    <s v="Andover"/>
    <x v="31"/>
    <n v="1810"/>
    <x v="3"/>
    <s v="OFF-PA-10001801"/>
    <x v="1"/>
    <x v="10"/>
    <s v="Xerox 193"/>
    <n v="17.940000000000001"/>
    <n v="3"/>
    <n v="0"/>
    <n v="8.7906000000000013"/>
  </r>
  <r>
    <n v="8335"/>
    <s v="CA-2013-153269"/>
    <x v="0"/>
    <x v="1185"/>
    <d v="2013-03-13T00:00:00"/>
    <s v="First Class"/>
    <s v="PS-18760"/>
    <s v="Pamela Stobb"/>
    <x v="0"/>
    <x v="0"/>
    <s v="Andover"/>
    <x v="31"/>
    <n v="1810"/>
    <x v="3"/>
    <s v="OFF-BI-10004632"/>
    <x v="1"/>
    <x v="8"/>
    <s v="GBC Binding covers"/>
    <n v="51.8"/>
    <n v="4"/>
    <n v="0"/>
    <n v="23.309999999999995"/>
  </r>
  <r>
    <n v="8336"/>
    <s v="CA-2014-161655"/>
    <x v="3"/>
    <x v="726"/>
    <d v="2014-05-19T00:00:00"/>
    <s v="Second Class"/>
    <s v="CW-11905"/>
    <s v="Carl Weiss"/>
    <x v="2"/>
    <x v="0"/>
    <s v="Newark"/>
    <x v="13"/>
    <n v="19711"/>
    <x v="3"/>
    <s v="OFF-BI-10002082"/>
    <x v="1"/>
    <x v="8"/>
    <s v="GBC Twin Loop Wire Binding Elements"/>
    <n v="299.52"/>
    <n v="9"/>
    <n v="0"/>
    <n v="149.76"/>
  </r>
  <r>
    <n v="8337"/>
    <s v="CA-2013-101469"/>
    <x v="0"/>
    <x v="415"/>
    <d v="2013-07-09T00:00:00"/>
    <s v="Standard Class"/>
    <s v="KH-16360"/>
    <s v="Katherine Hughes"/>
    <x v="0"/>
    <x v="0"/>
    <s v="Arlington"/>
    <x v="17"/>
    <n v="22204"/>
    <x v="0"/>
    <s v="OFF-AR-10003986"/>
    <x v="1"/>
    <x v="6"/>
    <s v="Avery Hi-Liter Pen Style Six-Color Fluorescent Set"/>
    <n v="7.7"/>
    <n v="2"/>
    <n v="0"/>
    <n v="3.157"/>
  </r>
  <r>
    <n v="8338"/>
    <s v="CA-2011-153087"/>
    <x v="2"/>
    <x v="422"/>
    <d v="2012-01-03T00:00:00"/>
    <s v="Standard Class"/>
    <s v="TC-20980"/>
    <s v="Tamara Chand"/>
    <x v="1"/>
    <x v="0"/>
    <s v="Decatur"/>
    <x v="19"/>
    <n v="35601"/>
    <x v="0"/>
    <s v="OFF-PA-10001243"/>
    <x v="1"/>
    <x v="10"/>
    <s v="Xerox 1983"/>
    <n v="23.92"/>
    <n v="4"/>
    <n v="0"/>
    <n v="11.720800000000001"/>
  </r>
  <r>
    <n v="8339"/>
    <s v="CA-2011-153087"/>
    <x v="2"/>
    <x v="422"/>
    <d v="2012-01-03T00:00:00"/>
    <s v="Standard Class"/>
    <s v="TC-20980"/>
    <s v="Tamara Chand"/>
    <x v="1"/>
    <x v="0"/>
    <s v="Decatur"/>
    <x v="19"/>
    <n v="35601"/>
    <x v="0"/>
    <s v="TEC-AC-10003198"/>
    <x v="2"/>
    <x v="11"/>
    <s v="Enermax Acrylux Wireless Keyboard"/>
    <n v="498"/>
    <n v="5"/>
    <n v="0"/>
    <n v="184.26"/>
  </r>
  <r>
    <n v="8340"/>
    <s v="CA-2014-135076"/>
    <x v="3"/>
    <x v="669"/>
    <d v="2014-04-18T00:00:00"/>
    <s v="Standard Class"/>
    <s v="YS-21880"/>
    <s v="Yana Sorensen"/>
    <x v="1"/>
    <x v="0"/>
    <s v="Hesperia"/>
    <x v="1"/>
    <n v="92345"/>
    <x v="1"/>
    <s v="FUR-CH-10003774"/>
    <x v="0"/>
    <x v="1"/>
    <s v="Global Wood Trimmed Manager's Task Chair, Khaki"/>
    <n v="436.70400000000006"/>
    <n v="6"/>
    <n v="0.2"/>
    <n v="-38.211600000000033"/>
  </r>
  <r>
    <n v="8341"/>
    <s v="CA-2011-161634"/>
    <x v="2"/>
    <x v="687"/>
    <d v="2011-11-20T00:00:00"/>
    <s v="Standard Class"/>
    <s v="CC-12220"/>
    <s v="Chris Cortes"/>
    <x v="0"/>
    <x v="0"/>
    <s v="Chesapeake"/>
    <x v="17"/>
    <n v="23320"/>
    <x v="0"/>
    <s v="OFF-PA-10002262"/>
    <x v="1"/>
    <x v="10"/>
    <s v="Xerox 192"/>
    <n v="32.400000000000006"/>
    <n v="5"/>
    <n v="0"/>
    <n v="15.552000000000001"/>
  </r>
  <r>
    <n v="8342"/>
    <s v="CA-2014-141481"/>
    <x v="3"/>
    <x v="532"/>
    <d v="2014-06-15T00:00:00"/>
    <s v="First Class"/>
    <s v="ZD-21925"/>
    <s v="Zuschuss Donatelli"/>
    <x v="0"/>
    <x v="0"/>
    <s v="Los Angeles"/>
    <x v="1"/>
    <n v="90036"/>
    <x v="1"/>
    <s v="OFF-AP-10004532"/>
    <x v="1"/>
    <x v="9"/>
    <s v="Kensington 6 Outlet Guardian Standard Surge Protector"/>
    <n v="61.44"/>
    <n v="3"/>
    <n v="0"/>
    <n v="16.588799999999999"/>
  </r>
  <r>
    <n v="8343"/>
    <s v="CA-2013-132549"/>
    <x v="0"/>
    <x v="881"/>
    <d v="2013-12-01T00:00:00"/>
    <s v="Standard Class"/>
    <s v="JK-15370"/>
    <s v="Jay Kimmel"/>
    <x v="0"/>
    <x v="0"/>
    <s v="Huntsville"/>
    <x v="19"/>
    <n v="35810"/>
    <x v="0"/>
    <s v="OFF-ST-10001325"/>
    <x v="1"/>
    <x v="4"/>
    <s v="Sterilite Officeware Hinged File Box"/>
    <n v="73.36"/>
    <n v="7"/>
    <n v="0"/>
    <n v="19.807200000000002"/>
  </r>
  <r>
    <n v="8344"/>
    <s v="US-2011-155544"/>
    <x v="2"/>
    <x v="90"/>
    <d v="2011-03-25T00:00:00"/>
    <s v="Standard Class"/>
    <s v="GM-14440"/>
    <s v="Gary McGarr"/>
    <x v="0"/>
    <x v="0"/>
    <s v="Knoxville"/>
    <x v="18"/>
    <n v="37918"/>
    <x v="0"/>
    <s v="OFF-LA-10004544"/>
    <x v="1"/>
    <x v="2"/>
    <s v="Avery 505"/>
    <n v="59.20000000000001"/>
    <n v="5"/>
    <n v="0.2"/>
    <n v="22.199999999999996"/>
  </r>
  <r>
    <n v="8345"/>
    <s v="US-2011-155544"/>
    <x v="2"/>
    <x v="90"/>
    <d v="2011-03-25T00:00:00"/>
    <s v="Standard Class"/>
    <s v="GM-14440"/>
    <s v="Gary McGarr"/>
    <x v="0"/>
    <x v="0"/>
    <s v="Knoxville"/>
    <x v="18"/>
    <n v="37918"/>
    <x v="0"/>
    <s v="FUR-FU-10001473"/>
    <x v="0"/>
    <x v="5"/>
    <s v="DAX Wood Document Frame"/>
    <n v="32.952000000000005"/>
    <n v="3"/>
    <n v="0.2"/>
    <n v="6.5903999999999989"/>
  </r>
  <r>
    <n v="8346"/>
    <s v="US-2011-155544"/>
    <x v="2"/>
    <x v="90"/>
    <d v="2011-03-25T00:00:00"/>
    <s v="Standard Class"/>
    <s v="GM-14440"/>
    <s v="Gary McGarr"/>
    <x v="0"/>
    <x v="0"/>
    <s v="Knoxville"/>
    <x v="18"/>
    <n v="37918"/>
    <x v="0"/>
    <s v="FUR-CH-10000422"/>
    <x v="0"/>
    <x v="1"/>
    <s v="Global Highback Leather Tilter in Burgundy"/>
    <n v="218.376"/>
    <n v="3"/>
    <n v="0.2"/>
    <n v="-10.918799999999983"/>
  </r>
  <r>
    <n v="8347"/>
    <s v="US-2012-115238"/>
    <x v="1"/>
    <x v="28"/>
    <d v="2012-05-04T00:00:00"/>
    <s v="Standard Class"/>
    <s v="JW-15220"/>
    <s v="Jane Waco"/>
    <x v="1"/>
    <x v="0"/>
    <s v="Lawrence"/>
    <x v="31"/>
    <n v="1841"/>
    <x v="3"/>
    <s v="FUR-FU-10002960"/>
    <x v="0"/>
    <x v="5"/>
    <s v="Eldon 200 Class Desk Accessories, Burgundy"/>
    <n v="31.400000000000002"/>
    <n v="5"/>
    <n v="0"/>
    <n v="13.188000000000002"/>
  </r>
  <r>
    <n v="8348"/>
    <s v="US-2012-115238"/>
    <x v="1"/>
    <x v="28"/>
    <d v="2012-05-04T00:00:00"/>
    <s v="Standard Class"/>
    <s v="JW-15220"/>
    <s v="Jane Waco"/>
    <x v="1"/>
    <x v="0"/>
    <s v="Lawrence"/>
    <x v="31"/>
    <n v="1841"/>
    <x v="3"/>
    <s v="FUR-FU-10002445"/>
    <x v="0"/>
    <x v="5"/>
    <s v="DAX Two-Tone Rosewood/Black Document Frame, Desktop, 5 x 7"/>
    <n v="9.48"/>
    <n v="1"/>
    <n v="0"/>
    <n v="3.7920000000000007"/>
  </r>
  <r>
    <n v="8349"/>
    <s v="US-2012-115238"/>
    <x v="1"/>
    <x v="28"/>
    <d v="2012-05-04T00:00:00"/>
    <s v="Standard Class"/>
    <s v="JW-15220"/>
    <s v="Jane Waco"/>
    <x v="1"/>
    <x v="0"/>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x v="0"/>
    <s v="Lawrence"/>
    <x v="31"/>
    <n v="1841"/>
    <x v="3"/>
    <s v="FUR-FU-10001025"/>
    <x v="0"/>
    <x v="5"/>
    <s v="Eldon Imàge Series Desk Accessories, Clear"/>
    <n v="24.3"/>
    <n v="5"/>
    <n v="0"/>
    <n v="10.449000000000002"/>
  </r>
  <r>
    <n v="8351"/>
    <s v="US-2012-115238"/>
    <x v="1"/>
    <x v="28"/>
    <d v="2012-05-04T00:00:00"/>
    <s v="Standard Class"/>
    <s v="JW-15220"/>
    <s v="Jane Waco"/>
    <x v="1"/>
    <x v="0"/>
    <s v="Lawrence"/>
    <x v="31"/>
    <n v="1841"/>
    <x v="3"/>
    <s v="OFF-PA-10002689"/>
    <x v="1"/>
    <x v="10"/>
    <s v="Weyerhaeuser First Choice Laser/Copy Paper (20Lb. and 88 Bright)"/>
    <n v="6.48"/>
    <n v="1"/>
    <n v="0"/>
    <n v="3.1104000000000003"/>
  </r>
  <r>
    <n v="8352"/>
    <s v="CA-2014-132199"/>
    <x v="3"/>
    <x v="898"/>
    <d v="2014-05-09T00:00:00"/>
    <s v="Standard Class"/>
    <s v="BO-11350"/>
    <s v="Bill Overfelt"/>
    <x v="1"/>
    <x v="0"/>
    <s v="Philadelphia"/>
    <x v="9"/>
    <n v="19134"/>
    <x v="3"/>
    <s v="FUR-FU-10004245"/>
    <x v="0"/>
    <x v="5"/>
    <s v="Career Cubicle Clock, 8 1/4&quot;, Black"/>
    <n v="32.448"/>
    <n v="2"/>
    <n v="0.2"/>
    <n v="7.3008000000000006"/>
  </r>
  <r>
    <n v="8353"/>
    <s v="CA-2014-132199"/>
    <x v="3"/>
    <x v="898"/>
    <d v="2014-05-09T00:00:00"/>
    <s v="Standard Class"/>
    <s v="BO-11350"/>
    <s v="Bill Overfelt"/>
    <x v="1"/>
    <x v="0"/>
    <s v="Philadelphia"/>
    <x v="9"/>
    <n v="19134"/>
    <x v="3"/>
    <s v="OFF-BI-10003684"/>
    <x v="1"/>
    <x v="8"/>
    <s v="Wilson Jones Legal Size Ring Binders"/>
    <n v="26.388000000000002"/>
    <n v="4"/>
    <n v="0.7"/>
    <n v="-17.591999999999992"/>
  </r>
  <r>
    <n v="8354"/>
    <s v="CA-2014-132199"/>
    <x v="3"/>
    <x v="898"/>
    <d v="2014-05-09T00:00:00"/>
    <s v="Standard Class"/>
    <s v="BO-11350"/>
    <s v="Bill Overfelt"/>
    <x v="1"/>
    <x v="0"/>
    <s v="Philadelphia"/>
    <x v="9"/>
    <n v="19134"/>
    <x v="3"/>
    <s v="FUR-TA-10003748"/>
    <x v="0"/>
    <x v="3"/>
    <s v="Bevis 36 x 72 Conference Tables"/>
    <n v="373.46999999999991"/>
    <n v="5"/>
    <n v="0.4"/>
    <n v="-112.041"/>
  </r>
  <r>
    <n v="8355"/>
    <s v="CA-2014-132199"/>
    <x v="3"/>
    <x v="898"/>
    <d v="2014-05-09T00:00:00"/>
    <s v="Standard Class"/>
    <s v="BO-11350"/>
    <s v="Bill Overfelt"/>
    <x v="1"/>
    <x v="0"/>
    <s v="Philadelphia"/>
    <x v="9"/>
    <n v="19134"/>
    <x v="3"/>
    <s v="OFF-BI-10002133"/>
    <x v="1"/>
    <x v="8"/>
    <s v="Wilson Jones Elliptical Ring 3 1/2&quot; Capacity Binders, 800 sheets"/>
    <n v="64.2"/>
    <n v="5"/>
    <n v="0.7"/>
    <n v="-44.94"/>
  </r>
  <r>
    <n v="8356"/>
    <s v="CA-2014-132199"/>
    <x v="3"/>
    <x v="898"/>
    <d v="2014-05-09T00:00:00"/>
    <s v="Standard Class"/>
    <s v="BO-11350"/>
    <s v="Bill Overfelt"/>
    <x v="1"/>
    <x v="0"/>
    <s v="Philadelphia"/>
    <x v="9"/>
    <n v="19134"/>
    <x v="3"/>
    <s v="OFF-FA-10002280"/>
    <x v="1"/>
    <x v="13"/>
    <s v="Advantus Plastic Paper Clips"/>
    <n v="8"/>
    <n v="2"/>
    <n v="0.2"/>
    <n v="2.8"/>
  </r>
  <r>
    <n v="8357"/>
    <s v="CA-2013-163174"/>
    <x v="0"/>
    <x v="370"/>
    <d v="2013-08-31T00:00:00"/>
    <s v="Standard Class"/>
    <s v="XP-21865"/>
    <s v="Xylona Preis"/>
    <x v="0"/>
    <x v="0"/>
    <s v="Athens"/>
    <x v="32"/>
    <n v="30605"/>
    <x v="0"/>
    <s v="FUR-FU-10000308"/>
    <x v="0"/>
    <x v="5"/>
    <s v="Deflect-o Glass Clear Studded Chair Mats"/>
    <n v="186.54"/>
    <n v="3"/>
    <n v="0"/>
    <n v="41.038800000000002"/>
  </r>
  <r>
    <n v="8358"/>
    <s v="CA-2011-110555"/>
    <x v="2"/>
    <x v="909"/>
    <d v="2011-04-18T00:00:00"/>
    <s v="Standard Class"/>
    <s v="MM-18055"/>
    <s v="Michelle Moray"/>
    <x v="0"/>
    <x v="0"/>
    <s v="Great Falls"/>
    <x v="37"/>
    <n v="59405"/>
    <x v="1"/>
    <s v="OFF-ST-10000876"/>
    <x v="1"/>
    <x v="4"/>
    <s v="Eldon Simplefile Box Office"/>
    <n v="87.08"/>
    <n v="7"/>
    <n v="0"/>
    <n v="24.382400000000001"/>
  </r>
  <r>
    <n v="8359"/>
    <s v="CA-2011-110555"/>
    <x v="2"/>
    <x v="909"/>
    <d v="2011-04-18T00:00:00"/>
    <s v="Standard Class"/>
    <s v="MM-18055"/>
    <s v="Michelle Moray"/>
    <x v="0"/>
    <x v="0"/>
    <s v="Great Falls"/>
    <x v="37"/>
    <n v="59405"/>
    <x v="1"/>
    <s v="TEC-PH-10000586"/>
    <x v="2"/>
    <x v="7"/>
    <s v="AT&amp;T SB67148 SynJ"/>
    <n v="105.584"/>
    <n v="2"/>
    <n v="0.2"/>
    <n v="9.2386000000000053"/>
  </r>
  <r>
    <n v="8360"/>
    <s v="CA-2011-110555"/>
    <x v="2"/>
    <x v="909"/>
    <d v="2011-04-18T00:00:00"/>
    <s v="Standard Class"/>
    <s v="MM-18055"/>
    <s v="Michelle Moray"/>
    <x v="0"/>
    <x v="0"/>
    <s v="Great Falls"/>
    <x v="37"/>
    <n v="59405"/>
    <x v="1"/>
    <s v="TEC-AC-10003399"/>
    <x v="2"/>
    <x v="11"/>
    <s v="Memorex Mini Travel Drive 64 GB USB 2.0 Flash Drive"/>
    <n v="217.44"/>
    <n v="6"/>
    <n v="0"/>
    <n v="91.32480000000001"/>
  </r>
  <r>
    <n v="8361"/>
    <s v="CA-2014-147207"/>
    <x v="3"/>
    <x v="460"/>
    <d v="2014-01-05T00:00:00"/>
    <s v="Second Class"/>
    <s v="TS-21655"/>
    <s v="Trudy Schmidt"/>
    <x v="0"/>
    <x v="0"/>
    <s v="El Paso"/>
    <x v="5"/>
    <n v="79907"/>
    <x v="2"/>
    <s v="OFF-AR-10001955"/>
    <x v="1"/>
    <x v="6"/>
    <s v="Newell 319"/>
    <n v="31.744"/>
    <n v="2"/>
    <n v="0.2"/>
    <n v="3.9679999999999964"/>
  </r>
  <r>
    <n v="8362"/>
    <s v="CA-2014-147207"/>
    <x v="3"/>
    <x v="460"/>
    <d v="2014-01-05T00:00:00"/>
    <s v="Second Class"/>
    <s v="TS-21655"/>
    <s v="Trudy Schmidt"/>
    <x v="0"/>
    <x v="0"/>
    <s v="El Paso"/>
    <x v="5"/>
    <n v="79907"/>
    <x v="2"/>
    <s v="OFF-AP-10000027"/>
    <x v="1"/>
    <x v="9"/>
    <s v="Hoover Commercial SteamVac"/>
    <n v="5.4319999999999986"/>
    <n v="2"/>
    <n v="0.8"/>
    <n v="-13.580000000000002"/>
  </r>
  <r>
    <n v="8363"/>
    <s v="CA-2014-147207"/>
    <x v="3"/>
    <x v="460"/>
    <d v="2014-01-05T00:00:00"/>
    <s v="Second Class"/>
    <s v="TS-21655"/>
    <s v="Trudy Schmidt"/>
    <x v="0"/>
    <x v="0"/>
    <s v="El Paso"/>
    <x v="5"/>
    <n v="79907"/>
    <x v="2"/>
    <s v="FUR-TA-10002958"/>
    <x v="0"/>
    <x v="3"/>
    <s v="Bevis Oval Conference Table, Walnut"/>
    <n v="913.43000000000006"/>
    <n v="5"/>
    <n v="0.3"/>
    <n v="-169.63700000000009"/>
  </r>
  <r>
    <n v="8364"/>
    <s v="CA-2014-147207"/>
    <x v="3"/>
    <x v="460"/>
    <d v="2014-01-05T00:00:00"/>
    <s v="Second Class"/>
    <s v="TS-21655"/>
    <s v="Trudy Schmidt"/>
    <x v="0"/>
    <x v="0"/>
    <s v="El Paso"/>
    <x v="5"/>
    <n v="79907"/>
    <x v="2"/>
    <s v="OFF-ST-10002615"/>
    <x v="1"/>
    <x v="4"/>
    <s v="Dual Level, Single-Width Filing Carts"/>
    <n v="372.14400000000001"/>
    <n v="3"/>
    <n v="0.2"/>
    <n v="27.910800000000009"/>
  </r>
  <r>
    <n v="8365"/>
    <s v="CA-2014-137631"/>
    <x v="3"/>
    <x v="1045"/>
    <d v="2014-05-03T00:00:00"/>
    <s v="Standard Class"/>
    <s v="JL-15235"/>
    <s v="Janet Lee"/>
    <x v="0"/>
    <x v="0"/>
    <s v="Kissimmee"/>
    <x v="2"/>
    <n v="34741"/>
    <x v="0"/>
    <s v="TEC-PH-10002624"/>
    <x v="2"/>
    <x v="7"/>
    <s v="Samsung Galaxy S4 Mini"/>
    <n v="751.98400000000004"/>
    <n v="2"/>
    <n v="0.2"/>
    <n v="84.598199999999878"/>
  </r>
  <r>
    <n v="8366"/>
    <s v="CA-2014-157273"/>
    <x v="3"/>
    <x v="289"/>
    <d v="2014-02-03T00:00:00"/>
    <s v="First Class"/>
    <s v="SZ-20035"/>
    <s v="Sam Zeldin"/>
    <x v="2"/>
    <x v="0"/>
    <s v="Seattle"/>
    <x v="4"/>
    <n v="98105"/>
    <x v="1"/>
    <s v="TEC-PH-10002275"/>
    <x v="2"/>
    <x v="7"/>
    <s v="Mitel 5320 IP Phone VoIP phone"/>
    <n v="604.76800000000003"/>
    <n v="4"/>
    <n v="0.2"/>
    <n v="60.476800000000026"/>
  </r>
  <r>
    <n v="8367"/>
    <s v="CA-2011-109918"/>
    <x v="2"/>
    <x v="557"/>
    <d v="2011-09-12T00:00:00"/>
    <s v="Second Class"/>
    <s v="LR-17035"/>
    <s v="Lisa Ryan"/>
    <x v="1"/>
    <x v="0"/>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x v="0"/>
    <s v="Santa Clara"/>
    <x v="1"/>
    <n v="95051"/>
    <x v="1"/>
    <s v="OFF-PA-10000174"/>
    <x v="1"/>
    <x v="10"/>
    <s v="Message Book, Wirebound, Four 5 1/2&quot; X 4&quot; Forms/Pg., 200 Dupl. Sets/Book"/>
    <n v="20.56"/>
    <n v="2"/>
    <n v="0"/>
    <n v="9.663199999999998"/>
  </r>
  <r>
    <n v="8369"/>
    <s v="CA-2011-109918"/>
    <x v="2"/>
    <x v="557"/>
    <d v="2011-09-12T00:00:00"/>
    <s v="Second Class"/>
    <s v="LR-17035"/>
    <s v="Lisa Ryan"/>
    <x v="1"/>
    <x v="0"/>
    <s v="Santa Clara"/>
    <x v="1"/>
    <n v="95051"/>
    <x v="1"/>
    <s v="OFF-BI-10004308"/>
    <x v="1"/>
    <x v="8"/>
    <s v="Avery Legal 4-Ring Binder"/>
    <n v="83.920000000000016"/>
    <n v="5"/>
    <n v="0.2"/>
    <n v="31.47"/>
  </r>
  <r>
    <n v="8370"/>
    <s v="CA-2013-118745"/>
    <x v="0"/>
    <x v="725"/>
    <d v="2013-06-17T00:00:00"/>
    <s v="Standard Class"/>
    <s v="SV-20365"/>
    <s v="Seth Vernon"/>
    <x v="0"/>
    <x v="0"/>
    <s v="Los Angeles"/>
    <x v="1"/>
    <n v="90049"/>
    <x v="1"/>
    <s v="FUR-TA-10003473"/>
    <x v="0"/>
    <x v="3"/>
    <s v="Bretford Rectangular Conference Table Tops"/>
    <n v="902.71199999999999"/>
    <n v="3"/>
    <n v="0.2"/>
    <n v="33.851700000000051"/>
  </r>
  <r>
    <n v="8371"/>
    <s v="CA-2013-163972"/>
    <x v="0"/>
    <x v="508"/>
    <d v="2013-10-22T00:00:00"/>
    <s v="Standard Class"/>
    <s v="MG-17890"/>
    <s v="Michael Granlund"/>
    <x v="2"/>
    <x v="0"/>
    <s v="Fresno"/>
    <x v="1"/>
    <n v="93727"/>
    <x v="1"/>
    <s v="FUR-BO-10003894"/>
    <x v="0"/>
    <x v="0"/>
    <s v="Safco Value Mate Steel Bookcase, Baked Enamel Finish on Steel, Black"/>
    <n v="120.666"/>
    <n v="2"/>
    <n v="0.15"/>
    <n v="21.293999999999993"/>
  </r>
  <r>
    <n v="8372"/>
    <s v="CA-2011-165393"/>
    <x v="2"/>
    <x v="422"/>
    <d v="2011-12-30T00:00:00"/>
    <s v="First Class"/>
    <s v="NC-18415"/>
    <s v="Nathan Cano"/>
    <x v="0"/>
    <x v="0"/>
    <s v="Fort Worth"/>
    <x v="5"/>
    <n v="76106"/>
    <x v="2"/>
    <s v="OFF-BI-10001658"/>
    <x v="1"/>
    <x v="8"/>
    <s v="GBC Standard Therm-A-Bind Covers"/>
    <n v="4.9839999999999991"/>
    <n v="1"/>
    <n v="0.8"/>
    <n v="-8.472800000000003"/>
  </r>
  <r>
    <n v="8373"/>
    <s v="CA-2013-113726"/>
    <x v="0"/>
    <x v="390"/>
    <d v="2013-12-02T00:00:00"/>
    <s v="Standard Class"/>
    <s v="SC-20680"/>
    <s v="Steve Carroll"/>
    <x v="2"/>
    <x v="0"/>
    <s v="Seattle"/>
    <x v="4"/>
    <n v="98105"/>
    <x v="1"/>
    <s v="FUR-FU-10003535"/>
    <x v="0"/>
    <x v="5"/>
    <s v="Howard Miller Distant Time Traveler Alarm Clock"/>
    <n v="82.26"/>
    <n v="3"/>
    <n v="0"/>
    <n v="33.726600000000005"/>
  </r>
  <r>
    <n v="8374"/>
    <s v="CA-2013-152940"/>
    <x v="0"/>
    <x v="338"/>
    <d v="2013-11-14T00:00:00"/>
    <s v="First Class"/>
    <s v="RO-19780"/>
    <s v="Rose O'Brian"/>
    <x v="0"/>
    <x v="0"/>
    <s v="San Francisco"/>
    <x v="1"/>
    <n v="94110"/>
    <x v="1"/>
    <s v="OFF-ST-10000352"/>
    <x v="1"/>
    <x v="4"/>
    <s v="Acco Perma 2700 Stacking Storage Drawers"/>
    <n v="29.74"/>
    <n v="1"/>
    <n v="0"/>
    <n v="4.4610000000000021"/>
  </r>
  <r>
    <n v="8375"/>
    <s v="CA-2012-158701"/>
    <x v="1"/>
    <x v="956"/>
    <d v="2012-01-10T00:00:00"/>
    <s v="Standard Class"/>
    <s v="JL-15175"/>
    <s v="James Lanier"/>
    <x v="2"/>
    <x v="0"/>
    <s v="San Francisco"/>
    <x v="1"/>
    <n v="94110"/>
    <x v="1"/>
    <s v="OFF-AP-10004859"/>
    <x v="1"/>
    <x v="9"/>
    <s v="Acco 6 Outlet Guardian Premium Surge Suppressor"/>
    <n v="87.36"/>
    <n v="6"/>
    <n v="0"/>
    <n v="23.587200000000003"/>
  </r>
  <r>
    <n v="8376"/>
    <s v="CA-2012-158701"/>
    <x v="1"/>
    <x v="956"/>
    <d v="2012-01-10T00:00:00"/>
    <s v="Standard Class"/>
    <s v="JL-15175"/>
    <s v="James Lanier"/>
    <x v="2"/>
    <x v="0"/>
    <s v="San Francisco"/>
    <x v="1"/>
    <n v="94110"/>
    <x v="1"/>
    <s v="OFF-BI-10001294"/>
    <x v="1"/>
    <x v="8"/>
    <s v="Fellowes Binding Cases"/>
    <n v="56.16"/>
    <n v="6"/>
    <n v="0.2"/>
    <n v="17.549999999999994"/>
  </r>
  <r>
    <n v="8377"/>
    <s v="CA-2014-156272"/>
    <x v="3"/>
    <x v="708"/>
    <d v="2014-03-28T00:00:00"/>
    <s v="Standard Class"/>
    <s v="PW-19030"/>
    <s v="Pauline Webber"/>
    <x v="1"/>
    <x v="0"/>
    <s v="Pompano Beach"/>
    <x v="2"/>
    <n v="33068"/>
    <x v="0"/>
    <s v="OFF-AP-10001242"/>
    <x v="1"/>
    <x v="9"/>
    <s v="APC 7 Outlet Network SurgeArrest Surge Protector"/>
    <n v="64.384"/>
    <n v="1"/>
    <n v="0.2"/>
    <n v="8.0479999999999983"/>
  </r>
  <r>
    <n v="8378"/>
    <s v="CA-2012-162964"/>
    <x v="1"/>
    <x v="768"/>
    <d v="2012-11-18T00:00:00"/>
    <s v="Standard Class"/>
    <s v="MF-18250"/>
    <s v="Monica Federle"/>
    <x v="1"/>
    <x v="0"/>
    <s v="Houston"/>
    <x v="5"/>
    <n v="77095"/>
    <x v="2"/>
    <s v="OFF-ST-10002344"/>
    <x v="1"/>
    <x v="4"/>
    <s v="Carina 42&quot;Hx23 3/4&quot;W Media Storage Unit"/>
    <n v="64.784000000000006"/>
    <n v="1"/>
    <n v="0.2"/>
    <n v="-14.576399999999996"/>
  </r>
  <r>
    <n v="8379"/>
    <s v="CA-2012-162964"/>
    <x v="1"/>
    <x v="768"/>
    <d v="2012-11-18T00:00:00"/>
    <s v="Standard Class"/>
    <s v="MF-18250"/>
    <s v="Monica Federle"/>
    <x v="1"/>
    <x v="0"/>
    <s v="Houston"/>
    <x v="5"/>
    <n v="77095"/>
    <x v="2"/>
    <s v="OFF-PA-10003349"/>
    <x v="1"/>
    <x v="10"/>
    <s v="Xerox 1957"/>
    <n v="15.552000000000003"/>
    <n v="3"/>
    <n v="0.2"/>
    <n v="5.6375999999999999"/>
  </r>
  <r>
    <n v="8380"/>
    <s v="CA-2012-162964"/>
    <x v="1"/>
    <x v="768"/>
    <d v="2012-11-18T00:00:00"/>
    <s v="Standard Class"/>
    <s v="MF-18250"/>
    <s v="Monica Federle"/>
    <x v="1"/>
    <x v="0"/>
    <s v="Houston"/>
    <x v="5"/>
    <n v="77095"/>
    <x v="2"/>
    <s v="OFF-EN-10003055"/>
    <x v="1"/>
    <x v="12"/>
    <s v="Blue String-Tie &amp; Button Interoffice Envelopes, 10 x 13"/>
    <n v="223.88799999999998"/>
    <n v="7"/>
    <n v="0.2"/>
    <n v="69.964999999999975"/>
  </r>
  <r>
    <n v="8381"/>
    <s v="CA-2011-103527"/>
    <x v="2"/>
    <x v="340"/>
    <d v="2011-09-14T00:00:00"/>
    <s v="Second Class"/>
    <s v="CC-12220"/>
    <s v="Chris Cortes"/>
    <x v="0"/>
    <x v="0"/>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x v="0"/>
    <s v="San Francisco"/>
    <x v="1"/>
    <n v="94109"/>
    <x v="1"/>
    <s v="TEC-PH-10003800"/>
    <x v="2"/>
    <x v="7"/>
    <s v="i.Sound Portable Power - 8000 mAh"/>
    <n v="84.784000000000006"/>
    <n v="2"/>
    <n v="0.2"/>
    <n v="-20.136200000000006"/>
  </r>
  <r>
    <n v="8383"/>
    <s v="CA-2013-163048"/>
    <x v="0"/>
    <x v="597"/>
    <d v="2013-02-15T00:00:00"/>
    <s v="Standard Class"/>
    <s v="MH-17440"/>
    <s v="Mark Haberlin"/>
    <x v="1"/>
    <x v="0"/>
    <s v="Houston"/>
    <x v="5"/>
    <n v="77036"/>
    <x v="2"/>
    <s v="FUR-CH-10001270"/>
    <x v="0"/>
    <x v="1"/>
    <s v="Harbour Creations Steel Folding Chair"/>
    <n v="241.49999999999997"/>
    <n v="4"/>
    <n v="0.3"/>
    <n v="0"/>
  </r>
  <r>
    <n v="8384"/>
    <s v="CA-2013-145135"/>
    <x v="0"/>
    <x v="491"/>
    <d v="2013-11-29T00:00:00"/>
    <s v="First Class"/>
    <s v="CD-12790"/>
    <s v="Cynthia Delaney"/>
    <x v="2"/>
    <x v="0"/>
    <s v="Shelton"/>
    <x v="29"/>
    <n v="6484"/>
    <x v="3"/>
    <s v="TEC-AC-10003447"/>
    <x v="2"/>
    <x v="11"/>
    <s v="Micropad Numeric Keypads"/>
    <n v="59.97"/>
    <n v="3"/>
    <n v="0"/>
    <n v="14.992499999999996"/>
  </r>
  <r>
    <n v="8385"/>
    <s v="CA-2013-145135"/>
    <x v="0"/>
    <x v="491"/>
    <d v="2013-11-29T00:00:00"/>
    <s v="First Class"/>
    <s v="CD-12790"/>
    <s v="Cynthia Delaney"/>
    <x v="2"/>
    <x v="0"/>
    <s v="Shelton"/>
    <x v="29"/>
    <n v="6484"/>
    <x v="3"/>
    <s v="OFF-PA-10004285"/>
    <x v="1"/>
    <x v="10"/>
    <s v="Xerox 1959"/>
    <n v="13.36"/>
    <n v="2"/>
    <n v="0"/>
    <n v="6.4127999999999998"/>
  </r>
  <r>
    <n v="8386"/>
    <s v="CA-2014-137582"/>
    <x v="3"/>
    <x v="507"/>
    <d v="2014-09-09T00:00:00"/>
    <s v="Standard Class"/>
    <s v="CV-12805"/>
    <s v="Cynthia Voltz"/>
    <x v="1"/>
    <x v="0"/>
    <s v="Oakland"/>
    <x v="1"/>
    <n v="94601"/>
    <x v="1"/>
    <s v="OFF-BI-10001757"/>
    <x v="1"/>
    <x v="8"/>
    <s v="Pressboard Hanging Data Binders for Unburst Sheets"/>
    <n v="11.808"/>
    <n v="3"/>
    <n v="0.2"/>
    <n v="4.1327999999999996"/>
  </r>
  <r>
    <n v="8387"/>
    <s v="CA-2012-149601"/>
    <x v="1"/>
    <x v="71"/>
    <d v="2012-06-03T00:00:00"/>
    <s v="Standard Class"/>
    <s v="TB-21625"/>
    <s v="Trudy Brown"/>
    <x v="0"/>
    <x v="0"/>
    <s v="Manchester"/>
    <x v="29"/>
    <n v="6040"/>
    <x v="3"/>
    <s v="OFF-ST-10001558"/>
    <x v="1"/>
    <x v="4"/>
    <s v="Acco Perma 4000 Stacking Storage Drawers"/>
    <n v="16.239999999999998"/>
    <n v="1"/>
    <n v="0"/>
    <n v="2.4359999999999999"/>
  </r>
  <r>
    <n v="8388"/>
    <s v="CA-2012-149601"/>
    <x v="1"/>
    <x v="71"/>
    <d v="2012-06-03T00:00:00"/>
    <s v="Standard Class"/>
    <s v="TB-21625"/>
    <s v="Trudy Brown"/>
    <x v="0"/>
    <x v="0"/>
    <s v="Manchester"/>
    <x v="29"/>
    <n v="6040"/>
    <x v="3"/>
    <s v="OFF-ST-10001328"/>
    <x v="1"/>
    <x v="4"/>
    <s v="Personal Filing Tote with Lid, Black/Gray"/>
    <n v="77.55"/>
    <n v="5"/>
    <n v="0"/>
    <n v="21.714000000000002"/>
  </r>
  <r>
    <n v="8389"/>
    <s v="CA-2011-139423"/>
    <x v="2"/>
    <x v="301"/>
    <d v="2011-11-05T00:00:00"/>
    <s v="Standard Class"/>
    <s v="DG-13300"/>
    <s v="Deirdre Greer"/>
    <x v="1"/>
    <x v="0"/>
    <s v="Orange"/>
    <x v="30"/>
    <n v="7050"/>
    <x v="3"/>
    <s v="OFF-AP-10004708"/>
    <x v="1"/>
    <x v="9"/>
    <s v="Fellowes Superior 10 Outlet Split Surge Protector"/>
    <n v="76.12"/>
    <n v="2"/>
    <n v="0"/>
    <n v="22.074799999999996"/>
  </r>
  <r>
    <n v="8390"/>
    <s v="CA-2013-102596"/>
    <x v="0"/>
    <x v="797"/>
    <d v="2013-12-31T00:00:00"/>
    <s v="First Class"/>
    <s v="RD-19810"/>
    <s v="Ross DeVincentis"/>
    <x v="2"/>
    <x v="0"/>
    <s v="Akron"/>
    <x v="24"/>
    <n v="44312"/>
    <x v="3"/>
    <s v="OFF-FA-10000621"/>
    <x v="1"/>
    <x v="13"/>
    <s v="OIC Colored Binder Clips, Assorted Sizes"/>
    <n v="17.184000000000001"/>
    <n v="6"/>
    <n v="0.2"/>
    <n v="6.2291999999999996"/>
  </r>
  <r>
    <n v="8391"/>
    <s v="CA-2014-153227"/>
    <x v="3"/>
    <x v="769"/>
    <d v="2014-12-07T00:00:00"/>
    <s v="First Class"/>
    <s v="CS-12250"/>
    <s v="Chris Selesnick"/>
    <x v="1"/>
    <x v="0"/>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x v="0"/>
    <s v="Danbury"/>
    <x v="29"/>
    <n v="6810"/>
    <x v="3"/>
    <s v="FUR-FU-10001473"/>
    <x v="0"/>
    <x v="5"/>
    <s v="DAX Wood Document Frame"/>
    <n v="27.46"/>
    <n v="2"/>
    <n v="0"/>
    <n v="9.8856000000000002"/>
  </r>
  <r>
    <n v="8393"/>
    <s v="CA-2013-142594"/>
    <x v="0"/>
    <x v="49"/>
    <d v="2013-12-07T00:00:00"/>
    <s v="Second Class"/>
    <s v="EJ-14155"/>
    <s v="Eva Jacobs"/>
    <x v="0"/>
    <x v="0"/>
    <s v="Franklin"/>
    <x v="31"/>
    <n v="2038"/>
    <x v="3"/>
    <s v="TEC-PH-10000193"/>
    <x v="2"/>
    <x v="7"/>
    <s v="Jensen SMPS-640 - speaker phone"/>
    <n v="137.94"/>
    <n v="3"/>
    <n v="0"/>
    <n v="35.864399999999996"/>
  </r>
  <r>
    <n v="8394"/>
    <s v="CA-2013-142594"/>
    <x v="0"/>
    <x v="49"/>
    <d v="2013-12-07T00:00:00"/>
    <s v="Second Class"/>
    <s v="EJ-14155"/>
    <s v="Eva Jacobs"/>
    <x v="0"/>
    <x v="0"/>
    <s v="Franklin"/>
    <x v="31"/>
    <n v="2038"/>
    <x v="3"/>
    <s v="FUR-FU-10002045"/>
    <x v="0"/>
    <x v="5"/>
    <s v="Executive Impressions 14&quot;"/>
    <n v="111.15"/>
    <n v="5"/>
    <n v="0"/>
    <n v="48.906000000000006"/>
  </r>
  <r>
    <n v="8395"/>
    <s v="CA-2013-142594"/>
    <x v="0"/>
    <x v="49"/>
    <d v="2013-12-07T00:00:00"/>
    <s v="Second Class"/>
    <s v="EJ-14155"/>
    <s v="Eva Jacobs"/>
    <x v="0"/>
    <x v="0"/>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x v="0"/>
    <s v="Franklin"/>
    <x v="31"/>
    <n v="2038"/>
    <x v="3"/>
    <s v="FUR-TA-10001095"/>
    <x v="0"/>
    <x v="3"/>
    <s v="Chromcraft Round Conference Tables"/>
    <n v="366.00899999999996"/>
    <n v="3"/>
    <n v="0.3"/>
    <n v="-47.058300000000003"/>
  </r>
  <r>
    <n v="8397"/>
    <s v="CA-2011-152254"/>
    <x v="2"/>
    <x v="479"/>
    <d v="2011-06-30T00:00:00"/>
    <s v="Same Day"/>
    <s v="BD-11620"/>
    <s v="Brian DeCherney"/>
    <x v="0"/>
    <x v="0"/>
    <s v="Wilmington"/>
    <x v="3"/>
    <n v="28403"/>
    <x v="0"/>
    <s v="OFF-PA-10001144"/>
    <x v="1"/>
    <x v="10"/>
    <s v="Xerox 1913"/>
    <n v="310.68799999999999"/>
    <n v="7"/>
    <n v="0.2"/>
    <n v="108.74079999999998"/>
  </r>
  <r>
    <n v="8398"/>
    <s v="US-2011-120236"/>
    <x v="2"/>
    <x v="1010"/>
    <d v="2011-09-04T00:00:00"/>
    <s v="First Class"/>
    <s v="MR-17545"/>
    <s v="Mathew Reese"/>
    <x v="2"/>
    <x v="0"/>
    <s v="Houston"/>
    <x v="5"/>
    <n v="77095"/>
    <x v="2"/>
    <s v="OFF-BI-10004099"/>
    <x v="1"/>
    <x v="8"/>
    <s v="GBC VeloBinder Strips"/>
    <n v="7.6799999999999979"/>
    <n v="5"/>
    <n v="0.8"/>
    <n v="-11.52"/>
  </r>
  <r>
    <n v="8399"/>
    <s v="CA-2014-120061"/>
    <x v="3"/>
    <x v="808"/>
    <d v="2014-11-08T00:00:00"/>
    <s v="Second Class"/>
    <s v="SR-20425"/>
    <s v="Sharelle Roach"/>
    <x v="2"/>
    <x v="0"/>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x v="0"/>
    <s v="Glendale"/>
    <x v="16"/>
    <n v="85301"/>
    <x v="1"/>
    <s v="OFF-ST-10000344"/>
    <x v="1"/>
    <x v="4"/>
    <s v="Neat Ideas Personal Hanging Folder Files, Black"/>
    <n v="10.744"/>
    <n v="1"/>
    <n v="0.2"/>
    <n v="0.80579999999999963"/>
  </r>
  <r>
    <n v="8401"/>
    <s v="CA-2012-110814"/>
    <x v="1"/>
    <x v="901"/>
    <d v="2012-12-09T00:00:00"/>
    <s v="Second Class"/>
    <s v="BD-11635"/>
    <s v="Brian Derr"/>
    <x v="0"/>
    <x v="0"/>
    <s v="New York City"/>
    <x v="15"/>
    <n v="10009"/>
    <x v="3"/>
    <s v="OFF-BI-10002026"/>
    <x v="1"/>
    <x v="8"/>
    <s v="Avery Arch Ring Binders"/>
    <n v="232.40000000000003"/>
    <n v="5"/>
    <n v="0.2"/>
    <n v="78.434999999999988"/>
  </r>
  <r>
    <n v="8402"/>
    <s v="CA-2012-110814"/>
    <x v="1"/>
    <x v="901"/>
    <d v="2012-12-09T00:00:00"/>
    <s v="Second Class"/>
    <s v="BD-11635"/>
    <s v="Brian Derr"/>
    <x v="0"/>
    <x v="0"/>
    <s v="New York City"/>
    <x v="15"/>
    <n v="10009"/>
    <x v="3"/>
    <s v="FUR-CH-10003535"/>
    <x v="0"/>
    <x v="1"/>
    <s v="Global Armless Task Chair, Royal Blue"/>
    <n v="164.64599999999999"/>
    <n v="3"/>
    <n v="0.1"/>
    <n v="12.805799999999994"/>
  </r>
  <r>
    <n v="8403"/>
    <s v="CA-2012-110814"/>
    <x v="1"/>
    <x v="901"/>
    <d v="2012-12-09T00:00:00"/>
    <s v="Second Class"/>
    <s v="BD-11635"/>
    <s v="Brian Derr"/>
    <x v="0"/>
    <x v="0"/>
    <s v="New York City"/>
    <x v="15"/>
    <n v="10009"/>
    <x v="3"/>
    <s v="OFF-PA-10004156"/>
    <x v="1"/>
    <x v="10"/>
    <s v="Xerox 188"/>
    <n v="22.68"/>
    <n v="2"/>
    <n v="0"/>
    <n v="11.113199999999999"/>
  </r>
  <r>
    <n v="8404"/>
    <s v="CA-2013-154067"/>
    <x v="0"/>
    <x v="854"/>
    <d v="2013-02-07T00:00:00"/>
    <s v="Standard Class"/>
    <s v="SM-20950"/>
    <s v="Suzanne McNair"/>
    <x v="1"/>
    <x v="0"/>
    <s v="Los Angeles"/>
    <x v="1"/>
    <n v="90036"/>
    <x v="1"/>
    <s v="OFF-PA-10002254"/>
    <x v="1"/>
    <x v="10"/>
    <s v="Xerox 1883"/>
    <n v="105.52"/>
    <n v="4"/>
    <n v="0"/>
    <n v="48.539199999999994"/>
  </r>
  <r>
    <n v="8405"/>
    <s v="CA-2014-140480"/>
    <x v="3"/>
    <x v="141"/>
    <d v="2014-07-13T00:00:00"/>
    <s v="Standard Class"/>
    <s v="HE-14800"/>
    <s v="Harold Engle"/>
    <x v="1"/>
    <x v="0"/>
    <s v="Newark"/>
    <x v="13"/>
    <n v="19711"/>
    <x v="3"/>
    <s v="FUR-FU-10003247"/>
    <x v="0"/>
    <x v="5"/>
    <s v="36X48 HARDFLOOR CHAIRMAT"/>
    <n v="83.92"/>
    <n v="4"/>
    <n v="0"/>
    <n v="5.8743999999999943"/>
  </r>
  <r>
    <n v="8406"/>
    <s v="CA-2014-140480"/>
    <x v="3"/>
    <x v="141"/>
    <d v="2014-07-13T00:00:00"/>
    <s v="Standard Class"/>
    <s v="HE-14800"/>
    <s v="Harold Engle"/>
    <x v="1"/>
    <x v="0"/>
    <s v="Newark"/>
    <x v="13"/>
    <n v="19711"/>
    <x v="3"/>
    <s v="TEC-AC-10002473"/>
    <x v="2"/>
    <x v="11"/>
    <s v="Maxell 4.7GB DVD-R"/>
    <n v="141.9"/>
    <n v="5"/>
    <n v="0"/>
    <n v="58.179000000000002"/>
  </r>
  <r>
    <n v="8407"/>
    <s v="CA-2014-140480"/>
    <x v="3"/>
    <x v="141"/>
    <d v="2014-07-13T00:00:00"/>
    <s v="Standard Class"/>
    <s v="HE-14800"/>
    <s v="Harold Engle"/>
    <x v="1"/>
    <x v="0"/>
    <s v="Newark"/>
    <x v="13"/>
    <n v="19711"/>
    <x v="3"/>
    <s v="FUR-FU-10001057"/>
    <x v="0"/>
    <x v="5"/>
    <s v="Tensor Track Tree Floor Lamp"/>
    <n v="39.979999999999997"/>
    <n v="2"/>
    <n v="0"/>
    <n v="9.1953999999999994"/>
  </r>
  <r>
    <n v="8408"/>
    <s v="CA-2014-140480"/>
    <x v="3"/>
    <x v="141"/>
    <d v="2014-07-13T00:00:00"/>
    <s v="Standard Class"/>
    <s v="HE-14800"/>
    <s v="Harold Engle"/>
    <x v="1"/>
    <x v="0"/>
    <s v="Newark"/>
    <x v="13"/>
    <n v="19711"/>
    <x v="3"/>
    <s v="OFF-AR-10001419"/>
    <x v="1"/>
    <x v="6"/>
    <s v="Newell 325"/>
    <n v="28.91"/>
    <n v="7"/>
    <n v="0"/>
    <n v="8.6729999999999983"/>
  </r>
  <r>
    <n v="8409"/>
    <s v="CA-2014-140480"/>
    <x v="3"/>
    <x v="141"/>
    <d v="2014-07-13T00:00:00"/>
    <s v="Standard Class"/>
    <s v="HE-14800"/>
    <s v="Harold Engle"/>
    <x v="1"/>
    <x v="0"/>
    <s v="Newark"/>
    <x v="13"/>
    <n v="19711"/>
    <x v="3"/>
    <s v="OFF-AR-10004010"/>
    <x v="1"/>
    <x v="6"/>
    <s v="Hunt Boston Vacuum Mount KS Pencil Sharpener"/>
    <n v="174.95000000000002"/>
    <n v="5"/>
    <n v="0"/>
    <n v="45.487000000000002"/>
  </r>
  <r>
    <n v="8410"/>
    <s v="CA-2012-134082"/>
    <x v="1"/>
    <x v="555"/>
    <d v="2012-12-17T00:00:00"/>
    <s v="Standard Class"/>
    <s v="JK-15640"/>
    <s v="Jim Kriz"/>
    <x v="2"/>
    <x v="0"/>
    <s v="San Bernardino"/>
    <x v="1"/>
    <n v="92404"/>
    <x v="1"/>
    <s v="OFF-BI-10004230"/>
    <x v="1"/>
    <x v="8"/>
    <s v="GBC Recycled Grain Textured Covers"/>
    <n v="110.52800000000001"/>
    <n v="4"/>
    <n v="0.2"/>
    <n v="38.684799999999996"/>
  </r>
  <r>
    <n v="8411"/>
    <s v="CA-2013-130820"/>
    <x v="0"/>
    <x v="625"/>
    <d v="2013-11-16T00:00:00"/>
    <s v="Same Day"/>
    <s v="ON-18715"/>
    <s v="Odella Nelson"/>
    <x v="1"/>
    <x v="0"/>
    <s v="Burlington"/>
    <x v="3"/>
    <n v="27217"/>
    <x v="0"/>
    <s v="FUR-TA-10001768"/>
    <x v="0"/>
    <x v="3"/>
    <s v="Hon Racetrack Conference Tables"/>
    <n v="630.024"/>
    <n v="4"/>
    <n v="0.4"/>
    <n v="-199.50760000000008"/>
  </r>
  <r>
    <n v="8412"/>
    <s v="CA-2013-159765"/>
    <x v="0"/>
    <x v="195"/>
    <d v="2013-05-13T00:00:00"/>
    <s v="Second Class"/>
    <s v="TH-21100"/>
    <s v="Thea Hendricks"/>
    <x v="0"/>
    <x v="0"/>
    <s v="Salem"/>
    <x v="17"/>
    <n v="24153"/>
    <x v="0"/>
    <s v="OFF-AR-10003514"/>
    <x v="1"/>
    <x v="6"/>
    <s v="4009 Highlighters by Sanford"/>
    <n v="27.86"/>
    <n v="7"/>
    <n v="0"/>
    <n v="9.1937999999999978"/>
  </r>
  <r>
    <n v="8413"/>
    <s v="CA-2014-132290"/>
    <x v="3"/>
    <x v="434"/>
    <d v="2014-03-15T00:00:00"/>
    <s v="Standard Class"/>
    <s v="MD-17350"/>
    <s v="Maribeth Dona"/>
    <x v="0"/>
    <x v="0"/>
    <s v="Dallas"/>
    <x v="5"/>
    <n v="75217"/>
    <x v="2"/>
    <s v="FUR-TA-10002228"/>
    <x v="0"/>
    <x v="3"/>
    <s v="Bevis Traditional Conference Table Top, Plinth Base"/>
    <n v="933.40800000000002"/>
    <n v="4"/>
    <n v="0.3"/>
    <n v="-173.34719999999999"/>
  </r>
  <r>
    <n v="8414"/>
    <s v="CA-2013-147109"/>
    <x v="0"/>
    <x v="907"/>
    <d v="2013-12-22T00:00:00"/>
    <s v="Standard Class"/>
    <s v="AH-10075"/>
    <s v="Adam Hart"/>
    <x v="1"/>
    <x v="0"/>
    <s v="Arlington"/>
    <x v="5"/>
    <n v="76017"/>
    <x v="2"/>
    <s v="OFF-PA-10001972"/>
    <x v="1"/>
    <x v="10"/>
    <s v="Xerox 214"/>
    <n v="51.840000000000011"/>
    <n v="10"/>
    <n v="0.2"/>
    <n v="18.143999999999998"/>
  </r>
  <r>
    <n v="8415"/>
    <s v="CA-2013-147109"/>
    <x v="0"/>
    <x v="907"/>
    <d v="2013-12-22T00:00:00"/>
    <s v="Standard Class"/>
    <s v="AH-10075"/>
    <s v="Adam Hart"/>
    <x v="1"/>
    <x v="0"/>
    <s v="Arlington"/>
    <x v="5"/>
    <n v="76017"/>
    <x v="2"/>
    <s v="TEC-AC-10002942"/>
    <x v="2"/>
    <x v="11"/>
    <s v="WD My Passport Ultra 1TB Portable External Hard Drive"/>
    <n v="165.60000000000002"/>
    <n v="3"/>
    <n v="0.2"/>
    <n v="-6.2100000000000151"/>
  </r>
  <r>
    <n v="8416"/>
    <s v="CA-2014-107265"/>
    <x v="3"/>
    <x v="1191"/>
    <d v="2014-04-13T00:00:00"/>
    <s v="Standard Class"/>
    <s v="ML-17755"/>
    <s v="Max Ludwig"/>
    <x v="2"/>
    <x v="0"/>
    <s v="Marion"/>
    <x v="23"/>
    <n v="52302"/>
    <x v="2"/>
    <s v="OFF-PA-10000474"/>
    <x v="1"/>
    <x v="10"/>
    <s v="Staples"/>
    <n v="106.32"/>
    <n v="3"/>
    <n v="0"/>
    <n v="49.970399999999991"/>
  </r>
  <r>
    <n v="8417"/>
    <s v="CA-2014-118199"/>
    <x v="3"/>
    <x v="1188"/>
    <d v="2014-05-12T00:00:00"/>
    <s v="First Class"/>
    <s v="LB-16795"/>
    <s v="Laurel Beltran"/>
    <x v="2"/>
    <x v="0"/>
    <s v="Seattle"/>
    <x v="4"/>
    <n v="98105"/>
    <x v="1"/>
    <s v="OFF-BI-10004330"/>
    <x v="1"/>
    <x v="8"/>
    <s v="GBC Velobind Prepunched Cover Sets, Regency Series"/>
    <n v="147.91999999999999"/>
    <n v="5"/>
    <n v="0.2"/>
    <n v="46.224999999999987"/>
  </r>
  <r>
    <n v="8418"/>
    <s v="CA-2014-118199"/>
    <x v="3"/>
    <x v="1188"/>
    <d v="2014-05-12T00:00:00"/>
    <s v="First Class"/>
    <s v="LB-16795"/>
    <s v="Laurel Beltran"/>
    <x v="2"/>
    <x v="0"/>
    <s v="Seattle"/>
    <x v="4"/>
    <n v="98105"/>
    <x v="1"/>
    <s v="OFF-ST-10000604"/>
    <x v="1"/>
    <x v="4"/>
    <s v="Home/Office Personal File Carts"/>
    <n v="104.28"/>
    <n v="3"/>
    <n v="0"/>
    <n v="26.069999999999993"/>
  </r>
  <r>
    <n v="8419"/>
    <s v="CA-2014-118199"/>
    <x v="3"/>
    <x v="1188"/>
    <d v="2014-05-12T00:00:00"/>
    <s v="First Class"/>
    <s v="LB-16795"/>
    <s v="Laurel Beltran"/>
    <x v="2"/>
    <x v="0"/>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x v="0"/>
    <s v="Seattle"/>
    <x v="4"/>
    <n v="98105"/>
    <x v="1"/>
    <s v="OFF-ST-10000636"/>
    <x v="1"/>
    <x v="4"/>
    <s v="Rogers Profile Extra Capacity Storage Tub"/>
    <n v="66.959999999999994"/>
    <n v="4"/>
    <n v="0"/>
    <n v="2.6783999999999963"/>
  </r>
  <r>
    <n v="8421"/>
    <s v="CA-2014-118199"/>
    <x v="3"/>
    <x v="1188"/>
    <d v="2014-05-12T00:00:00"/>
    <s v="First Class"/>
    <s v="LB-16795"/>
    <s v="Laurel Beltran"/>
    <x v="2"/>
    <x v="0"/>
    <s v="Seattle"/>
    <x v="4"/>
    <n v="98105"/>
    <x v="1"/>
    <s v="TEC-AC-10004171"/>
    <x v="2"/>
    <x v="11"/>
    <s v="Razer Kraken 7.1 Surround Sound Over Ear USB Gaming Headset"/>
    <n v="199.98"/>
    <n v="2"/>
    <n v="0"/>
    <n v="87.991200000000006"/>
  </r>
  <r>
    <n v="8422"/>
    <s v="CA-2014-150091"/>
    <x v="3"/>
    <x v="386"/>
    <d v="2014-10-17T00:00:00"/>
    <s v="Standard Class"/>
    <s v="NP-18670"/>
    <s v="Nora Paige"/>
    <x v="0"/>
    <x v="0"/>
    <s v="Lakewood"/>
    <x v="30"/>
    <n v="8701"/>
    <x v="3"/>
    <s v="TEC-AC-10002167"/>
    <x v="2"/>
    <x v="11"/>
    <s v="Imation 8gb Micro Traveldrive Usb 2.0 Flash Drive"/>
    <n v="45"/>
    <n v="3"/>
    <n v="0"/>
    <n v="4.9500000000000011"/>
  </r>
  <r>
    <n v="8423"/>
    <s v="CA-2014-150091"/>
    <x v="3"/>
    <x v="386"/>
    <d v="2014-10-17T00:00:00"/>
    <s v="Standard Class"/>
    <s v="NP-18670"/>
    <s v="Nora Paige"/>
    <x v="0"/>
    <x v="0"/>
    <s v="Lakewood"/>
    <x v="30"/>
    <n v="8701"/>
    <x v="3"/>
    <s v="OFF-FA-10000621"/>
    <x v="1"/>
    <x v="13"/>
    <s v="OIC Colored Binder Clips, Assorted Sizes"/>
    <n v="17.899999999999999"/>
    <n v="5"/>
    <n v="0"/>
    <n v="8.7710000000000008"/>
  </r>
  <r>
    <n v="8424"/>
    <s v="CA-2014-150091"/>
    <x v="3"/>
    <x v="386"/>
    <d v="2014-10-17T00:00:00"/>
    <s v="Standard Class"/>
    <s v="NP-18670"/>
    <s v="Nora Paige"/>
    <x v="0"/>
    <x v="0"/>
    <s v="Lakewood"/>
    <x v="30"/>
    <n v="8701"/>
    <x v="3"/>
    <s v="FUR-FU-10004053"/>
    <x v="0"/>
    <x v="5"/>
    <s v="DAX Two-Tone Silver Metal Document Frame"/>
    <n v="40.479999999999997"/>
    <n v="2"/>
    <n v="0"/>
    <n v="17.406400000000001"/>
  </r>
  <r>
    <n v="8425"/>
    <s v="CA-2014-150091"/>
    <x v="3"/>
    <x v="386"/>
    <d v="2014-10-17T00:00:00"/>
    <s v="Standard Class"/>
    <s v="NP-18670"/>
    <s v="Nora Paige"/>
    <x v="0"/>
    <x v="0"/>
    <s v="Lakewood"/>
    <x v="30"/>
    <n v="8701"/>
    <x v="3"/>
    <s v="FUR-BO-10003404"/>
    <x v="0"/>
    <x v="0"/>
    <s v="Global Adaptabilites Bookcase, Cherry/Storm Gray Finish"/>
    <n v="2154.9"/>
    <n v="5"/>
    <n v="0"/>
    <n v="129.29399999999987"/>
  </r>
  <r>
    <n v="8426"/>
    <s v="CA-2013-137652"/>
    <x v="0"/>
    <x v="770"/>
    <d v="2013-08-31T00:00:00"/>
    <s v="First Class"/>
    <s v="EB-13750"/>
    <s v="Edward Becker"/>
    <x v="1"/>
    <x v="0"/>
    <s v="Cincinnati"/>
    <x v="24"/>
    <n v="45231"/>
    <x v="3"/>
    <s v="OFF-BI-10004099"/>
    <x v="1"/>
    <x v="8"/>
    <s v="GBC VeloBinder Strips"/>
    <n v="18.432000000000002"/>
    <n v="8"/>
    <n v="0.7"/>
    <n v="-12.287999999999997"/>
  </r>
  <r>
    <n v="8427"/>
    <s v="CA-2012-128356"/>
    <x v="1"/>
    <x v="653"/>
    <d v="2012-10-07T00:00:00"/>
    <s v="Standard Class"/>
    <s v="RP-19390"/>
    <s v="Resi Pölking"/>
    <x v="0"/>
    <x v="0"/>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x v="0"/>
    <s v="Roseville"/>
    <x v="12"/>
    <n v="48066"/>
    <x v="2"/>
    <s v="OFF-SU-10001935"/>
    <x v="1"/>
    <x v="14"/>
    <s v="Staples"/>
    <n v="4.3600000000000003"/>
    <n v="2"/>
    <n v="0"/>
    <n v="0.17439999999999944"/>
  </r>
  <r>
    <n v="8429"/>
    <s v="US-2014-132220"/>
    <x v="3"/>
    <x v="105"/>
    <d v="2014-11-17T00:00:00"/>
    <s v="Standard Class"/>
    <s v="DJ-13510"/>
    <s v="Don Jones"/>
    <x v="1"/>
    <x v="0"/>
    <s v="Tempe"/>
    <x v="16"/>
    <n v="85281"/>
    <x v="1"/>
    <s v="TEC-AC-10004227"/>
    <x v="2"/>
    <x v="11"/>
    <s v="SanDisk Ultra 16 GB MicroSDHC Class 10 Memory Card"/>
    <n v="62.352000000000004"/>
    <n v="6"/>
    <n v="0.2"/>
    <n v="-10.911600000000007"/>
  </r>
  <r>
    <n v="8430"/>
    <s v="CA-2013-118129"/>
    <x v="0"/>
    <x v="1054"/>
    <d v="2013-12-22T00:00:00"/>
    <s v="Second Class"/>
    <s v="CL-12565"/>
    <s v="Clay Ludtke"/>
    <x v="0"/>
    <x v="0"/>
    <s v="Reading"/>
    <x v="9"/>
    <n v="19601"/>
    <x v="3"/>
    <s v="FUR-FU-10004904"/>
    <x v="0"/>
    <x v="5"/>
    <s v="Eldon &quot;L&quot; Workstation Diamond Chairmat"/>
    <n v="303.92"/>
    <n v="5"/>
    <n v="0.2"/>
    <n v="-30.392000000000024"/>
  </r>
  <r>
    <n v="8431"/>
    <s v="US-2011-113124"/>
    <x v="2"/>
    <x v="809"/>
    <d v="2011-04-05T00:00:00"/>
    <s v="Standard Class"/>
    <s v="NC-18340"/>
    <s v="Nat Carroll"/>
    <x v="0"/>
    <x v="0"/>
    <s v="Apple Valley"/>
    <x v="11"/>
    <n v="55124"/>
    <x v="2"/>
    <s v="OFF-ST-10001511"/>
    <x v="1"/>
    <x v="4"/>
    <s v="Space Solutions Commercial Steel Shelving"/>
    <n v="129.30000000000001"/>
    <n v="2"/>
    <n v="0"/>
    <n v="6.4649999999999892"/>
  </r>
  <r>
    <n v="8432"/>
    <s v="CA-2014-155621"/>
    <x v="3"/>
    <x v="1183"/>
    <d v="2014-11-14T00:00:00"/>
    <s v="Standard Class"/>
    <s v="KN-16450"/>
    <s v="Kean Nguyen"/>
    <x v="1"/>
    <x v="0"/>
    <s v="Baltimore"/>
    <x v="39"/>
    <n v="21215"/>
    <x v="3"/>
    <s v="FUR-FU-10003535"/>
    <x v="0"/>
    <x v="5"/>
    <s v="Howard Miller Distant Time Traveler Alarm Clock"/>
    <n v="274.20000000000005"/>
    <n v="10"/>
    <n v="0"/>
    <n v="112.422"/>
  </r>
  <r>
    <n v="8433"/>
    <s v="US-2011-127635"/>
    <x v="2"/>
    <x v="80"/>
    <d v="2011-09-18T00:00:00"/>
    <s v="Second Class"/>
    <s v="SC-20260"/>
    <s v="Scott Cohen"/>
    <x v="1"/>
    <x v="0"/>
    <s v="Corpus Christi"/>
    <x v="5"/>
    <n v="78415"/>
    <x v="2"/>
    <s v="OFF-FA-10000053"/>
    <x v="1"/>
    <x v="13"/>
    <s v="Revere Boxed Rubber Bands by Revere"/>
    <n v="6.048"/>
    <n v="4"/>
    <n v="0.2"/>
    <n v="-1.3607999999999998"/>
  </r>
  <r>
    <n v="8434"/>
    <s v="US-2011-127635"/>
    <x v="2"/>
    <x v="80"/>
    <d v="2011-09-18T00:00:00"/>
    <s v="Second Class"/>
    <s v="SC-20260"/>
    <s v="Scott Cohen"/>
    <x v="1"/>
    <x v="0"/>
    <s v="Corpus Christi"/>
    <x v="5"/>
    <n v="78415"/>
    <x v="2"/>
    <s v="OFF-PA-10004610"/>
    <x v="1"/>
    <x v="10"/>
    <s v="Xerox 1900"/>
    <n v="6.8480000000000008"/>
    <n v="2"/>
    <n v="0.2"/>
    <n v="2.1399999999999992"/>
  </r>
  <r>
    <n v="8435"/>
    <s v="US-2011-127635"/>
    <x v="2"/>
    <x v="80"/>
    <d v="2011-09-18T00:00:00"/>
    <s v="Second Class"/>
    <s v="SC-20260"/>
    <s v="Scott Cohen"/>
    <x v="1"/>
    <x v="0"/>
    <s v="Corpus Christi"/>
    <x v="5"/>
    <n v="78415"/>
    <x v="2"/>
    <s v="FUR-FU-10000550"/>
    <x v="0"/>
    <x v="5"/>
    <s v="Stacking Trays by OIC"/>
    <n v="9.9600000000000009"/>
    <n v="5"/>
    <n v="0.6"/>
    <n v="-6.7230000000000008"/>
  </r>
  <r>
    <n v="8436"/>
    <s v="US-2011-127635"/>
    <x v="2"/>
    <x v="80"/>
    <d v="2011-09-18T00:00:00"/>
    <s v="Second Class"/>
    <s v="SC-20260"/>
    <s v="Scott Cohen"/>
    <x v="1"/>
    <x v="0"/>
    <s v="Corpus Christi"/>
    <x v="5"/>
    <n v="78415"/>
    <x v="2"/>
    <s v="OFF-BI-10001721"/>
    <x v="1"/>
    <x v="8"/>
    <s v="Trimflex Flexible Post Binders"/>
    <n v="8.5519999999999978"/>
    <n v="2"/>
    <n v="0.8"/>
    <n v="-13.683199999999999"/>
  </r>
  <r>
    <n v="8437"/>
    <s v="CA-2012-151470"/>
    <x v="1"/>
    <x v="1181"/>
    <d v="2012-09-26T00:00:00"/>
    <s v="Standard Class"/>
    <s v="AM-10705"/>
    <s v="Anne McFarland"/>
    <x v="0"/>
    <x v="0"/>
    <s v="Las Vegas"/>
    <x v="33"/>
    <n v="89115"/>
    <x v="1"/>
    <s v="OFF-BI-10004040"/>
    <x v="1"/>
    <x v="8"/>
    <s v="Wilson Jones Impact Binders"/>
    <n v="45.584000000000003"/>
    <n v="11"/>
    <n v="0.2"/>
    <n v="16.524199999999997"/>
  </r>
  <r>
    <n v="8438"/>
    <s v="CA-2012-112823"/>
    <x v="1"/>
    <x v="895"/>
    <d v="2012-12-16T00:00:00"/>
    <s v="Standard Class"/>
    <s v="RA-19945"/>
    <s v="Ryan Akin"/>
    <x v="0"/>
    <x v="0"/>
    <s v="Cleveland"/>
    <x v="24"/>
    <n v="44105"/>
    <x v="3"/>
    <s v="TEC-AC-10002550"/>
    <x v="2"/>
    <x v="11"/>
    <s v="Maxell 4.7GB DVD-RW 3/Pack"/>
    <n v="25.488"/>
    <n v="2"/>
    <n v="0.2"/>
    <n v="4.4603999999999999"/>
  </r>
  <r>
    <n v="8439"/>
    <s v="CA-2011-108861"/>
    <x v="2"/>
    <x v="1061"/>
    <d v="2011-06-01T00:00:00"/>
    <s v="Standard Class"/>
    <s v="MM-17260"/>
    <s v="Magdelene Morse"/>
    <x v="0"/>
    <x v="0"/>
    <s v="Seattle"/>
    <x v="4"/>
    <n v="98105"/>
    <x v="1"/>
    <s v="OFF-BI-10003876"/>
    <x v="1"/>
    <x v="8"/>
    <s v="Green Canvas Binder for 8-1/2&quot; x 14&quot; Sheets"/>
    <n v="136.96"/>
    <n v="4"/>
    <n v="0.2"/>
    <n v="51.359999999999992"/>
  </r>
  <r>
    <n v="8440"/>
    <s v="CA-2014-114370"/>
    <x v="3"/>
    <x v="1192"/>
    <d v="2014-03-18T00:00:00"/>
    <s v="Second Class"/>
    <s v="BN-11470"/>
    <s v="Brad Norvell"/>
    <x v="1"/>
    <x v="0"/>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x v="0"/>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x v="0"/>
    <s v="Tucson"/>
    <x v="16"/>
    <n v="85705"/>
    <x v="1"/>
    <s v="OFF-PA-10002254"/>
    <x v="1"/>
    <x v="10"/>
    <s v="Xerox 1883"/>
    <n v="84.415999999999997"/>
    <n v="4"/>
    <n v="0.2"/>
    <n v="27.435199999999995"/>
  </r>
  <r>
    <n v="8443"/>
    <s v="US-2013-155173"/>
    <x v="0"/>
    <x v="1193"/>
    <d v="2013-03-11T00:00:00"/>
    <s v="Standard Class"/>
    <s v="JB-16045"/>
    <s v="Julia Barnett"/>
    <x v="2"/>
    <x v="0"/>
    <s v="Philadelphia"/>
    <x v="9"/>
    <n v="19120"/>
    <x v="3"/>
    <s v="TEC-PH-10004586"/>
    <x v="2"/>
    <x v="7"/>
    <s v="Wilson SignalBoost 841262 DB PRO Amplifier Kit"/>
    <n v="431.94"/>
    <n v="2"/>
    <n v="0.4"/>
    <n v="-71.990000000000009"/>
  </r>
  <r>
    <n v="8444"/>
    <s v="US-2013-155173"/>
    <x v="0"/>
    <x v="1193"/>
    <d v="2013-03-11T00:00:00"/>
    <s v="Standard Class"/>
    <s v="JB-16045"/>
    <s v="Julia Barnett"/>
    <x v="2"/>
    <x v="0"/>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x v="0"/>
    <s v="Philadelphia"/>
    <x v="9"/>
    <n v="19120"/>
    <x v="3"/>
    <s v="TEC-PH-10002538"/>
    <x v="2"/>
    <x v="7"/>
    <s v="Grandstream GXP1160 VoIP phone"/>
    <n v="68.238"/>
    <n v="3"/>
    <n v="0.4"/>
    <n v="-12.510300000000008"/>
  </r>
  <r>
    <n v="8446"/>
    <s v="CA-2014-125451"/>
    <x v="3"/>
    <x v="436"/>
    <d v="2014-10-25T00:00:00"/>
    <s v="First Class"/>
    <s v="AH-10075"/>
    <s v="Adam Hart"/>
    <x v="1"/>
    <x v="0"/>
    <s v="Cranston"/>
    <x v="34"/>
    <n v="2920"/>
    <x v="3"/>
    <s v="FUR-TA-10001039"/>
    <x v="0"/>
    <x v="3"/>
    <s v="KI Adjustable-Height Table"/>
    <n v="240.744"/>
    <n v="4"/>
    <n v="0.3"/>
    <n v="-13.756799999999984"/>
  </r>
  <r>
    <n v="8447"/>
    <s v="CA-2014-125451"/>
    <x v="3"/>
    <x v="436"/>
    <d v="2014-10-25T00:00:00"/>
    <s v="First Class"/>
    <s v="AH-10075"/>
    <s v="Adam Hart"/>
    <x v="1"/>
    <x v="0"/>
    <s v="Cranston"/>
    <x v="34"/>
    <n v="2920"/>
    <x v="3"/>
    <s v="FUR-FU-10004963"/>
    <x v="0"/>
    <x v="5"/>
    <s v="Eldon 400 Class Desk Accessories, Black Carbon"/>
    <n v="35"/>
    <n v="4"/>
    <n v="0"/>
    <n v="14.700000000000003"/>
  </r>
  <r>
    <n v="8448"/>
    <s v="CA-2014-125451"/>
    <x v="3"/>
    <x v="436"/>
    <d v="2014-10-25T00:00:00"/>
    <s v="First Class"/>
    <s v="AH-10075"/>
    <s v="Adam Hart"/>
    <x v="1"/>
    <x v="0"/>
    <s v="Cranston"/>
    <x v="34"/>
    <n v="2920"/>
    <x v="3"/>
    <s v="FUR-FU-10000277"/>
    <x v="0"/>
    <x v="5"/>
    <s v="Deflect-o DuraMat Antistatic Studded Beveled Mat for Medium Pile Carpeting"/>
    <n v="210.68"/>
    <n v="2"/>
    <n v="0"/>
    <n v="50.563199999999995"/>
  </r>
  <r>
    <n v="8449"/>
    <s v="CA-2014-125451"/>
    <x v="3"/>
    <x v="436"/>
    <d v="2014-10-25T00:00:00"/>
    <s v="First Class"/>
    <s v="AH-10075"/>
    <s v="Adam Hart"/>
    <x v="1"/>
    <x v="0"/>
    <s v="Cranston"/>
    <x v="34"/>
    <n v="2920"/>
    <x v="3"/>
    <s v="FUR-TA-10004915"/>
    <x v="0"/>
    <x v="3"/>
    <s v="Office Impressions End Table, 20-1/2&quot;H x 24&quot;W x 20&quot;D"/>
    <n v="637.89599999999996"/>
    <n v="3"/>
    <n v="0.3"/>
    <n v="-127.57919999999996"/>
  </r>
  <r>
    <n v="8450"/>
    <s v="CA-2014-125451"/>
    <x v="3"/>
    <x v="436"/>
    <d v="2014-10-25T00:00:00"/>
    <s v="First Class"/>
    <s v="AH-10075"/>
    <s v="Adam Hart"/>
    <x v="1"/>
    <x v="0"/>
    <s v="Cranston"/>
    <x v="34"/>
    <n v="2920"/>
    <x v="3"/>
    <s v="OFF-PA-10003724"/>
    <x v="1"/>
    <x v="10"/>
    <s v="Wirebound Message Book, 4 per Page"/>
    <n v="43.44"/>
    <n v="8"/>
    <n v="0"/>
    <n v="21.285599999999999"/>
  </r>
  <r>
    <n v="8451"/>
    <s v="CA-2014-125451"/>
    <x v="3"/>
    <x v="436"/>
    <d v="2014-10-25T00:00:00"/>
    <s v="First Class"/>
    <s v="AH-10075"/>
    <s v="Adam Hart"/>
    <x v="1"/>
    <x v="0"/>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x v="0"/>
    <s v="San Francisco"/>
    <x v="1"/>
    <n v="94122"/>
    <x v="1"/>
    <s v="TEC-PH-10001459"/>
    <x v="2"/>
    <x v="7"/>
    <s v="Samsung Galaxy Mega 6.3"/>
    <n v="1679.96"/>
    <n v="5"/>
    <n v="0.2"/>
    <n v="125.99700000000007"/>
  </r>
  <r>
    <n v="8453"/>
    <s v="CA-2013-125087"/>
    <x v="0"/>
    <x v="724"/>
    <d v="2013-04-24T00:00:00"/>
    <s v="Standard Class"/>
    <s v="TH-21115"/>
    <s v="Thea Hudgings"/>
    <x v="1"/>
    <x v="0"/>
    <s v="Houston"/>
    <x v="5"/>
    <n v="77070"/>
    <x v="2"/>
    <s v="FUR-CH-10002880"/>
    <x v="0"/>
    <x v="1"/>
    <s v="Global High-Back Leather Tilter, Burgundy"/>
    <n v="344.37199999999996"/>
    <n v="4"/>
    <n v="0.3"/>
    <n v="-93.472400000000022"/>
  </r>
  <r>
    <n v="8454"/>
    <s v="CA-2013-125087"/>
    <x v="0"/>
    <x v="724"/>
    <d v="2013-04-24T00:00:00"/>
    <s v="Standard Class"/>
    <s v="TH-21115"/>
    <s v="Thea Hudgings"/>
    <x v="1"/>
    <x v="0"/>
    <s v="Houston"/>
    <x v="5"/>
    <n v="77070"/>
    <x v="2"/>
    <s v="OFF-ST-10001780"/>
    <x v="1"/>
    <x v="4"/>
    <s v="Tennsco 16-Compartment Lockers with Coat Rack"/>
    <n v="1554.9360000000001"/>
    <n v="3"/>
    <n v="0.2"/>
    <n v="77.746800000000007"/>
  </r>
  <r>
    <n v="8455"/>
    <s v="CA-2013-125087"/>
    <x v="0"/>
    <x v="724"/>
    <d v="2013-04-24T00:00:00"/>
    <s v="Standard Class"/>
    <s v="TH-21115"/>
    <s v="Thea Hudgings"/>
    <x v="1"/>
    <x v="0"/>
    <s v="Houston"/>
    <x v="5"/>
    <n v="77070"/>
    <x v="2"/>
    <s v="FUR-FU-10004748"/>
    <x v="0"/>
    <x v="5"/>
    <s v="Howard Miller 16&quot; Diameter Gallery Wall Clock"/>
    <n v="127.88"/>
    <n v="5"/>
    <n v="0.6"/>
    <n v="-67.137"/>
  </r>
  <r>
    <n v="8456"/>
    <s v="CA-2013-154081"/>
    <x v="0"/>
    <x v="730"/>
    <d v="2013-05-30T00:00:00"/>
    <s v="Standard Class"/>
    <s v="JE-15610"/>
    <s v="Jim Epp"/>
    <x v="1"/>
    <x v="0"/>
    <s v="Los Angeles"/>
    <x v="1"/>
    <n v="90049"/>
    <x v="1"/>
    <s v="TEC-PH-10001918"/>
    <x v="2"/>
    <x v="7"/>
    <s v="Nortel Business Series Terminal T7208 Digital phone"/>
    <n v="222.38400000000001"/>
    <n v="2"/>
    <n v="0.2"/>
    <n v="22.238400000000013"/>
  </r>
  <r>
    <n v="8457"/>
    <s v="US-2014-118556"/>
    <x v="3"/>
    <x v="39"/>
    <d v="2014-06-03T00:00:00"/>
    <s v="Second Class"/>
    <s v="TH-21235"/>
    <s v="Tiffany House"/>
    <x v="1"/>
    <x v="0"/>
    <s v="Chicago"/>
    <x v="10"/>
    <n v="60653"/>
    <x v="2"/>
    <s v="FUR-CH-10001146"/>
    <x v="0"/>
    <x v="1"/>
    <s v="Global Task Chair, Black"/>
    <n v="106.869"/>
    <n v="3"/>
    <n v="0.3"/>
    <n v="-29.007299999999994"/>
  </r>
  <r>
    <n v="8458"/>
    <s v="US-2014-118556"/>
    <x v="3"/>
    <x v="39"/>
    <d v="2014-06-03T00:00:00"/>
    <s v="Second Class"/>
    <s v="TH-21235"/>
    <s v="Tiffany House"/>
    <x v="1"/>
    <x v="0"/>
    <s v="Chicago"/>
    <x v="10"/>
    <n v="60653"/>
    <x v="2"/>
    <s v="OFF-BI-10004364"/>
    <x v="1"/>
    <x v="8"/>
    <s v="Storex Dura Pro Binders"/>
    <n v="3.5639999999999992"/>
    <n v="3"/>
    <n v="0.8"/>
    <n v="-6.2370000000000019"/>
  </r>
  <r>
    <n v="8459"/>
    <s v="CA-2011-126200"/>
    <x v="2"/>
    <x v="55"/>
    <d v="2011-08-29T00:00:00"/>
    <s v="Standard Class"/>
    <s v="JE-15715"/>
    <s v="Joe Elijah"/>
    <x v="0"/>
    <x v="0"/>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x v="0"/>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x v="0"/>
    <s v="Bristol"/>
    <x v="29"/>
    <n v="6010"/>
    <x v="3"/>
    <s v="OFF-BI-10002432"/>
    <x v="1"/>
    <x v="8"/>
    <s v="Wilson Jones Standard D-Ring Binders"/>
    <n v="25.299999999999997"/>
    <n v="5"/>
    <n v="0"/>
    <n v="11.890999999999998"/>
  </r>
  <r>
    <n v="8462"/>
    <s v="CA-2011-146500"/>
    <x v="2"/>
    <x v="1194"/>
    <d v="2011-09-04T00:00:00"/>
    <s v="Standard Class"/>
    <s v="AT-10735"/>
    <s v="Annie Thurman"/>
    <x v="0"/>
    <x v="0"/>
    <s v="Bristol"/>
    <x v="29"/>
    <n v="6010"/>
    <x v="3"/>
    <s v="OFF-ST-10000563"/>
    <x v="1"/>
    <x v="4"/>
    <s v="Fellowes Bankers Box Stor/Drawer Steel Plus"/>
    <n v="95.94"/>
    <n v="3"/>
    <n v="0"/>
    <n v="9.5940000000000012"/>
  </r>
  <r>
    <n v="8463"/>
    <s v="CA-2012-169537"/>
    <x v="1"/>
    <x v="37"/>
    <d v="2012-09-07T00:00:00"/>
    <s v="Second Class"/>
    <s v="JH-15820"/>
    <s v="John Huston"/>
    <x v="0"/>
    <x v="0"/>
    <s v="Holland"/>
    <x v="12"/>
    <n v="49423"/>
    <x v="2"/>
    <s v="OFF-LA-10001982"/>
    <x v="1"/>
    <x v="2"/>
    <s v="Smead Alpha-Z Color-Coded Name Labels First Letter Starter Set"/>
    <n v="7.5"/>
    <n v="2"/>
    <n v="0"/>
    <n v="3.5999999999999996"/>
  </r>
  <r>
    <n v="8464"/>
    <s v="CA-2011-100881"/>
    <x v="2"/>
    <x v="1176"/>
    <d v="2011-04-01T00:00:00"/>
    <s v="Standard Class"/>
    <s v="DR-12940"/>
    <s v="Daniel Raglin"/>
    <x v="2"/>
    <x v="0"/>
    <s v="Albuquerque"/>
    <x v="27"/>
    <n v="87105"/>
    <x v="1"/>
    <s v="TEC-PH-10003273"/>
    <x v="2"/>
    <x v="7"/>
    <s v="AT&amp;T TR1909W"/>
    <n v="302.37599999999998"/>
    <n v="3"/>
    <n v="0.2"/>
    <n v="22.678200000000018"/>
  </r>
  <r>
    <n v="8465"/>
    <s v="CA-2012-144043"/>
    <x v="1"/>
    <x v="1187"/>
    <d v="2012-05-15T00:00:00"/>
    <s v="Standard Class"/>
    <s v="AB-10165"/>
    <s v="Alan Barnes"/>
    <x v="0"/>
    <x v="0"/>
    <s v="Louisville"/>
    <x v="22"/>
    <n v="80027"/>
    <x v="1"/>
    <s v="TEC-AC-10002718"/>
    <x v="2"/>
    <x v="11"/>
    <s v="Belkin Standard 104 key USB Keyboard"/>
    <n v="46.688000000000002"/>
    <n v="4"/>
    <n v="0.2"/>
    <n v="-2.9180000000000028"/>
  </r>
  <r>
    <n v="8466"/>
    <s v="CA-2012-116512"/>
    <x v="1"/>
    <x v="265"/>
    <d v="2012-04-14T00:00:00"/>
    <s v="Standard Class"/>
    <s v="MC-18100"/>
    <s v="Mick Crebagga"/>
    <x v="0"/>
    <x v="0"/>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x v="0"/>
    <s v="Norwich"/>
    <x v="29"/>
    <n v="6360"/>
    <x v="3"/>
    <s v="OFF-AP-10000179"/>
    <x v="1"/>
    <x v="9"/>
    <s v="Honeywell Enviracaire Portable HEPA Air Cleaner for up to 10 x 16 Room"/>
    <n v="370.14"/>
    <n v="3"/>
    <n v="0"/>
    <n v="144.3546"/>
  </r>
  <r>
    <n v="8468"/>
    <s v="CA-2013-168557"/>
    <x v="0"/>
    <x v="251"/>
    <d v="2013-09-24T00:00:00"/>
    <s v="Standard Class"/>
    <s v="FH-14275"/>
    <s v="Frank Hawley"/>
    <x v="1"/>
    <x v="0"/>
    <s v="San Francisco"/>
    <x v="1"/>
    <n v="94122"/>
    <x v="1"/>
    <s v="OFF-BI-10002309"/>
    <x v="1"/>
    <x v="8"/>
    <s v="Avery Heavy-Duty EZD  Binder With Locking Rings"/>
    <n v="8.9280000000000008"/>
    <n v="2"/>
    <n v="0.2"/>
    <n v="3.1247999999999996"/>
  </r>
  <r>
    <n v="8469"/>
    <s v="US-2013-164196"/>
    <x v="0"/>
    <x v="583"/>
    <d v="2013-11-18T00:00:00"/>
    <s v="Standard Class"/>
    <s v="AS-10285"/>
    <s v="Alejandro Savely"/>
    <x v="1"/>
    <x v="0"/>
    <s v="Noblesville"/>
    <x v="14"/>
    <n v="46060"/>
    <x v="2"/>
    <s v="FUR-TA-10001950"/>
    <x v="0"/>
    <x v="3"/>
    <s v="Balt Solid Wood Round Tables"/>
    <n v="2678.94"/>
    <n v="6"/>
    <n v="0"/>
    <n v="241.1046"/>
  </r>
  <r>
    <n v="8470"/>
    <s v="US-2014-132031"/>
    <x v="3"/>
    <x v="756"/>
    <d v="2014-04-28T00:00:00"/>
    <s v="Standard Class"/>
    <s v="PN-18775"/>
    <s v="Parhena Norris"/>
    <x v="2"/>
    <x v="0"/>
    <s v="Clarksville"/>
    <x v="18"/>
    <n v="37042"/>
    <x v="0"/>
    <s v="FUR-BO-10001972"/>
    <x v="0"/>
    <x v="0"/>
    <s v="O'Sullivan 4-Shelf Bookcase in Odessa Pine"/>
    <n v="387.13600000000002"/>
    <n v="4"/>
    <n v="0.2"/>
    <n v="-14.51760000000003"/>
  </r>
  <r>
    <n v="8471"/>
    <s v="US-2014-132031"/>
    <x v="3"/>
    <x v="756"/>
    <d v="2014-04-28T00:00:00"/>
    <s v="Standard Class"/>
    <s v="PN-18775"/>
    <s v="Parhena Norris"/>
    <x v="2"/>
    <x v="0"/>
    <s v="Clarksville"/>
    <x v="18"/>
    <n v="37042"/>
    <x v="0"/>
    <s v="TEC-AC-10002473"/>
    <x v="2"/>
    <x v="11"/>
    <s v="Maxell 4.7GB DVD-R"/>
    <n v="45.408000000000001"/>
    <n v="2"/>
    <n v="0.2"/>
    <n v="11.919599999999999"/>
  </r>
  <r>
    <n v="8472"/>
    <s v="US-2014-132031"/>
    <x v="3"/>
    <x v="756"/>
    <d v="2014-04-28T00:00:00"/>
    <s v="Standard Class"/>
    <s v="PN-18775"/>
    <s v="Parhena Norris"/>
    <x v="2"/>
    <x v="0"/>
    <s v="Clarksville"/>
    <x v="18"/>
    <n v="37042"/>
    <x v="0"/>
    <s v="FUR-FU-10000193"/>
    <x v="0"/>
    <x v="5"/>
    <s v="Tenex Chairmats For Use with Hard Floors"/>
    <n v="77.951999999999998"/>
    <n v="3"/>
    <n v="0.2"/>
    <n v="-11.692800000000005"/>
  </r>
  <r>
    <n v="8473"/>
    <s v="US-2014-132031"/>
    <x v="3"/>
    <x v="756"/>
    <d v="2014-04-28T00:00:00"/>
    <s v="Standard Class"/>
    <s v="PN-18775"/>
    <s v="Parhena Norris"/>
    <x v="2"/>
    <x v="0"/>
    <s v="Clarksville"/>
    <x v="18"/>
    <n v="37042"/>
    <x v="0"/>
    <s v="OFF-LA-10000081"/>
    <x v="1"/>
    <x v="2"/>
    <s v="Avery 496"/>
    <n v="3"/>
    <n v="1"/>
    <n v="0.2"/>
    <n v="1.0499999999999998"/>
  </r>
  <r>
    <n v="8474"/>
    <s v="CA-2012-169733"/>
    <x v="1"/>
    <x v="420"/>
    <d v="2012-10-26T00:00:00"/>
    <s v="Second Class"/>
    <s v="GM-14500"/>
    <s v="Gene McClure"/>
    <x v="0"/>
    <x v="0"/>
    <s v="Hollywood"/>
    <x v="2"/>
    <n v="33021"/>
    <x v="0"/>
    <s v="OFF-ST-10000876"/>
    <x v="1"/>
    <x v="4"/>
    <s v="Eldon Simplefile Box Office"/>
    <n v="9.952"/>
    <n v="1"/>
    <n v="0.2"/>
    <n v="0.99520000000000008"/>
  </r>
  <r>
    <n v="8475"/>
    <s v="CA-2014-169404"/>
    <x v="3"/>
    <x v="359"/>
    <d v="2014-04-15T00:00:00"/>
    <s v="Standard Class"/>
    <s v="NC-18625"/>
    <s v="Noah Childs"/>
    <x v="1"/>
    <x v="0"/>
    <s v="York"/>
    <x v="9"/>
    <n v="17403"/>
    <x v="3"/>
    <s v="OFF-BI-10004492"/>
    <x v="1"/>
    <x v="8"/>
    <s v="Tuf-Vin Binders"/>
    <n v="37.896000000000001"/>
    <n v="4"/>
    <n v="0.7"/>
    <n v="-29.053600000000003"/>
  </r>
  <r>
    <n v="8476"/>
    <s v="CA-2014-169404"/>
    <x v="3"/>
    <x v="359"/>
    <d v="2014-04-15T00:00:00"/>
    <s v="Standard Class"/>
    <s v="NC-18625"/>
    <s v="Noah Childs"/>
    <x v="1"/>
    <x v="0"/>
    <s v="York"/>
    <x v="9"/>
    <n v="17403"/>
    <x v="3"/>
    <s v="OFF-PA-10001033"/>
    <x v="1"/>
    <x v="10"/>
    <s v="Xerox 1893"/>
    <n v="65.584000000000003"/>
    <n v="2"/>
    <n v="0.2"/>
    <n v="23.7742"/>
  </r>
  <r>
    <n v="8477"/>
    <s v="CA-2014-134880"/>
    <x v="3"/>
    <x v="855"/>
    <d v="2014-11-02T00:00:00"/>
    <s v="Standard Class"/>
    <s v="TW-21025"/>
    <s v="Tamara Willingham"/>
    <x v="2"/>
    <x v="0"/>
    <s v="Mesa"/>
    <x v="16"/>
    <n v="85204"/>
    <x v="1"/>
    <s v="OFF-PA-10004039"/>
    <x v="1"/>
    <x v="10"/>
    <s v="Xerox 1882"/>
    <n v="44.783999999999999"/>
    <n v="1"/>
    <n v="0.2"/>
    <n v="16.234200000000001"/>
  </r>
  <r>
    <n v="8478"/>
    <s v="CA-2012-145758"/>
    <x v="1"/>
    <x v="628"/>
    <d v="2012-10-30T00:00:00"/>
    <s v="Same Day"/>
    <s v="BF-11020"/>
    <s v="Barry Französisch"/>
    <x v="1"/>
    <x v="0"/>
    <s v="New York City"/>
    <x v="15"/>
    <n v="10024"/>
    <x v="3"/>
    <s v="TEC-MA-10004552"/>
    <x v="2"/>
    <x v="15"/>
    <s v="Star Micronics TSP100 TSP143LAN Receipt Printer"/>
    <n v="1035.8"/>
    <n v="4"/>
    <n v="0"/>
    <n v="269.30799999999999"/>
  </r>
  <r>
    <n v="8479"/>
    <s v="CA-2014-158736"/>
    <x v="3"/>
    <x v="404"/>
    <d v="2014-12-25T00:00:00"/>
    <s v="Standard Class"/>
    <s v="TT-21460"/>
    <s v="Tonja Turnell"/>
    <x v="2"/>
    <x v="0"/>
    <s v="San Francisco"/>
    <x v="1"/>
    <n v="94110"/>
    <x v="1"/>
    <s v="OFF-AR-10002578"/>
    <x v="1"/>
    <x v="6"/>
    <s v="Newell 335"/>
    <n v="5.76"/>
    <n v="2"/>
    <n v="0"/>
    <n v="1.6703999999999999"/>
  </r>
  <r>
    <n v="8480"/>
    <s v="US-2013-119270"/>
    <x v="0"/>
    <x v="299"/>
    <d v="2013-03-17T00:00:00"/>
    <s v="Standard Class"/>
    <s v="SW-20245"/>
    <s v="Scot Wooten"/>
    <x v="0"/>
    <x v="0"/>
    <s v="Los Angeles"/>
    <x v="1"/>
    <n v="90036"/>
    <x v="1"/>
    <s v="OFF-PA-10004022"/>
    <x v="1"/>
    <x v="10"/>
    <s v="Hammermill Color Copier Paper (28Lb. and 96 Bright)"/>
    <n v="19.98"/>
    <n v="2"/>
    <n v="0"/>
    <n v="8.9909999999999997"/>
  </r>
  <r>
    <n v="8481"/>
    <s v="CA-2011-109890"/>
    <x v="2"/>
    <x v="609"/>
    <d v="2011-07-27T00:00:00"/>
    <s v="Standard Class"/>
    <s v="PG-18820"/>
    <s v="Patrick Gardner"/>
    <x v="0"/>
    <x v="0"/>
    <s v="Omaha"/>
    <x v="8"/>
    <n v="68104"/>
    <x v="2"/>
    <s v="TEC-PH-10004100"/>
    <x v="2"/>
    <x v="7"/>
    <s v="Griffin GC17055 Auxiliary Audio Cable"/>
    <n v="35.979999999999997"/>
    <n v="2"/>
    <n v="0"/>
    <n v="10.074400000000001"/>
  </r>
  <r>
    <n v="8482"/>
    <s v="CA-2013-138583"/>
    <x v="0"/>
    <x v="1012"/>
    <d v="2013-05-29T00:00:00"/>
    <s v="Standard Class"/>
    <s v="DP-13390"/>
    <s v="Dennis Pardue"/>
    <x v="2"/>
    <x v="0"/>
    <s v="Philadelphia"/>
    <x v="9"/>
    <n v="19120"/>
    <x v="3"/>
    <s v="OFF-AR-10001860"/>
    <x v="1"/>
    <x v="6"/>
    <s v="BIC Liqua Brite Liner"/>
    <n v="16.656000000000002"/>
    <n v="3"/>
    <n v="0.2"/>
    <n v="3.3311999999999999"/>
  </r>
  <r>
    <n v="8483"/>
    <s v="US-2014-118535"/>
    <x v="3"/>
    <x v="512"/>
    <d v="2014-02-16T00:00:00"/>
    <s v="Standard Class"/>
    <s v="DJ-13510"/>
    <s v="Don Jones"/>
    <x v="1"/>
    <x v="0"/>
    <s v="New York City"/>
    <x v="15"/>
    <n v="10024"/>
    <x v="3"/>
    <s v="OFF-LA-10001297"/>
    <x v="1"/>
    <x v="2"/>
    <s v="Avery 473"/>
    <n v="20.7"/>
    <n v="2"/>
    <n v="0"/>
    <n v="9.9359999999999999"/>
  </r>
  <r>
    <n v="8484"/>
    <s v="CA-2013-126284"/>
    <x v="0"/>
    <x v="873"/>
    <d v="2013-09-25T00:00:00"/>
    <s v="Standard Class"/>
    <s v="EN-13780"/>
    <s v="Edward Nazzal"/>
    <x v="0"/>
    <x v="0"/>
    <s v="Grand Rapids"/>
    <x v="12"/>
    <n v="49505"/>
    <x v="2"/>
    <s v="OFF-BI-10004828"/>
    <x v="1"/>
    <x v="8"/>
    <s v="GBC Poly Designer Binding Covers"/>
    <n v="83.699999999999989"/>
    <n v="5"/>
    <n v="0"/>
    <n v="41.012999999999991"/>
  </r>
  <r>
    <n v="8485"/>
    <s v="CA-2014-142391"/>
    <x v="3"/>
    <x v="241"/>
    <d v="2014-09-25T00:00:00"/>
    <s v="Same Day"/>
    <s v="PB-19150"/>
    <s v="Philip Brown"/>
    <x v="0"/>
    <x v="0"/>
    <s v="Seattle"/>
    <x v="4"/>
    <n v="98115"/>
    <x v="1"/>
    <s v="FUR-FU-10002759"/>
    <x v="0"/>
    <x v="5"/>
    <s v="12-1/2 Diameter Round Wall Clock"/>
    <n v="199.8"/>
    <n v="10"/>
    <n v="0"/>
    <n v="71.927999999999997"/>
  </r>
  <r>
    <n v="8486"/>
    <s v="CA-2014-124716"/>
    <x v="3"/>
    <x v="996"/>
    <d v="2014-04-01T00:00:00"/>
    <s v="Standard Class"/>
    <s v="BD-11560"/>
    <s v="Brendan Dodson"/>
    <x v="2"/>
    <x v="0"/>
    <s v="Fresno"/>
    <x v="1"/>
    <n v="93727"/>
    <x v="1"/>
    <s v="OFF-PA-10000740"/>
    <x v="1"/>
    <x v="10"/>
    <s v="Xerox 1982"/>
    <n v="45.68"/>
    <n v="2"/>
    <n v="0"/>
    <n v="21.012799999999999"/>
  </r>
  <r>
    <n v="8487"/>
    <s v="CA-2014-124716"/>
    <x v="3"/>
    <x v="996"/>
    <d v="2014-04-01T00:00:00"/>
    <s v="Standard Class"/>
    <s v="BD-11560"/>
    <s v="Brendan Dodson"/>
    <x v="2"/>
    <x v="0"/>
    <s v="Fresno"/>
    <x v="1"/>
    <n v="93727"/>
    <x v="1"/>
    <s v="OFF-PA-10001144"/>
    <x v="1"/>
    <x v="10"/>
    <s v="Xerox 1913"/>
    <n v="110.96"/>
    <n v="2"/>
    <n v="0"/>
    <n v="53.260799999999996"/>
  </r>
  <r>
    <n v="8488"/>
    <s v="CA-2014-124716"/>
    <x v="3"/>
    <x v="996"/>
    <d v="2014-04-01T00:00:00"/>
    <s v="Standard Class"/>
    <s v="BD-11560"/>
    <s v="Brendan Dodson"/>
    <x v="2"/>
    <x v="0"/>
    <s v="Fresno"/>
    <x v="1"/>
    <n v="93727"/>
    <x v="1"/>
    <s v="OFF-PA-10000859"/>
    <x v="1"/>
    <x v="10"/>
    <s v="Unpadded Memo Slips"/>
    <n v="11.94"/>
    <n v="3"/>
    <n v="0"/>
    <n v="5.97"/>
  </r>
  <r>
    <n v="8489"/>
    <s v="CA-2013-158841"/>
    <x v="0"/>
    <x v="1056"/>
    <d v="2013-02-04T00:00:00"/>
    <s v="Second Class"/>
    <s v="SE-20110"/>
    <s v="Sanjit Engle"/>
    <x v="0"/>
    <x v="0"/>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x v="0"/>
    <s v="Arlington"/>
    <x v="17"/>
    <n v="22204"/>
    <x v="0"/>
    <s v="OFF-BI-10002557"/>
    <x v="1"/>
    <x v="8"/>
    <s v="Presstex Flexible Ring Binders"/>
    <n v="36.4"/>
    <n v="8"/>
    <n v="0"/>
    <n v="18.2"/>
  </r>
  <r>
    <n v="8491"/>
    <s v="CA-2013-158841"/>
    <x v="0"/>
    <x v="1056"/>
    <d v="2013-02-04T00:00:00"/>
    <s v="Second Class"/>
    <s v="SE-20110"/>
    <s v="Sanjit Engle"/>
    <x v="0"/>
    <x v="0"/>
    <s v="Arlington"/>
    <x v="17"/>
    <n v="22204"/>
    <x v="0"/>
    <s v="FUR-FU-10001731"/>
    <x v="0"/>
    <x v="5"/>
    <s v="Acrylic Self-Standing Desk Frames"/>
    <n v="18.689999999999998"/>
    <n v="7"/>
    <n v="0"/>
    <n v="7.1021999999999998"/>
  </r>
  <r>
    <n v="8492"/>
    <s v="CA-2014-106824"/>
    <x v="3"/>
    <x v="437"/>
    <d v="2014-07-12T00:00:00"/>
    <s v="Standard Class"/>
    <s v="AT-10735"/>
    <s v="Annie Thurman"/>
    <x v="0"/>
    <x v="0"/>
    <s v="Los Angeles"/>
    <x v="1"/>
    <n v="90049"/>
    <x v="1"/>
    <s v="OFF-FA-10001135"/>
    <x v="1"/>
    <x v="13"/>
    <s v="Brites Rubber Bands, 1 1/2 oz. Box"/>
    <n v="5.9399999999999995"/>
    <n v="3"/>
    <n v="0"/>
    <n v="0.11880000000000024"/>
  </r>
  <r>
    <n v="8493"/>
    <s v="CA-2012-109190"/>
    <x v="1"/>
    <x v="924"/>
    <d v="2012-10-28T00:00:00"/>
    <s v="Standard Class"/>
    <s v="CC-12685"/>
    <s v="Craig Carroll"/>
    <x v="0"/>
    <x v="0"/>
    <s v="Lubbock"/>
    <x v="5"/>
    <n v="79424"/>
    <x v="2"/>
    <s v="OFF-PA-10000069"/>
    <x v="1"/>
    <x v="10"/>
    <s v="TOPS 4 x 6 Fluorescent Color Memo Sheets, 500 Sheets per Pack"/>
    <n v="60.736000000000004"/>
    <n v="8"/>
    <n v="0.2"/>
    <n v="20.4984"/>
  </r>
  <r>
    <n v="8494"/>
    <s v="CA-2012-109190"/>
    <x v="1"/>
    <x v="924"/>
    <d v="2012-10-28T00:00:00"/>
    <s v="Standard Class"/>
    <s v="CC-12685"/>
    <s v="Craig Carroll"/>
    <x v="0"/>
    <x v="0"/>
    <s v="Lubbock"/>
    <x v="5"/>
    <n v="79424"/>
    <x v="2"/>
    <s v="TEC-CO-10001943"/>
    <x v="2"/>
    <x v="16"/>
    <s v="Canon PC-428 Personal Copier"/>
    <n v="479.97600000000006"/>
    <n v="3"/>
    <n v="0.2"/>
    <n v="161.99189999999999"/>
  </r>
  <r>
    <n v="8495"/>
    <s v="CA-2012-109190"/>
    <x v="1"/>
    <x v="924"/>
    <d v="2012-10-28T00:00:00"/>
    <s v="Standard Class"/>
    <s v="CC-12685"/>
    <s v="Craig Carroll"/>
    <x v="0"/>
    <x v="0"/>
    <s v="Lubbock"/>
    <x v="5"/>
    <n v="79424"/>
    <x v="2"/>
    <s v="OFF-BI-10000977"/>
    <x v="1"/>
    <x v="8"/>
    <s v="Ibico Plastic Spiral Binding Combs"/>
    <n v="6.0799999999999983"/>
    <n v="1"/>
    <n v="0.8"/>
    <n v="-10.336000000000002"/>
  </r>
  <r>
    <n v="8496"/>
    <s v="CA-2013-143154"/>
    <x v="0"/>
    <x v="499"/>
    <d v="2013-12-09T00:00:00"/>
    <s v="Standard Class"/>
    <s v="AS-10225"/>
    <s v="Alan Schoenberger"/>
    <x v="1"/>
    <x v="0"/>
    <s v="Longmont"/>
    <x v="22"/>
    <n v="80501"/>
    <x v="1"/>
    <s v="TEC-AC-10002942"/>
    <x v="2"/>
    <x v="11"/>
    <s v="WD My Passport Ultra 1TB Portable External Hard Drive"/>
    <n v="165.60000000000002"/>
    <n v="3"/>
    <n v="0.2"/>
    <n v="-6.2100000000000151"/>
  </r>
  <r>
    <n v="8497"/>
    <s v="CA-2011-169061"/>
    <x v="2"/>
    <x v="1195"/>
    <d v="2011-03-08T00:00:00"/>
    <s v="Second Class"/>
    <s v="AB-10150"/>
    <s v="Aimee Bixby"/>
    <x v="0"/>
    <x v="0"/>
    <s v="Yonkers"/>
    <x v="15"/>
    <n v="10701"/>
    <x v="3"/>
    <s v="OFF-AR-10000588"/>
    <x v="1"/>
    <x v="6"/>
    <s v="Newell 345"/>
    <n v="59.519999999999996"/>
    <n v="3"/>
    <n v="0"/>
    <n v="15.475200000000001"/>
  </r>
  <r>
    <n v="8498"/>
    <s v="CA-2011-169061"/>
    <x v="2"/>
    <x v="1195"/>
    <d v="2011-03-08T00:00:00"/>
    <s v="Second Class"/>
    <s v="AB-10150"/>
    <s v="Aimee Bixby"/>
    <x v="0"/>
    <x v="0"/>
    <s v="Yonkers"/>
    <x v="15"/>
    <n v="10701"/>
    <x v="3"/>
    <s v="TEC-AC-10002001"/>
    <x v="2"/>
    <x v="11"/>
    <s v="Logitech Wireless Gaming Headset G930"/>
    <n v="479.97"/>
    <n v="3"/>
    <n v="0"/>
    <n v="177.58890000000002"/>
  </r>
  <r>
    <n v="8499"/>
    <s v="CA-2011-169061"/>
    <x v="2"/>
    <x v="1195"/>
    <d v="2011-03-08T00:00:00"/>
    <s v="Second Class"/>
    <s v="AB-10150"/>
    <s v="Aimee Bixby"/>
    <x v="0"/>
    <x v="0"/>
    <s v="Yonkers"/>
    <x v="15"/>
    <n v="10701"/>
    <x v="3"/>
    <s v="OFF-SU-10000381"/>
    <x v="1"/>
    <x v="14"/>
    <s v="Acme Forged Steel Scissors with Black Enamel Handles"/>
    <n v="18.62"/>
    <n v="2"/>
    <n v="0"/>
    <n v="5.399799999999999"/>
  </r>
  <r>
    <n v="8500"/>
    <s v="CA-2011-169061"/>
    <x v="2"/>
    <x v="1195"/>
    <d v="2011-03-08T00:00:00"/>
    <s v="Second Class"/>
    <s v="AB-10150"/>
    <s v="Aimee Bixby"/>
    <x v="0"/>
    <x v="0"/>
    <s v="Yonkers"/>
    <x v="15"/>
    <n v="10701"/>
    <x v="3"/>
    <s v="OFF-BI-10001617"/>
    <x v="1"/>
    <x v="8"/>
    <s v="GBC Wire Binding Combs"/>
    <n v="49.632000000000005"/>
    <n v="6"/>
    <n v="0.2"/>
    <n v="16.750799999999998"/>
  </r>
  <r>
    <n v="8501"/>
    <s v="CA-2011-169061"/>
    <x v="2"/>
    <x v="1195"/>
    <d v="2011-03-08T00:00:00"/>
    <s v="Second Class"/>
    <s v="AB-10150"/>
    <s v="Aimee Bixby"/>
    <x v="0"/>
    <x v="0"/>
    <s v="Yonkers"/>
    <x v="15"/>
    <n v="10701"/>
    <x v="3"/>
    <s v="OFF-PA-10001878"/>
    <x v="1"/>
    <x v="10"/>
    <s v="Xerox 1891"/>
    <n v="97.82"/>
    <n v="2"/>
    <n v="0"/>
    <n v="45.975399999999993"/>
  </r>
  <r>
    <n v="8502"/>
    <s v="CA-2012-102316"/>
    <x v="1"/>
    <x v="879"/>
    <d v="2012-03-03T00:00:00"/>
    <s v="Second Class"/>
    <s v="DH-13075"/>
    <s v="Dave Hallsten"/>
    <x v="1"/>
    <x v="0"/>
    <s v="Los Angeles"/>
    <x v="1"/>
    <n v="90045"/>
    <x v="1"/>
    <s v="TEC-PH-10000376"/>
    <x v="2"/>
    <x v="7"/>
    <s v="Square Credit Card Reader"/>
    <n v="15.984000000000002"/>
    <n v="2"/>
    <n v="0.2"/>
    <n v="1.1988000000000003"/>
  </r>
  <r>
    <n v="8503"/>
    <s v="CA-2012-102316"/>
    <x v="1"/>
    <x v="879"/>
    <d v="2012-03-03T00:00:00"/>
    <s v="Second Class"/>
    <s v="DH-13075"/>
    <s v="Dave Hallsten"/>
    <x v="1"/>
    <x v="0"/>
    <s v="Los Angeles"/>
    <x v="1"/>
    <n v="90045"/>
    <x v="1"/>
    <s v="FUR-CH-10003396"/>
    <x v="0"/>
    <x v="1"/>
    <s v="Global Deluxe Steno Chair"/>
    <n v="184.75200000000001"/>
    <n v="3"/>
    <n v="0.2"/>
    <n v="-20.784600000000012"/>
  </r>
  <r>
    <n v="8504"/>
    <s v="CA-2011-164903"/>
    <x v="2"/>
    <x v="980"/>
    <d v="2011-02-25T00:00:00"/>
    <s v="Standard Class"/>
    <s v="SR-20740"/>
    <s v="Steven Roelle"/>
    <x v="2"/>
    <x v="0"/>
    <s v="Los Angeles"/>
    <x v="1"/>
    <n v="90049"/>
    <x v="1"/>
    <s v="OFF-PA-10003363"/>
    <x v="1"/>
    <x v="10"/>
    <s v="Xerox 204"/>
    <n v="12.96"/>
    <n v="2"/>
    <n v="0"/>
    <n v="6.2208000000000006"/>
  </r>
  <r>
    <n v="8505"/>
    <s v="CA-2013-109400"/>
    <x v="0"/>
    <x v="440"/>
    <d v="2013-05-07T00:00:00"/>
    <s v="Standard Class"/>
    <s v="NR-18550"/>
    <s v="Nick Radford"/>
    <x v="0"/>
    <x v="0"/>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x v="0"/>
    <s v="Dallas"/>
    <x v="5"/>
    <n v="75217"/>
    <x v="2"/>
    <s v="OFF-BI-10001757"/>
    <x v="1"/>
    <x v="8"/>
    <s v="Pressboard Hanging Data Binders for Unburst Sheets"/>
    <n v="8.8559999999999981"/>
    <n v="9"/>
    <n v="0.8"/>
    <n v="-14.169600000000003"/>
  </r>
  <r>
    <n v="8507"/>
    <s v="CA-2013-130400"/>
    <x v="0"/>
    <x v="387"/>
    <d v="2013-03-13T00:00:00"/>
    <s v="Standard Class"/>
    <s v="SJ-20125"/>
    <s v="Sanjit Jacobs"/>
    <x v="2"/>
    <x v="0"/>
    <s v="Dallas"/>
    <x v="5"/>
    <n v="75217"/>
    <x v="2"/>
    <s v="TEC-AC-10004633"/>
    <x v="2"/>
    <x v="11"/>
    <s v="Verbatim 25 GB 6x Blu-ray Single Layer Recordable Disc, 3/Pack"/>
    <n v="27.96"/>
    <n v="5"/>
    <n v="0.2"/>
    <n v="8.3880000000000035"/>
  </r>
  <r>
    <n v="8508"/>
    <s v="CA-2013-130400"/>
    <x v="0"/>
    <x v="387"/>
    <d v="2013-03-13T00:00:00"/>
    <s v="Standard Class"/>
    <s v="SJ-20125"/>
    <s v="Sanjit Jacobs"/>
    <x v="2"/>
    <x v="0"/>
    <s v="Dallas"/>
    <x v="5"/>
    <n v="75217"/>
    <x v="2"/>
    <s v="OFF-EN-10001453"/>
    <x v="1"/>
    <x v="12"/>
    <s v="Tyvek Interoffice Envelopes, 9 1/2&quot; x 12 1/2&quot;, 100/Box"/>
    <n v="146.352"/>
    <n v="3"/>
    <n v="0.2"/>
    <n v="49.393799999999992"/>
  </r>
  <r>
    <n v="8509"/>
    <s v="CA-2012-135853"/>
    <x v="1"/>
    <x v="555"/>
    <d v="2012-12-14T00:00:00"/>
    <s v="First Class"/>
    <s v="CA-12775"/>
    <s v="Cynthia Arntzen"/>
    <x v="0"/>
    <x v="0"/>
    <s v="Detroit"/>
    <x v="12"/>
    <n v="48205"/>
    <x v="2"/>
    <s v="TEC-AC-10004761"/>
    <x v="2"/>
    <x v="11"/>
    <s v="Maxell 4.7GB DVD+RW 3/Pack"/>
    <n v="175.23"/>
    <n v="11"/>
    <n v="0"/>
    <n v="61.330500000000001"/>
  </r>
  <r>
    <n v="8510"/>
    <s v="CA-2012-135853"/>
    <x v="1"/>
    <x v="555"/>
    <d v="2012-12-14T00:00:00"/>
    <s v="First Class"/>
    <s v="CA-12775"/>
    <s v="Cynthia Arntzen"/>
    <x v="0"/>
    <x v="0"/>
    <s v="Detroit"/>
    <x v="12"/>
    <n v="48205"/>
    <x v="2"/>
    <s v="TEC-PH-10003691"/>
    <x v="2"/>
    <x v="7"/>
    <s v="BlackBerry Q10"/>
    <n v="125.99"/>
    <n v="1"/>
    <n v="0"/>
    <n v="31.497500000000002"/>
  </r>
  <r>
    <n v="8511"/>
    <s v="CA-2012-135853"/>
    <x v="1"/>
    <x v="555"/>
    <d v="2012-12-14T00:00:00"/>
    <s v="First Class"/>
    <s v="CA-12775"/>
    <s v="Cynthia Arntzen"/>
    <x v="0"/>
    <x v="0"/>
    <s v="Detroit"/>
    <x v="12"/>
    <n v="48205"/>
    <x v="2"/>
    <s v="OFF-BI-10004965"/>
    <x v="1"/>
    <x v="8"/>
    <s v="Ibico Covers for Plastic or Wire Binding Elements"/>
    <n v="23"/>
    <n v="2"/>
    <n v="0"/>
    <n v="10.35"/>
  </r>
  <r>
    <n v="8512"/>
    <s v="CA-2013-103359"/>
    <x v="0"/>
    <x v="596"/>
    <d v="2013-12-27T00:00:00"/>
    <s v="Standard Class"/>
    <s v="LC-16885"/>
    <s v="Lena Creighton"/>
    <x v="0"/>
    <x v="0"/>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x v="0"/>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x v="0"/>
    <s v="Orlando"/>
    <x v="2"/>
    <n v="32839"/>
    <x v="0"/>
    <s v="OFF-PA-10002787"/>
    <x v="1"/>
    <x v="10"/>
    <s v="Xerox 227"/>
    <n v="20.736000000000004"/>
    <n v="4"/>
    <n v="0.2"/>
    <n v="7.2576000000000001"/>
  </r>
  <r>
    <n v="8515"/>
    <s v="CA-2012-122168"/>
    <x v="1"/>
    <x v="291"/>
    <d v="2012-08-26T00:00:00"/>
    <s v="Standard Class"/>
    <s v="HG-14965"/>
    <s v="Henry Goldwyn"/>
    <x v="1"/>
    <x v="0"/>
    <s v="Florence"/>
    <x v="0"/>
    <n v="41042"/>
    <x v="0"/>
    <s v="OFF-AR-10003602"/>
    <x v="1"/>
    <x v="6"/>
    <s v="Quartet Omega Colored Chalk, 12/Pack"/>
    <n v="17.52"/>
    <n v="3"/>
    <n v="0"/>
    <n v="8.2343999999999991"/>
  </r>
  <r>
    <n v="8516"/>
    <s v="CA-2012-122168"/>
    <x v="1"/>
    <x v="291"/>
    <d v="2012-08-26T00:00:00"/>
    <s v="Standard Class"/>
    <s v="HG-14965"/>
    <s v="Henry Goldwyn"/>
    <x v="1"/>
    <x v="0"/>
    <s v="Florence"/>
    <x v="0"/>
    <n v="41042"/>
    <x v="0"/>
    <s v="OFF-AR-10002053"/>
    <x v="1"/>
    <x v="6"/>
    <s v="Premium Writing Pencils, Soft, #2 by Central Association for the Blind"/>
    <n v="35.76"/>
    <n v="12"/>
    <n v="0"/>
    <n v="10.0128"/>
  </r>
  <r>
    <n v="8517"/>
    <s v="CA-2013-132899"/>
    <x v="0"/>
    <x v="281"/>
    <d v="2013-04-12T00:00:00"/>
    <s v="Standard Class"/>
    <s v="SF-20200"/>
    <s v="Sarah Foster"/>
    <x v="0"/>
    <x v="0"/>
    <s v="New York City"/>
    <x v="15"/>
    <n v="10009"/>
    <x v="3"/>
    <s v="OFF-AR-10002833"/>
    <x v="1"/>
    <x v="6"/>
    <s v="Newell 322"/>
    <n v="3.64"/>
    <n v="2"/>
    <n v="0"/>
    <n v="0.98280000000000012"/>
  </r>
  <r>
    <n v="8518"/>
    <s v="CA-2014-149720"/>
    <x v="3"/>
    <x v="400"/>
    <d v="2014-06-08T00:00:00"/>
    <s v="Second Class"/>
    <s v="EM-14065"/>
    <s v="Erin Mull"/>
    <x v="0"/>
    <x v="0"/>
    <s v="Frisco"/>
    <x v="5"/>
    <n v="75034"/>
    <x v="2"/>
    <s v="FUR-FU-10002501"/>
    <x v="0"/>
    <x v="5"/>
    <s v="Nu-Dell Executive Frame"/>
    <n v="30.336000000000006"/>
    <n v="6"/>
    <n v="0.6"/>
    <n v="-17.443199999999997"/>
  </r>
  <r>
    <n v="8519"/>
    <s v="CA-2014-118003"/>
    <x v="3"/>
    <x v="769"/>
    <d v="2014-12-11T00:00:00"/>
    <s v="Standard Class"/>
    <s v="DO-13645"/>
    <s v="Doug O'Connell"/>
    <x v="0"/>
    <x v="0"/>
    <s v="Paterson"/>
    <x v="30"/>
    <n v="7501"/>
    <x v="3"/>
    <s v="FUR-FU-10002506"/>
    <x v="0"/>
    <x v="5"/>
    <s v="Tensor &quot;Hersey Kiss&quot; Styled Floor Lamp"/>
    <n v="12.99"/>
    <n v="1"/>
    <n v="0"/>
    <n v="1.5587999999999997"/>
  </r>
  <r>
    <n v="8520"/>
    <s v="CA-2014-118003"/>
    <x v="3"/>
    <x v="769"/>
    <d v="2014-12-11T00:00:00"/>
    <s v="Standard Class"/>
    <s v="DO-13645"/>
    <s v="Doug O'Connell"/>
    <x v="0"/>
    <x v="0"/>
    <s v="Paterson"/>
    <x v="30"/>
    <n v="7501"/>
    <x v="3"/>
    <s v="FUR-CH-10003817"/>
    <x v="0"/>
    <x v="1"/>
    <s v="Global Value Steno Chair, Gray"/>
    <n v="182.22"/>
    <n v="3"/>
    <n v="0"/>
    <n v="45.555000000000007"/>
  </r>
  <r>
    <n v="8521"/>
    <s v="CA-2014-118003"/>
    <x v="3"/>
    <x v="769"/>
    <d v="2014-12-11T00:00:00"/>
    <s v="Standard Class"/>
    <s v="DO-13645"/>
    <s v="Doug O'Connell"/>
    <x v="0"/>
    <x v="0"/>
    <s v="Paterson"/>
    <x v="30"/>
    <n v="7501"/>
    <x v="3"/>
    <s v="FUR-CH-10004860"/>
    <x v="0"/>
    <x v="1"/>
    <s v="Global Low Back Tilter Chair"/>
    <n v="302.94"/>
    <n v="3"/>
    <n v="0"/>
    <n v="18.176399999999973"/>
  </r>
  <r>
    <n v="8522"/>
    <s v="CA-2013-141887"/>
    <x v="0"/>
    <x v="383"/>
    <d v="2013-01-15T00:00:00"/>
    <s v="Standard Class"/>
    <s v="MP-17470"/>
    <s v="Mark Packer"/>
    <x v="2"/>
    <x v="0"/>
    <s v="Columbus"/>
    <x v="24"/>
    <n v="43229"/>
    <x v="3"/>
    <s v="FUR-FU-10002268"/>
    <x v="0"/>
    <x v="5"/>
    <s v="Ultra Door Push Plate"/>
    <n v="54.992000000000004"/>
    <n v="14"/>
    <n v="0.2"/>
    <n v="8.9361999999999959"/>
  </r>
  <r>
    <n v="8523"/>
    <s v="US-2013-160206"/>
    <x v="0"/>
    <x v="178"/>
    <d v="2013-04-08T00:00:00"/>
    <s v="Standard Class"/>
    <s v="MY-18295"/>
    <s v="Muhammed Yedwab"/>
    <x v="1"/>
    <x v="0"/>
    <s v="Milwaukee"/>
    <x v="6"/>
    <n v="53209"/>
    <x v="2"/>
    <s v="TEC-PH-10000148"/>
    <x v="2"/>
    <x v="7"/>
    <s v="Cyber Acoustics AC-202b Speech Recognition Stereo Headset"/>
    <n v="12.99"/>
    <n v="1"/>
    <n v="0"/>
    <n v="0.25980000000000025"/>
  </r>
  <r>
    <n v="8524"/>
    <s v="CA-2014-133074"/>
    <x v="3"/>
    <x v="296"/>
    <d v="2014-09-26T00:00:00"/>
    <s v="Standard Class"/>
    <s v="DB-13615"/>
    <s v="Doug Bickford"/>
    <x v="0"/>
    <x v="0"/>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x v="0"/>
    <s v="Columbus"/>
    <x v="24"/>
    <n v="43229"/>
    <x v="3"/>
    <s v="TEC-PH-10004348"/>
    <x v="2"/>
    <x v="7"/>
    <s v="OtterBox Defender Series Case - iPhone 5c"/>
    <n v="44.375999999999998"/>
    <n v="2"/>
    <n v="0.4"/>
    <n v="-7.3960000000000043"/>
  </r>
  <r>
    <n v="8526"/>
    <s v="CA-2014-161172"/>
    <x v="3"/>
    <x v="633"/>
    <d v="2014-03-17T00:00:00"/>
    <s v="Same Day"/>
    <s v="SP-20920"/>
    <s v="Susan Pistek"/>
    <x v="0"/>
    <x v="0"/>
    <s v="Columbus"/>
    <x v="24"/>
    <n v="43229"/>
    <x v="3"/>
    <s v="FUR-FU-10003424"/>
    <x v="0"/>
    <x v="5"/>
    <s v="Nu-Dell Oak Frame"/>
    <n v="51.264000000000003"/>
    <n v="6"/>
    <n v="0.2"/>
    <n v="7.6895999999999933"/>
  </r>
  <r>
    <n v="8527"/>
    <s v="CA-2014-161172"/>
    <x v="3"/>
    <x v="633"/>
    <d v="2014-03-17T00:00:00"/>
    <s v="Same Day"/>
    <s v="SP-20920"/>
    <s v="Susan Pistek"/>
    <x v="0"/>
    <x v="0"/>
    <s v="Columbus"/>
    <x v="24"/>
    <n v="43229"/>
    <x v="3"/>
    <s v="OFF-BI-10004654"/>
    <x v="1"/>
    <x v="8"/>
    <s v="Avery Binding System Hidden Tab Executive Style Index Sets"/>
    <n v="5.1930000000000005"/>
    <n v="3"/>
    <n v="0.7"/>
    <n v="-3.4619999999999997"/>
  </r>
  <r>
    <n v="8528"/>
    <s v="CA-2014-161172"/>
    <x v="3"/>
    <x v="633"/>
    <d v="2014-03-17T00:00:00"/>
    <s v="Same Day"/>
    <s v="SP-20920"/>
    <s v="Susan Pistek"/>
    <x v="0"/>
    <x v="0"/>
    <s v="Columbus"/>
    <x v="24"/>
    <n v="43229"/>
    <x v="3"/>
    <s v="TEC-AC-10004571"/>
    <x v="2"/>
    <x v="11"/>
    <s v="Logitech G700s Rechargeable Gaming Mouse"/>
    <n v="159.98400000000001"/>
    <n v="2"/>
    <n v="0.2"/>
    <n v="43.995600000000003"/>
  </r>
  <r>
    <n v="8529"/>
    <s v="CA-2014-161172"/>
    <x v="3"/>
    <x v="633"/>
    <d v="2014-03-17T00:00:00"/>
    <s v="Same Day"/>
    <s v="SP-20920"/>
    <s v="Susan Pistek"/>
    <x v="0"/>
    <x v="0"/>
    <s v="Columbus"/>
    <x v="24"/>
    <n v="43229"/>
    <x v="3"/>
    <s v="OFF-ST-10000675"/>
    <x v="1"/>
    <x v="4"/>
    <s v="File Shuttle II and Handi-File, Black"/>
    <n v="54.224000000000004"/>
    <n v="2"/>
    <n v="0.2"/>
    <n v="3.3889999999999993"/>
  </r>
  <r>
    <n v="8530"/>
    <s v="CA-2014-137624"/>
    <x v="3"/>
    <x v="468"/>
    <d v="2014-11-18T00:00:00"/>
    <s v="Standard Class"/>
    <s v="ME-17320"/>
    <s v="Maria Etezadi"/>
    <x v="2"/>
    <x v="0"/>
    <s v="Los Angeles"/>
    <x v="1"/>
    <n v="90008"/>
    <x v="1"/>
    <s v="FUR-CH-10001714"/>
    <x v="0"/>
    <x v="1"/>
    <s v="Global Leather &amp; Oak Executive Chair, Burgundy"/>
    <n v="241.42399999999998"/>
    <n v="2"/>
    <n v="0.2"/>
    <n v="-36.213599999999985"/>
  </r>
  <r>
    <n v="8531"/>
    <s v="CA-2013-156748"/>
    <x v="0"/>
    <x v="885"/>
    <d v="2013-12-07T00:00:00"/>
    <s v="Standard Class"/>
    <s v="BS-11755"/>
    <s v="Bruce Stewart"/>
    <x v="0"/>
    <x v="0"/>
    <s v="Detroit"/>
    <x v="12"/>
    <n v="48227"/>
    <x v="2"/>
    <s v="OFF-PA-10000380"/>
    <x v="1"/>
    <x v="10"/>
    <s v="REDIFORM Incoming/Outgoing Call Register, 11&quot; X 8 1/2&quot;, 100 Messages"/>
    <n v="33.36"/>
    <n v="4"/>
    <n v="0"/>
    <n v="16.68"/>
  </r>
  <r>
    <n v="8532"/>
    <s v="CA-2013-156748"/>
    <x v="0"/>
    <x v="885"/>
    <d v="2013-12-07T00:00:00"/>
    <s v="Standard Class"/>
    <s v="BS-11755"/>
    <s v="Bruce Stewart"/>
    <x v="0"/>
    <x v="0"/>
    <s v="Detroit"/>
    <x v="12"/>
    <n v="48227"/>
    <x v="2"/>
    <s v="OFF-PA-10002713"/>
    <x v="1"/>
    <x v="10"/>
    <s v="Adams Phone Message Book, 200 Message Capacity, 8 1/16” x 11”"/>
    <n v="13.76"/>
    <n v="2"/>
    <n v="0"/>
    <n v="6.3295999999999992"/>
  </r>
  <r>
    <n v="8533"/>
    <s v="CA-2013-156748"/>
    <x v="0"/>
    <x v="885"/>
    <d v="2013-12-07T00:00:00"/>
    <s v="Standard Class"/>
    <s v="BS-11755"/>
    <s v="Bruce Stewart"/>
    <x v="0"/>
    <x v="0"/>
    <s v="Detroit"/>
    <x v="12"/>
    <n v="48227"/>
    <x v="2"/>
    <s v="OFF-ST-10001370"/>
    <x v="1"/>
    <x v="4"/>
    <s v="Sensible Storage WireTech Storage Systems"/>
    <n v="496.86"/>
    <n v="7"/>
    <n v="0"/>
    <n v="24.842999999999947"/>
  </r>
  <r>
    <n v="8534"/>
    <s v="CA-2013-156748"/>
    <x v="0"/>
    <x v="885"/>
    <d v="2013-12-07T00:00:00"/>
    <s v="Standard Class"/>
    <s v="BS-11755"/>
    <s v="Bruce Stewart"/>
    <x v="0"/>
    <x v="0"/>
    <s v="Detroit"/>
    <x v="12"/>
    <n v="48227"/>
    <x v="2"/>
    <s v="FUR-CH-10000513"/>
    <x v="0"/>
    <x v="1"/>
    <s v="High-Back Leather Manager's Chair"/>
    <n v="389.97"/>
    <n v="3"/>
    <n v="0"/>
    <n v="35.097300000000004"/>
  </r>
  <r>
    <n v="8535"/>
    <s v="CA-2012-169677"/>
    <x v="1"/>
    <x v="1004"/>
    <d v="2012-01-15T00:00:00"/>
    <s v="Second Class"/>
    <s v="KS-16300"/>
    <s v="Karen Seio"/>
    <x v="1"/>
    <x v="0"/>
    <s v="Columbus"/>
    <x v="32"/>
    <n v="31907"/>
    <x v="0"/>
    <s v="OFF-LA-10003223"/>
    <x v="1"/>
    <x v="2"/>
    <s v="Avery 508"/>
    <n v="9.82"/>
    <n v="2"/>
    <n v="0"/>
    <n v="4.8117999999999999"/>
  </r>
  <r>
    <n v="8536"/>
    <s v="US-2011-163146"/>
    <x v="2"/>
    <x v="1174"/>
    <d v="2011-05-20T00:00:00"/>
    <s v="Standard Class"/>
    <s v="CC-12475"/>
    <s v="Cindy Chapman"/>
    <x v="0"/>
    <x v="0"/>
    <s v="San Francisco"/>
    <x v="1"/>
    <n v="94122"/>
    <x v="1"/>
    <s v="TEC-AC-10002217"/>
    <x v="2"/>
    <x v="11"/>
    <s v="Imation Clip USB flash drive - 8 GB"/>
    <n v="56.400000000000006"/>
    <n v="3"/>
    <n v="0"/>
    <n v="3.3840000000000003"/>
  </r>
  <r>
    <n v="8537"/>
    <s v="CA-2012-157343"/>
    <x v="1"/>
    <x v="722"/>
    <d v="2012-06-11T00:00:00"/>
    <s v="Standard Class"/>
    <s v="HD-14785"/>
    <s v="Harold Dahlen"/>
    <x v="2"/>
    <x v="0"/>
    <s v="Philadelphia"/>
    <x v="9"/>
    <n v="19143"/>
    <x v="3"/>
    <s v="OFF-BI-10003707"/>
    <x v="1"/>
    <x v="8"/>
    <s v="Aluminum Screw Posts"/>
    <n v="18.312000000000001"/>
    <n v="4"/>
    <n v="0.7"/>
    <n v="-12.207999999999995"/>
  </r>
  <r>
    <n v="8538"/>
    <s v="CA-2012-157343"/>
    <x v="1"/>
    <x v="722"/>
    <d v="2012-06-11T00:00:00"/>
    <s v="Standard Class"/>
    <s v="HD-14785"/>
    <s v="Harold Dahlen"/>
    <x v="2"/>
    <x v="0"/>
    <s v="Philadelphia"/>
    <x v="9"/>
    <n v="19143"/>
    <x v="3"/>
    <s v="OFF-PA-10000552"/>
    <x v="1"/>
    <x v="10"/>
    <s v="Xerox 200"/>
    <n v="25.920000000000005"/>
    <n v="5"/>
    <n v="0.2"/>
    <n v="9.0719999999999992"/>
  </r>
  <r>
    <n v="8539"/>
    <s v="CA-2012-157343"/>
    <x v="1"/>
    <x v="722"/>
    <d v="2012-06-11T00:00:00"/>
    <s v="Standard Class"/>
    <s v="HD-14785"/>
    <s v="Harold Dahlen"/>
    <x v="2"/>
    <x v="0"/>
    <s v="Philadelphia"/>
    <x v="9"/>
    <n v="19143"/>
    <x v="3"/>
    <s v="OFF-AR-10003183"/>
    <x v="1"/>
    <x v="6"/>
    <s v="Avery Fluorescent Highlighter Four-Color Set"/>
    <n v="8.016"/>
    <n v="3"/>
    <n v="0.2"/>
    <n v="1.0019999999999993"/>
  </r>
  <r>
    <n v="8540"/>
    <s v="CA-2014-147354"/>
    <x v="3"/>
    <x v="631"/>
    <d v="2014-03-14T00:00:00"/>
    <s v="Standard Class"/>
    <s v="KB-16315"/>
    <s v="Karl Braun"/>
    <x v="0"/>
    <x v="0"/>
    <s v="Los Angeles"/>
    <x v="1"/>
    <n v="90008"/>
    <x v="1"/>
    <s v="TEC-CO-10000971"/>
    <x v="2"/>
    <x v="16"/>
    <s v="Hewlett Packard 310 Color Digital Copier"/>
    <n v="479.98400000000004"/>
    <n v="2"/>
    <n v="0.2"/>
    <n v="59.997999999999962"/>
  </r>
  <r>
    <n v="8541"/>
    <s v="CA-2014-147354"/>
    <x v="3"/>
    <x v="631"/>
    <d v="2014-03-14T00:00:00"/>
    <s v="Standard Class"/>
    <s v="KB-16315"/>
    <s v="Karl Braun"/>
    <x v="0"/>
    <x v="0"/>
    <s v="Los Angeles"/>
    <x v="1"/>
    <n v="90008"/>
    <x v="1"/>
    <s v="OFF-BI-10003910"/>
    <x v="1"/>
    <x v="8"/>
    <s v="DXL Angle-View Binders with Locking Rings by Samsill"/>
    <n v="30.84"/>
    <n v="5"/>
    <n v="0.2"/>
    <n v="9.6374999999999993"/>
  </r>
  <r>
    <n v="8542"/>
    <s v="CA-2012-157287"/>
    <x v="1"/>
    <x v="937"/>
    <d v="2012-12-23T00:00:00"/>
    <s v="First Class"/>
    <s v="HR-14830"/>
    <s v="Harold Ryan"/>
    <x v="1"/>
    <x v="0"/>
    <s v="Philadelphia"/>
    <x v="9"/>
    <n v="19140"/>
    <x v="3"/>
    <s v="OFF-ST-10001172"/>
    <x v="1"/>
    <x v="4"/>
    <s v="Tennsco Lockers, Sand"/>
    <n v="33.568000000000005"/>
    <n v="2"/>
    <n v="0.2"/>
    <n v="1.6783999999999981"/>
  </r>
  <r>
    <n v="8543"/>
    <s v="CA-2012-157287"/>
    <x v="1"/>
    <x v="937"/>
    <d v="2012-12-23T00:00:00"/>
    <s v="First Class"/>
    <s v="HR-14830"/>
    <s v="Harold Ryan"/>
    <x v="1"/>
    <x v="0"/>
    <s v="Philadelphia"/>
    <x v="9"/>
    <n v="19140"/>
    <x v="3"/>
    <s v="FUR-CH-10001270"/>
    <x v="0"/>
    <x v="1"/>
    <s v="Harbour Creations Steel Folding Chair"/>
    <n v="422.62499999999994"/>
    <n v="7"/>
    <n v="0.3"/>
    <n v="0"/>
  </r>
  <r>
    <n v="8544"/>
    <s v="CA-2011-137575"/>
    <x v="2"/>
    <x v="908"/>
    <d v="2011-08-11T00:00:00"/>
    <s v="Standard Class"/>
    <s v="TB-21625"/>
    <s v="Trudy Brown"/>
    <x v="0"/>
    <x v="0"/>
    <s v="New York City"/>
    <x v="15"/>
    <n v="10035"/>
    <x v="3"/>
    <s v="TEC-AC-10004571"/>
    <x v="2"/>
    <x v="11"/>
    <s v="Logitech G700s Rechargeable Gaming Mouse"/>
    <n v="199.98"/>
    <n v="2"/>
    <n v="0"/>
    <n v="83.991600000000005"/>
  </r>
  <r>
    <n v="8545"/>
    <s v="CA-2013-119074"/>
    <x v="0"/>
    <x v="1196"/>
    <d v="2013-04-01T00:00:00"/>
    <s v="Standard Class"/>
    <s v="DS-13180"/>
    <s v="David Smith"/>
    <x v="1"/>
    <x v="0"/>
    <s v="Columbus"/>
    <x v="32"/>
    <n v="31907"/>
    <x v="0"/>
    <s v="FUR-FU-10004053"/>
    <x v="0"/>
    <x v="5"/>
    <s v="DAX Two-Tone Silver Metal Document Frame"/>
    <n v="20.239999999999998"/>
    <n v="1"/>
    <n v="0"/>
    <n v="8.7032000000000007"/>
  </r>
  <r>
    <n v="8546"/>
    <s v="CA-2013-119074"/>
    <x v="0"/>
    <x v="1196"/>
    <d v="2013-04-01T00:00:00"/>
    <s v="Standard Class"/>
    <s v="DS-13180"/>
    <s v="David Smith"/>
    <x v="1"/>
    <x v="0"/>
    <s v="Columbus"/>
    <x v="32"/>
    <n v="31907"/>
    <x v="0"/>
    <s v="FUR-FU-10003731"/>
    <x v="0"/>
    <x v="5"/>
    <s v="Eldon Expressions Wood and Plastic Desk Accessories, Oak"/>
    <n v="39.92"/>
    <n v="4"/>
    <n v="0"/>
    <n v="11.177600000000002"/>
  </r>
  <r>
    <n v="8547"/>
    <s v="CA-2013-119074"/>
    <x v="0"/>
    <x v="1196"/>
    <d v="2013-04-01T00:00:00"/>
    <s v="Standard Class"/>
    <s v="DS-13180"/>
    <s v="David Smith"/>
    <x v="1"/>
    <x v="0"/>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x v="0"/>
    <s v="Los Angeles"/>
    <x v="1"/>
    <n v="90049"/>
    <x v="1"/>
    <s v="TEC-AC-10001266"/>
    <x v="2"/>
    <x v="11"/>
    <s v="Memorex Micro Travel Drive 8 GB"/>
    <n v="39"/>
    <n v="3"/>
    <n v="0"/>
    <n v="17.549999999999997"/>
  </r>
  <r>
    <n v="8549"/>
    <s v="CA-2012-149566"/>
    <x v="1"/>
    <x v="901"/>
    <d v="2012-12-10T00:00:00"/>
    <s v="Standard Class"/>
    <s v="GB-14530"/>
    <s v="George Bell"/>
    <x v="1"/>
    <x v="0"/>
    <s v="Los Angeles"/>
    <x v="1"/>
    <n v="90049"/>
    <x v="1"/>
    <s v="OFF-LA-10000452"/>
    <x v="1"/>
    <x v="2"/>
    <s v="Avery 488"/>
    <n v="12.6"/>
    <n v="4"/>
    <n v="0"/>
    <n v="6.048"/>
  </r>
  <r>
    <n v="8550"/>
    <s v="CA-2012-126186"/>
    <x v="1"/>
    <x v="861"/>
    <d v="2012-09-12T00:00:00"/>
    <s v="First Class"/>
    <s v="GB-14530"/>
    <s v="George Bell"/>
    <x v="1"/>
    <x v="0"/>
    <s v="Aurora"/>
    <x v="22"/>
    <n v="80013"/>
    <x v="1"/>
    <s v="FUR-FU-10000073"/>
    <x v="0"/>
    <x v="5"/>
    <s v="Deflect-O Glasstique Clear Desk Accessories"/>
    <n v="24.64"/>
    <n v="4"/>
    <n v="0.2"/>
    <n v="4.0039999999999978"/>
  </r>
  <r>
    <n v="8551"/>
    <s v="CA-2012-121132"/>
    <x v="1"/>
    <x v="789"/>
    <d v="2012-07-24T00:00:00"/>
    <s v="Standard Class"/>
    <s v="VB-21745"/>
    <s v="Victoria Brennan"/>
    <x v="1"/>
    <x v="0"/>
    <s v="Houston"/>
    <x v="5"/>
    <n v="77041"/>
    <x v="2"/>
    <s v="OFF-LA-10002368"/>
    <x v="1"/>
    <x v="2"/>
    <s v="Avery 479"/>
    <n v="6.2640000000000002"/>
    <n v="3"/>
    <n v="0.2"/>
    <n v="2.0358000000000001"/>
  </r>
  <r>
    <n v="8552"/>
    <s v="CA-2012-121132"/>
    <x v="1"/>
    <x v="789"/>
    <d v="2012-07-24T00:00:00"/>
    <s v="Standard Class"/>
    <s v="VB-21745"/>
    <s v="Victoria Brennan"/>
    <x v="1"/>
    <x v="0"/>
    <s v="Houston"/>
    <x v="5"/>
    <n v="77041"/>
    <x v="2"/>
    <s v="OFF-FA-10004248"/>
    <x v="1"/>
    <x v="13"/>
    <s v="Advantus T-Pin Paper Clips"/>
    <n v="14.432"/>
    <n v="4"/>
    <n v="0.2"/>
    <n v="3.4276000000000004"/>
  </r>
  <r>
    <n v="8553"/>
    <s v="CA-2011-140473"/>
    <x v="2"/>
    <x v="992"/>
    <d v="2011-06-03T00:00:00"/>
    <s v="Standard Class"/>
    <s v="MC-17425"/>
    <s v="Mark Cousins"/>
    <x v="1"/>
    <x v="0"/>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x v="0"/>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x v="0"/>
    <s v="Springfield"/>
    <x v="17"/>
    <n v="22153"/>
    <x v="0"/>
    <s v="FUR-TA-10002530"/>
    <x v="0"/>
    <x v="3"/>
    <s v="Iceberg OfficeWorks 42&quot; Round Tables"/>
    <n v="1056.8599999999999"/>
    <n v="7"/>
    <n v="0"/>
    <n v="158.52899999999994"/>
  </r>
  <r>
    <n v="8556"/>
    <s v="CA-2012-117884"/>
    <x v="1"/>
    <x v="204"/>
    <d v="2012-03-22T00:00:00"/>
    <s v="Same Day"/>
    <s v="DC-13285"/>
    <s v="Debra Catini"/>
    <x v="0"/>
    <x v="0"/>
    <s v="Plantation"/>
    <x v="2"/>
    <n v="33317"/>
    <x v="0"/>
    <s v="TEC-AC-10002567"/>
    <x v="2"/>
    <x v="11"/>
    <s v="Logitech G602 Wireless Gaming Mouse"/>
    <n v="447.94399999999996"/>
    <n v="7"/>
    <n v="0.2"/>
    <n v="89.588799999999992"/>
  </r>
  <r>
    <n v="8557"/>
    <s v="CA-2012-117884"/>
    <x v="1"/>
    <x v="204"/>
    <d v="2012-03-22T00:00:00"/>
    <s v="Same Day"/>
    <s v="DC-13285"/>
    <s v="Debra Catini"/>
    <x v="0"/>
    <x v="0"/>
    <s v="Plantation"/>
    <x v="2"/>
    <n v="33317"/>
    <x v="0"/>
    <s v="OFF-ST-10002182"/>
    <x v="1"/>
    <x v="4"/>
    <s v="Iris 3-Drawer Stacking Bin, Black"/>
    <n v="150.40799999999999"/>
    <n v="9"/>
    <n v="0.2"/>
    <n v="-33.841799999999999"/>
  </r>
  <r>
    <n v="8558"/>
    <s v="CA-2013-132829"/>
    <x v="0"/>
    <x v="443"/>
    <d v="2013-12-27T00:00:00"/>
    <s v="Second Class"/>
    <s v="LA-16780"/>
    <s v="Laura Armstrong"/>
    <x v="1"/>
    <x v="0"/>
    <s v="Houston"/>
    <x v="5"/>
    <n v="77041"/>
    <x v="2"/>
    <s v="TEC-PH-10004539"/>
    <x v="2"/>
    <x v="7"/>
    <s v="Wireless Extenders zBoost YX545 SOHO Signal Booster"/>
    <n v="453.57600000000002"/>
    <n v="3"/>
    <n v="0.2"/>
    <n v="39.687899999999985"/>
  </r>
  <r>
    <n v="8559"/>
    <s v="CA-2013-132829"/>
    <x v="0"/>
    <x v="443"/>
    <d v="2013-12-27T00:00:00"/>
    <s v="Second Class"/>
    <s v="LA-16780"/>
    <s v="Laura Armstrong"/>
    <x v="1"/>
    <x v="0"/>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x v="0"/>
    <s v="Houston"/>
    <x v="5"/>
    <n v="77041"/>
    <x v="2"/>
    <s v="TEC-PH-10004345"/>
    <x v="2"/>
    <x v="7"/>
    <s v="Cisco SPA 502G IP Phone"/>
    <n v="287.88"/>
    <n v="3"/>
    <n v="0.2"/>
    <n v="35.984999999999999"/>
  </r>
  <r>
    <n v="8561"/>
    <s v="CA-2013-132829"/>
    <x v="0"/>
    <x v="443"/>
    <d v="2013-12-27T00:00:00"/>
    <s v="Second Class"/>
    <s v="LA-16780"/>
    <s v="Laura Armstrong"/>
    <x v="1"/>
    <x v="0"/>
    <s v="Houston"/>
    <x v="5"/>
    <n v="77041"/>
    <x v="2"/>
    <s v="TEC-PH-10004912"/>
    <x v="2"/>
    <x v="7"/>
    <s v="Cisco SPA112 2 Port Phone Adapter"/>
    <n v="131.88000000000002"/>
    <n v="3"/>
    <n v="0.2"/>
    <n v="14.836499999999987"/>
  </r>
  <r>
    <n v="8562"/>
    <s v="CA-2013-132829"/>
    <x v="0"/>
    <x v="443"/>
    <d v="2013-12-27T00:00:00"/>
    <s v="Second Class"/>
    <s v="LA-16780"/>
    <s v="Laura Armstrong"/>
    <x v="1"/>
    <x v="0"/>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x v="0"/>
    <s v="Milwaukee"/>
    <x v="6"/>
    <n v="53209"/>
    <x v="2"/>
    <s v="FUR-CH-10000847"/>
    <x v="0"/>
    <x v="1"/>
    <s v="Global Executive Mid-Back Manager's Chair"/>
    <n v="1454.9"/>
    <n v="5"/>
    <n v="0"/>
    <n v="378.274"/>
  </r>
  <r>
    <n v="8564"/>
    <s v="US-2014-108315"/>
    <x v="3"/>
    <x v="504"/>
    <d v="2014-05-05T00:00:00"/>
    <s v="Standard Class"/>
    <s v="MH-18115"/>
    <s v="Mick Hernandez"/>
    <x v="2"/>
    <x v="0"/>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x v="0"/>
    <s v="Sanford"/>
    <x v="2"/>
    <n v="32771"/>
    <x v="0"/>
    <s v="FUR-FU-10000747"/>
    <x v="0"/>
    <x v="5"/>
    <s v="Tenex B1-RE Series Chair Mats for Low Pile Carpets"/>
    <n v="220.70400000000001"/>
    <n v="6"/>
    <n v="0.2"/>
    <n v="-8.2764000000000379"/>
  </r>
  <r>
    <n v="8566"/>
    <s v="CA-2013-134110"/>
    <x v="0"/>
    <x v="1019"/>
    <d v="2013-11-19T00:00:00"/>
    <s v="First Class"/>
    <s v="BG-11035"/>
    <s v="Barry Gonzalez"/>
    <x v="0"/>
    <x v="0"/>
    <s v="The Colony"/>
    <x v="5"/>
    <n v="75056"/>
    <x v="2"/>
    <s v="TEC-PH-10002350"/>
    <x v="2"/>
    <x v="7"/>
    <s v="Apple EarPods with Remote and Mic"/>
    <n v="67.176000000000002"/>
    <n v="3"/>
    <n v="0.2"/>
    <n v="6.7175999999999974"/>
  </r>
  <r>
    <n v="8567"/>
    <s v="CA-2013-134110"/>
    <x v="0"/>
    <x v="1019"/>
    <d v="2013-11-19T00:00:00"/>
    <s v="First Class"/>
    <s v="BG-11035"/>
    <s v="Barry Gonzalez"/>
    <x v="0"/>
    <x v="0"/>
    <s v="The Colony"/>
    <x v="5"/>
    <n v="75056"/>
    <x v="2"/>
    <s v="OFF-PA-10000697"/>
    <x v="1"/>
    <x v="10"/>
    <s v="TOPS Voice Message Log Book, Flash Format"/>
    <n v="15.231999999999999"/>
    <n v="4"/>
    <n v="0.2"/>
    <n v="5.5215999999999994"/>
  </r>
  <r>
    <n v="8568"/>
    <s v="US-2013-136581"/>
    <x v="0"/>
    <x v="338"/>
    <d v="2013-11-13T00:00:00"/>
    <s v="First Class"/>
    <s v="SV-20365"/>
    <s v="Seth Vernon"/>
    <x v="0"/>
    <x v="0"/>
    <s v="Troy"/>
    <x v="24"/>
    <n v="45373"/>
    <x v="3"/>
    <s v="OFF-PA-10002787"/>
    <x v="1"/>
    <x v="10"/>
    <s v="Xerox 227"/>
    <n v="31.104000000000006"/>
    <n v="6"/>
    <n v="0.2"/>
    <n v="10.8864"/>
  </r>
  <r>
    <n v="8569"/>
    <s v="CA-2013-162390"/>
    <x v="0"/>
    <x v="409"/>
    <d v="2013-12-13T00:00:00"/>
    <s v="Standard Class"/>
    <s v="DP-13105"/>
    <s v="Dave Poirier"/>
    <x v="1"/>
    <x v="0"/>
    <s v="Hempstead"/>
    <x v="15"/>
    <n v="11550"/>
    <x v="3"/>
    <s v="OFF-BI-10004318"/>
    <x v="1"/>
    <x v="8"/>
    <s v="Ibico EB-19 Dual Function Manual Binding System"/>
    <n v="968.74400000000014"/>
    <n v="7"/>
    <n v="0.2"/>
    <n v="314.84180000000003"/>
  </r>
  <r>
    <n v="8570"/>
    <s v="CA-2013-162390"/>
    <x v="0"/>
    <x v="409"/>
    <d v="2013-12-13T00:00:00"/>
    <s v="Standard Class"/>
    <s v="DP-13105"/>
    <s v="Dave Poirier"/>
    <x v="1"/>
    <x v="0"/>
    <s v="Hempstead"/>
    <x v="15"/>
    <n v="11550"/>
    <x v="3"/>
    <s v="OFF-BI-10001721"/>
    <x v="1"/>
    <x v="8"/>
    <s v="Trimflex Flexible Post Binders"/>
    <n v="222.35199999999998"/>
    <n v="13"/>
    <n v="0.2"/>
    <n v="77.823200000000014"/>
  </r>
  <r>
    <n v="8571"/>
    <s v="CA-2013-162390"/>
    <x v="0"/>
    <x v="409"/>
    <d v="2013-12-13T00:00:00"/>
    <s v="Standard Class"/>
    <s v="DP-13105"/>
    <s v="Dave Poirier"/>
    <x v="1"/>
    <x v="0"/>
    <s v="Hempstead"/>
    <x v="15"/>
    <n v="11550"/>
    <x v="3"/>
    <s v="TEC-CO-10004202"/>
    <x v="2"/>
    <x v="16"/>
    <s v="Brother DCP1000 Digital 3 in 1 Multifunction Machine"/>
    <n v="479.98400000000004"/>
    <n v="2"/>
    <n v="0.2"/>
    <n v="89.996999999999986"/>
  </r>
  <r>
    <n v="8572"/>
    <s v="CA-2013-162222"/>
    <x v="0"/>
    <x v="1015"/>
    <d v="2013-04-04T00:00:00"/>
    <s v="Same Day"/>
    <s v="SR-20740"/>
    <s v="Steven Roelle"/>
    <x v="2"/>
    <x v="0"/>
    <s v="Dallas"/>
    <x v="5"/>
    <n v="75081"/>
    <x v="2"/>
    <s v="OFF-PA-10003893"/>
    <x v="1"/>
    <x v="10"/>
    <s v="Xerox 1962"/>
    <n v="10.272000000000002"/>
    <n v="3"/>
    <n v="0.2"/>
    <n v="3.2099999999999982"/>
  </r>
  <r>
    <n v="8573"/>
    <s v="CA-2011-121629"/>
    <x v="2"/>
    <x v="683"/>
    <d v="2011-12-02T00:00:00"/>
    <s v="Standard Class"/>
    <s v="BT-11680"/>
    <s v="Brian Thompson"/>
    <x v="0"/>
    <x v="0"/>
    <s v="Houston"/>
    <x v="5"/>
    <n v="77041"/>
    <x v="2"/>
    <s v="TEC-MA-10004679"/>
    <x v="2"/>
    <x v="15"/>
    <s v="StarTech.com 10/100 VDSL2 Ethernet Extender Kit"/>
    <n v="998.84999999999991"/>
    <n v="5"/>
    <n v="0.4"/>
    <n v="-199.7700000000001"/>
  </r>
  <r>
    <n v="8574"/>
    <s v="CA-2012-164623"/>
    <x v="1"/>
    <x v="1182"/>
    <d v="2012-10-22T00:00:00"/>
    <s v="First Class"/>
    <s v="MS-17770"/>
    <s v="Maxwell Schwartz"/>
    <x v="0"/>
    <x v="0"/>
    <s v="New York City"/>
    <x v="15"/>
    <n v="10035"/>
    <x v="3"/>
    <s v="OFF-PA-10000249"/>
    <x v="1"/>
    <x v="10"/>
    <s v="Staples"/>
    <n v="24.56"/>
    <n v="2"/>
    <n v="0"/>
    <n v="11.543199999999999"/>
  </r>
  <r>
    <n v="8575"/>
    <s v="CA-2011-159849"/>
    <x v="2"/>
    <x v="111"/>
    <d v="2011-09-19T00:00:00"/>
    <s v="Same Day"/>
    <s v="JK-15640"/>
    <s v="Jim Kriz"/>
    <x v="2"/>
    <x v="0"/>
    <s v="San Francisco"/>
    <x v="1"/>
    <n v="94110"/>
    <x v="1"/>
    <s v="OFF-FA-10000053"/>
    <x v="1"/>
    <x v="13"/>
    <s v="Revere Boxed Rubber Bands by Revere"/>
    <n v="5.67"/>
    <n v="3"/>
    <n v="0"/>
    <n v="0.11340000000000017"/>
  </r>
  <r>
    <n v="8576"/>
    <s v="CA-2014-101273"/>
    <x v="3"/>
    <x v="151"/>
    <d v="2014-08-31T00:00:00"/>
    <s v="Second Class"/>
    <s v="ST-20530"/>
    <s v="Shui Tom"/>
    <x v="0"/>
    <x v="0"/>
    <s v="Port Saint Lucie"/>
    <x v="2"/>
    <n v="34952"/>
    <x v="0"/>
    <s v="OFF-AP-10000804"/>
    <x v="1"/>
    <x v="9"/>
    <s v="Hoover Portapower Portable Vacuum"/>
    <n v="14.336000000000002"/>
    <n v="4"/>
    <n v="0.2"/>
    <n v="0.89599999999999991"/>
  </r>
  <r>
    <n v="8577"/>
    <s v="CA-2014-106747"/>
    <x v="3"/>
    <x v="445"/>
    <d v="2014-07-05T00:00:00"/>
    <s v="First Class"/>
    <s v="TS-21505"/>
    <s v="Tony Sayre"/>
    <x v="0"/>
    <x v="0"/>
    <s v="Concord"/>
    <x v="38"/>
    <n v="3301"/>
    <x v="3"/>
    <s v="FUR-FU-10004188"/>
    <x v="0"/>
    <x v="5"/>
    <s v="Luxo Professional Combination Clamp-On Lamps"/>
    <n v="102.3"/>
    <n v="1"/>
    <n v="0"/>
    <n v="26.597999999999999"/>
  </r>
  <r>
    <n v="8578"/>
    <s v="CA-2014-146164"/>
    <x v="3"/>
    <x v="66"/>
    <d v="2014-12-27T00:00:00"/>
    <s v="Standard Class"/>
    <s v="CM-12190"/>
    <s v="Charlotte Melton"/>
    <x v="0"/>
    <x v="0"/>
    <s v="Rochester"/>
    <x v="11"/>
    <n v="55901"/>
    <x v="2"/>
    <s v="FUR-TA-10004915"/>
    <x v="0"/>
    <x v="3"/>
    <s v="Office Impressions End Table, 20-1/2&quot;H x 24&quot;W x 20&quot;D"/>
    <n v="607.52"/>
    <n v="2"/>
    <n v="0"/>
    <n v="97.203200000000038"/>
  </r>
  <r>
    <n v="8579"/>
    <s v="CA-2014-146164"/>
    <x v="3"/>
    <x v="66"/>
    <d v="2014-12-27T00:00:00"/>
    <s v="Standard Class"/>
    <s v="CM-12190"/>
    <s v="Charlotte Melton"/>
    <x v="0"/>
    <x v="0"/>
    <s v="Rochester"/>
    <x v="11"/>
    <n v="55901"/>
    <x v="2"/>
    <s v="OFF-ST-10001228"/>
    <x v="1"/>
    <x v="4"/>
    <s v="Personal File Boxes with Fold-Down Carry Handle"/>
    <n v="31.16"/>
    <n v="2"/>
    <n v="0"/>
    <n v="7.7899999999999991"/>
  </r>
  <r>
    <n v="8580"/>
    <s v="CA-2013-111605"/>
    <x v="0"/>
    <x v="797"/>
    <d v="2014-01-03T00:00:00"/>
    <s v="Standard Class"/>
    <s v="JW-15955"/>
    <s v="Joni Wasserman"/>
    <x v="0"/>
    <x v="0"/>
    <s v="Louisville"/>
    <x v="0"/>
    <n v="40214"/>
    <x v="0"/>
    <s v="OFF-LA-10002368"/>
    <x v="1"/>
    <x v="2"/>
    <s v="Avery 479"/>
    <n v="2.61"/>
    <n v="1"/>
    <n v="0"/>
    <n v="1.2005999999999999"/>
  </r>
  <r>
    <n v="8581"/>
    <s v="CA-2011-130673"/>
    <x v="2"/>
    <x v="671"/>
    <d v="2011-05-22T00:00:00"/>
    <s v="Second Class"/>
    <s v="MC-17590"/>
    <s v="Matt Collister"/>
    <x v="1"/>
    <x v="0"/>
    <s v="San Marcos"/>
    <x v="5"/>
    <n v="78666"/>
    <x v="2"/>
    <s v="FUR-FU-10003489"/>
    <x v="0"/>
    <x v="5"/>
    <s v="Contemporary Borderless Frame"/>
    <n v="10.332000000000001"/>
    <n v="3"/>
    <n v="0.6"/>
    <n v="-5.9408999999999992"/>
  </r>
  <r>
    <n v="8582"/>
    <s v="CA-2011-130673"/>
    <x v="2"/>
    <x v="671"/>
    <d v="2011-05-22T00:00:00"/>
    <s v="Second Class"/>
    <s v="MC-17590"/>
    <s v="Matt Collister"/>
    <x v="1"/>
    <x v="0"/>
    <s v="San Marcos"/>
    <x v="5"/>
    <n v="78666"/>
    <x v="2"/>
    <s v="OFF-PA-10000289"/>
    <x v="1"/>
    <x v="10"/>
    <s v="Xerox 213"/>
    <n v="10.368000000000002"/>
    <n v="2"/>
    <n v="0.2"/>
    <n v="3.6288"/>
  </r>
  <r>
    <n v="8583"/>
    <s v="CA-2011-130673"/>
    <x v="2"/>
    <x v="671"/>
    <d v="2011-05-22T00:00:00"/>
    <s v="Second Class"/>
    <s v="MC-17590"/>
    <s v="Matt Collister"/>
    <x v="1"/>
    <x v="0"/>
    <s v="San Marcos"/>
    <x v="5"/>
    <n v="78666"/>
    <x v="2"/>
    <s v="TEC-AC-10004227"/>
    <x v="2"/>
    <x v="11"/>
    <s v="SanDisk Ultra 16 GB MicroSDHC Class 10 Memory Card"/>
    <n v="20.784000000000002"/>
    <n v="2"/>
    <n v="0.2"/>
    <n v="-3.6372000000000027"/>
  </r>
  <r>
    <n v="8584"/>
    <s v="CA-2011-130673"/>
    <x v="2"/>
    <x v="671"/>
    <d v="2011-05-22T00:00:00"/>
    <s v="Second Class"/>
    <s v="MC-17590"/>
    <s v="Matt Collister"/>
    <x v="1"/>
    <x v="0"/>
    <s v="San Marcos"/>
    <x v="5"/>
    <n v="78666"/>
    <x v="2"/>
    <s v="OFF-ST-10000636"/>
    <x v="1"/>
    <x v="4"/>
    <s v="Rogers Profile Extra Capacity Storage Tub"/>
    <n v="66.959999999999994"/>
    <n v="5"/>
    <n v="0.2"/>
    <n v="-13.392000000000003"/>
  </r>
  <r>
    <n v="8585"/>
    <s v="CA-2011-104808"/>
    <x v="2"/>
    <x v="519"/>
    <d v="2011-02-09T00:00:00"/>
    <s v="Second Class"/>
    <s v="MH-17440"/>
    <s v="Mark Haberlin"/>
    <x v="1"/>
    <x v="0"/>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x v="0"/>
    <s v="Philadelphia"/>
    <x v="9"/>
    <n v="19134"/>
    <x v="3"/>
    <s v="OFF-BI-10001116"/>
    <x v="1"/>
    <x v="8"/>
    <s v="Wilson Jones 1&quot; Hanging DublLock Ring Binders"/>
    <n v="11.088000000000003"/>
    <n v="7"/>
    <n v="0.7"/>
    <n v="-8.1311999999999998"/>
  </r>
  <r>
    <n v="8587"/>
    <s v="CA-2014-162012"/>
    <x v="3"/>
    <x v="497"/>
    <d v="2014-07-19T00:00:00"/>
    <s v="Standard Class"/>
    <s v="KB-16240"/>
    <s v="Karen Bern"/>
    <x v="1"/>
    <x v="0"/>
    <s v="Los Angeles"/>
    <x v="1"/>
    <n v="90049"/>
    <x v="1"/>
    <s v="TEC-AC-10003832"/>
    <x v="2"/>
    <x v="11"/>
    <s v="Logitech P710e Mobile Speakerphone"/>
    <n v="1287.45"/>
    <n v="5"/>
    <n v="0"/>
    <n v="244.61549999999988"/>
  </r>
  <r>
    <n v="8588"/>
    <s v="CA-2014-162012"/>
    <x v="3"/>
    <x v="497"/>
    <d v="2014-07-19T00:00:00"/>
    <s v="Standard Class"/>
    <s v="KB-16240"/>
    <s v="Karen Bern"/>
    <x v="1"/>
    <x v="0"/>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x v="0"/>
    <s v="Philadelphia"/>
    <x v="9"/>
    <n v="19140"/>
    <x v="3"/>
    <s v="OFF-ST-10002583"/>
    <x v="1"/>
    <x v="4"/>
    <s v="Fellowes Neat Ideas Storage Cubes"/>
    <n v="51.967999999999996"/>
    <n v="2"/>
    <n v="0.2"/>
    <n v="-10.393600000000001"/>
  </r>
  <r>
    <n v="8590"/>
    <s v="CA-2014-145338"/>
    <x v="3"/>
    <x v="926"/>
    <d v="2014-02-02T00:00:00"/>
    <s v="First Class"/>
    <s v="BD-11770"/>
    <s v="Bryan Davis"/>
    <x v="0"/>
    <x v="0"/>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x v="0"/>
    <s v="Hempstead"/>
    <x v="15"/>
    <n v="11550"/>
    <x v="3"/>
    <s v="OFF-EN-10004846"/>
    <x v="1"/>
    <x v="12"/>
    <s v="Letter or Legal Size Expandable Poly String Tie Envelopes"/>
    <n v="7.98"/>
    <n v="3"/>
    <n v="0"/>
    <n v="3.9102000000000006"/>
  </r>
  <r>
    <n v="8592"/>
    <s v="CA-2014-101700"/>
    <x v="3"/>
    <x v="756"/>
    <d v="2014-04-27T00:00:00"/>
    <s v="First Class"/>
    <s v="SO-20335"/>
    <s v="Sean O'Donnell"/>
    <x v="0"/>
    <x v="0"/>
    <s v="Greeley"/>
    <x v="22"/>
    <n v="80634"/>
    <x v="1"/>
    <s v="OFF-EN-10003134"/>
    <x v="1"/>
    <x v="12"/>
    <s v="Staples"/>
    <n v="18.687999999999999"/>
    <n v="2"/>
    <n v="0.2"/>
    <n v="7.008"/>
  </r>
  <r>
    <n v="8593"/>
    <s v="CA-2014-101700"/>
    <x v="3"/>
    <x v="756"/>
    <d v="2014-04-27T00:00:00"/>
    <s v="First Class"/>
    <s v="SO-20335"/>
    <s v="Sean O'Donnell"/>
    <x v="0"/>
    <x v="0"/>
    <s v="Greeley"/>
    <x v="22"/>
    <n v="80634"/>
    <x v="1"/>
    <s v="FUR-FU-10001025"/>
    <x v="0"/>
    <x v="5"/>
    <s v="Eldon Imàge Series Desk Accessories, Clear"/>
    <n v="11.664000000000001"/>
    <n v="3"/>
    <n v="0.2"/>
    <n v="3.3534000000000006"/>
  </r>
  <r>
    <n v="8594"/>
    <s v="CA-2014-159667"/>
    <x v="3"/>
    <x v="45"/>
    <d v="2014-11-14T00:00:00"/>
    <s v="Standard Class"/>
    <s v="PM-19135"/>
    <s v="Peter McVee"/>
    <x v="2"/>
    <x v="0"/>
    <s v="Jacksonville"/>
    <x v="2"/>
    <n v="32216"/>
    <x v="0"/>
    <s v="TEC-AC-10002567"/>
    <x v="2"/>
    <x v="11"/>
    <s v="Logitech G602 Wireless Gaming Mouse"/>
    <n v="191.976"/>
    <n v="3"/>
    <n v="0.2"/>
    <n v="38.395199999999988"/>
  </r>
  <r>
    <n v="8595"/>
    <s v="CA-2014-159667"/>
    <x v="3"/>
    <x v="45"/>
    <d v="2014-11-14T00:00:00"/>
    <s v="Standard Class"/>
    <s v="PM-19135"/>
    <s v="Peter McVee"/>
    <x v="2"/>
    <x v="0"/>
    <s v="Jacksonville"/>
    <x v="2"/>
    <n v="32216"/>
    <x v="0"/>
    <s v="TEC-PH-10004094"/>
    <x v="2"/>
    <x v="7"/>
    <s v="Motorola L703CM"/>
    <n v="499.16800000000006"/>
    <n v="4"/>
    <n v="0.2"/>
    <n v="31.197999999999993"/>
  </r>
  <r>
    <n v="8596"/>
    <s v="CA-2011-111934"/>
    <x v="2"/>
    <x v="952"/>
    <d v="2011-05-07T00:00:00"/>
    <s v="First Class"/>
    <s v="GD-14590"/>
    <s v="Giulietta Dortch"/>
    <x v="1"/>
    <x v="0"/>
    <s v="Arlington"/>
    <x v="17"/>
    <n v="22204"/>
    <x v="0"/>
    <s v="OFF-BI-10004364"/>
    <x v="1"/>
    <x v="8"/>
    <s v="Storex Dura Pro Binders"/>
    <n v="11.88"/>
    <n v="2"/>
    <n v="0"/>
    <n v="5.3460000000000001"/>
  </r>
  <r>
    <n v="8597"/>
    <s v="CA-2011-111934"/>
    <x v="2"/>
    <x v="952"/>
    <d v="2011-05-07T00:00:00"/>
    <s v="First Class"/>
    <s v="GD-14590"/>
    <s v="Giulietta Dortch"/>
    <x v="1"/>
    <x v="0"/>
    <s v="Arlington"/>
    <x v="17"/>
    <n v="22204"/>
    <x v="0"/>
    <s v="OFF-PA-10000474"/>
    <x v="1"/>
    <x v="10"/>
    <s v="Staples"/>
    <n v="35.44"/>
    <n v="1"/>
    <n v="0"/>
    <n v="16.656799999999997"/>
  </r>
  <r>
    <n v="8598"/>
    <s v="US-2013-117387"/>
    <x v="0"/>
    <x v="189"/>
    <d v="2013-11-01T00:00:00"/>
    <s v="Standard Class"/>
    <s v="PA-19060"/>
    <s v="Pete Armstrong"/>
    <x v="2"/>
    <x v="0"/>
    <s v="San Francisco"/>
    <x v="1"/>
    <n v="94122"/>
    <x v="1"/>
    <s v="OFF-BI-10004308"/>
    <x v="1"/>
    <x v="8"/>
    <s v="Avery Legal 4-Ring Binder"/>
    <n v="67.13600000000001"/>
    <n v="4"/>
    <n v="0.2"/>
    <n v="25.175999999999998"/>
  </r>
  <r>
    <n v="8599"/>
    <s v="CA-2011-141110"/>
    <x v="2"/>
    <x v="35"/>
    <d v="2011-12-01T00:00:00"/>
    <s v="Standard Class"/>
    <s v="LS-17200"/>
    <s v="Luke Schmidt"/>
    <x v="1"/>
    <x v="0"/>
    <s v="Fresno"/>
    <x v="1"/>
    <n v="93727"/>
    <x v="1"/>
    <s v="OFF-BI-10002012"/>
    <x v="1"/>
    <x v="8"/>
    <s v="Wilson Jones Easy Flow II Sheet Lifters"/>
    <n v="4.32"/>
    <n v="3"/>
    <n v="0.2"/>
    <n v="1.512"/>
  </r>
  <r>
    <n v="8600"/>
    <s v="CA-2011-141110"/>
    <x v="2"/>
    <x v="35"/>
    <d v="2011-12-01T00:00:00"/>
    <s v="Standard Class"/>
    <s v="LS-17200"/>
    <s v="Luke Schmidt"/>
    <x v="1"/>
    <x v="0"/>
    <s v="Fresno"/>
    <x v="1"/>
    <n v="93727"/>
    <x v="1"/>
    <s v="OFF-PA-10002586"/>
    <x v="1"/>
    <x v="10"/>
    <s v="Xerox 1970"/>
    <n v="14.940000000000001"/>
    <n v="3"/>
    <n v="0"/>
    <n v="7.0218000000000007"/>
  </r>
  <r>
    <n v="8601"/>
    <s v="CA-2011-141110"/>
    <x v="2"/>
    <x v="35"/>
    <d v="2011-12-01T00:00:00"/>
    <s v="Standard Class"/>
    <s v="LS-17200"/>
    <s v="Luke Schmidt"/>
    <x v="1"/>
    <x v="0"/>
    <s v="Fresno"/>
    <x v="1"/>
    <n v="93727"/>
    <x v="1"/>
    <s v="OFF-AP-10000692"/>
    <x v="1"/>
    <x v="9"/>
    <s v="Fellowes Mighty 8 Compact Surge Protector"/>
    <n v="40.54"/>
    <n v="2"/>
    <n v="0"/>
    <n v="11.351200000000002"/>
  </r>
  <r>
    <n v="8602"/>
    <s v="CA-2011-141110"/>
    <x v="2"/>
    <x v="35"/>
    <d v="2011-12-01T00:00:00"/>
    <s v="Standard Class"/>
    <s v="LS-17200"/>
    <s v="Luke Schmidt"/>
    <x v="1"/>
    <x v="0"/>
    <s v="Fresno"/>
    <x v="1"/>
    <n v="93727"/>
    <x v="1"/>
    <s v="OFF-BI-10001553"/>
    <x v="1"/>
    <x v="8"/>
    <s v="SpineVue Locking Slant-D Ring Binders by Cardinal"/>
    <n v="7.3120000000000012"/>
    <n v="1"/>
    <n v="0.2"/>
    <n v="2.5591999999999997"/>
  </r>
  <r>
    <n v="8603"/>
    <s v="US-2011-133949"/>
    <x v="2"/>
    <x v="520"/>
    <d v="2011-12-31T00:00:00"/>
    <s v="Same Day"/>
    <s v="JL-15175"/>
    <s v="James Lanier"/>
    <x v="2"/>
    <x v="0"/>
    <s v="Reno"/>
    <x v="33"/>
    <n v="89502"/>
    <x v="1"/>
    <s v="TEC-PH-10004908"/>
    <x v="2"/>
    <x v="7"/>
    <s v="Panasonic KX TS3282W Corded phone"/>
    <n v="475.94400000000002"/>
    <n v="7"/>
    <n v="0.2"/>
    <n v="59.492999999999952"/>
  </r>
  <r>
    <n v="8604"/>
    <s v="US-2013-116365"/>
    <x v="0"/>
    <x v="835"/>
    <d v="2013-01-08T00:00:00"/>
    <s v="Standard Class"/>
    <s v="CA-12310"/>
    <s v="Christine Abelman"/>
    <x v="1"/>
    <x v="0"/>
    <s v="San Antonio"/>
    <x v="5"/>
    <n v="78207"/>
    <x v="2"/>
    <s v="TEC-AC-10002217"/>
    <x v="2"/>
    <x v="11"/>
    <s v="Imation Clip USB flash drive - 8 GB"/>
    <n v="30.080000000000002"/>
    <n v="2"/>
    <n v="0.2"/>
    <n v="-5.2640000000000002"/>
  </r>
  <r>
    <n v="8605"/>
    <s v="US-2013-116365"/>
    <x v="0"/>
    <x v="835"/>
    <d v="2013-01-08T00:00:00"/>
    <s v="Standard Class"/>
    <s v="CA-12310"/>
    <s v="Christine Abelman"/>
    <x v="1"/>
    <x v="0"/>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x v="0"/>
    <s v="San Antonio"/>
    <x v="5"/>
    <n v="78207"/>
    <x v="2"/>
    <s v="TEC-PH-10002890"/>
    <x v="2"/>
    <x v="7"/>
    <s v="AT&amp;T 17929 Lendline Telephone"/>
    <n v="180.96"/>
    <n v="5"/>
    <n v="0.2"/>
    <n v="13.571999999999996"/>
  </r>
  <r>
    <n v="8607"/>
    <s v="CA-2014-162936"/>
    <x v="3"/>
    <x v="238"/>
    <d v="2014-08-23T00:00:00"/>
    <s v="Standard Class"/>
    <s v="CM-12160"/>
    <s v="Charles McCrossin"/>
    <x v="0"/>
    <x v="0"/>
    <s v="New Bedford"/>
    <x v="31"/>
    <n v="2740"/>
    <x v="3"/>
    <s v="TEC-AC-10003614"/>
    <x v="2"/>
    <x v="11"/>
    <s v="Verbatim 25 GB 6x Blu-ray Single Layer Recordable Disc, 10/Pack"/>
    <n v="23.18"/>
    <n v="2"/>
    <n v="0"/>
    <n v="7.6493999999999982"/>
  </r>
  <r>
    <n v="8608"/>
    <s v="CA-2011-151946"/>
    <x v="2"/>
    <x v="611"/>
    <d v="2011-06-09T00:00:00"/>
    <s v="Standard Class"/>
    <s v="BT-11440"/>
    <s v="Bobby Trafton"/>
    <x v="0"/>
    <x v="0"/>
    <s v="New York City"/>
    <x v="15"/>
    <n v="10035"/>
    <x v="3"/>
    <s v="FUR-FU-10002878"/>
    <x v="0"/>
    <x v="5"/>
    <s v="Seth Thomas 14&quot; Day/Date Wall Clock"/>
    <n v="56.96"/>
    <n v="2"/>
    <n v="0"/>
    <n v="21.075200000000002"/>
  </r>
  <r>
    <n v="8609"/>
    <s v="CA-2011-151946"/>
    <x v="2"/>
    <x v="611"/>
    <d v="2011-06-09T00:00:00"/>
    <s v="Standard Class"/>
    <s v="BT-11440"/>
    <s v="Bobby Trafton"/>
    <x v="0"/>
    <x v="0"/>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x v="0"/>
    <s v="New York City"/>
    <x v="15"/>
    <n v="10035"/>
    <x v="3"/>
    <s v="FUR-BO-10003272"/>
    <x v="0"/>
    <x v="0"/>
    <s v="O'Sullivan Living Dimensions 5-Shelf Bookcases"/>
    <n v="353.56799999999998"/>
    <n v="2"/>
    <n v="0.2"/>
    <n v="-44.196000000000026"/>
  </r>
  <r>
    <n v="8611"/>
    <s v="CA-2011-151946"/>
    <x v="2"/>
    <x v="611"/>
    <d v="2011-06-09T00:00:00"/>
    <s v="Standard Class"/>
    <s v="BT-11440"/>
    <s v="Bobby Trafton"/>
    <x v="0"/>
    <x v="0"/>
    <s v="New York City"/>
    <x v="15"/>
    <n v="10035"/>
    <x v="3"/>
    <s v="FUR-FU-10002191"/>
    <x v="0"/>
    <x v="5"/>
    <s v="G.E. Halogen Desk Lamp Bulbs"/>
    <n v="13.96"/>
    <n v="2"/>
    <n v="0"/>
    <n v="6.7008000000000001"/>
  </r>
  <r>
    <n v="8612"/>
    <s v="CA-2014-123624"/>
    <x v="3"/>
    <x v="38"/>
    <d v="2014-11-18T00:00:00"/>
    <s v="Second Class"/>
    <s v="SE-20110"/>
    <s v="Sanjit Engle"/>
    <x v="0"/>
    <x v="0"/>
    <s v="Oxnard"/>
    <x v="1"/>
    <n v="93030"/>
    <x v="1"/>
    <s v="TEC-AC-10000682"/>
    <x v="2"/>
    <x v="11"/>
    <s v="Kensington K72356US Mouse-in-a-Box USB Desktop Mouse"/>
    <n v="82.95"/>
    <n v="5"/>
    <n v="0"/>
    <n v="29.032499999999999"/>
  </r>
  <r>
    <n v="8613"/>
    <s v="CA-2013-146437"/>
    <x v="0"/>
    <x v="1198"/>
    <d v="2013-02-01T00:00:00"/>
    <s v="Second Class"/>
    <s v="HG-14965"/>
    <s v="Henry Goldwyn"/>
    <x v="1"/>
    <x v="0"/>
    <s v="Los Angeles"/>
    <x v="1"/>
    <n v="90036"/>
    <x v="1"/>
    <s v="OFF-AR-10000588"/>
    <x v="1"/>
    <x v="6"/>
    <s v="Newell 345"/>
    <n v="39.68"/>
    <n v="2"/>
    <n v="0"/>
    <n v="10.316800000000001"/>
  </r>
  <r>
    <n v="8614"/>
    <s v="CA-2013-138233"/>
    <x v="0"/>
    <x v="1199"/>
    <d v="2013-11-15T00:00:00"/>
    <s v="Standard Class"/>
    <s v="PF-19165"/>
    <s v="Philip Fox"/>
    <x v="0"/>
    <x v="0"/>
    <s v="Oakland"/>
    <x v="1"/>
    <n v="94601"/>
    <x v="1"/>
    <s v="TEC-AC-10002001"/>
    <x v="2"/>
    <x v="11"/>
    <s v="Logitech Wireless Gaming Headset G930"/>
    <n v="479.97"/>
    <n v="3"/>
    <n v="0"/>
    <n v="177.58890000000002"/>
  </r>
  <r>
    <n v="8615"/>
    <s v="CA-2013-165918"/>
    <x v="0"/>
    <x v="545"/>
    <d v="2013-09-15T00:00:00"/>
    <s v="Standard Class"/>
    <s v="BD-11770"/>
    <s v="Bryan Davis"/>
    <x v="0"/>
    <x v="0"/>
    <s v="Edmonds"/>
    <x v="4"/>
    <n v="98026"/>
    <x v="1"/>
    <s v="OFF-LA-10003720"/>
    <x v="1"/>
    <x v="2"/>
    <s v="Avery 487"/>
    <n v="7.38"/>
    <n v="2"/>
    <n v="0"/>
    <n v="3.4685999999999999"/>
  </r>
  <r>
    <n v="8616"/>
    <s v="CA-2013-165918"/>
    <x v="0"/>
    <x v="545"/>
    <d v="2013-09-15T00:00:00"/>
    <s v="Standard Class"/>
    <s v="BD-11770"/>
    <s v="Bryan Davis"/>
    <x v="0"/>
    <x v="0"/>
    <s v="Edmonds"/>
    <x v="4"/>
    <n v="98026"/>
    <x v="1"/>
    <s v="OFF-BI-10004364"/>
    <x v="1"/>
    <x v="8"/>
    <s v="Storex Dura Pro Binders"/>
    <n v="14.256000000000002"/>
    <n v="3"/>
    <n v="0.2"/>
    <n v="4.4550000000000001"/>
  </r>
  <r>
    <n v="8617"/>
    <s v="CA-2013-165918"/>
    <x v="0"/>
    <x v="545"/>
    <d v="2013-09-15T00:00:00"/>
    <s v="Standard Class"/>
    <s v="BD-11770"/>
    <s v="Bryan Davis"/>
    <x v="0"/>
    <x v="0"/>
    <s v="Edmonds"/>
    <x v="4"/>
    <n v="98026"/>
    <x v="1"/>
    <s v="OFF-PA-10000100"/>
    <x v="1"/>
    <x v="10"/>
    <s v="Xerox 1945"/>
    <n v="81.98"/>
    <n v="2"/>
    <n v="0"/>
    <n v="40.170200000000001"/>
  </r>
  <r>
    <n v="8618"/>
    <s v="CA-2013-165918"/>
    <x v="0"/>
    <x v="545"/>
    <d v="2013-09-15T00:00:00"/>
    <s v="Standard Class"/>
    <s v="BD-11770"/>
    <s v="Bryan Davis"/>
    <x v="0"/>
    <x v="0"/>
    <s v="Edmonds"/>
    <x v="4"/>
    <n v="98026"/>
    <x v="1"/>
    <s v="OFF-BI-10004826"/>
    <x v="1"/>
    <x v="8"/>
    <s v="JM Magazine Binder"/>
    <n v="39.624000000000009"/>
    <n v="3"/>
    <n v="0.2"/>
    <n v="13.868400000000001"/>
  </r>
  <r>
    <n v="8619"/>
    <s v="CA-2014-117513"/>
    <x v="3"/>
    <x v="448"/>
    <d v="2014-03-09T00:00:00"/>
    <s v="Standard Class"/>
    <s v="BT-11395"/>
    <s v="Bill Tyler"/>
    <x v="1"/>
    <x v="0"/>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x v="0"/>
    <s v="New York City"/>
    <x v="15"/>
    <n v="10024"/>
    <x v="3"/>
    <s v="OFF-ST-10001031"/>
    <x v="1"/>
    <x v="4"/>
    <s v="Adjustable Personal File Tote"/>
    <n v="65.12"/>
    <n v="4"/>
    <n v="0"/>
    <n v="16.931200000000004"/>
  </r>
  <r>
    <n v="8621"/>
    <s v="US-2014-119319"/>
    <x v="3"/>
    <x v="44"/>
    <d v="2014-11-10T00:00:00"/>
    <s v="Second Class"/>
    <s v="LC-17050"/>
    <s v="Liz Carlisle"/>
    <x v="0"/>
    <x v="0"/>
    <s v="Dallas"/>
    <x v="5"/>
    <n v="75217"/>
    <x v="2"/>
    <s v="FUR-FU-10003878"/>
    <x v="0"/>
    <x v="5"/>
    <s v="Linden 10&quot; Round Wall Clock, Black"/>
    <n v="30.560000000000002"/>
    <n v="5"/>
    <n v="0.6"/>
    <n v="-19.863999999999997"/>
  </r>
  <r>
    <n v="8622"/>
    <s v="CA-2014-104318"/>
    <x v="3"/>
    <x v="726"/>
    <d v="2014-05-19T00:00:00"/>
    <s v="Standard Class"/>
    <s v="FH-14275"/>
    <s v="Frank Hawley"/>
    <x v="1"/>
    <x v="0"/>
    <s v="Franklin"/>
    <x v="18"/>
    <n v="37064"/>
    <x v="0"/>
    <s v="OFF-AP-10000358"/>
    <x v="1"/>
    <x v="9"/>
    <s v="Fellowes Basic Home/Office Series Surge Protectors"/>
    <n v="20.768000000000001"/>
    <n v="2"/>
    <n v="0.2"/>
    <n v="2.3363999999999976"/>
  </r>
  <r>
    <n v="8623"/>
    <s v="US-2013-114230"/>
    <x v="0"/>
    <x v="581"/>
    <d v="2013-12-02T00:00:00"/>
    <s v="Standard Class"/>
    <s v="CM-12235"/>
    <s v="Chris McAfee"/>
    <x v="0"/>
    <x v="0"/>
    <s v="Phoenix"/>
    <x v="16"/>
    <n v="85023"/>
    <x v="1"/>
    <s v="OFF-ST-10000876"/>
    <x v="1"/>
    <x v="4"/>
    <s v="Eldon Simplefile Box Office"/>
    <n v="39.808"/>
    <n v="4"/>
    <n v="0.2"/>
    <n v="3.9808000000000003"/>
  </r>
  <r>
    <n v="8624"/>
    <s v="CA-2012-136147"/>
    <x v="1"/>
    <x v="50"/>
    <d v="2012-11-18T00:00:00"/>
    <s v="Standard Class"/>
    <s v="FM-14380"/>
    <s v="Fred McMath"/>
    <x v="0"/>
    <x v="0"/>
    <s v="Miami"/>
    <x v="2"/>
    <n v="33178"/>
    <x v="0"/>
    <s v="OFF-BI-10004224"/>
    <x v="1"/>
    <x v="8"/>
    <s v="Catalog Binders with Expanding Posts"/>
    <n v="121.10400000000003"/>
    <n v="6"/>
    <n v="0.7"/>
    <n v="-100.91999999999999"/>
  </r>
  <r>
    <n v="8625"/>
    <s v="CA-2012-136147"/>
    <x v="1"/>
    <x v="50"/>
    <d v="2012-11-18T00:00:00"/>
    <s v="Standard Class"/>
    <s v="FM-14380"/>
    <s v="Fred McMath"/>
    <x v="0"/>
    <x v="0"/>
    <s v="Miami"/>
    <x v="2"/>
    <n v="33178"/>
    <x v="0"/>
    <s v="TEC-AC-10004568"/>
    <x v="2"/>
    <x v="11"/>
    <s v="Maxell LTO Ultrium - 800 GB"/>
    <n v="111.96"/>
    <n v="5"/>
    <n v="0.2"/>
    <n v="-1.3995000000000104"/>
  </r>
  <r>
    <n v="8626"/>
    <s v="CA-2012-156118"/>
    <x v="1"/>
    <x v="575"/>
    <d v="2012-12-12T00:00:00"/>
    <s v="Standard Class"/>
    <s v="HG-14965"/>
    <s v="Henry Goldwyn"/>
    <x v="1"/>
    <x v="0"/>
    <s v="Colorado Springs"/>
    <x v="22"/>
    <n v="80906"/>
    <x v="1"/>
    <s v="OFF-PA-10000533"/>
    <x v="1"/>
    <x v="10"/>
    <s v="Southworth Parchment Paper &amp; Envelopes"/>
    <n v="15.696000000000002"/>
    <n v="3"/>
    <n v="0.2"/>
    <n v="5.1011999999999995"/>
  </r>
  <r>
    <n v="8627"/>
    <s v="CA-2012-164084"/>
    <x v="1"/>
    <x v="67"/>
    <d v="2012-09-12T00:00:00"/>
    <s v="Standard Class"/>
    <s v="AG-10525"/>
    <s v="Andy Gerbode"/>
    <x v="1"/>
    <x v="0"/>
    <s v="New York City"/>
    <x v="15"/>
    <n v="10011"/>
    <x v="3"/>
    <s v="OFF-ST-10003638"/>
    <x v="1"/>
    <x v="4"/>
    <s v="Mobile Personal File Cube"/>
    <n v="70.260000000000005"/>
    <n v="3"/>
    <n v="0"/>
    <n v="18.970199999999998"/>
  </r>
  <r>
    <n v="8628"/>
    <s v="CA-2012-164084"/>
    <x v="1"/>
    <x v="67"/>
    <d v="2012-09-12T00:00:00"/>
    <s v="Standard Class"/>
    <s v="AG-10525"/>
    <s v="Andy Gerbode"/>
    <x v="1"/>
    <x v="0"/>
    <s v="New York City"/>
    <x v="15"/>
    <n v="10011"/>
    <x v="3"/>
    <s v="TEC-AC-10002305"/>
    <x v="2"/>
    <x v="11"/>
    <s v="KeyTronic E03601U1 - Keyboard - Beige"/>
    <n v="90"/>
    <n v="5"/>
    <n v="0"/>
    <n v="16.199999999999992"/>
  </r>
  <r>
    <n v="8629"/>
    <s v="CA-2012-164084"/>
    <x v="1"/>
    <x v="67"/>
    <d v="2012-09-12T00:00:00"/>
    <s v="Standard Class"/>
    <s v="AG-10525"/>
    <s v="Andy Gerbode"/>
    <x v="1"/>
    <x v="0"/>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x v="0"/>
    <s v="New York City"/>
    <x v="15"/>
    <n v="10011"/>
    <x v="3"/>
    <s v="FUR-TA-10003569"/>
    <x v="0"/>
    <x v="3"/>
    <s v="Bretford CR8500 Series Meeting Room Furniture"/>
    <n v="481.17599999999999"/>
    <n v="2"/>
    <n v="0.4"/>
    <n v="-120.29400000000004"/>
  </r>
  <r>
    <n v="8631"/>
    <s v="CA-2012-164084"/>
    <x v="1"/>
    <x v="67"/>
    <d v="2012-09-12T00:00:00"/>
    <s v="Standard Class"/>
    <s v="AG-10525"/>
    <s v="Andy Gerbode"/>
    <x v="1"/>
    <x v="0"/>
    <s v="New York City"/>
    <x v="15"/>
    <n v="10011"/>
    <x v="3"/>
    <s v="OFF-FA-10003059"/>
    <x v="1"/>
    <x v="13"/>
    <s v="Assorted Color Push Pins"/>
    <n v="7.24"/>
    <n v="4"/>
    <n v="0"/>
    <n v="2.3891999999999998"/>
  </r>
  <r>
    <n v="8632"/>
    <s v="CA-2013-107783"/>
    <x v="0"/>
    <x v="1062"/>
    <d v="2013-07-30T00:00:00"/>
    <s v="First Class"/>
    <s v="OT-18730"/>
    <s v="Olvera Toch"/>
    <x v="0"/>
    <x v="0"/>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x v="0"/>
    <s v="Bethlehem"/>
    <x v="9"/>
    <n v="18018"/>
    <x v="3"/>
    <s v="OFF-BI-10000545"/>
    <x v="1"/>
    <x v="8"/>
    <s v="GBC Ibimaster 500 Manual ProClick Binding System"/>
    <n v="1369.7640000000001"/>
    <n v="6"/>
    <n v="0.7"/>
    <n v="-913.17599999999993"/>
  </r>
  <r>
    <n v="8634"/>
    <s v="CA-2013-107783"/>
    <x v="0"/>
    <x v="1062"/>
    <d v="2013-07-30T00:00:00"/>
    <s v="First Class"/>
    <s v="OT-18730"/>
    <s v="Olvera Toch"/>
    <x v="0"/>
    <x v="0"/>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x v="0"/>
    <s v="Philadelphia"/>
    <x v="9"/>
    <n v="19140"/>
    <x v="3"/>
    <s v="FUR-BO-10001798"/>
    <x v="0"/>
    <x v="0"/>
    <s v="Bush Somerset Collection Bookcase"/>
    <n v="130.97999999999999"/>
    <n v="2"/>
    <n v="0.5"/>
    <n v="-89.066399999999987"/>
  </r>
  <r>
    <n v="8636"/>
    <s v="CA-2011-160094"/>
    <x v="2"/>
    <x v="1013"/>
    <d v="2011-05-02T00:00:00"/>
    <s v="First Class"/>
    <s v="JM-16195"/>
    <s v="Justin MacKendrick"/>
    <x v="0"/>
    <x v="0"/>
    <s v="Louisville"/>
    <x v="0"/>
    <n v="40214"/>
    <x v="0"/>
    <s v="OFF-AR-10004010"/>
    <x v="1"/>
    <x v="6"/>
    <s v="Hunt Boston Vacuum Mount KS Pencil Sharpener"/>
    <n v="174.95000000000002"/>
    <n v="5"/>
    <n v="0"/>
    <n v="45.487000000000002"/>
  </r>
  <r>
    <n v="8637"/>
    <s v="CA-2011-160094"/>
    <x v="2"/>
    <x v="1013"/>
    <d v="2011-05-02T00:00:00"/>
    <s v="First Class"/>
    <s v="JM-16195"/>
    <s v="Justin MacKendrick"/>
    <x v="0"/>
    <x v="0"/>
    <s v="Louisville"/>
    <x v="0"/>
    <n v="40214"/>
    <x v="0"/>
    <s v="OFF-ST-10000585"/>
    <x v="1"/>
    <x v="4"/>
    <s v="Economy Rollaway Files"/>
    <n v="826"/>
    <n v="5"/>
    <n v="0"/>
    <n v="214.76"/>
  </r>
  <r>
    <n v="8638"/>
    <s v="CA-2014-151281"/>
    <x v="3"/>
    <x v="842"/>
    <d v="2014-05-03T00:00:00"/>
    <s v="Standard Class"/>
    <s v="HM-14980"/>
    <s v="Henry MacAllister"/>
    <x v="0"/>
    <x v="0"/>
    <s v="Seattle"/>
    <x v="4"/>
    <n v="98105"/>
    <x v="1"/>
    <s v="FUR-FU-10000397"/>
    <x v="0"/>
    <x v="5"/>
    <s v="Luxo Economy Swing Arm Lamp"/>
    <n v="139.58000000000001"/>
    <n v="7"/>
    <n v="0"/>
    <n v="39.082400000000007"/>
  </r>
  <r>
    <n v="8639"/>
    <s v="CA-2014-118346"/>
    <x v="3"/>
    <x v="283"/>
    <d v="2014-07-25T00:00:00"/>
    <s v="First Class"/>
    <s v="PO-19180"/>
    <s v="Philisse Overcash"/>
    <x v="2"/>
    <x v="0"/>
    <s v="Kenosha"/>
    <x v="6"/>
    <n v="53142"/>
    <x v="2"/>
    <s v="TEC-AC-10000736"/>
    <x v="2"/>
    <x v="11"/>
    <s v="Logitech G600 MMO Gaming Mouse"/>
    <n v="399.95"/>
    <n v="5"/>
    <n v="0"/>
    <n v="143.982"/>
  </r>
  <r>
    <n v="8640"/>
    <s v="CA-2011-129819"/>
    <x v="2"/>
    <x v="736"/>
    <d v="2011-12-15T00:00:00"/>
    <s v="Second Class"/>
    <s v="KC-16675"/>
    <s v="Kimberly Carter"/>
    <x v="1"/>
    <x v="0"/>
    <s v="Henderson"/>
    <x v="0"/>
    <n v="42420"/>
    <x v="0"/>
    <s v="OFF-BI-10004970"/>
    <x v="1"/>
    <x v="8"/>
    <s v="ACCOHIDE 3-Ring Binder, Blue, 1&quot;"/>
    <n v="12.39"/>
    <n v="3"/>
    <n v="0"/>
    <n v="5.8232999999999997"/>
  </r>
  <r>
    <n v="8641"/>
    <s v="US-2014-148551"/>
    <x v="3"/>
    <x v="602"/>
    <d v="2014-01-17T00:00:00"/>
    <s v="Standard Class"/>
    <s v="DB-13120"/>
    <s v="David Bremer"/>
    <x v="1"/>
    <x v="0"/>
    <s v="Dallas"/>
    <x v="5"/>
    <n v="75217"/>
    <x v="2"/>
    <s v="OFF-BI-10000545"/>
    <x v="1"/>
    <x v="8"/>
    <s v="GBC Ibimaster 500 Manual ProClick Binding System"/>
    <n v="760.97999999999979"/>
    <n v="5"/>
    <n v="0.8"/>
    <n v="-1141.47"/>
  </r>
  <r>
    <n v="8642"/>
    <s v="CA-2014-147767"/>
    <x v="3"/>
    <x v="574"/>
    <d v="2014-12-03T00:00:00"/>
    <s v="Same Day"/>
    <s v="SV-20935"/>
    <s v="Susan Vittorini"/>
    <x v="0"/>
    <x v="0"/>
    <s v="Peoria"/>
    <x v="16"/>
    <n v="85345"/>
    <x v="1"/>
    <s v="OFF-BI-10001670"/>
    <x v="1"/>
    <x v="8"/>
    <s v="Vinyl Sectional Post Binders"/>
    <n v="67.860000000000014"/>
    <n v="6"/>
    <n v="0.7"/>
    <n v="-45.239999999999995"/>
  </r>
  <r>
    <n v="8643"/>
    <s v="CA-2012-108259"/>
    <x v="1"/>
    <x v="627"/>
    <d v="2012-11-15T00:00:00"/>
    <s v="Standard Class"/>
    <s v="NS-18640"/>
    <s v="Noel Staavos"/>
    <x v="1"/>
    <x v="0"/>
    <s v="Jacksonville"/>
    <x v="3"/>
    <n v="28540"/>
    <x v="0"/>
    <s v="OFF-FA-10000624"/>
    <x v="1"/>
    <x v="13"/>
    <s v="OIC Binder Clips"/>
    <n v="31.504000000000005"/>
    <n v="11"/>
    <n v="0.2"/>
    <n v="11.814"/>
  </r>
  <r>
    <n v="8644"/>
    <s v="CA-2012-108259"/>
    <x v="1"/>
    <x v="627"/>
    <d v="2012-11-15T00:00:00"/>
    <s v="Standard Class"/>
    <s v="NS-18640"/>
    <s v="Noel Staavos"/>
    <x v="1"/>
    <x v="0"/>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x v="0"/>
    <s v="Jacksonville"/>
    <x v="3"/>
    <n v="28540"/>
    <x v="0"/>
    <s v="OFF-BI-10000315"/>
    <x v="1"/>
    <x v="8"/>
    <s v="Poly Designer Cover &amp; Back"/>
    <n v="39.878999999999998"/>
    <n v="7"/>
    <n v="0.7"/>
    <n v="-29.244599999999991"/>
  </r>
  <r>
    <n v="8646"/>
    <s v="CA-2012-108259"/>
    <x v="1"/>
    <x v="627"/>
    <d v="2012-11-15T00:00:00"/>
    <s v="Standard Class"/>
    <s v="NS-18640"/>
    <s v="Noel Staavos"/>
    <x v="1"/>
    <x v="0"/>
    <s v="Jacksonville"/>
    <x v="3"/>
    <n v="28540"/>
    <x v="0"/>
    <s v="FUR-FU-10000023"/>
    <x v="0"/>
    <x v="5"/>
    <s v="Eldon Wave Desk Accessories"/>
    <n v="4.7119999999999997"/>
    <n v="1"/>
    <n v="0.2"/>
    <n v="1.4136000000000002"/>
  </r>
  <r>
    <n v="8647"/>
    <s v="CA-2013-113341"/>
    <x v="0"/>
    <x v="881"/>
    <d v="2013-11-30T00:00:00"/>
    <s v="Standard Class"/>
    <s v="MH-17455"/>
    <s v="Mark Hamilton"/>
    <x v="0"/>
    <x v="0"/>
    <s v="Los Angeles"/>
    <x v="1"/>
    <n v="90032"/>
    <x v="1"/>
    <s v="FUR-CH-10004698"/>
    <x v="0"/>
    <x v="1"/>
    <s v="Padded Folding Chairs, Black, 4/Carton"/>
    <n v="194.35200000000003"/>
    <n v="3"/>
    <n v="0.2"/>
    <n v="19.435200000000009"/>
  </r>
  <r>
    <n v="8648"/>
    <s v="US-2012-131842"/>
    <x v="1"/>
    <x v="901"/>
    <d v="2012-12-08T00:00:00"/>
    <s v="First Class"/>
    <s v="RR-19525"/>
    <s v="Rick Reed"/>
    <x v="1"/>
    <x v="0"/>
    <s v="Nashville"/>
    <x v="18"/>
    <n v="37211"/>
    <x v="0"/>
    <s v="FUR-CH-10004477"/>
    <x v="0"/>
    <x v="1"/>
    <s v="Global Push Button Manager's Chair, Indigo"/>
    <n v="97.424000000000007"/>
    <n v="2"/>
    <n v="0.2"/>
    <n v="10.960199999999993"/>
  </r>
  <r>
    <n v="8649"/>
    <s v="CA-2013-164574"/>
    <x v="0"/>
    <x v="875"/>
    <d v="2013-08-04T00:00:00"/>
    <s v="Standard Class"/>
    <s v="RH-19555"/>
    <s v="Ritsa Hightower"/>
    <x v="0"/>
    <x v="0"/>
    <s v="Charlotte"/>
    <x v="3"/>
    <n v="28205"/>
    <x v="0"/>
    <s v="OFF-ST-10003816"/>
    <x v="1"/>
    <x v="4"/>
    <s v="Fellowes High-Stak Drawer Files"/>
    <n v="704.76"/>
    <n v="5"/>
    <n v="0.2"/>
    <n v="26.428499999999957"/>
  </r>
  <r>
    <n v="8650"/>
    <s v="CA-2013-164574"/>
    <x v="0"/>
    <x v="875"/>
    <d v="2013-08-04T00:00:00"/>
    <s v="Standard Class"/>
    <s v="RH-19555"/>
    <s v="Ritsa Hightower"/>
    <x v="0"/>
    <x v="0"/>
    <s v="Charlotte"/>
    <x v="3"/>
    <n v="28205"/>
    <x v="0"/>
    <s v="OFF-BI-10002429"/>
    <x v="1"/>
    <x v="8"/>
    <s v="Premier Elliptical Ring Binder, Black"/>
    <n v="27.396000000000004"/>
    <n v="3"/>
    <n v="0.7"/>
    <n v="-20.090399999999995"/>
  </r>
  <r>
    <n v="8651"/>
    <s v="CA-2011-142769"/>
    <x v="2"/>
    <x v="103"/>
    <d v="2011-09-13T00:00:00"/>
    <s v="Same Day"/>
    <s v="RP-19390"/>
    <s v="Resi Pölking"/>
    <x v="0"/>
    <x v="0"/>
    <s v="Seattle"/>
    <x v="4"/>
    <n v="98103"/>
    <x v="1"/>
    <s v="OFF-FA-10000840"/>
    <x v="1"/>
    <x v="13"/>
    <s v="OIC Thumb-Tacks"/>
    <n v="5.6999999999999993"/>
    <n v="5"/>
    <n v="0"/>
    <n v="2.6789999999999998"/>
  </r>
  <r>
    <n v="8652"/>
    <s v="CA-2011-142769"/>
    <x v="2"/>
    <x v="103"/>
    <d v="2011-09-13T00:00:00"/>
    <s v="Same Day"/>
    <s v="RP-19390"/>
    <s v="Resi Pölking"/>
    <x v="0"/>
    <x v="0"/>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x v="0"/>
    <s v="Seattle"/>
    <x v="4"/>
    <n v="98103"/>
    <x v="1"/>
    <s v="OFF-SU-10001574"/>
    <x v="1"/>
    <x v="14"/>
    <s v="Acme Value Line Scissors"/>
    <n v="7.3"/>
    <n v="2"/>
    <n v="0"/>
    <n v="2.1899999999999995"/>
  </r>
  <r>
    <n v="8654"/>
    <s v="CA-2011-142769"/>
    <x v="2"/>
    <x v="103"/>
    <d v="2011-09-13T00:00:00"/>
    <s v="Same Day"/>
    <s v="RP-19390"/>
    <s v="Resi Pölking"/>
    <x v="0"/>
    <x v="0"/>
    <s v="Seattle"/>
    <x v="4"/>
    <n v="98103"/>
    <x v="1"/>
    <s v="TEC-AC-10001606"/>
    <x v="2"/>
    <x v="11"/>
    <s v="Logitech Wireless Performance Mouse MX for PC and Mac"/>
    <n v="199.98"/>
    <n v="2"/>
    <n v="0"/>
    <n v="75.992400000000004"/>
  </r>
  <r>
    <n v="8655"/>
    <s v="CA-2011-142769"/>
    <x v="2"/>
    <x v="103"/>
    <d v="2011-09-13T00:00:00"/>
    <s v="Same Day"/>
    <s v="RP-19390"/>
    <s v="Resi Pölking"/>
    <x v="0"/>
    <x v="0"/>
    <s v="Seattle"/>
    <x v="4"/>
    <n v="98103"/>
    <x v="1"/>
    <s v="TEC-AC-10003399"/>
    <x v="2"/>
    <x v="11"/>
    <s v="Memorex Mini Travel Drive 64 GB USB 2.0 Flash Drive"/>
    <n v="144.96"/>
    <n v="4"/>
    <n v="0"/>
    <n v="60.883200000000002"/>
  </r>
  <r>
    <n v="8656"/>
    <s v="CA-2011-142769"/>
    <x v="2"/>
    <x v="103"/>
    <d v="2011-09-13T00:00:00"/>
    <s v="Same Day"/>
    <s v="RP-19390"/>
    <s v="Resi Pölking"/>
    <x v="0"/>
    <x v="0"/>
    <s v="Seattle"/>
    <x v="4"/>
    <n v="98103"/>
    <x v="1"/>
    <s v="TEC-AC-10000865"/>
    <x v="2"/>
    <x v="11"/>
    <s v="WD My Passport Ultra 500GB Portable External Hard Drive"/>
    <n v="118"/>
    <n v="2"/>
    <n v="0"/>
    <n v="20.059999999999988"/>
  </r>
  <r>
    <n v="8657"/>
    <s v="CA-2011-142769"/>
    <x v="2"/>
    <x v="103"/>
    <d v="2011-09-13T00:00:00"/>
    <s v="Same Day"/>
    <s v="RP-19390"/>
    <s v="Resi Pölking"/>
    <x v="0"/>
    <x v="0"/>
    <s v="Seattle"/>
    <x v="4"/>
    <n v="98103"/>
    <x v="1"/>
    <s v="OFF-PA-10002923"/>
    <x v="1"/>
    <x v="10"/>
    <s v="Xerox 1942"/>
    <n v="48.94"/>
    <n v="1"/>
    <n v="0"/>
    <n v="24.47"/>
  </r>
  <r>
    <n v="8658"/>
    <s v="CA-2011-142769"/>
    <x v="2"/>
    <x v="103"/>
    <d v="2011-09-13T00:00:00"/>
    <s v="Same Day"/>
    <s v="RP-19390"/>
    <s v="Resi Pölking"/>
    <x v="0"/>
    <x v="0"/>
    <s v="Seattle"/>
    <x v="4"/>
    <n v="98103"/>
    <x v="1"/>
    <s v="OFF-AP-10004785"/>
    <x v="1"/>
    <x v="9"/>
    <s v="Holmes Replacement Filter for HEPA Air Cleaner, Medium Room"/>
    <n v="22.66"/>
    <n v="2"/>
    <n v="0"/>
    <n v="9.743800000000002"/>
  </r>
  <r>
    <n v="8659"/>
    <s v="CA-2013-168361"/>
    <x v="0"/>
    <x v="1028"/>
    <d v="2013-06-26T00:00:00"/>
    <s v="Standard Class"/>
    <s v="KB-16600"/>
    <s v="Ken Brennan"/>
    <x v="1"/>
    <x v="0"/>
    <s v="Chicago"/>
    <x v="10"/>
    <n v="60623"/>
    <x v="2"/>
    <s v="OFF-BI-10003727"/>
    <x v="1"/>
    <x v="8"/>
    <s v="Avery Durable Slant Ring Binders With Label Holder"/>
    <n v="0.83599999999999974"/>
    <n v="1"/>
    <n v="0.8"/>
    <n v="-1.3376000000000001"/>
  </r>
  <r>
    <n v="8660"/>
    <s v="CA-2013-153185"/>
    <x v="0"/>
    <x v="323"/>
    <d v="2013-09-09T00:00:00"/>
    <s v="Standard Class"/>
    <s v="MH-17620"/>
    <s v="Matt Hagelstein"/>
    <x v="1"/>
    <x v="0"/>
    <s v="Cincinnati"/>
    <x v="24"/>
    <n v="45231"/>
    <x v="3"/>
    <s v="OFF-PA-10002246"/>
    <x v="1"/>
    <x v="10"/>
    <s v="Wirebound Four 2-3/4 x 5 Forms per Page, 400 Sets per Book"/>
    <n v="30.96"/>
    <n v="6"/>
    <n v="0.2"/>
    <n v="11.223000000000001"/>
  </r>
  <r>
    <n v="8661"/>
    <s v="CA-2014-124765"/>
    <x v="3"/>
    <x v="920"/>
    <d v="2014-12-01T00:00:00"/>
    <s v="Standard Class"/>
    <s v="HZ-14950"/>
    <s v="Henia Zydlo"/>
    <x v="0"/>
    <x v="0"/>
    <s v="Fort Lauderdale"/>
    <x v="2"/>
    <n v="33311"/>
    <x v="0"/>
    <s v="FUR-BO-10003965"/>
    <x v="0"/>
    <x v="0"/>
    <s v="O'Sullivan Manor Hill 2-Door Library in Brianna Oak"/>
    <n v="723.92"/>
    <n v="5"/>
    <n v="0.2"/>
    <n v="-81.440999999999946"/>
  </r>
  <r>
    <n v="8662"/>
    <s v="CA-2012-131856"/>
    <x v="1"/>
    <x v="793"/>
    <d v="2012-05-17T00:00:00"/>
    <s v="Standard Class"/>
    <s v="JG-15160"/>
    <s v="James Galang"/>
    <x v="0"/>
    <x v="0"/>
    <s v="Houston"/>
    <x v="5"/>
    <n v="77041"/>
    <x v="2"/>
    <s v="FUR-FU-10000175"/>
    <x v="0"/>
    <x v="5"/>
    <s v="DAX Wood Document Frame."/>
    <n v="21.968000000000004"/>
    <n v="4"/>
    <n v="0.6"/>
    <n v="-15.9268"/>
  </r>
  <r>
    <n v="8663"/>
    <s v="CA-2012-131856"/>
    <x v="1"/>
    <x v="793"/>
    <d v="2012-05-17T00:00:00"/>
    <s v="Standard Class"/>
    <s v="JG-15160"/>
    <s v="James Galang"/>
    <x v="0"/>
    <x v="0"/>
    <s v="Houston"/>
    <x v="5"/>
    <n v="77041"/>
    <x v="2"/>
    <s v="TEC-PH-10001336"/>
    <x v="2"/>
    <x v="7"/>
    <s v="Digium D40 VoIP phone"/>
    <n v="619.15200000000004"/>
    <n v="6"/>
    <n v="0.2"/>
    <n v="69.654599999999988"/>
  </r>
  <r>
    <n v="8664"/>
    <s v="CA-2012-131856"/>
    <x v="1"/>
    <x v="793"/>
    <d v="2012-05-17T00:00:00"/>
    <s v="Standard Class"/>
    <s v="JG-15160"/>
    <s v="James Galang"/>
    <x v="0"/>
    <x v="0"/>
    <s v="Houston"/>
    <x v="5"/>
    <n v="77041"/>
    <x v="2"/>
    <s v="OFF-PA-10001954"/>
    <x v="1"/>
    <x v="10"/>
    <s v="Xerox 1964"/>
    <n v="127.90400000000001"/>
    <n v="7"/>
    <n v="0.2"/>
    <n v="41.568799999999996"/>
  </r>
  <r>
    <n v="8665"/>
    <s v="CA-2014-126634"/>
    <x v="3"/>
    <x v="983"/>
    <d v="2014-04-02T00:00:00"/>
    <s v="Second Class"/>
    <s v="AB-10165"/>
    <s v="Alan Barnes"/>
    <x v="0"/>
    <x v="0"/>
    <s v="Lakewood"/>
    <x v="1"/>
    <n v="90712"/>
    <x v="1"/>
    <s v="FUR-FU-10004973"/>
    <x v="0"/>
    <x v="5"/>
    <s v="Flat Face Poster Frame"/>
    <n v="94.2"/>
    <n v="5"/>
    <n v="0"/>
    <n v="39.564000000000007"/>
  </r>
  <r>
    <n v="8666"/>
    <s v="CA-2013-118500"/>
    <x v="0"/>
    <x v="1019"/>
    <d v="2013-11-19T00:00:00"/>
    <s v="First Class"/>
    <s v="HJ-14875"/>
    <s v="Heather Jas"/>
    <x v="2"/>
    <x v="0"/>
    <s v="San Francisco"/>
    <x v="1"/>
    <n v="94122"/>
    <x v="1"/>
    <s v="OFF-SU-10004231"/>
    <x v="1"/>
    <x v="14"/>
    <s v="Acme Tagit Stainless Steel Antibacterial Scissors"/>
    <n v="49.5"/>
    <n v="5"/>
    <n v="0"/>
    <n v="13.365"/>
  </r>
  <r>
    <n v="8667"/>
    <s v="CA-2013-163951"/>
    <x v="0"/>
    <x v="945"/>
    <d v="2014-01-03T00:00:00"/>
    <s v="First Class"/>
    <s v="CJ-11875"/>
    <s v="Carl Jackson"/>
    <x v="1"/>
    <x v="0"/>
    <s v="Philadelphia"/>
    <x v="9"/>
    <n v="19140"/>
    <x v="3"/>
    <s v="OFF-AR-10004269"/>
    <x v="1"/>
    <x v="6"/>
    <s v="Newell 31"/>
    <n v="16.520000000000003"/>
    <n v="5"/>
    <n v="0.2"/>
    <n v="1.6519999999999992"/>
  </r>
  <r>
    <n v="8668"/>
    <s v="CA-2013-149916"/>
    <x v="0"/>
    <x v="596"/>
    <d v="2013-12-25T00:00:00"/>
    <s v="Second Class"/>
    <s v="ED-13885"/>
    <s v="Emily Ducich"/>
    <x v="2"/>
    <x v="0"/>
    <s v="Seattle"/>
    <x v="4"/>
    <n v="98115"/>
    <x v="1"/>
    <s v="OFF-BI-10004002"/>
    <x v="1"/>
    <x v="8"/>
    <s v="Wilson Jones International Size A4 Ring Binders"/>
    <n v="55.360000000000007"/>
    <n v="4"/>
    <n v="0.2"/>
    <n v="19.375999999999998"/>
  </r>
  <r>
    <n v="8669"/>
    <s v="CA-2013-149916"/>
    <x v="0"/>
    <x v="596"/>
    <d v="2013-12-25T00:00:00"/>
    <s v="Second Class"/>
    <s v="ED-13885"/>
    <s v="Emily Ducich"/>
    <x v="2"/>
    <x v="0"/>
    <s v="Seattle"/>
    <x v="4"/>
    <n v="98115"/>
    <x v="1"/>
    <s v="TEC-MA-10000752"/>
    <x v="2"/>
    <x v="15"/>
    <s v="Texas Instrument TI-15 Fraction Calculator"/>
    <n v="11.56"/>
    <n v="1"/>
    <n v="0.2"/>
    <n v="3.7569999999999992"/>
  </r>
  <r>
    <n v="8670"/>
    <s v="CA-2012-158918"/>
    <x v="1"/>
    <x v="139"/>
    <d v="2012-12-25T00:00:00"/>
    <s v="Second Class"/>
    <s v="AI-10855"/>
    <s v="Arianne Irving"/>
    <x v="0"/>
    <x v="0"/>
    <s v="Los Angeles"/>
    <x v="1"/>
    <n v="90036"/>
    <x v="1"/>
    <s v="OFF-PA-10004947"/>
    <x v="1"/>
    <x v="10"/>
    <s v="Staples"/>
    <n v="17.12"/>
    <n v="4"/>
    <n v="0"/>
    <n v="7.7039999999999988"/>
  </r>
  <r>
    <n v="8671"/>
    <s v="US-2011-159611"/>
    <x v="2"/>
    <x v="422"/>
    <d v="2012-01-01T00:00:00"/>
    <s v="Second Class"/>
    <s v="KB-16315"/>
    <s v="Karl Braun"/>
    <x v="0"/>
    <x v="0"/>
    <s v="Cleveland"/>
    <x v="24"/>
    <n v="44105"/>
    <x v="3"/>
    <s v="FUR-FU-10004904"/>
    <x v="0"/>
    <x v="5"/>
    <s v="Eldon &quot;L&quot; Workstation Diamond Chairmat"/>
    <n v="182.35200000000003"/>
    <n v="3"/>
    <n v="0.2"/>
    <n v="-18.23520000000002"/>
  </r>
  <r>
    <n v="8672"/>
    <s v="US-2011-159611"/>
    <x v="2"/>
    <x v="422"/>
    <d v="2012-01-01T00:00:00"/>
    <s v="Second Class"/>
    <s v="KB-16315"/>
    <s v="Karl Braun"/>
    <x v="0"/>
    <x v="0"/>
    <s v="Cleveland"/>
    <x v="24"/>
    <n v="44105"/>
    <x v="3"/>
    <s v="OFF-ST-10002790"/>
    <x v="1"/>
    <x v="4"/>
    <s v="Safco Industrial Shelving"/>
    <n v="118.16"/>
    <n v="2"/>
    <n v="0.2"/>
    <n v="-25.108999999999988"/>
  </r>
  <r>
    <n v="8673"/>
    <s v="CA-2014-163265"/>
    <x v="3"/>
    <x v="911"/>
    <d v="2014-02-22T00:00:00"/>
    <s v="Standard Class"/>
    <s v="JS-16030"/>
    <s v="Joy Smith"/>
    <x v="0"/>
    <x v="0"/>
    <s v="Decatur"/>
    <x v="10"/>
    <n v="62521"/>
    <x v="2"/>
    <s v="OFF-FA-10004854"/>
    <x v="1"/>
    <x v="13"/>
    <s v="Vinyl Coated Wire Paper Clips in Organizer Box, 800/Box"/>
    <n v="18.368000000000002"/>
    <n v="2"/>
    <n v="0.2"/>
    <n v="6.1991999999999994"/>
  </r>
  <r>
    <n v="8674"/>
    <s v="CA-2014-163265"/>
    <x v="3"/>
    <x v="911"/>
    <d v="2014-02-22T00:00:00"/>
    <s v="Standard Class"/>
    <s v="JS-16030"/>
    <s v="Joy Smith"/>
    <x v="0"/>
    <x v="0"/>
    <s v="Decatur"/>
    <x v="10"/>
    <n v="62521"/>
    <x v="2"/>
    <s v="FUR-CH-10004063"/>
    <x v="0"/>
    <x v="1"/>
    <s v="Global Deluxe High-Back Manager's Chair"/>
    <n v="600.55799999999999"/>
    <n v="3"/>
    <n v="0.3"/>
    <n v="-8.5794000000000779"/>
  </r>
  <r>
    <n v="8675"/>
    <s v="CA-2014-163265"/>
    <x v="3"/>
    <x v="911"/>
    <d v="2014-02-22T00:00:00"/>
    <s v="Standard Class"/>
    <s v="JS-16030"/>
    <s v="Joy Smith"/>
    <x v="0"/>
    <x v="0"/>
    <s v="Decatur"/>
    <x v="10"/>
    <n v="62521"/>
    <x v="2"/>
    <s v="OFF-ST-10000642"/>
    <x v="1"/>
    <x v="4"/>
    <s v="Tennsco Lockers, Gray"/>
    <n v="50.352000000000004"/>
    <n v="3"/>
    <n v="0.2"/>
    <n v="-8.1822000000000052"/>
  </r>
  <r>
    <n v="8676"/>
    <s v="CA-2014-163265"/>
    <x v="3"/>
    <x v="911"/>
    <d v="2014-02-22T00:00:00"/>
    <s v="Standard Class"/>
    <s v="JS-16030"/>
    <s v="Joy Smith"/>
    <x v="0"/>
    <x v="0"/>
    <s v="Decatur"/>
    <x v="10"/>
    <n v="62521"/>
    <x v="2"/>
    <s v="OFF-AR-10004078"/>
    <x v="1"/>
    <x v="6"/>
    <s v="Newell 312"/>
    <n v="28.031999999999996"/>
    <n v="6"/>
    <n v="0.2"/>
    <n v="3.5039999999999996"/>
  </r>
  <r>
    <n v="8677"/>
    <s v="CA-2014-163265"/>
    <x v="3"/>
    <x v="911"/>
    <d v="2014-02-22T00:00:00"/>
    <s v="Standard Class"/>
    <s v="JS-16030"/>
    <s v="Joy Smith"/>
    <x v="0"/>
    <x v="0"/>
    <s v="Decatur"/>
    <x v="10"/>
    <n v="62521"/>
    <x v="2"/>
    <s v="FUR-FU-10004270"/>
    <x v="0"/>
    <x v="5"/>
    <s v="Executive Impressions 13&quot; Clairmont Wall Clock"/>
    <n v="7.6920000000000002"/>
    <n v="1"/>
    <n v="0.6"/>
    <n v="-3.6536999999999988"/>
  </r>
  <r>
    <n v="8678"/>
    <s v="CA-2014-141705"/>
    <x v="3"/>
    <x v="1200"/>
    <d v="2014-10-27T00:00:00"/>
    <s v="First Class"/>
    <s v="PO-18850"/>
    <s v="Patrick O'Brill"/>
    <x v="0"/>
    <x v="0"/>
    <s v="Mansfield"/>
    <x v="5"/>
    <n v="76063"/>
    <x v="2"/>
    <s v="FUR-TA-10004607"/>
    <x v="0"/>
    <x v="3"/>
    <s v="Hon 2111 Invitation Series Straight Table"/>
    <n v="517.40500000000009"/>
    <n v="5"/>
    <n v="0.3"/>
    <n v="-81.306500000000028"/>
  </r>
  <r>
    <n v="8679"/>
    <s v="CA-2013-112739"/>
    <x v="0"/>
    <x v="476"/>
    <d v="2013-09-08T00:00:00"/>
    <s v="Second Class"/>
    <s v="RD-19810"/>
    <s v="Ross DeVincentis"/>
    <x v="2"/>
    <x v="0"/>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x v="0"/>
    <s v="Houston"/>
    <x v="5"/>
    <n v="77070"/>
    <x v="2"/>
    <s v="TEC-AC-10001714"/>
    <x v="2"/>
    <x v="11"/>
    <s v="Logitech MX Performance Wireless Mouse"/>
    <n v="159.56"/>
    <n v="5"/>
    <n v="0.2"/>
    <n v="33.906499999999994"/>
  </r>
  <r>
    <n v="8681"/>
    <s v="CA-2013-143805"/>
    <x v="0"/>
    <x v="49"/>
    <d v="2013-12-04T00:00:00"/>
    <s v="Second Class"/>
    <s v="JD-15895"/>
    <s v="Jonathan Doherty"/>
    <x v="1"/>
    <x v="0"/>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x v="0"/>
    <s v="Richmond"/>
    <x v="17"/>
    <n v="23223"/>
    <x v="0"/>
    <s v="OFF-SU-10004664"/>
    <x v="1"/>
    <x v="14"/>
    <s v="Acme Softgrip Scissors"/>
    <n v="40.700000000000003"/>
    <n v="5"/>
    <n v="0"/>
    <n v="11.802999999999999"/>
  </r>
  <r>
    <n v="8683"/>
    <s v="CA-2011-133634"/>
    <x v="2"/>
    <x v="1127"/>
    <d v="2011-11-10T00:00:00"/>
    <s v="Standard Class"/>
    <s v="SR-20740"/>
    <s v="Steven Roelle"/>
    <x v="2"/>
    <x v="0"/>
    <s v="Arlington"/>
    <x v="17"/>
    <n v="22204"/>
    <x v="0"/>
    <s v="TEC-AC-10002550"/>
    <x v="2"/>
    <x v="11"/>
    <s v="Maxell 4.7GB DVD-RW 3/Pack"/>
    <n v="47.79"/>
    <n v="3"/>
    <n v="0"/>
    <n v="16.2486"/>
  </r>
  <r>
    <n v="8684"/>
    <s v="CA-2014-101665"/>
    <x v="3"/>
    <x v="920"/>
    <d v="2014-12-02T00:00:00"/>
    <s v="Standard Class"/>
    <s v="TZ-21580"/>
    <s v="Tracy Zic"/>
    <x v="0"/>
    <x v="0"/>
    <s v="San Francisco"/>
    <x v="1"/>
    <n v="94122"/>
    <x v="1"/>
    <s v="OFF-AR-10002335"/>
    <x v="1"/>
    <x v="6"/>
    <s v="DIXON Oriole Pencils"/>
    <n v="5.16"/>
    <n v="2"/>
    <n v="0"/>
    <n v="1.3416000000000001"/>
  </r>
  <r>
    <n v="8685"/>
    <s v="CA-2013-155446"/>
    <x v="0"/>
    <x v="186"/>
    <d v="2013-12-24T00:00:00"/>
    <s v="Standard Class"/>
    <s v="TN-21040"/>
    <s v="Tanja Norvell"/>
    <x v="2"/>
    <x v="0"/>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x v="0"/>
    <s v="Watertown"/>
    <x v="15"/>
    <n v="13601"/>
    <x v="3"/>
    <s v="OFF-ST-10003996"/>
    <x v="1"/>
    <x v="4"/>
    <s v="Letter/Legal File Tote with Clear Snap-On Lid, Black Granite"/>
    <n v="96.359999999999985"/>
    <n v="6"/>
    <n v="0"/>
    <n v="25.053599999999996"/>
  </r>
  <r>
    <n v="8687"/>
    <s v="CA-2013-144015"/>
    <x v="0"/>
    <x v="190"/>
    <d v="2013-06-27T00:00:00"/>
    <s v="Same Day"/>
    <s v="AH-10075"/>
    <s v="Adam Hart"/>
    <x v="1"/>
    <x v="0"/>
    <s v="Los Angeles"/>
    <x v="1"/>
    <n v="90036"/>
    <x v="1"/>
    <s v="OFF-SU-10003505"/>
    <x v="1"/>
    <x v="14"/>
    <s v="Premier Electric Letter Opener"/>
    <n v="231.72"/>
    <n v="2"/>
    <n v="0"/>
    <n v="11.585999999999984"/>
  </r>
  <r>
    <n v="8688"/>
    <s v="CA-2013-144015"/>
    <x v="0"/>
    <x v="190"/>
    <d v="2013-06-27T00:00:00"/>
    <s v="Same Day"/>
    <s v="AH-10075"/>
    <s v="Adam Hart"/>
    <x v="1"/>
    <x v="0"/>
    <s v="Los Angeles"/>
    <x v="1"/>
    <n v="90036"/>
    <x v="1"/>
    <s v="OFF-FA-10000624"/>
    <x v="1"/>
    <x v="13"/>
    <s v="OIC Binder Clips"/>
    <n v="17.899999999999999"/>
    <n v="5"/>
    <n v="0"/>
    <n v="8.9499999999999993"/>
  </r>
  <r>
    <n v="8689"/>
    <s v="CA-2013-144015"/>
    <x v="0"/>
    <x v="190"/>
    <d v="2013-06-27T00:00:00"/>
    <s v="Same Day"/>
    <s v="AH-10075"/>
    <s v="Adam Hart"/>
    <x v="1"/>
    <x v="0"/>
    <s v="Los Angeles"/>
    <x v="1"/>
    <n v="90036"/>
    <x v="1"/>
    <s v="OFF-PA-10002870"/>
    <x v="1"/>
    <x v="10"/>
    <s v="Ampad Phone Message Book, Recycled, 400 Message Capacity, 5 ¾” x 11”"/>
    <n v="12.48"/>
    <n v="2"/>
    <n v="0"/>
    <n v="5.6159999999999997"/>
  </r>
  <r>
    <n v="8690"/>
    <s v="CA-2011-101427"/>
    <x v="2"/>
    <x v="58"/>
    <d v="2011-12-30T00:00:00"/>
    <s v="Standard Class"/>
    <s v="AY-10555"/>
    <s v="Andy Yotov"/>
    <x v="1"/>
    <x v="0"/>
    <s v="Philadelphia"/>
    <x v="9"/>
    <n v="19140"/>
    <x v="3"/>
    <s v="OFF-AR-10002257"/>
    <x v="1"/>
    <x v="6"/>
    <s v="Eldon Spacemaker Box, Quick-Snap Lid, Clear"/>
    <n v="8.016"/>
    <n v="3"/>
    <n v="0.2"/>
    <n v="1.102199999999999"/>
  </r>
  <r>
    <n v="8691"/>
    <s v="CA-2013-136770"/>
    <x v="0"/>
    <x v="1041"/>
    <d v="2013-08-19T00:00:00"/>
    <s v="Standard Class"/>
    <s v="SP-20650"/>
    <s v="Stephanie Phelps"/>
    <x v="1"/>
    <x v="0"/>
    <s v="Akron"/>
    <x v="24"/>
    <n v="44312"/>
    <x v="3"/>
    <s v="TEC-PH-10003580"/>
    <x v="2"/>
    <x v="7"/>
    <s v="Cisco IP Phone 7961G-GE VoIP phone"/>
    <n v="259.89600000000002"/>
    <n v="2"/>
    <n v="0.4"/>
    <n v="-56.310799999999972"/>
  </r>
  <r>
    <n v="8692"/>
    <s v="CA-2013-136770"/>
    <x v="0"/>
    <x v="1041"/>
    <d v="2013-08-19T00:00:00"/>
    <s v="Standard Class"/>
    <s v="SP-20650"/>
    <s v="Stephanie Phelps"/>
    <x v="1"/>
    <x v="0"/>
    <s v="Akron"/>
    <x v="24"/>
    <n v="44312"/>
    <x v="3"/>
    <s v="TEC-PH-10001530"/>
    <x v="2"/>
    <x v="7"/>
    <s v="Plantronics Voyager Pro Legend"/>
    <n v="247.18799999999999"/>
    <n v="2"/>
    <n v="0.4"/>
    <n v="-49.437600000000032"/>
  </r>
  <r>
    <n v="8693"/>
    <s v="CA-2013-136770"/>
    <x v="0"/>
    <x v="1041"/>
    <d v="2013-08-19T00:00:00"/>
    <s v="Standard Class"/>
    <s v="SP-20650"/>
    <s v="Stephanie Phelps"/>
    <x v="1"/>
    <x v="0"/>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x v="0"/>
    <s v="San Francisco"/>
    <x v="1"/>
    <n v="94110"/>
    <x v="1"/>
    <s v="TEC-AC-10000892"/>
    <x v="2"/>
    <x v="11"/>
    <s v="NETGEAR N750 Dual Band Wi-Fi Gigabit Router"/>
    <n v="450"/>
    <n v="5"/>
    <n v="0"/>
    <n v="162"/>
  </r>
  <r>
    <n v="8695"/>
    <s v="US-2011-112795"/>
    <x v="2"/>
    <x v="709"/>
    <d v="2011-08-28T00:00:00"/>
    <s v="Second Class"/>
    <s v="CR-12625"/>
    <s v="Corey Roper"/>
    <x v="2"/>
    <x v="0"/>
    <s v="Grand Rapids"/>
    <x v="12"/>
    <n v="49505"/>
    <x v="2"/>
    <s v="OFF-PA-10001934"/>
    <x v="1"/>
    <x v="10"/>
    <s v="Xerox 1993"/>
    <n v="19.440000000000001"/>
    <n v="3"/>
    <n v="0"/>
    <n v="9.5256000000000007"/>
  </r>
  <r>
    <n v="8696"/>
    <s v="CA-2014-127096"/>
    <x v="3"/>
    <x v="175"/>
    <d v="2014-09-18T00:00:00"/>
    <s v="Second Class"/>
    <s v="CS-12400"/>
    <s v="Christopher Schild"/>
    <x v="2"/>
    <x v="0"/>
    <s v="San Francisco"/>
    <x v="1"/>
    <n v="94109"/>
    <x v="1"/>
    <s v="FUR-TA-10003473"/>
    <x v="0"/>
    <x v="3"/>
    <s v="Bretford Rectangular Conference Table Tops"/>
    <n v="300.904"/>
    <n v="1"/>
    <n v="0.2"/>
    <n v="11.283900000000017"/>
  </r>
  <r>
    <n v="8697"/>
    <s v="CA-2014-119284"/>
    <x v="3"/>
    <x v="140"/>
    <d v="2014-06-21T00:00:00"/>
    <s v="Standard Class"/>
    <s v="TS-21205"/>
    <s v="Thomas Seio"/>
    <x v="1"/>
    <x v="0"/>
    <s v="Nashville"/>
    <x v="18"/>
    <n v="37211"/>
    <x v="0"/>
    <s v="TEC-PH-10001051"/>
    <x v="2"/>
    <x v="7"/>
    <s v="HTC One"/>
    <n v="239.976"/>
    <n v="3"/>
    <n v="0.2"/>
    <n v="26.997299999999967"/>
  </r>
  <r>
    <n v="8698"/>
    <s v="CA-2014-119284"/>
    <x v="3"/>
    <x v="140"/>
    <d v="2014-06-21T00:00:00"/>
    <s v="Standard Class"/>
    <s v="TS-21205"/>
    <s v="Thomas Seio"/>
    <x v="1"/>
    <x v="0"/>
    <s v="Nashville"/>
    <x v="18"/>
    <n v="37211"/>
    <x v="0"/>
    <s v="FUR-FU-10004351"/>
    <x v="0"/>
    <x v="5"/>
    <s v="Staples"/>
    <n v="31.168000000000003"/>
    <n v="4"/>
    <n v="0.2"/>
    <n v="9.3504000000000005"/>
  </r>
  <r>
    <n v="8699"/>
    <s v="CA-2014-119284"/>
    <x v="3"/>
    <x v="140"/>
    <d v="2014-06-21T00:00:00"/>
    <s v="Standard Class"/>
    <s v="TS-21205"/>
    <s v="Thomas Seio"/>
    <x v="1"/>
    <x v="0"/>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x v="0"/>
    <s v="Nashville"/>
    <x v="18"/>
    <n v="37211"/>
    <x v="0"/>
    <s v="TEC-PH-10000560"/>
    <x v="2"/>
    <x v="7"/>
    <s v="Samsung Galaxy S III - 16GB - pebble blue (T-Mobile)"/>
    <n v="2239.9360000000001"/>
    <n v="8"/>
    <n v="0.2"/>
    <n v="223.99360000000013"/>
  </r>
  <r>
    <n v="8701"/>
    <s v="CA-2014-119284"/>
    <x v="3"/>
    <x v="140"/>
    <d v="2014-06-21T00:00:00"/>
    <s v="Standard Class"/>
    <s v="TS-21205"/>
    <s v="Thomas Seio"/>
    <x v="1"/>
    <x v="0"/>
    <s v="Nashville"/>
    <x v="18"/>
    <n v="37211"/>
    <x v="0"/>
    <s v="OFF-AP-10004249"/>
    <x v="1"/>
    <x v="9"/>
    <s v="Staples"/>
    <n v="76.608000000000004"/>
    <n v="8"/>
    <n v="0.2"/>
    <n v="6.7031999999999954"/>
  </r>
  <r>
    <n v="8702"/>
    <s v="CA-2014-119284"/>
    <x v="3"/>
    <x v="140"/>
    <d v="2014-06-21T00:00:00"/>
    <s v="Standard Class"/>
    <s v="TS-21205"/>
    <s v="Thomas Seio"/>
    <x v="1"/>
    <x v="0"/>
    <s v="Nashville"/>
    <x v="18"/>
    <n v="37211"/>
    <x v="0"/>
    <s v="OFF-ST-10001490"/>
    <x v="1"/>
    <x v="4"/>
    <s v="Hot File 7-Pocket, Floor Stand"/>
    <n v="142.77600000000001"/>
    <n v="1"/>
    <n v="0.2"/>
    <n v="17.84699999999998"/>
  </r>
  <r>
    <n v="8703"/>
    <s v="CA-2014-119284"/>
    <x v="3"/>
    <x v="140"/>
    <d v="2014-06-21T00:00:00"/>
    <s v="Standard Class"/>
    <s v="TS-21205"/>
    <s v="Thomas Seio"/>
    <x v="1"/>
    <x v="0"/>
    <s v="Nashville"/>
    <x v="18"/>
    <n v="37211"/>
    <x v="0"/>
    <s v="OFF-PA-10000312"/>
    <x v="1"/>
    <x v="10"/>
    <s v="Xerox 1955"/>
    <n v="91.360000000000014"/>
    <n v="5"/>
    <n v="0.2"/>
    <n v="29.691999999999993"/>
  </r>
  <r>
    <n v="8704"/>
    <s v="CA-2012-133494"/>
    <x v="1"/>
    <x v="1201"/>
    <d v="2012-03-05T00:00:00"/>
    <s v="Standard Class"/>
    <s v="RP-19390"/>
    <s v="Resi Pölking"/>
    <x v="0"/>
    <x v="0"/>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x v="0"/>
    <s v="Houston"/>
    <x v="5"/>
    <n v="77041"/>
    <x v="2"/>
    <s v="TEC-PH-10004100"/>
    <x v="2"/>
    <x v="7"/>
    <s v="Griffin GC17055 Auxiliary Audio Cable"/>
    <n v="115.136"/>
    <n v="8"/>
    <n v="0.2"/>
    <n v="11.513600000000004"/>
  </r>
  <r>
    <n v="8706"/>
    <s v="US-2011-132745"/>
    <x v="2"/>
    <x v="1202"/>
    <d v="2011-10-05T00:00:00"/>
    <s v="Standard Class"/>
    <s v="NF-18475"/>
    <s v="Neil Französisch"/>
    <x v="2"/>
    <x v="0"/>
    <s v="Reno"/>
    <x v="33"/>
    <n v="89502"/>
    <x v="1"/>
    <s v="OFF-FA-10000254"/>
    <x v="1"/>
    <x v="13"/>
    <s v="Sterling Rubber Bands by Alliance"/>
    <n v="4.71"/>
    <n v="1"/>
    <n v="0"/>
    <n v="0"/>
  </r>
  <r>
    <n v="8707"/>
    <s v="CA-2011-146815"/>
    <x v="2"/>
    <x v="78"/>
    <d v="2011-09-13T00:00:00"/>
    <s v="Standard Class"/>
    <s v="PP-18955"/>
    <s v="Paul Prost"/>
    <x v="2"/>
    <x v="0"/>
    <s v="New York City"/>
    <x v="15"/>
    <n v="10009"/>
    <x v="3"/>
    <s v="FUR-CH-10004289"/>
    <x v="0"/>
    <x v="1"/>
    <s v="Global Super Steno Chair"/>
    <n v="172.76400000000001"/>
    <n v="2"/>
    <n v="0.1"/>
    <n v="13.437199999999986"/>
  </r>
  <r>
    <n v="8708"/>
    <s v="CA-2011-146815"/>
    <x v="2"/>
    <x v="78"/>
    <d v="2011-09-13T00:00:00"/>
    <s v="Standard Class"/>
    <s v="PP-18955"/>
    <s v="Paul Prost"/>
    <x v="2"/>
    <x v="0"/>
    <s v="New York City"/>
    <x v="15"/>
    <n v="10009"/>
    <x v="3"/>
    <s v="OFF-AR-10003469"/>
    <x v="1"/>
    <x v="6"/>
    <s v="Nontoxic Chalk"/>
    <n v="3.52"/>
    <n v="2"/>
    <n v="0"/>
    <n v="1.6896"/>
  </r>
  <r>
    <n v="8709"/>
    <s v="CA-2011-119144"/>
    <x v="2"/>
    <x v="912"/>
    <d v="2011-11-18T00:00:00"/>
    <s v="First Class"/>
    <s v="JD-16150"/>
    <s v="Justin Deggeller"/>
    <x v="1"/>
    <x v="0"/>
    <s v="Los Angeles"/>
    <x v="1"/>
    <n v="90008"/>
    <x v="1"/>
    <s v="TEC-PH-10004188"/>
    <x v="2"/>
    <x v="7"/>
    <s v="OtterBox Commuter Series Case - Samsung Galaxy S4"/>
    <n v="79.968000000000004"/>
    <n v="4"/>
    <n v="0.2"/>
    <n v="-17.992799999999999"/>
  </r>
  <r>
    <n v="8710"/>
    <s v="CA-2011-119144"/>
    <x v="2"/>
    <x v="912"/>
    <d v="2011-11-18T00:00:00"/>
    <s v="First Class"/>
    <s v="JD-16150"/>
    <s v="Justin Deggeller"/>
    <x v="1"/>
    <x v="0"/>
    <s v="Los Angeles"/>
    <x v="1"/>
    <n v="90008"/>
    <x v="1"/>
    <s v="FUR-BO-10004015"/>
    <x v="0"/>
    <x v="0"/>
    <s v="Bush Andora Bookcase, Maple/Graphite Gray Finish"/>
    <n v="305.97449999999998"/>
    <n v="3"/>
    <n v="0.15"/>
    <n v="25.197899999999969"/>
  </r>
  <r>
    <n v="8711"/>
    <s v="CA-2011-119144"/>
    <x v="2"/>
    <x v="912"/>
    <d v="2011-11-18T00:00:00"/>
    <s v="First Class"/>
    <s v="JD-16150"/>
    <s v="Justin Deggeller"/>
    <x v="1"/>
    <x v="0"/>
    <s v="Los Angeles"/>
    <x v="1"/>
    <n v="90008"/>
    <x v="1"/>
    <s v="OFF-ST-10000991"/>
    <x v="1"/>
    <x v="4"/>
    <s v="Space Solutions HD Industrial Steel Shelving."/>
    <n v="344.90999999999997"/>
    <n v="3"/>
    <n v="0"/>
    <n v="10.347300000000004"/>
  </r>
  <r>
    <n v="8712"/>
    <s v="CA-2011-105648"/>
    <x v="2"/>
    <x v="223"/>
    <d v="2011-03-07T00:00:00"/>
    <s v="Standard Class"/>
    <s v="EJ-14155"/>
    <s v="Eva Jacobs"/>
    <x v="0"/>
    <x v="0"/>
    <s v="San Diego"/>
    <x v="1"/>
    <n v="92037"/>
    <x v="1"/>
    <s v="FUR-TA-10002958"/>
    <x v="0"/>
    <x v="3"/>
    <s v="Bevis Oval Conference Table, Walnut"/>
    <n v="626.35200000000009"/>
    <n v="3"/>
    <n v="0.2"/>
    <n v="-23.488200000000091"/>
  </r>
  <r>
    <n v="8713"/>
    <s v="US-2012-145422"/>
    <x v="1"/>
    <x v="155"/>
    <d v="2012-12-07T00:00:00"/>
    <s v="Standard Class"/>
    <s v="PW-19240"/>
    <s v="Pierre Wener"/>
    <x v="0"/>
    <x v="0"/>
    <s v="San Francisco"/>
    <x v="1"/>
    <n v="94110"/>
    <x v="1"/>
    <s v="FUR-BO-10002213"/>
    <x v="0"/>
    <x v="0"/>
    <s v="Sauder Forest Hills Library, Woodland Oak Finish"/>
    <n v="359.49899999999997"/>
    <n v="3"/>
    <n v="0.15"/>
    <n v="-29.605799999999981"/>
  </r>
  <r>
    <n v="8714"/>
    <s v="CA-2014-136623"/>
    <x v="3"/>
    <x v="497"/>
    <d v="2014-07-17T00:00:00"/>
    <s v="Standard Class"/>
    <s v="TS-21430"/>
    <s v="Tom Stivers"/>
    <x v="1"/>
    <x v="0"/>
    <s v="San Diego"/>
    <x v="1"/>
    <n v="92105"/>
    <x v="1"/>
    <s v="TEC-PH-10000004"/>
    <x v="2"/>
    <x v="7"/>
    <s v="Belkin iPhone and iPad Lightning Cable"/>
    <n v="71.951999999999998"/>
    <n v="6"/>
    <n v="0.2"/>
    <n v="5.3963999999999963"/>
  </r>
  <r>
    <n v="8715"/>
    <s v="CA-2014-136623"/>
    <x v="3"/>
    <x v="497"/>
    <d v="2014-07-17T00:00:00"/>
    <s v="Standard Class"/>
    <s v="TS-21430"/>
    <s v="Tom Stivers"/>
    <x v="1"/>
    <x v="0"/>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x v="0"/>
    <s v="Elyria"/>
    <x v="24"/>
    <n v="44035"/>
    <x v="3"/>
    <s v="OFF-BI-10002949"/>
    <x v="1"/>
    <x v="8"/>
    <s v="Prestige Round Ring Binders"/>
    <n v="1.8240000000000003"/>
    <n v="1"/>
    <n v="0.7"/>
    <n v="-1.3983999999999996"/>
  </r>
  <r>
    <n v="8717"/>
    <s v="CA-2013-120824"/>
    <x v="0"/>
    <x v="1"/>
    <d v="2013-06-17T00:00:00"/>
    <s v="Second Class"/>
    <s v="AW-10930"/>
    <s v="Arthur Wiediger"/>
    <x v="2"/>
    <x v="0"/>
    <s v="Houston"/>
    <x v="5"/>
    <n v="77070"/>
    <x v="2"/>
    <s v="OFF-AP-10001242"/>
    <x v="1"/>
    <x v="9"/>
    <s v="APC 7 Outlet Network SurgeArrest Surge Protector"/>
    <n v="64.383999999999986"/>
    <n v="4"/>
    <n v="0.8"/>
    <n v="-160.96"/>
  </r>
  <r>
    <n v="8718"/>
    <s v="CA-2013-120824"/>
    <x v="0"/>
    <x v="1"/>
    <d v="2013-06-17T00:00:00"/>
    <s v="Second Class"/>
    <s v="AW-10930"/>
    <s v="Arthur Wiediger"/>
    <x v="2"/>
    <x v="0"/>
    <s v="Houston"/>
    <x v="5"/>
    <n v="77070"/>
    <x v="2"/>
    <s v="FUR-FU-10001424"/>
    <x v="0"/>
    <x v="5"/>
    <s v="Dax Clear Box Frame"/>
    <n v="6.9840000000000009"/>
    <n v="2"/>
    <n v="0.6"/>
    <n v="-4.5396000000000019"/>
  </r>
  <r>
    <n v="8719"/>
    <s v="CA-2013-120824"/>
    <x v="0"/>
    <x v="1"/>
    <d v="2013-06-17T00:00:00"/>
    <s v="Second Class"/>
    <s v="AW-10930"/>
    <s v="Arthur Wiediger"/>
    <x v="2"/>
    <x v="0"/>
    <s v="Houston"/>
    <x v="5"/>
    <n v="77070"/>
    <x v="2"/>
    <s v="OFF-AR-10003469"/>
    <x v="1"/>
    <x v="6"/>
    <s v="Nontoxic Chalk"/>
    <n v="11.264000000000001"/>
    <n v="8"/>
    <n v="0.2"/>
    <n v="3.9423999999999997"/>
  </r>
  <r>
    <n v="8720"/>
    <s v="CA-2013-120824"/>
    <x v="0"/>
    <x v="1"/>
    <d v="2013-06-17T00:00:00"/>
    <s v="Second Class"/>
    <s v="AW-10930"/>
    <s v="Arthur Wiediger"/>
    <x v="2"/>
    <x v="0"/>
    <s v="Houston"/>
    <x v="5"/>
    <n v="77070"/>
    <x v="2"/>
    <s v="OFF-PA-10000232"/>
    <x v="1"/>
    <x v="10"/>
    <s v="Xerox 1975"/>
    <n v="15.552000000000003"/>
    <n v="3"/>
    <n v="0.2"/>
    <n v="5.6375999999999999"/>
  </r>
  <r>
    <n v="8721"/>
    <s v="CA-2013-120824"/>
    <x v="0"/>
    <x v="1"/>
    <d v="2013-06-17T00:00:00"/>
    <s v="Second Class"/>
    <s v="AW-10930"/>
    <s v="Arthur Wiediger"/>
    <x v="2"/>
    <x v="0"/>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x v="0"/>
    <s v="Houston"/>
    <x v="5"/>
    <n v="77070"/>
    <x v="2"/>
    <s v="OFF-ST-10002562"/>
    <x v="1"/>
    <x v="4"/>
    <s v="Staples"/>
    <n v="67.536000000000016"/>
    <n v="9"/>
    <n v="0.2"/>
    <n v="6.7535999999999987"/>
  </r>
  <r>
    <n v="8723"/>
    <s v="CA-2013-120824"/>
    <x v="0"/>
    <x v="1"/>
    <d v="2013-06-17T00:00:00"/>
    <s v="Second Class"/>
    <s v="AW-10930"/>
    <s v="Arthur Wiediger"/>
    <x v="2"/>
    <x v="0"/>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x v="0"/>
    <s v="Miami"/>
    <x v="2"/>
    <n v="33178"/>
    <x v="0"/>
    <s v="OFF-PA-10002986"/>
    <x v="1"/>
    <x v="10"/>
    <s v="Xerox 1898"/>
    <n v="37.408000000000001"/>
    <n v="7"/>
    <n v="0.2"/>
    <n v="13.0928"/>
  </r>
  <r>
    <n v="8725"/>
    <s v="US-2013-135209"/>
    <x v="0"/>
    <x v="723"/>
    <d v="2014-01-01T00:00:00"/>
    <s v="Second Class"/>
    <s v="MH-17290"/>
    <s v="Marc Harrigan"/>
    <x v="2"/>
    <x v="0"/>
    <s v="Miami"/>
    <x v="2"/>
    <n v="33178"/>
    <x v="0"/>
    <s v="OFF-PA-10000143"/>
    <x v="1"/>
    <x v="10"/>
    <s v="Astroparche Fine Business Paper"/>
    <n v="25.344000000000001"/>
    <n v="6"/>
    <n v="0.2"/>
    <n v="8.8704000000000018"/>
  </r>
  <r>
    <n v="8726"/>
    <s v="CA-2014-148145"/>
    <x v="3"/>
    <x v="257"/>
    <d v="2014-03-24T00:00:00"/>
    <s v="Standard Class"/>
    <s v="SW-20275"/>
    <s v="Scott Williamson"/>
    <x v="0"/>
    <x v="0"/>
    <s v="Seattle"/>
    <x v="4"/>
    <n v="98115"/>
    <x v="1"/>
    <s v="OFF-AR-10003752"/>
    <x v="1"/>
    <x v="6"/>
    <s v="Deluxe Chalkboard Eraser Cleaner"/>
    <n v="46.2"/>
    <n v="4"/>
    <n v="0"/>
    <n v="21.251999999999999"/>
  </r>
  <r>
    <n v="8727"/>
    <s v="CA-2012-103870"/>
    <x v="1"/>
    <x v="17"/>
    <d v="2012-12-31T00:00:00"/>
    <s v="Standard Class"/>
    <s v="SP-20860"/>
    <s v="Sung Pak"/>
    <x v="1"/>
    <x v="0"/>
    <s v="Murfreesboro"/>
    <x v="18"/>
    <n v="37130"/>
    <x v="0"/>
    <s v="TEC-AC-10002370"/>
    <x v="2"/>
    <x v="11"/>
    <s v="Maxell CD-R Discs"/>
    <n v="4.7279999999999998"/>
    <n v="3"/>
    <n v="0.2"/>
    <n v="0.70919999999999961"/>
  </r>
  <r>
    <n v="8728"/>
    <s v="CA-2012-103870"/>
    <x v="1"/>
    <x v="17"/>
    <d v="2012-12-31T00:00:00"/>
    <s v="Standard Class"/>
    <s v="SP-20860"/>
    <s v="Sung Pak"/>
    <x v="1"/>
    <x v="0"/>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x v="0"/>
    <s v="Murfreesboro"/>
    <x v="18"/>
    <n v="37130"/>
    <x v="0"/>
    <s v="FUR-BO-10002853"/>
    <x v="0"/>
    <x v="0"/>
    <s v="O'Sullivan 5-Shelf Heavy-Duty Bookcases"/>
    <n v="131.10400000000001"/>
    <n v="2"/>
    <n v="0.2"/>
    <n v="8.1939999999999955"/>
  </r>
  <r>
    <n v="8730"/>
    <s v="CA-2012-103870"/>
    <x v="1"/>
    <x v="17"/>
    <d v="2012-12-31T00:00:00"/>
    <s v="Standard Class"/>
    <s v="SP-20860"/>
    <s v="Sung Pak"/>
    <x v="1"/>
    <x v="0"/>
    <s v="Murfreesboro"/>
    <x v="18"/>
    <n v="37130"/>
    <x v="0"/>
    <s v="OFF-ST-10002562"/>
    <x v="1"/>
    <x v="4"/>
    <s v="Staples"/>
    <n v="22.512000000000004"/>
    <n v="3"/>
    <n v="0.2"/>
    <n v="2.2511999999999999"/>
  </r>
  <r>
    <n v="8731"/>
    <s v="CA-2012-103870"/>
    <x v="1"/>
    <x v="17"/>
    <d v="2012-12-31T00:00:00"/>
    <s v="Standard Class"/>
    <s v="SP-20860"/>
    <s v="Sung Pak"/>
    <x v="1"/>
    <x v="0"/>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x v="0"/>
    <s v="Saint Louis"/>
    <x v="25"/>
    <n v="63116"/>
    <x v="2"/>
    <s v="OFF-SU-10002573"/>
    <x v="1"/>
    <x v="14"/>
    <s v="Acme 10&quot; Easy Grip Assistive Scissors"/>
    <n v="52.59"/>
    <n v="3"/>
    <n v="0"/>
    <n v="15.776999999999996"/>
  </r>
  <r>
    <n v="8733"/>
    <s v="CA-2014-116988"/>
    <x v="3"/>
    <x v="818"/>
    <d v="2014-06-30T00:00:00"/>
    <s v="Second Class"/>
    <s v="PW-19030"/>
    <s v="Pauline Webber"/>
    <x v="1"/>
    <x v="0"/>
    <s v="Seattle"/>
    <x v="4"/>
    <n v="98105"/>
    <x v="1"/>
    <s v="OFF-PA-10003848"/>
    <x v="1"/>
    <x v="10"/>
    <s v="Xerox 1997"/>
    <n v="19.440000000000001"/>
    <n v="3"/>
    <n v="0"/>
    <n v="9.3312000000000008"/>
  </r>
  <r>
    <n v="8734"/>
    <s v="CA-2014-116988"/>
    <x v="3"/>
    <x v="818"/>
    <d v="2014-06-30T00:00:00"/>
    <s v="Second Class"/>
    <s v="PW-19030"/>
    <s v="Pauline Webber"/>
    <x v="1"/>
    <x v="0"/>
    <s v="Seattle"/>
    <x v="4"/>
    <n v="98105"/>
    <x v="1"/>
    <s v="FUR-FU-10001290"/>
    <x v="0"/>
    <x v="5"/>
    <s v="Executive Impressions Supervisor Wall Clock"/>
    <n v="126.30000000000001"/>
    <n v="3"/>
    <n v="0"/>
    <n v="40.415999999999997"/>
  </r>
  <r>
    <n v="8735"/>
    <s v="CA-2014-116988"/>
    <x v="3"/>
    <x v="818"/>
    <d v="2014-06-30T00:00:00"/>
    <s v="Second Class"/>
    <s v="PW-19030"/>
    <s v="Pauline Webber"/>
    <x v="1"/>
    <x v="0"/>
    <s v="Seattle"/>
    <x v="4"/>
    <n v="98105"/>
    <x v="1"/>
    <s v="TEC-AC-10003832"/>
    <x v="2"/>
    <x v="11"/>
    <s v="Logitech P710e Mobile Speakerphone"/>
    <n v="1287.45"/>
    <n v="5"/>
    <n v="0"/>
    <n v="244.61549999999988"/>
  </r>
  <r>
    <n v="8736"/>
    <s v="US-2011-169390"/>
    <x v="2"/>
    <x v="315"/>
    <d v="2011-02-11T00:00:00"/>
    <s v="Second Class"/>
    <s v="CS-12250"/>
    <s v="Chris Selesnick"/>
    <x v="1"/>
    <x v="0"/>
    <s v="New York City"/>
    <x v="15"/>
    <n v="10024"/>
    <x v="3"/>
    <s v="OFF-ST-10001558"/>
    <x v="1"/>
    <x v="4"/>
    <s v="Acco Perma 4000 Stacking Storage Drawers"/>
    <n v="64.959999999999994"/>
    <n v="4"/>
    <n v="0"/>
    <n v="9.7439999999999998"/>
  </r>
  <r>
    <n v="8737"/>
    <s v="CA-2013-168774"/>
    <x v="0"/>
    <x v="913"/>
    <d v="2013-09-10T00:00:00"/>
    <s v="Standard Class"/>
    <s v="RP-19855"/>
    <s v="Roy Phan"/>
    <x v="1"/>
    <x v="0"/>
    <s v="Woodbury"/>
    <x v="11"/>
    <n v="55125"/>
    <x v="2"/>
    <s v="OFF-ST-10001490"/>
    <x v="1"/>
    <x v="4"/>
    <s v="Hot File 7-Pocket, Floor Stand"/>
    <n v="535.41"/>
    <n v="3"/>
    <n v="0"/>
    <n v="160.62299999999993"/>
  </r>
  <r>
    <n v="8738"/>
    <s v="CA-2014-161592"/>
    <x v="3"/>
    <x v="1191"/>
    <d v="2014-04-11T00:00:00"/>
    <s v="Standard Class"/>
    <s v="CS-12175"/>
    <s v="Charles Sheldon"/>
    <x v="1"/>
    <x v="0"/>
    <s v="Chattanooga"/>
    <x v="18"/>
    <n v="37421"/>
    <x v="0"/>
    <s v="OFF-BI-10003669"/>
    <x v="1"/>
    <x v="8"/>
    <s v="3M Organizer Strips"/>
    <n v="8.1000000000000014"/>
    <n v="5"/>
    <n v="0.7"/>
    <n v="-5.9399999999999977"/>
  </r>
  <r>
    <n v="8739"/>
    <s v="US-2014-131961"/>
    <x v="3"/>
    <x v="166"/>
    <d v="2014-12-12T00:00:00"/>
    <s v="First Class"/>
    <s v="MJ-17740"/>
    <s v="Max Jones"/>
    <x v="0"/>
    <x v="0"/>
    <s v="Philadelphia"/>
    <x v="9"/>
    <n v="19140"/>
    <x v="3"/>
    <s v="OFF-AR-10004441"/>
    <x v="1"/>
    <x v="6"/>
    <s v="BIC Brite Liner Highlighters"/>
    <n v="13.247999999999999"/>
    <n v="4"/>
    <n v="0.2"/>
    <n v="3.6431999999999998"/>
  </r>
  <r>
    <n v="8740"/>
    <s v="US-2014-131961"/>
    <x v="3"/>
    <x v="166"/>
    <d v="2014-12-12T00:00:00"/>
    <s v="First Class"/>
    <s v="MJ-17740"/>
    <s v="Max Jones"/>
    <x v="0"/>
    <x v="0"/>
    <s v="Philadelphia"/>
    <x v="9"/>
    <n v="19140"/>
    <x v="3"/>
    <s v="TEC-PH-10001924"/>
    <x v="2"/>
    <x v="7"/>
    <s v="iHome FM Clock Radio with Lightning Dock"/>
    <n v="83.987999999999985"/>
    <n v="2"/>
    <n v="0.4"/>
    <n v="-20.996999999999993"/>
  </r>
  <r>
    <n v="8741"/>
    <s v="CA-2013-102498"/>
    <x v="0"/>
    <x v="1131"/>
    <d v="2013-07-26T00:00:00"/>
    <s v="First Class"/>
    <s v="JG-15160"/>
    <s v="James Galang"/>
    <x v="0"/>
    <x v="0"/>
    <s v="Lafayette"/>
    <x v="28"/>
    <n v="70506"/>
    <x v="0"/>
    <s v="OFF-AR-10004456"/>
    <x v="1"/>
    <x v="6"/>
    <s v="Panasonic KP-4ABK Battery-Operated Pencil Sharpener"/>
    <n v="73.2"/>
    <n v="5"/>
    <n v="0"/>
    <n v="21.227999999999998"/>
  </r>
  <r>
    <n v="8742"/>
    <s v="CA-2012-113222"/>
    <x v="1"/>
    <x v="529"/>
    <d v="2012-11-09T00:00:00"/>
    <s v="Same Day"/>
    <s v="AG-10765"/>
    <s v="Anthony Garverick"/>
    <x v="2"/>
    <x v="0"/>
    <s v="Lawrence"/>
    <x v="14"/>
    <n v="46226"/>
    <x v="2"/>
    <s v="OFF-BI-10001890"/>
    <x v="1"/>
    <x v="8"/>
    <s v="Avery Poly Binder Pockets"/>
    <n v="10.74"/>
    <n v="3"/>
    <n v="0"/>
    <n v="5.1551999999999998"/>
  </r>
  <r>
    <n v="8743"/>
    <s v="US-2012-144771"/>
    <x v="1"/>
    <x v="653"/>
    <d v="2012-10-04T00:00:00"/>
    <s v="First Class"/>
    <s v="CK-12205"/>
    <s v="Chloris Kastensmidt"/>
    <x v="0"/>
    <x v="0"/>
    <s v="Hillsboro"/>
    <x v="21"/>
    <n v="97123"/>
    <x v="1"/>
    <s v="FUR-FU-10000629"/>
    <x v="0"/>
    <x v="5"/>
    <s v="9-3/4 Diameter Round Wall Clock"/>
    <n v="11.032"/>
    <n v="1"/>
    <n v="0.2"/>
    <n v="3.0338000000000003"/>
  </r>
  <r>
    <n v="8744"/>
    <s v="US-2012-144771"/>
    <x v="1"/>
    <x v="653"/>
    <d v="2012-10-04T00:00:00"/>
    <s v="First Class"/>
    <s v="CK-12205"/>
    <s v="Chloris Kastensmidt"/>
    <x v="0"/>
    <x v="0"/>
    <s v="Hillsboro"/>
    <x v="21"/>
    <n v="97123"/>
    <x v="1"/>
    <s v="TEC-AC-10002323"/>
    <x v="2"/>
    <x v="11"/>
    <s v="SanDisk Ultra 32 GB MicroSDHC Class 10 Memory Card"/>
    <n v="53.040000000000006"/>
    <n v="3"/>
    <n v="0.2"/>
    <n v="-4.6409999999999982"/>
  </r>
  <r>
    <n v="8745"/>
    <s v="CA-2012-162376"/>
    <x v="1"/>
    <x v="6"/>
    <d v="2012-11-25T00:00:00"/>
    <s v="Second Class"/>
    <s v="HD-14785"/>
    <s v="Harold Dahlen"/>
    <x v="2"/>
    <x v="0"/>
    <s v="Cambridge"/>
    <x v="31"/>
    <n v="2138"/>
    <x v="3"/>
    <s v="OFF-AR-10003056"/>
    <x v="1"/>
    <x v="6"/>
    <s v="Newell 341"/>
    <n v="17.12"/>
    <n v="4"/>
    <n v="0"/>
    <n v="4.9647999999999985"/>
  </r>
  <r>
    <n v="8746"/>
    <s v="CA-2012-162376"/>
    <x v="1"/>
    <x v="6"/>
    <d v="2012-11-25T00:00:00"/>
    <s v="Second Class"/>
    <s v="HD-14785"/>
    <s v="Harold Dahlen"/>
    <x v="2"/>
    <x v="0"/>
    <s v="Cambridge"/>
    <x v="31"/>
    <n v="2138"/>
    <x v="3"/>
    <s v="OFF-PA-10000300"/>
    <x v="1"/>
    <x v="10"/>
    <s v="Xerox 1936"/>
    <n v="59.94"/>
    <n v="3"/>
    <n v="0"/>
    <n v="28.171799999999998"/>
  </r>
  <r>
    <n v="8747"/>
    <s v="CA-2014-128076"/>
    <x v="3"/>
    <x v="62"/>
    <d v="2014-02-08T00:00:00"/>
    <s v="Standard Class"/>
    <s v="BO-11350"/>
    <s v="Bill Overfelt"/>
    <x v="1"/>
    <x v="0"/>
    <s v="San Diego"/>
    <x v="1"/>
    <n v="92105"/>
    <x v="1"/>
    <s v="FUR-FU-10000293"/>
    <x v="0"/>
    <x v="5"/>
    <s v="Eldon Antistatic Chair Mats for Low to Medium Pile Carpets"/>
    <n v="210.58"/>
    <n v="2"/>
    <n v="0"/>
    <n v="12.634799999999984"/>
  </r>
  <r>
    <n v="8748"/>
    <s v="CA-2014-128076"/>
    <x v="3"/>
    <x v="62"/>
    <d v="2014-02-08T00:00:00"/>
    <s v="Standard Class"/>
    <s v="BO-11350"/>
    <s v="Bill Overfelt"/>
    <x v="1"/>
    <x v="0"/>
    <s v="San Diego"/>
    <x v="1"/>
    <n v="92105"/>
    <x v="1"/>
    <s v="OFF-BI-10003638"/>
    <x v="1"/>
    <x v="8"/>
    <s v="GBC Durable Plastic Covers"/>
    <n v="30.960000000000004"/>
    <n v="2"/>
    <n v="0.2"/>
    <n v="10.061999999999998"/>
  </r>
  <r>
    <n v="8749"/>
    <s v="CA-2014-128076"/>
    <x v="3"/>
    <x v="62"/>
    <d v="2014-02-08T00:00:00"/>
    <s v="Standard Class"/>
    <s v="BO-11350"/>
    <s v="Bill Overfelt"/>
    <x v="1"/>
    <x v="0"/>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x v="0"/>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x v="0"/>
    <s v="New York City"/>
    <x v="15"/>
    <n v="10009"/>
    <x v="3"/>
    <s v="TEC-PH-10004922"/>
    <x v="2"/>
    <x v="7"/>
    <s v="RCA Visys Integrated PBX 8-Line Router"/>
    <n v="133.97999999999999"/>
    <n v="2"/>
    <n v="0"/>
    <n v="33.495000000000005"/>
  </r>
  <r>
    <n v="8752"/>
    <s v="CA-2013-105662"/>
    <x v="0"/>
    <x v="465"/>
    <d v="2013-05-10T00:00:00"/>
    <s v="Standard Class"/>
    <s v="RB-19465"/>
    <s v="Rick Bensley"/>
    <x v="2"/>
    <x v="0"/>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x v="0"/>
    <s v="Tallahassee"/>
    <x v="2"/>
    <n v="32303"/>
    <x v="0"/>
    <s v="TEC-PH-10001198"/>
    <x v="2"/>
    <x v="7"/>
    <s v="Avaya 4621SW VoIP phone"/>
    <n v="177.48000000000002"/>
    <n v="3"/>
    <n v="0.2"/>
    <n v="19.966499999999982"/>
  </r>
  <r>
    <n v="8754"/>
    <s v="CA-2014-152198"/>
    <x v="3"/>
    <x v="428"/>
    <d v="2014-09-11T00:00:00"/>
    <s v="First Class"/>
    <s v="JD-16015"/>
    <s v="Joy Daniels"/>
    <x v="0"/>
    <x v="0"/>
    <s v="Toledo"/>
    <x v="24"/>
    <n v="43615"/>
    <x v="3"/>
    <s v="OFF-LA-10000443"/>
    <x v="1"/>
    <x v="2"/>
    <s v="Avery 501"/>
    <n v="17.712"/>
    <n v="6"/>
    <n v="0.2"/>
    <n v="5.9777999999999993"/>
  </r>
  <r>
    <n v="8755"/>
    <s v="CA-2014-152198"/>
    <x v="3"/>
    <x v="428"/>
    <d v="2014-09-11T00:00:00"/>
    <s v="First Class"/>
    <s v="JD-16015"/>
    <s v="Joy Daniels"/>
    <x v="0"/>
    <x v="0"/>
    <s v="Toledo"/>
    <x v="24"/>
    <n v="43615"/>
    <x v="3"/>
    <s v="OFF-BI-10003669"/>
    <x v="1"/>
    <x v="8"/>
    <s v="3M Organizer Strips"/>
    <n v="4.8600000000000012"/>
    <n v="3"/>
    <n v="0.7"/>
    <n v="-3.5640000000000001"/>
  </r>
  <r>
    <n v="8756"/>
    <s v="CA-2014-152198"/>
    <x v="3"/>
    <x v="428"/>
    <d v="2014-09-11T00:00:00"/>
    <s v="First Class"/>
    <s v="JD-16015"/>
    <s v="Joy Daniels"/>
    <x v="0"/>
    <x v="0"/>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x v="0"/>
    <s v="Columbia"/>
    <x v="39"/>
    <n v="21044"/>
    <x v="3"/>
    <s v="OFF-AP-10002350"/>
    <x v="1"/>
    <x v="9"/>
    <s v="Belkin F9H710-06 7 Outlet SurgeMaster Surge Protector"/>
    <n v="37.68"/>
    <n v="2"/>
    <n v="0"/>
    <n v="10.5504"/>
  </r>
  <r>
    <n v="8758"/>
    <s v="CA-2013-114307"/>
    <x v="0"/>
    <x v="405"/>
    <d v="2013-07-27T00:00:00"/>
    <s v="Standard Class"/>
    <s v="MF-17665"/>
    <s v="Maureen Fritzler"/>
    <x v="1"/>
    <x v="0"/>
    <s v="Columbia"/>
    <x v="39"/>
    <n v="21044"/>
    <x v="3"/>
    <s v="OFF-PA-10004100"/>
    <x v="1"/>
    <x v="10"/>
    <s v="Xerox 216"/>
    <n v="51.84"/>
    <n v="8"/>
    <n v="0"/>
    <n v="24.883200000000002"/>
  </r>
  <r>
    <n v="8759"/>
    <s v="CA-2013-114307"/>
    <x v="0"/>
    <x v="405"/>
    <d v="2013-07-27T00:00:00"/>
    <s v="Standard Class"/>
    <s v="MF-17665"/>
    <s v="Maureen Fritzler"/>
    <x v="1"/>
    <x v="0"/>
    <s v="Columbia"/>
    <x v="39"/>
    <n v="21044"/>
    <x v="3"/>
    <s v="FUR-FU-10000794"/>
    <x v="0"/>
    <x v="5"/>
    <s v="Eldon Stackable Tray, Side-Load, Legal, Smoke"/>
    <n v="27.42"/>
    <n v="3"/>
    <n v="0"/>
    <n v="9.3227999999999991"/>
  </r>
  <r>
    <n v="8760"/>
    <s v="CA-2013-114307"/>
    <x v="0"/>
    <x v="405"/>
    <d v="2013-07-27T00:00:00"/>
    <s v="Standard Class"/>
    <s v="MF-17665"/>
    <s v="Maureen Fritzler"/>
    <x v="1"/>
    <x v="0"/>
    <s v="Columbia"/>
    <x v="39"/>
    <n v="21044"/>
    <x v="3"/>
    <s v="OFF-BI-10002012"/>
    <x v="1"/>
    <x v="8"/>
    <s v="Wilson Jones Easy Flow II Sheet Lifters"/>
    <n v="5.4"/>
    <n v="3"/>
    <n v="0"/>
    <n v="2.5920000000000001"/>
  </r>
  <r>
    <n v="8761"/>
    <s v="CA-2013-159891"/>
    <x v="0"/>
    <x v="1011"/>
    <d v="2013-02-06T00:00:00"/>
    <s v="Standard Class"/>
    <s v="BF-11170"/>
    <s v="Ben Ferrer"/>
    <x v="2"/>
    <x v="0"/>
    <s v="Atlanta"/>
    <x v="32"/>
    <n v="30318"/>
    <x v="0"/>
    <s v="OFF-BI-10003527"/>
    <x v="1"/>
    <x v="8"/>
    <s v="Fellowes PB500 Electric Punch Plastic Comb Binding Machine with Manual Bind"/>
    <n v="1270.99"/>
    <n v="1"/>
    <n v="0"/>
    <n v="635.495"/>
  </r>
  <r>
    <n v="8762"/>
    <s v="CA-2013-159891"/>
    <x v="0"/>
    <x v="1011"/>
    <d v="2013-02-06T00:00:00"/>
    <s v="Standard Class"/>
    <s v="BF-11170"/>
    <s v="Ben Ferrer"/>
    <x v="2"/>
    <x v="0"/>
    <s v="Atlanta"/>
    <x v="32"/>
    <n v="30318"/>
    <x v="0"/>
    <s v="OFF-EN-10004483"/>
    <x v="1"/>
    <x v="12"/>
    <s v="#10 White Business Envelopes,4 1/8 x 9 1/2"/>
    <n v="125.36"/>
    <n v="8"/>
    <n v="0"/>
    <n v="58.919199999999989"/>
  </r>
  <r>
    <n v="8763"/>
    <s v="CA-2013-112578"/>
    <x v="0"/>
    <x v="723"/>
    <d v="2014-01-03T00:00:00"/>
    <s v="Standard Class"/>
    <s v="FO-14305"/>
    <s v="Frank Olsen"/>
    <x v="0"/>
    <x v="0"/>
    <s v="Sacramento"/>
    <x v="1"/>
    <n v="95823"/>
    <x v="1"/>
    <s v="OFF-ST-10003722"/>
    <x v="1"/>
    <x v="4"/>
    <s v="Project Tote Personal File"/>
    <n v="14.03"/>
    <n v="1"/>
    <n v="0"/>
    <n v="4.068699999999998"/>
  </r>
  <r>
    <n v="8764"/>
    <s v="CA-2013-112578"/>
    <x v="0"/>
    <x v="723"/>
    <d v="2014-01-03T00:00:00"/>
    <s v="Standard Class"/>
    <s v="FO-14305"/>
    <s v="Frank Olsen"/>
    <x v="0"/>
    <x v="0"/>
    <s v="Sacramento"/>
    <x v="1"/>
    <n v="95823"/>
    <x v="1"/>
    <s v="OFF-SU-10002557"/>
    <x v="1"/>
    <x v="14"/>
    <s v="Fiskars Spring-Action Scissors"/>
    <n v="27.96"/>
    <n v="2"/>
    <n v="0"/>
    <n v="7.2696000000000005"/>
  </r>
  <r>
    <n v="8765"/>
    <s v="CA-2012-107083"/>
    <x v="1"/>
    <x v="82"/>
    <d v="2012-11-27T00:00:00"/>
    <s v="Standard Class"/>
    <s v="BB-11545"/>
    <s v="Brenda Bowman"/>
    <x v="1"/>
    <x v="0"/>
    <s v="Fort Worth"/>
    <x v="5"/>
    <n v="76106"/>
    <x v="2"/>
    <s v="OFF-AR-10002257"/>
    <x v="1"/>
    <x v="6"/>
    <s v="Eldon Spacemaker Box, Quick-Snap Lid, Clear"/>
    <n v="5.3440000000000003"/>
    <n v="2"/>
    <n v="0.2"/>
    <n v="0.73479999999999923"/>
  </r>
  <r>
    <n v="8766"/>
    <s v="CA-2012-107083"/>
    <x v="1"/>
    <x v="82"/>
    <d v="2012-11-27T00:00:00"/>
    <s v="Standard Class"/>
    <s v="BB-11545"/>
    <s v="Brenda Bowman"/>
    <x v="1"/>
    <x v="0"/>
    <s v="Fort Worth"/>
    <x v="5"/>
    <n v="76106"/>
    <x v="2"/>
    <s v="OFF-BI-10000756"/>
    <x v="1"/>
    <x v="8"/>
    <s v="Storex DuraTech Recycled Plastic Frosted Binders"/>
    <n v="1.6959999999999997"/>
    <n v="2"/>
    <n v="0.8"/>
    <n v="-2.5440000000000005"/>
  </r>
  <r>
    <n v="8767"/>
    <s v="CA-2012-107083"/>
    <x v="1"/>
    <x v="82"/>
    <d v="2012-11-27T00:00:00"/>
    <s v="Standard Class"/>
    <s v="BB-11545"/>
    <s v="Brenda Bowman"/>
    <x v="1"/>
    <x v="0"/>
    <s v="Fort Worth"/>
    <x v="5"/>
    <n v="76106"/>
    <x v="2"/>
    <s v="OFF-AP-10004136"/>
    <x v="1"/>
    <x v="9"/>
    <s v="Kensington 6 Outlet SmartSocket Surge Protector"/>
    <n v="24.587999999999994"/>
    <n v="3"/>
    <n v="0.8"/>
    <n v="-67.617000000000019"/>
  </r>
  <r>
    <n v="8768"/>
    <s v="CA-2012-107083"/>
    <x v="1"/>
    <x v="82"/>
    <d v="2012-11-27T00:00:00"/>
    <s v="Standard Class"/>
    <s v="BB-11545"/>
    <s v="Brenda Bowman"/>
    <x v="1"/>
    <x v="0"/>
    <s v="Fort Worth"/>
    <x v="5"/>
    <n v="76106"/>
    <x v="2"/>
    <s v="OFF-BI-10002194"/>
    <x v="1"/>
    <x v="8"/>
    <s v="Cardinal Hold-It CD Pocket"/>
    <n v="7.9799999999999986"/>
    <n v="5"/>
    <n v="0.8"/>
    <n v="-13.167000000000002"/>
  </r>
  <r>
    <n v="8769"/>
    <s v="CA-2012-151722"/>
    <x v="1"/>
    <x v="348"/>
    <d v="2012-10-09T00:00:00"/>
    <s v="Standard Class"/>
    <s v="IL-15100"/>
    <s v="Ivan Liston"/>
    <x v="0"/>
    <x v="0"/>
    <s v="Columbus"/>
    <x v="24"/>
    <n v="43229"/>
    <x v="3"/>
    <s v="TEC-AC-10000892"/>
    <x v="2"/>
    <x v="11"/>
    <s v="NETGEAR N750 Dual Band Wi-Fi Gigabit Router"/>
    <n v="288"/>
    <n v="4"/>
    <n v="0.2"/>
    <n v="57.599999999999994"/>
  </r>
  <r>
    <n v="8770"/>
    <s v="CA-2013-151148"/>
    <x v="0"/>
    <x v="126"/>
    <d v="2013-09-14T00:00:00"/>
    <s v="Same Day"/>
    <s v="PO-19180"/>
    <s v="Philisse Overcash"/>
    <x v="2"/>
    <x v="0"/>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x v="0"/>
    <s v="Louisville"/>
    <x v="22"/>
    <n v="80027"/>
    <x v="1"/>
    <s v="FUR-CH-10002304"/>
    <x v="0"/>
    <x v="1"/>
    <s v="Global Stack Chair without Arms, Black"/>
    <n v="83.13600000000001"/>
    <n v="4"/>
    <n v="0.2"/>
    <n v="5.1960000000000015"/>
  </r>
  <r>
    <n v="8772"/>
    <s v="CA-2014-115882"/>
    <x v="3"/>
    <x v="32"/>
    <d v="2014-09-18T00:00:00"/>
    <s v="First Class"/>
    <s v="DB-13555"/>
    <s v="Dorothy Badders"/>
    <x v="1"/>
    <x v="0"/>
    <s v="Raleigh"/>
    <x v="3"/>
    <n v="27604"/>
    <x v="0"/>
    <s v="OFF-AP-10002534"/>
    <x v="1"/>
    <x v="9"/>
    <s v="3.6 Cubic Foot Counter Height Office Refrigerator"/>
    <n v="942.78400000000011"/>
    <n v="4"/>
    <n v="0.2"/>
    <n v="94.278400000000033"/>
  </r>
  <r>
    <n v="8773"/>
    <s v="CA-2014-115882"/>
    <x v="3"/>
    <x v="32"/>
    <d v="2014-09-18T00:00:00"/>
    <s v="First Class"/>
    <s v="DB-13555"/>
    <s v="Dorothy Badders"/>
    <x v="1"/>
    <x v="0"/>
    <s v="Raleigh"/>
    <x v="3"/>
    <n v="27604"/>
    <x v="0"/>
    <s v="OFF-PA-10001125"/>
    <x v="1"/>
    <x v="10"/>
    <s v="Xerox 1988"/>
    <n v="74.352000000000004"/>
    <n v="3"/>
    <n v="0.2"/>
    <n v="23.234999999999992"/>
  </r>
  <r>
    <n v="8774"/>
    <s v="CA-2012-132276"/>
    <x v="1"/>
    <x v="1203"/>
    <d v="2012-02-28T00:00:00"/>
    <s v="Standard Class"/>
    <s v="LC-16960"/>
    <s v="Lindsay Castell"/>
    <x v="2"/>
    <x v="0"/>
    <s v="New York City"/>
    <x v="15"/>
    <n v="10024"/>
    <x v="3"/>
    <s v="OFF-AP-10000804"/>
    <x v="1"/>
    <x v="9"/>
    <s v="Hoover Portapower Portable Vacuum"/>
    <n v="26.880000000000003"/>
    <n v="6"/>
    <n v="0"/>
    <n v="6.7200000000000006"/>
  </r>
  <r>
    <n v="8775"/>
    <s v="CA-2012-132276"/>
    <x v="1"/>
    <x v="1203"/>
    <d v="2012-02-28T00:00:00"/>
    <s v="Standard Class"/>
    <s v="LC-16960"/>
    <s v="Lindsay Castell"/>
    <x v="2"/>
    <x v="0"/>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x v="0"/>
    <s v="Chicago"/>
    <x v="10"/>
    <n v="60623"/>
    <x v="2"/>
    <s v="OFF-AR-10001547"/>
    <x v="1"/>
    <x v="6"/>
    <s v="Newell 311"/>
    <n v="3.536"/>
    <n v="2"/>
    <n v="0.2"/>
    <n v="0.30940000000000001"/>
  </r>
  <r>
    <n v="8777"/>
    <s v="CA-2013-102813"/>
    <x v="0"/>
    <x v="415"/>
    <d v="2013-07-04T00:00:00"/>
    <s v="First Class"/>
    <s v="EA-14035"/>
    <s v="Erin Ashbrook"/>
    <x v="1"/>
    <x v="0"/>
    <s v="Huntsville"/>
    <x v="5"/>
    <n v="77340"/>
    <x v="2"/>
    <s v="FUR-CH-10000665"/>
    <x v="0"/>
    <x v="1"/>
    <s v="Global Airflow Leather Mesh Back Chair, Black"/>
    <n v="528.42999999999995"/>
    <n v="5"/>
    <n v="0.3"/>
    <n v="0"/>
  </r>
  <r>
    <n v="8778"/>
    <s v="CA-2013-102813"/>
    <x v="0"/>
    <x v="415"/>
    <d v="2013-07-04T00:00:00"/>
    <s v="First Class"/>
    <s v="EA-14035"/>
    <s v="Erin Ashbrook"/>
    <x v="1"/>
    <x v="0"/>
    <s v="Huntsville"/>
    <x v="5"/>
    <n v="77340"/>
    <x v="2"/>
    <s v="OFF-PA-10000520"/>
    <x v="1"/>
    <x v="10"/>
    <s v="Xerox 201"/>
    <n v="41.472000000000008"/>
    <n v="8"/>
    <n v="0.2"/>
    <n v="14.5152"/>
  </r>
  <r>
    <n v="8779"/>
    <s v="CA-2014-135377"/>
    <x v="3"/>
    <x v="1096"/>
    <d v="2014-12-19T00:00:00"/>
    <s v="Standard Class"/>
    <s v="BP-11095"/>
    <s v="Bart Pistole"/>
    <x v="1"/>
    <x v="0"/>
    <s v="New York City"/>
    <x v="15"/>
    <n v="10024"/>
    <x v="3"/>
    <s v="FUR-BO-10004015"/>
    <x v="0"/>
    <x v="0"/>
    <s v="Bush Andora Bookcase, Maple/Graphite Gray Finish"/>
    <n v="287.976"/>
    <n v="3"/>
    <n v="0.2"/>
    <n v="7.1993999999999687"/>
  </r>
  <r>
    <n v="8780"/>
    <s v="CA-2012-165813"/>
    <x v="1"/>
    <x v="305"/>
    <d v="2012-03-22T00:00:00"/>
    <s v="Second Class"/>
    <s v="BM-11785"/>
    <s v="Bryan Mills"/>
    <x v="0"/>
    <x v="0"/>
    <s v="Salem"/>
    <x v="21"/>
    <n v="97301"/>
    <x v="1"/>
    <s v="OFF-ST-10004258"/>
    <x v="1"/>
    <x v="4"/>
    <s v="Portable Personal File Box"/>
    <n v="29.304000000000002"/>
    <n v="3"/>
    <n v="0.2"/>
    <n v="2.5641000000000034"/>
  </r>
  <r>
    <n v="8781"/>
    <s v="CA-2012-133585"/>
    <x v="1"/>
    <x v="1201"/>
    <d v="2012-03-04T00:00:00"/>
    <s v="First Class"/>
    <s v="CM-12715"/>
    <s v="Craig Molinari"/>
    <x v="1"/>
    <x v="0"/>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x v="0"/>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x v="0"/>
    <s v="Twin Falls"/>
    <x v="45"/>
    <n v="83301"/>
    <x v="1"/>
    <s v="OFF-BI-10001249"/>
    <x v="1"/>
    <x v="8"/>
    <s v="Avery Heavy-Duty EZD View Binder with Locking Rings"/>
    <n v="20.416"/>
    <n v="4"/>
    <n v="0.2"/>
    <n v="6.6351999999999984"/>
  </r>
  <r>
    <n v="8784"/>
    <s v="CA-2013-116911"/>
    <x v="0"/>
    <x v="306"/>
    <d v="2013-09-21T00:00:00"/>
    <s v="Standard Class"/>
    <s v="JD-16150"/>
    <s v="Justin Deggeller"/>
    <x v="1"/>
    <x v="0"/>
    <s v="Twin Falls"/>
    <x v="45"/>
    <n v="83301"/>
    <x v="1"/>
    <s v="FUR-TA-10003473"/>
    <x v="0"/>
    <x v="3"/>
    <s v="Bretford Rectangular Conference Table Tops"/>
    <n v="1128.3899999999999"/>
    <n v="3"/>
    <n v="0"/>
    <n v="259.52970000000005"/>
  </r>
  <r>
    <n v="8785"/>
    <s v="US-2014-129224"/>
    <x v="3"/>
    <x v="294"/>
    <d v="2014-03-24T00:00:00"/>
    <s v="Standard Class"/>
    <s v="AS-10630"/>
    <s v="Ann Steele"/>
    <x v="2"/>
    <x v="0"/>
    <s v="Knoxville"/>
    <x v="18"/>
    <n v="37918"/>
    <x v="0"/>
    <s v="OFF-LA-10003190"/>
    <x v="1"/>
    <x v="2"/>
    <s v="Avery 474"/>
    <n v="4.6079999999999997"/>
    <n v="2"/>
    <n v="0.2"/>
    <n v="1.6704000000000001"/>
  </r>
  <r>
    <n v="8786"/>
    <s v="CA-2014-145765"/>
    <x v="3"/>
    <x v="39"/>
    <d v="2014-06-03T00:00:00"/>
    <s v="Standard Class"/>
    <s v="CM-11815"/>
    <s v="Candace McMahon"/>
    <x v="1"/>
    <x v="0"/>
    <s v="Phoenix"/>
    <x v="16"/>
    <n v="85023"/>
    <x v="1"/>
    <s v="TEC-PH-10001305"/>
    <x v="2"/>
    <x v="7"/>
    <s v="Panasonic KX TS208W Corded phone"/>
    <n v="195.96000000000004"/>
    <n v="5"/>
    <n v="0.2"/>
    <n v="19.596000000000018"/>
  </r>
  <r>
    <n v="8787"/>
    <s v="CA-2014-145765"/>
    <x v="3"/>
    <x v="39"/>
    <d v="2014-06-03T00:00:00"/>
    <s v="Standard Class"/>
    <s v="CM-11815"/>
    <s v="Candace McMahon"/>
    <x v="1"/>
    <x v="0"/>
    <s v="Phoenix"/>
    <x v="16"/>
    <n v="85023"/>
    <x v="1"/>
    <s v="OFF-PA-10001534"/>
    <x v="1"/>
    <x v="10"/>
    <s v="Xerox 230"/>
    <n v="15.552000000000003"/>
    <n v="3"/>
    <n v="0.2"/>
    <n v="5.4432"/>
  </r>
  <r>
    <n v="8788"/>
    <s v="CA-2014-145765"/>
    <x v="3"/>
    <x v="39"/>
    <d v="2014-06-03T00:00:00"/>
    <s v="Standard Class"/>
    <s v="CM-11815"/>
    <s v="Candace McMahon"/>
    <x v="1"/>
    <x v="0"/>
    <s v="Phoenix"/>
    <x v="16"/>
    <n v="85023"/>
    <x v="1"/>
    <s v="TEC-AC-10000844"/>
    <x v="2"/>
    <x v="11"/>
    <s v="Logitech Gaming G510s - Keyboard"/>
    <n v="271.96800000000002"/>
    <n v="4"/>
    <n v="0.2"/>
    <n v="54.393599999999978"/>
  </r>
  <r>
    <n v="8789"/>
    <s v="CA-2014-126914"/>
    <x v="3"/>
    <x v="140"/>
    <d v="2014-06-20T00:00:00"/>
    <s v="Standard Class"/>
    <s v="JE-15715"/>
    <s v="Joe Elijah"/>
    <x v="0"/>
    <x v="0"/>
    <s v="Monroe"/>
    <x v="3"/>
    <n v="28110"/>
    <x v="0"/>
    <s v="FUR-CH-10000847"/>
    <x v="0"/>
    <x v="1"/>
    <s v="Global Executive Mid-Back Manager's Chair"/>
    <n v="698.35200000000009"/>
    <n v="3"/>
    <n v="0.2"/>
    <n v="52.376399999999961"/>
  </r>
  <r>
    <n v="8790"/>
    <s v="CA-2014-126914"/>
    <x v="3"/>
    <x v="140"/>
    <d v="2014-06-20T00:00:00"/>
    <s v="Standard Class"/>
    <s v="JE-15715"/>
    <s v="Joe Elijah"/>
    <x v="0"/>
    <x v="0"/>
    <s v="Monroe"/>
    <x v="3"/>
    <n v="28110"/>
    <x v="0"/>
    <s v="FUR-BO-10000468"/>
    <x v="0"/>
    <x v="0"/>
    <s v="O'Sullivan 2-Shelf Heavy-Duty Bookcases"/>
    <n v="77.728000000000009"/>
    <n v="2"/>
    <n v="0.2"/>
    <n v="-3.8863999999999947"/>
  </r>
  <r>
    <n v="8791"/>
    <s v="CA-2012-169572"/>
    <x v="1"/>
    <x v="684"/>
    <d v="2012-09-12T00:00:00"/>
    <s v="Standard Class"/>
    <s v="AG-10525"/>
    <s v="Andy Gerbode"/>
    <x v="1"/>
    <x v="0"/>
    <s v="Richmond"/>
    <x v="17"/>
    <n v="23223"/>
    <x v="0"/>
    <s v="OFF-BI-10002799"/>
    <x v="1"/>
    <x v="8"/>
    <s v="SlimView Poly Binder, 3/8&quot;"/>
    <n v="46.62"/>
    <n v="9"/>
    <n v="0"/>
    <n v="21.445199999999996"/>
  </r>
  <r>
    <n v="8792"/>
    <s v="CA-2014-162075"/>
    <x v="3"/>
    <x v="257"/>
    <d v="2014-03-25T00:00:00"/>
    <s v="Standard Class"/>
    <s v="TT-21220"/>
    <s v="Thomas Thornton"/>
    <x v="0"/>
    <x v="0"/>
    <s v="Houston"/>
    <x v="5"/>
    <n v="77041"/>
    <x v="2"/>
    <s v="TEC-PH-10001557"/>
    <x v="2"/>
    <x v="7"/>
    <s v="Pyle PMP37LED"/>
    <n v="537.54399999999998"/>
    <n v="7"/>
    <n v="0.2"/>
    <n v="47.035099999999971"/>
  </r>
  <r>
    <n v="8793"/>
    <s v="CA-2011-162992"/>
    <x v="2"/>
    <x v="174"/>
    <d v="2011-12-21T00:00:00"/>
    <s v="First Class"/>
    <s v="BP-11095"/>
    <s v="Bart Pistole"/>
    <x v="1"/>
    <x v="0"/>
    <s v="Los Angeles"/>
    <x v="1"/>
    <n v="90008"/>
    <x v="1"/>
    <s v="OFF-LA-10001934"/>
    <x v="1"/>
    <x v="2"/>
    <s v="Avery 516"/>
    <n v="14.62"/>
    <n v="2"/>
    <n v="0"/>
    <n v="6.8713999999999995"/>
  </r>
  <r>
    <n v="8794"/>
    <s v="CA-2011-162992"/>
    <x v="2"/>
    <x v="174"/>
    <d v="2011-12-21T00:00:00"/>
    <s v="First Class"/>
    <s v="BP-11095"/>
    <s v="Bart Pistole"/>
    <x v="1"/>
    <x v="0"/>
    <s v="Los Angeles"/>
    <x v="1"/>
    <n v="90008"/>
    <x v="1"/>
    <s v="OFF-FA-10004248"/>
    <x v="1"/>
    <x v="13"/>
    <s v="Advantus T-Pin Paper Clips"/>
    <n v="22.549999999999997"/>
    <n v="5"/>
    <n v="0"/>
    <n v="8.7945000000000011"/>
  </r>
  <r>
    <n v="8795"/>
    <s v="CA-2011-162992"/>
    <x v="2"/>
    <x v="174"/>
    <d v="2011-12-21T00:00:00"/>
    <s v="First Class"/>
    <s v="BP-11095"/>
    <s v="Bart Pistole"/>
    <x v="1"/>
    <x v="0"/>
    <s v="Los Angeles"/>
    <x v="1"/>
    <n v="90008"/>
    <x v="1"/>
    <s v="TEC-PH-10001944"/>
    <x v="2"/>
    <x v="7"/>
    <s v="Wi-Ex zBoost YX540 Cellular Phone Signal Booster"/>
    <n v="583.79999999999995"/>
    <n v="5"/>
    <n v="0.2"/>
    <n v="72.974999999999909"/>
  </r>
  <r>
    <n v="8796"/>
    <s v="CA-2011-162992"/>
    <x v="2"/>
    <x v="174"/>
    <d v="2011-12-21T00:00:00"/>
    <s v="First Class"/>
    <s v="BP-11095"/>
    <s v="Bart Pistole"/>
    <x v="1"/>
    <x v="0"/>
    <s v="Los Angeles"/>
    <x v="1"/>
    <n v="90008"/>
    <x v="1"/>
    <s v="TEC-PH-10002085"/>
    <x v="2"/>
    <x v="7"/>
    <s v="Clarity 53712"/>
    <n v="211.16800000000001"/>
    <n v="4"/>
    <n v="0.2"/>
    <n v="15.837600000000009"/>
  </r>
  <r>
    <n v="8797"/>
    <s v="CA-2013-106397"/>
    <x v="0"/>
    <x v="274"/>
    <d v="2013-07-14T00:00:00"/>
    <s v="Standard Class"/>
    <s v="MJ-17740"/>
    <s v="Max Jones"/>
    <x v="0"/>
    <x v="0"/>
    <s v="Orem"/>
    <x v="7"/>
    <n v="84057"/>
    <x v="1"/>
    <s v="OFF-PA-10003441"/>
    <x v="1"/>
    <x v="10"/>
    <s v="Xerox 226"/>
    <n v="12.96"/>
    <n v="2"/>
    <n v="0"/>
    <n v="6.2208000000000006"/>
  </r>
  <r>
    <n v="8798"/>
    <s v="CA-2013-106397"/>
    <x v="0"/>
    <x v="274"/>
    <d v="2013-07-14T00:00:00"/>
    <s v="Standard Class"/>
    <s v="MJ-17740"/>
    <s v="Max Jones"/>
    <x v="0"/>
    <x v="0"/>
    <s v="Orem"/>
    <x v="7"/>
    <n v="84057"/>
    <x v="1"/>
    <s v="OFF-AR-10004602"/>
    <x v="1"/>
    <x v="6"/>
    <s v="Boston KS Multi-Size Manual Pencil Sharpener"/>
    <n v="45.98"/>
    <n v="2"/>
    <n v="0"/>
    <n v="12.874400000000001"/>
  </r>
  <r>
    <n v="8799"/>
    <s v="US-2013-150140"/>
    <x v="0"/>
    <x v="1204"/>
    <d v="2013-04-11T00:00:00"/>
    <s v="Standard Class"/>
    <s v="VM-21685"/>
    <s v="Valerie Mitchum"/>
    <x v="2"/>
    <x v="0"/>
    <s v="Burlington"/>
    <x v="42"/>
    <s v="05408"/>
    <x v="3"/>
    <s v="TEC-PH-10002555"/>
    <x v="2"/>
    <x v="7"/>
    <s v="Nortel Meridian M5316 Digital phone"/>
    <n v="1294.75"/>
    <n v="5"/>
    <n v="0"/>
    <n v="336.63499999999999"/>
  </r>
  <r>
    <n v="8800"/>
    <s v="CA-2011-116666"/>
    <x v="2"/>
    <x v="1205"/>
    <d v="2011-05-10T00:00:00"/>
    <s v="First Class"/>
    <s v="KT-16480"/>
    <s v="Kean Thornton"/>
    <x v="0"/>
    <x v="0"/>
    <s v="Philadelphia"/>
    <x v="9"/>
    <n v="19134"/>
    <x v="3"/>
    <s v="TEC-CO-10001449"/>
    <x v="2"/>
    <x v="16"/>
    <s v="Hewlett Packard LaserJet 3310 Copier"/>
    <n v="1799.9699999999998"/>
    <n v="5"/>
    <n v="0.4"/>
    <n v="239.99600000000009"/>
  </r>
  <r>
    <n v="8801"/>
    <s v="CA-2014-148992"/>
    <x v="3"/>
    <x v="51"/>
    <d v="2014-11-28T00:00:00"/>
    <s v="Standard Class"/>
    <s v="CS-12250"/>
    <s v="Chris Selesnick"/>
    <x v="1"/>
    <x v="0"/>
    <s v="Chicago"/>
    <x v="10"/>
    <n v="60623"/>
    <x v="2"/>
    <s v="OFF-PA-10004285"/>
    <x v="1"/>
    <x v="10"/>
    <s v="Xerox 1959"/>
    <n v="10.688000000000001"/>
    <n v="2"/>
    <n v="0.2"/>
    <n v="3.7407999999999997"/>
  </r>
  <r>
    <n v="8802"/>
    <s v="CA-2013-140935"/>
    <x v="0"/>
    <x v="338"/>
    <d v="2013-11-13T00:00:00"/>
    <s v="First Class"/>
    <s v="AB-10015"/>
    <s v="Aaron Bergman"/>
    <x v="0"/>
    <x v="0"/>
    <s v="Oklahoma City"/>
    <x v="26"/>
    <n v="73120"/>
    <x v="2"/>
    <s v="TEC-PH-10000562"/>
    <x v="2"/>
    <x v="7"/>
    <s v="Samsung Convoy 3"/>
    <n v="221.98"/>
    <n v="2"/>
    <n v="0"/>
    <n v="62.15440000000001"/>
  </r>
  <r>
    <n v="8803"/>
    <s v="CA-2013-140935"/>
    <x v="0"/>
    <x v="338"/>
    <d v="2013-11-13T00:00:00"/>
    <s v="First Class"/>
    <s v="AB-10015"/>
    <s v="Aaron Bergman"/>
    <x v="0"/>
    <x v="0"/>
    <s v="Oklahoma City"/>
    <x v="26"/>
    <n v="73120"/>
    <x v="2"/>
    <s v="FUR-BO-10003966"/>
    <x v="0"/>
    <x v="0"/>
    <s v="Sauder Facets Collection Library, Sky Alder Finish"/>
    <n v="341.96"/>
    <n v="2"/>
    <n v="0"/>
    <n v="54.713599999999985"/>
  </r>
  <r>
    <n v="8804"/>
    <s v="CA-2011-157644"/>
    <x v="2"/>
    <x v="520"/>
    <d v="2012-01-01T00:00:00"/>
    <s v="First Class"/>
    <s v="AH-10030"/>
    <s v="Aaron Hawkins"/>
    <x v="1"/>
    <x v="0"/>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x v="0"/>
    <s v="New York City"/>
    <x v="15"/>
    <n v="10035"/>
    <x v="3"/>
    <s v="OFF-LA-10003148"/>
    <x v="1"/>
    <x v="2"/>
    <s v="Avery 51"/>
    <n v="18.899999999999999"/>
    <n v="3"/>
    <n v="0"/>
    <n v="8.6939999999999991"/>
  </r>
  <r>
    <n v="8806"/>
    <s v="US-2014-100398"/>
    <x v="3"/>
    <x v="971"/>
    <d v="2014-08-24T00:00:00"/>
    <s v="Standard Class"/>
    <s v="DO-13435"/>
    <s v="Denny Ordway"/>
    <x v="0"/>
    <x v="0"/>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x v="0"/>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x v="0"/>
    <s v="Philadelphia"/>
    <x v="9"/>
    <n v="19134"/>
    <x v="3"/>
    <s v="OFF-BI-10004330"/>
    <x v="1"/>
    <x v="8"/>
    <s v="GBC Velobind Prepunched Cover Sets, Regency Series"/>
    <n v="33.282000000000004"/>
    <n v="3"/>
    <n v="0.7"/>
    <n v="-27.734999999999992"/>
  </r>
  <r>
    <n v="8809"/>
    <s v="US-2014-110646"/>
    <x v="3"/>
    <x v="40"/>
    <d v="2014-11-01T00:00:00"/>
    <s v="Standard Class"/>
    <s v="JF-15190"/>
    <s v="Jamie Frazer"/>
    <x v="0"/>
    <x v="0"/>
    <s v="Philadelphia"/>
    <x v="9"/>
    <n v="19134"/>
    <x v="3"/>
    <s v="TEC-PH-10002807"/>
    <x v="2"/>
    <x v="7"/>
    <s v="Motorla HX550 Universal Bluetooth Headset"/>
    <n v="118.64999999999998"/>
    <n v="5"/>
    <n v="0.4"/>
    <n v="19.775000000000006"/>
  </r>
  <r>
    <n v="8810"/>
    <s v="US-2014-110646"/>
    <x v="3"/>
    <x v="40"/>
    <d v="2014-11-01T00:00:00"/>
    <s v="Standard Class"/>
    <s v="JF-15190"/>
    <s v="Jamie Frazer"/>
    <x v="0"/>
    <x v="0"/>
    <s v="Philadelphia"/>
    <x v="9"/>
    <n v="19134"/>
    <x v="3"/>
    <s v="OFF-LA-10001404"/>
    <x v="1"/>
    <x v="2"/>
    <s v="Avery 517"/>
    <n v="14.76"/>
    <n v="5"/>
    <n v="0.2"/>
    <n v="4.9815000000000005"/>
  </r>
  <r>
    <n v="8811"/>
    <s v="CA-2014-120614"/>
    <x v="3"/>
    <x v="1109"/>
    <d v="2014-06-05T00:00:00"/>
    <s v="Standard Class"/>
    <s v="SM-20950"/>
    <s v="Suzanne McNair"/>
    <x v="1"/>
    <x v="0"/>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x v="0"/>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x v="0"/>
    <s v="Jackson"/>
    <x v="12"/>
    <n v="49201"/>
    <x v="2"/>
    <s v="OFF-AR-10002766"/>
    <x v="1"/>
    <x v="6"/>
    <s v="Prang Drawing Pencil Set"/>
    <n v="13.899999999999999"/>
    <n v="5"/>
    <n v="0"/>
    <n v="3.7529999999999997"/>
  </r>
  <r>
    <n v="8814"/>
    <s v="CA-2012-127754"/>
    <x v="1"/>
    <x v="353"/>
    <d v="2012-07-31T00:00:00"/>
    <s v="Standard Class"/>
    <s v="CK-12760"/>
    <s v="Cyma Kinney"/>
    <x v="1"/>
    <x v="0"/>
    <s v="Glendale"/>
    <x v="16"/>
    <n v="85301"/>
    <x v="1"/>
    <s v="FUR-CH-10003199"/>
    <x v="0"/>
    <x v="1"/>
    <s v="Office Star - Contemporary Task Swivel Chair"/>
    <n v="266.35200000000003"/>
    <n v="3"/>
    <n v="0.2"/>
    <n v="13.317599999999985"/>
  </r>
  <r>
    <n v="8815"/>
    <s v="CA-2012-144274"/>
    <x v="1"/>
    <x v="521"/>
    <d v="2012-11-25T00:00:00"/>
    <s v="Second Class"/>
    <s v="PW-19240"/>
    <s v="Pierre Wener"/>
    <x v="0"/>
    <x v="0"/>
    <s v="Wilmington"/>
    <x v="13"/>
    <n v="19805"/>
    <x v="3"/>
    <s v="TEC-PH-10003012"/>
    <x v="2"/>
    <x v="7"/>
    <s v="Nortel Meridian M3904 Professional Digital phone"/>
    <n v="307.98"/>
    <n v="2"/>
    <n v="0"/>
    <n v="89.314199999999971"/>
  </r>
  <r>
    <n v="8816"/>
    <s v="CA-2012-144274"/>
    <x v="1"/>
    <x v="521"/>
    <d v="2012-11-25T00:00:00"/>
    <s v="Second Class"/>
    <s v="PW-19240"/>
    <s v="Pierre Wener"/>
    <x v="0"/>
    <x v="0"/>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x v="0"/>
    <s v="Wilmington"/>
    <x v="13"/>
    <n v="19805"/>
    <x v="3"/>
    <s v="OFF-AR-10001940"/>
    <x v="1"/>
    <x v="6"/>
    <s v="Sanford Colorific Eraseable Coloring Pencils, 12 Count"/>
    <n v="13.12"/>
    <n v="4"/>
    <n v="0"/>
    <n v="5.6416000000000004"/>
  </r>
  <r>
    <n v="8818"/>
    <s v="CA-2012-144274"/>
    <x v="1"/>
    <x v="521"/>
    <d v="2012-11-25T00:00:00"/>
    <s v="Second Class"/>
    <s v="PW-19240"/>
    <s v="Pierre Wener"/>
    <x v="0"/>
    <x v="0"/>
    <s v="Wilmington"/>
    <x v="13"/>
    <n v="19805"/>
    <x v="3"/>
    <s v="OFF-EN-10003286"/>
    <x v="1"/>
    <x v="12"/>
    <s v="Staples"/>
    <n v="16.559999999999999"/>
    <n v="2"/>
    <n v="0"/>
    <n v="7.783199999999999"/>
  </r>
  <r>
    <n v="8819"/>
    <s v="CA-2012-144274"/>
    <x v="1"/>
    <x v="521"/>
    <d v="2012-11-25T00:00:00"/>
    <s v="Second Class"/>
    <s v="PW-19240"/>
    <s v="Pierre Wener"/>
    <x v="0"/>
    <x v="0"/>
    <s v="Wilmington"/>
    <x v="13"/>
    <n v="19805"/>
    <x v="3"/>
    <s v="OFF-PA-10003441"/>
    <x v="1"/>
    <x v="10"/>
    <s v="Xerox 226"/>
    <n v="38.880000000000003"/>
    <n v="6"/>
    <n v="0"/>
    <n v="18.662400000000002"/>
  </r>
  <r>
    <n v="8820"/>
    <s v="CA-2012-142930"/>
    <x v="1"/>
    <x v="109"/>
    <d v="2012-12-02T00:00:00"/>
    <s v="Standard Class"/>
    <s v="EB-14170"/>
    <s v="Evan Bailliet"/>
    <x v="0"/>
    <x v="0"/>
    <s v="Austin"/>
    <x v="5"/>
    <n v="78745"/>
    <x v="2"/>
    <s v="OFF-PA-10003395"/>
    <x v="1"/>
    <x v="10"/>
    <s v="Xerox 1941"/>
    <n v="335.52"/>
    <n v="4"/>
    <n v="0.2"/>
    <n v="117.43199999999999"/>
  </r>
  <r>
    <n v="8821"/>
    <s v="CA-2014-100622"/>
    <x v="3"/>
    <x v="132"/>
    <d v="2014-11-08T00:00:00"/>
    <s v="Standard Class"/>
    <s v="DK-13090"/>
    <s v="Dave Kipp"/>
    <x v="0"/>
    <x v="0"/>
    <s v="Orlando"/>
    <x v="2"/>
    <n v="32839"/>
    <x v="0"/>
    <s v="TEC-CO-10003236"/>
    <x v="2"/>
    <x v="16"/>
    <s v="Canon Image Class D660 Copier"/>
    <n v="959.98400000000004"/>
    <n v="2"/>
    <n v="0.2"/>
    <n v="311.99479999999994"/>
  </r>
  <r>
    <n v="8822"/>
    <s v="CA-2014-100622"/>
    <x v="3"/>
    <x v="132"/>
    <d v="2014-11-08T00:00:00"/>
    <s v="Standard Class"/>
    <s v="DK-13090"/>
    <s v="Dave Kipp"/>
    <x v="0"/>
    <x v="0"/>
    <s v="Orlando"/>
    <x v="2"/>
    <n v="32839"/>
    <x v="0"/>
    <s v="OFF-BI-10002982"/>
    <x v="1"/>
    <x v="8"/>
    <s v="Avery Self-Adhesive Photo Pockets for Polaroid Photos"/>
    <n v="4.0860000000000003"/>
    <n v="2"/>
    <n v="0.7"/>
    <n v="-2.9963999999999995"/>
  </r>
  <r>
    <n v="8823"/>
    <s v="CA-2014-100622"/>
    <x v="3"/>
    <x v="132"/>
    <d v="2014-11-08T00:00:00"/>
    <s v="Standard Class"/>
    <s v="DK-13090"/>
    <s v="Dave Kipp"/>
    <x v="0"/>
    <x v="0"/>
    <s v="Orlando"/>
    <x v="2"/>
    <n v="32839"/>
    <x v="0"/>
    <s v="OFF-AR-10004010"/>
    <x v="1"/>
    <x v="6"/>
    <s v="Hunt Boston Vacuum Mount KS Pencil Sharpener"/>
    <n v="55.984000000000009"/>
    <n v="2"/>
    <n v="0.2"/>
    <n v="4.1987999999999985"/>
  </r>
  <r>
    <n v="8824"/>
    <s v="CA-2014-100622"/>
    <x v="3"/>
    <x v="132"/>
    <d v="2014-11-08T00:00:00"/>
    <s v="Standard Class"/>
    <s v="DK-13090"/>
    <s v="Dave Kipp"/>
    <x v="0"/>
    <x v="0"/>
    <s v="Orlando"/>
    <x v="2"/>
    <n v="32839"/>
    <x v="0"/>
    <s v="OFF-PA-10002947"/>
    <x v="1"/>
    <x v="10"/>
    <s v="Xerox 1923"/>
    <n v="10.688000000000001"/>
    <n v="2"/>
    <n v="0.2"/>
    <n v="3.7407999999999997"/>
  </r>
  <r>
    <n v="8825"/>
    <s v="CA-2014-117156"/>
    <x v="3"/>
    <x v="708"/>
    <d v="2014-03-24T00:00:00"/>
    <s v="Second Class"/>
    <s v="TB-21055"/>
    <s v="Ted Butterfield"/>
    <x v="0"/>
    <x v="0"/>
    <s v="Reading"/>
    <x v="9"/>
    <n v="19601"/>
    <x v="3"/>
    <s v="OFF-EN-10003845"/>
    <x v="1"/>
    <x v="12"/>
    <s v="Colored Envelopes"/>
    <n v="8.8559999999999999"/>
    <n v="3"/>
    <n v="0.2"/>
    <n v="2.8781999999999992"/>
  </r>
  <r>
    <n v="8826"/>
    <s v="CA-2012-115399"/>
    <x v="1"/>
    <x v="546"/>
    <d v="2012-12-22T00:00:00"/>
    <s v="First Class"/>
    <s v="AG-10900"/>
    <s v="Arthur Gainer"/>
    <x v="0"/>
    <x v="0"/>
    <s v="Philadelphia"/>
    <x v="9"/>
    <n v="19134"/>
    <x v="3"/>
    <s v="OFF-LA-10003190"/>
    <x v="1"/>
    <x v="2"/>
    <s v="Avery 474"/>
    <n v="6.911999999999999"/>
    <n v="3"/>
    <n v="0.2"/>
    <n v="2.5056000000000003"/>
  </r>
  <r>
    <n v="8827"/>
    <s v="US-2011-157847"/>
    <x v="2"/>
    <x v="1063"/>
    <d v="2011-04-06T00:00:00"/>
    <s v="Second Class"/>
    <s v="SC-20020"/>
    <s v="Sam Craven"/>
    <x v="0"/>
    <x v="0"/>
    <s v="Houston"/>
    <x v="5"/>
    <n v="77095"/>
    <x v="2"/>
    <s v="OFF-PA-10002986"/>
    <x v="1"/>
    <x v="10"/>
    <s v="Xerox 1898"/>
    <n v="26.720000000000002"/>
    <n v="5"/>
    <n v="0.2"/>
    <n v="9.3520000000000003"/>
  </r>
  <r>
    <n v="8828"/>
    <s v="US-2011-157847"/>
    <x v="2"/>
    <x v="1063"/>
    <d v="2011-04-06T00:00:00"/>
    <s v="Second Class"/>
    <s v="SC-20020"/>
    <s v="Sam Craven"/>
    <x v="0"/>
    <x v="0"/>
    <s v="Houston"/>
    <x v="5"/>
    <n v="77095"/>
    <x v="2"/>
    <s v="OFF-PA-10001593"/>
    <x v="1"/>
    <x v="10"/>
    <s v="Xerox 1947"/>
    <n v="33.488000000000007"/>
    <n v="7"/>
    <n v="0.2"/>
    <n v="10.464999999999998"/>
  </r>
  <r>
    <n v="8829"/>
    <s v="CA-2012-115168"/>
    <x v="1"/>
    <x v="1117"/>
    <d v="2012-06-09T00:00:00"/>
    <s v="Standard Class"/>
    <s v="BB-11545"/>
    <s v="Brenda Bowman"/>
    <x v="1"/>
    <x v="0"/>
    <s v="Saint Charles"/>
    <x v="25"/>
    <n v="63301"/>
    <x v="2"/>
    <s v="OFF-PA-10000528"/>
    <x v="1"/>
    <x v="10"/>
    <s v="Xerox 1981"/>
    <n v="10.56"/>
    <n v="2"/>
    <n v="0"/>
    <n v="4.7519999999999998"/>
  </r>
  <r>
    <n v="8830"/>
    <s v="CA-2011-109680"/>
    <x v="2"/>
    <x v="191"/>
    <d v="2011-10-09T00:00:00"/>
    <s v="First Class"/>
    <s v="VP-21760"/>
    <s v="Victoria Pisteka"/>
    <x v="1"/>
    <x v="0"/>
    <s v="Indianapolis"/>
    <x v="14"/>
    <n v="46203"/>
    <x v="2"/>
    <s v="OFF-ST-10001932"/>
    <x v="1"/>
    <x v="4"/>
    <s v="Fellowes Staxonsteel Drawer Files"/>
    <n v="386.34"/>
    <n v="2"/>
    <n v="0"/>
    <n v="54.087600000000009"/>
  </r>
  <r>
    <n v="8831"/>
    <s v="CA-2013-167983"/>
    <x v="0"/>
    <x v="1036"/>
    <d v="2013-08-25T00:00:00"/>
    <s v="Second Class"/>
    <s v="RP-19270"/>
    <s v="Rachel Payne"/>
    <x v="1"/>
    <x v="0"/>
    <s v="Seattle"/>
    <x v="4"/>
    <n v="98115"/>
    <x v="1"/>
    <s v="OFF-BI-10003727"/>
    <x v="1"/>
    <x v="8"/>
    <s v="Avery Durable Slant Ring Binders With Label Holder"/>
    <n v="33.44"/>
    <n v="10"/>
    <n v="0.2"/>
    <n v="11.703999999999997"/>
  </r>
  <r>
    <n v="8832"/>
    <s v="CA-2012-145324"/>
    <x v="1"/>
    <x v="219"/>
    <d v="2012-11-19T00:00:00"/>
    <s v="Standard Class"/>
    <s v="DH-13675"/>
    <s v="Duane Huffman"/>
    <x v="2"/>
    <x v="0"/>
    <s v="Harrisonburg"/>
    <x v="17"/>
    <n v="22801"/>
    <x v="0"/>
    <s v="FUR-FU-10002759"/>
    <x v="0"/>
    <x v="5"/>
    <s v="12-1/2 Diameter Round Wall Clock"/>
    <n v="39.96"/>
    <n v="2"/>
    <n v="0"/>
    <n v="14.3856"/>
  </r>
  <r>
    <n v="8833"/>
    <s v="CA-2012-153423"/>
    <x v="1"/>
    <x v="137"/>
    <d v="2012-06-27T00:00:00"/>
    <s v="Standard Class"/>
    <s v="SW-20455"/>
    <s v="Shaun Weien"/>
    <x v="0"/>
    <x v="0"/>
    <s v="Rochester"/>
    <x v="15"/>
    <n v="14609"/>
    <x v="3"/>
    <s v="OFF-BI-10000545"/>
    <x v="1"/>
    <x v="8"/>
    <s v="GBC Ibimaster 500 Manual ProClick Binding System"/>
    <n v="1217.568"/>
    <n v="2"/>
    <n v="0.2"/>
    <n v="456.58800000000002"/>
  </r>
  <r>
    <n v="8834"/>
    <s v="US-2014-132675"/>
    <x v="3"/>
    <x v="241"/>
    <d v="2014-09-29T00:00:00"/>
    <s v="Standard Class"/>
    <s v="KF-16285"/>
    <s v="Karen Ferguson"/>
    <x v="2"/>
    <x v="0"/>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x v="0"/>
    <s v="Sandy Springs"/>
    <x v="32"/>
    <n v="30328"/>
    <x v="0"/>
    <s v="TEC-PH-10003171"/>
    <x v="2"/>
    <x v="7"/>
    <s v="Plantronics Encore H101 Dual Earpieces Headset"/>
    <n v="89.9"/>
    <n v="2"/>
    <n v="0"/>
    <n v="25.171999999999997"/>
  </r>
  <r>
    <n v="8836"/>
    <s v="US-2014-132675"/>
    <x v="3"/>
    <x v="241"/>
    <d v="2014-09-29T00:00:00"/>
    <s v="Standard Class"/>
    <s v="KF-16285"/>
    <s v="Karen Ferguson"/>
    <x v="2"/>
    <x v="0"/>
    <s v="Sandy Springs"/>
    <x v="32"/>
    <n v="30328"/>
    <x v="0"/>
    <s v="OFF-AR-10000614"/>
    <x v="1"/>
    <x v="6"/>
    <s v="Barrel Sharpener"/>
    <n v="14.28"/>
    <n v="4"/>
    <n v="0"/>
    <n v="3.7127999999999997"/>
  </r>
  <r>
    <n v="8837"/>
    <s v="US-2014-132675"/>
    <x v="3"/>
    <x v="241"/>
    <d v="2014-09-29T00:00:00"/>
    <s v="Standard Class"/>
    <s v="KF-16285"/>
    <s v="Karen Ferguson"/>
    <x v="2"/>
    <x v="0"/>
    <s v="Sandy Springs"/>
    <x v="32"/>
    <n v="30328"/>
    <x v="0"/>
    <s v="OFF-AR-10000034"/>
    <x v="1"/>
    <x v="6"/>
    <s v="BIC Brite Liner Grip Highlighters, Assorted, 5/Pack"/>
    <n v="12.72"/>
    <n v="3"/>
    <n v="0"/>
    <n v="4.9607999999999999"/>
  </r>
  <r>
    <n v="8838"/>
    <s v="US-2014-132675"/>
    <x v="3"/>
    <x v="241"/>
    <d v="2014-09-29T00:00:00"/>
    <s v="Standard Class"/>
    <s v="KF-16285"/>
    <s v="Karen Ferguson"/>
    <x v="2"/>
    <x v="0"/>
    <s v="Sandy Springs"/>
    <x v="32"/>
    <n v="30328"/>
    <x v="0"/>
    <s v="OFF-LA-10003766"/>
    <x v="1"/>
    <x v="2"/>
    <s v="Self-Adhesive Removable Labels"/>
    <n v="15.75"/>
    <n v="5"/>
    <n v="0"/>
    <n v="7.5600000000000005"/>
  </r>
  <r>
    <n v="8839"/>
    <s v="CA-2011-153808"/>
    <x v="2"/>
    <x v="322"/>
    <d v="2011-04-10T00:00:00"/>
    <s v="Second Class"/>
    <s v="FH-14275"/>
    <s v="Frank Hawley"/>
    <x v="1"/>
    <x v="0"/>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x v="0"/>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x v="0"/>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x v="0"/>
    <s v="San Francisco"/>
    <x v="1"/>
    <n v="94110"/>
    <x v="1"/>
    <s v="TEC-AC-10003628"/>
    <x v="2"/>
    <x v="11"/>
    <s v="Logitech 910-002974 M325 Wireless Mouse for Web Scrolling"/>
    <n v="89.97"/>
    <n v="3"/>
    <n v="0"/>
    <n v="39.586800000000011"/>
  </r>
  <r>
    <n v="8843"/>
    <s v="US-2013-112396"/>
    <x v="0"/>
    <x v="1206"/>
    <d v="2013-02-13T00:00:00"/>
    <s v="Standard Class"/>
    <s v="JR-16210"/>
    <s v="Justin Ritter"/>
    <x v="1"/>
    <x v="0"/>
    <s v="San Francisco"/>
    <x v="1"/>
    <n v="94110"/>
    <x v="1"/>
    <s v="TEC-AC-10004761"/>
    <x v="2"/>
    <x v="11"/>
    <s v="Maxell 4.7GB DVD+RW 3/Pack"/>
    <n v="31.86"/>
    <n v="2"/>
    <n v="0"/>
    <n v="11.151"/>
  </r>
  <r>
    <n v="8844"/>
    <s v="CA-2011-141173"/>
    <x v="2"/>
    <x v="728"/>
    <d v="2011-11-20T00:00:00"/>
    <s v="Second Class"/>
    <s v="JC-16105"/>
    <s v="Julie Creighton"/>
    <x v="1"/>
    <x v="0"/>
    <s v="Minneapolis"/>
    <x v="11"/>
    <n v="55407"/>
    <x v="2"/>
    <s v="OFF-ST-10000885"/>
    <x v="1"/>
    <x v="4"/>
    <s v="Fellowes Desktop Hanging File Manager"/>
    <n v="67.150000000000006"/>
    <n v="5"/>
    <n v="0"/>
    <n v="16.787500000000001"/>
  </r>
  <r>
    <n v="8845"/>
    <s v="CA-2014-156664"/>
    <x v="3"/>
    <x v="404"/>
    <d v="2014-12-24T00:00:00"/>
    <s v="Standard Class"/>
    <s v="BP-11290"/>
    <s v="Beth Paige"/>
    <x v="0"/>
    <x v="0"/>
    <s v="Columbus"/>
    <x v="24"/>
    <n v="43229"/>
    <x v="3"/>
    <s v="OFF-BI-10004209"/>
    <x v="1"/>
    <x v="8"/>
    <s v="Fellowes Twister Kit, Gray/Clear, 3/pkg"/>
    <n v="7.2359999999999998"/>
    <n v="3"/>
    <n v="0.7"/>
    <n v="-6.0299999999999976"/>
  </r>
  <r>
    <n v="8846"/>
    <s v="CA-2014-156664"/>
    <x v="3"/>
    <x v="404"/>
    <d v="2014-12-24T00:00:00"/>
    <s v="Standard Class"/>
    <s v="BP-11290"/>
    <s v="Beth Paige"/>
    <x v="0"/>
    <x v="0"/>
    <s v="Columbus"/>
    <x v="24"/>
    <n v="43229"/>
    <x v="3"/>
    <s v="OFF-FA-10002988"/>
    <x v="1"/>
    <x v="13"/>
    <s v="Ideal Clamps"/>
    <n v="4.8239999999999998"/>
    <n v="3"/>
    <n v="0.2"/>
    <n v="1.7486999999999999"/>
  </r>
  <r>
    <n v="8847"/>
    <s v="CA-2014-156664"/>
    <x v="3"/>
    <x v="404"/>
    <d v="2014-12-24T00:00:00"/>
    <s v="Standard Class"/>
    <s v="BP-11290"/>
    <s v="Beth Paige"/>
    <x v="0"/>
    <x v="0"/>
    <s v="Columbus"/>
    <x v="24"/>
    <n v="43229"/>
    <x v="3"/>
    <s v="OFF-PA-10002222"/>
    <x v="1"/>
    <x v="10"/>
    <s v="Xerox Color Copier Paper, 11&quot; x 17&quot;, Ream"/>
    <n v="91.360000000000014"/>
    <n v="5"/>
    <n v="0.2"/>
    <n v="29.691999999999993"/>
  </r>
  <r>
    <n v="8848"/>
    <s v="CA-2014-156664"/>
    <x v="3"/>
    <x v="404"/>
    <d v="2014-12-24T00:00:00"/>
    <s v="Standard Class"/>
    <s v="BP-11290"/>
    <s v="Beth Paige"/>
    <x v="0"/>
    <x v="0"/>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x v="0"/>
    <s v="Raleigh"/>
    <x v="3"/>
    <n v="27604"/>
    <x v="0"/>
    <s v="TEC-PH-10003505"/>
    <x v="2"/>
    <x v="7"/>
    <s v="Geemarc AmpliPOWER60"/>
    <n v="74.239999999999995"/>
    <n v="1"/>
    <n v="0.2"/>
    <n v="8.3519999999999932"/>
  </r>
  <r>
    <n v="8850"/>
    <s v="CA-2012-140718"/>
    <x v="1"/>
    <x v="740"/>
    <d v="2012-07-04T00:00:00"/>
    <s v="First Class"/>
    <s v="FA-14230"/>
    <s v="Frank Atkinson"/>
    <x v="1"/>
    <x v="0"/>
    <s v="Raleigh"/>
    <x v="3"/>
    <n v="27604"/>
    <x v="0"/>
    <s v="FUR-FU-10000076"/>
    <x v="0"/>
    <x v="5"/>
    <s v="24-Hour Round Wall Clock"/>
    <n v="159.84000000000003"/>
    <n v="10"/>
    <n v="0.2"/>
    <n v="45.954000000000008"/>
  </r>
  <r>
    <n v="8851"/>
    <s v="CA-2012-140718"/>
    <x v="1"/>
    <x v="740"/>
    <d v="2012-07-04T00:00:00"/>
    <s v="First Class"/>
    <s v="FA-14230"/>
    <s v="Frank Atkinson"/>
    <x v="1"/>
    <x v="0"/>
    <s v="Raleigh"/>
    <x v="3"/>
    <n v="27604"/>
    <x v="0"/>
    <s v="OFF-BI-10004728"/>
    <x v="1"/>
    <x v="8"/>
    <s v="Wilson Jones Turn Tabs Binder Tool for Ring Binders"/>
    <n v="2.8920000000000008"/>
    <n v="2"/>
    <n v="0.7"/>
    <n v="-2.3136000000000001"/>
  </r>
  <r>
    <n v="8852"/>
    <s v="CA-2012-140718"/>
    <x v="1"/>
    <x v="740"/>
    <d v="2012-07-04T00:00:00"/>
    <s v="First Class"/>
    <s v="FA-14230"/>
    <s v="Frank Atkinson"/>
    <x v="1"/>
    <x v="0"/>
    <s v="Raleigh"/>
    <x v="3"/>
    <n v="27604"/>
    <x v="0"/>
    <s v="OFF-PA-10002250"/>
    <x v="1"/>
    <x v="10"/>
    <s v="Things To Do Today Pad"/>
    <n v="9.3920000000000012"/>
    <n v="2"/>
    <n v="0.2"/>
    <n v="3.2871999999999999"/>
  </r>
  <r>
    <n v="8853"/>
    <s v="CA-2011-119977"/>
    <x v="2"/>
    <x v="1169"/>
    <d v="2011-10-13T00:00:00"/>
    <s v="Second Class"/>
    <s v="DN-13690"/>
    <s v="Duane Noonan"/>
    <x v="0"/>
    <x v="0"/>
    <s v="New York City"/>
    <x v="15"/>
    <n v="10011"/>
    <x v="3"/>
    <s v="OFF-PA-10003823"/>
    <x v="1"/>
    <x v="10"/>
    <s v="Xerox 197"/>
    <n v="123.92"/>
    <n v="4"/>
    <n v="0"/>
    <n v="55.763999999999996"/>
  </r>
  <r>
    <n v="8854"/>
    <s v="US-2012-115343"/>
    <x v="1"/>
    <x v="357"/>
    <d v="2012-09-25T00:00:00"/>
    <s v="First Class"/>
    <s v="FO-14305"/>
    <s v="Frank Olsen"/>
    <x v="0"/>
    <x v="0"/>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x v="0"/>
    <s v="Philadelphia"/>
    <x v="9"/>
    <n v="19143"/>
    <x v="3"/>
    <s v="TEC-AC-10003832"/>
    <x v="2"/>
    <x v="11"/>
    <s v="Logitech P710e Mobile Speakerphone"/>
    <n v="617.97600000000011"/>
    <n v="3"/>
    <n v="0.2"/>
    <n v="-7.724700000000098"/>
  </r>
  <r>
    <n v="8856"/>
    <s v="CA-2014-163671"/>
    <x v="3"/>
    <x v="165"/>
    <d v="2014-12-31T00:00:00"/>
    <s v="Standard Class"/>
    <s v="DP-13105"/>
    <s v="Dave Poirier"/>
    <x v="1"/>
    <x v="0"/>
    <s v="Meridian"/>
    <x v="45"/>
    <n v="83642"/>
    <x v="1"/>
    <s v="OFF-BI-10001679"/>
    <x v="1"/>
    <x v="8"/>
    <s v="GBC Instant Index System for Binding Systems"/>
    <n v="21.312000000000005"/>
    <n v="3"/>
    <n v="0.2"/>
    <n v="7.9919999999999991"/>
  </r>
  <r>
    <n v="8857"/>
    <s v="CA-2014-135909"/>
    <x v="3"/>
    <x v="119"/>
    <d v="2014-10-21T00:00:00"/>
    <s v="Standard Class"/>
    <s v="JW-15220"/>
    <s v="Jane Waco"/>
    <x v="1"/>
    <x v="0"/>
    <s v="Sacramento"/>
    <x v="1"/>
    <n v="95823"/>
    <x v="1"/>
    <s v="TEC-AC-10002335"/>
    <x v="2"/>
    <x v="11"/>
    <s v="Logitech Media Keyboard K200"/>
    <n v="209.94"/>
    <n v="6"/>
    <n v="0"/>
    <n v="39.888599999999997"/>
  </r>
  <r>
    <n v="8858"/>
    <s v="CA-2014-135909"/>
    <x v="3"/>
    <x v="119"/>
    <d v="2014-10-21T00:00:00"/>
    <s v="Standard Class"/>
    <s v="JW-15220"/>
    <s v="Jane Waco"/>
    <x v="1"/>
    <x v="0"/>
    <s v="Sacramento"/>
    <x v="1"/>
    <n v="95823"/>
    <x v="1"/>
    <s v="TEC-PH-10003187"/>
    <x v="2"/>
    <x v="7"/>
    <s v="Anker Astro Mini 3000mAh Ultra-Compact Portable Charger"/>
    <n v="31.983999999999998"/>
    <n v="2"/>
    <n v="0.2"/>
    <n v="-7.9959999999999996"/>
  </r>
  <r>
    <n v="8859"/>
    <s v="CA-2014-135909"/>
    <x v="3"/>
    <x v="119"/>
    <d v="2014-10-21T00:00:00"/>
    <s v="Standard Class"/>
    <s v="JW-15220"/>
    <s v="Jane Waco"/>
    <x v="1"/>
    <x v="0"/>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x v="0"/>
    <s v="Charlotte"/>
    <x v="3"/>
    <n v="28205"/>
    <x v="0"/>
    <s v="TEC-PH-10003171"/>
    <x v="2"/>
    <x v="7"/>
    <s v="Plantronics Encore H101 Dual Earpieces Headset"/>
    <n v="35.96"/>
    <n v="1"/>
    <n v="0.2"/>
    <n v="3.5959999999999983"/>
  </r>
  <r>
    <n v="8861"/>
    <s v="CA-2012-125934"/>
    <x v="1"/>
    <x v="861"/>
    <d v="2012-09-18T00:00:00"/>
    <s v="Standard Class"/>
    <s v="SN-20560"/>
    <s v="Skye Norling"/>
    <x v="2"/>
    <x v="0"/>
    <s v="Paterson"/>
    <x v="30"/>
    <n v="7501"/>
    <x v="3"/>
    <s v="OFF-LA-10000414"/>
    <x v="1"/>
    <x v="2"/>
    <s v="Avery 503"/>
    <n v="31.049999999999997"/>
    <n v="3"/>
    <n v="0"/>
    <n v="14.904"/>
  </r>
  <r>
    <n v="8862"/>
    <s v="CA-2012-125934"/>
    <x v="1"/>
    <x v="861"/>
    <d v="2012-09-18T00:00:00"/>
    <s v="Standard Class"/>
    <s v="SN-20560"/>
    <s v="Skye Norling"/>
    <x v="2"/>
    <x v="0"/>
    <s v="Paterson"/>
    <x v="30"/>
    <n v="7501"/>
    <x v="3"/>
    <s v="FUR-FU-10002107"/>
    <x v="0"/>
    <x v="5"/>
    <s v="Eldon Pizzaz Desk Accessories"/>
    <n v="8.92"/>
    <n v="4"/>
    <n v="0"/>
    <n v="3.9248000000000003"/>
  </r>
  <r>
    <n v="8863"/>
    <s v="CA-2012-125934"/>
    <x v="1"/>
    <x v="861"/>
    <d v="2012-09-18T00:00:00"/>
    <s v="Standard Class"/>
    <s v="SN-20560"/>
    <s v="Skye Norling"/>
    <x v="2"/>
    <x v="0"/>
    <s v="Paterson"/>
    <x v="30"/>
    <n v="7501"/>
    <x v="3"/>
    <s v="OFF-BI-10004593"/>
    <x v="1"/>
    <x v="8"/>
    <s v="Ibico Laser Imprintable Binding System Covers"/>
    <n v="209.6"/>
    <n v="4"/>
    <n v="0"/>
    <n v="96.415999999999997"/>
  </r>
  <r>
    <n v="8864"/>
    <s v="CA-2012-125934"/>
    <x v="1"/>
    <x v="861"/>
    <d v="2012-09-18T00:00:00"/>
    <s v="Standard Class"/>
    <s v="SN-20560"/>
    <s v="Skye Norling"/>
    <x v="2"/>
    <x v="0"/>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x v="0"/>
    <s v="Paterson"/>
    <x v="30"/>
    <n v="7501"/>
    <x v="3"/>
    <s v="OFF-PA-10000556"/>
    <x v="1"/>
    <x v="10"/>
    <s v="Xerox 208"/>
    <n v="38.880000000000003"/>
    <n v="6"/>
    <n v="0"/>
    <n v="18.662400000000002"/>
  </r>
  <r>
    <n v="8866"/>
    <s v="CA-2012-158148"/>
    <x v="1"/>
    <x v="139"/>
    <d v="2012-12-26T00:00:00"/>
    <s v="Standard Class"/>
    <s v="JM-15865"/>
    <s v="John Murray"/>
    <x v="0"/>
    <x v="0"/>
    <s v="Arlington"/>
    <x v="17"/>
    <n v="22204"/>
    <x v="0"/>
    <s v="OFF-AP-10003281"/>
    <x v="1"/>
    <x v="9"/>
    <s v="Acco 6 Outlet Guardian Standard Surge Suppressor"/>
    <n v="36.269999999999996"/>
    <n v="3"/>
    <n v="0"/>
    <n v="10.880999999999997"/>
  </r>
  <r>
    <n v="8867"/>
    <s v="CA-2011-120411"/>
    <x v="2"/>
    <x v="59"/>
    <d v="2011-09-23T00:00:00"/>
    <s v="First Class"/>
    <s v="SB-20185"/>
    <s v="Sarah Brown"/>
    <x v="0"/>
    <x v="0"/>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x v="0"/>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x v="0"/>
    <s v="San Diego"/>
    <x v="1"/>
    <n v="92037"/>
    <x v="1"/>
    <s v="TEC-MA-10003176"/>
    <x v="2"/>
    <x v="15"/>
    <s v="Okidata B400 Printer"/>
    <n v="686.40000000000009"/>
    <n v="2"/>
    <n v="0.2"/>
    <n v="77.219999999999914"/>
  </r>
  <r>
    <n v="8870"/>
    <s v="CA-2014-101805"/>
    <x v="3"/>
    <x v="96"/>
    <d v="2014-12-07T00:00:00"/>
    <s v="Standard Class"/>
    <s v="SH-19975"/>
    <s v="Sally Hughsby"/>
    <x v="1"/>
    <x v="0"/>
    <s v="Seattle"/>
    <x v="4"/>
    <n v="98105"/>
    <x v="1"/>
    <s v="OFF-BI-10002003"/>
    <x v="1"/>
    <x v="8"/>
    <s v="Ibico Presentation Index for Binding Systems"/>
    <n v="15.920000000000002"/>
    <n v="5"/>
    <n v="0.2"/>
    <n v="5.3729999999999993"/>
  </r>
  <r>
    <n v="8871"/>
    <s v="CA-2014-101805"/>
    <x v="3"/>
    <x v="96"/>
    <d v="2014-12-07T00:00:00"/>
    <s v="Standard Class"/>
    <s v="SH-19975"/>
    <s v="Sally Hughsby"/>
    <x v="1"/>
    <x v="0"/>
    <s v="Seattle"/>
    <x v="4"/>
    <n v="98105"/>
    <x v="1"/>
    <s v="FUR-FU-10000023"/>
    <x v="0"/>
    <x v="5"/>
    <s v="Eldon Wave Desk Accessories"/>
    <n v="70.679999999999993"/>
    <n v="12"/>
    <n v="0"/>
    <n v="31.099200000000003"/>
  </r>
  <r>
    <n v="8872"/>
    <s v="CA-2014-101805"/>
    <x v="3"/>
    <x v="96"/>
    <d v="2014-12-07T00:00:00"/>
    <s v="Standard Class"/>
    <s v="SH-19975"/>
    <s v="Sally Hughsby"/>
    <x v="1"/>
    <x v="0"/>
    <s v="Seattle"/>
    <x v="4"/>
    <n v="98105"/>
    <x v="1"/>
    <s v="OFF-ST-10002756"/>
    <x v="1"/>
    <x v="4"/>
    <s v="Tennsco Stur-D-Stor Boltless Shelving, 5 Shelves, 24&quot; Deep, Sand"/>
    <n v="541.24"/>
    <n v="4"/>
    <n v="0"/>
    <n v="5.4124000000000478"/>
  </r>
  <r>
    <n v="8873"/>
    <s v="US-2011-105137"/>
    <x v="2"/>
    <x v="982"/>
    <d v="2011-10-10T00:00:00"/>
    <s v="Same Day"/>
    <s v="RB-19435"/>
    <s v="Richard Bierner"/>
    <x v="0"/>
    <x v="0"/>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x v="0"/>
    <s v="Columbus"/>
    <x v="24"/>
    <n v="43229"/>
    <x v="3"/>
    <s v="OFF-BI-10002429"/>
    <x v="1"/>
    <x v="8"/>
    <s v="Premier Elliptical Ring Binder, Black"/>
    <n v="18.264000000000003"/>
    <n v="2"/>
    <n v="0.7"/>
    <n v="-13.393599999999999"/>
  </r>
  <r>
    <n v="8875"/>
    <s v="CA-2014-142489"/>
    <x v="3"/>
    <x v="237"/>
    <d v="2014-11-17T00:00:00"/>
    <s v="Second Class"/>
    <s v="TC-21295"/>
    <s v="Toby Carlisle"/>
    <x v="0"/>
    <x v="0"/>
    <s v="Houston"/>
    <x v="5"/>
    <n v="77095"/>
    <x v="2"/>
    <s v="OFF-BI-10003684"/>
    <x v="1"/>
    <x v="8"/>
    <s v="Wilson Jones Legal Size Ring Binders"/>
    <n v="21.989999999999995"/>
    <n v="5"/>
    <n v="0.8"/>
    <n v="-32.984999999999999"/>
  </r>
  <r>
    <n v="8876"/>
    <s v="US-2013-141264"/>
    <x v="0"/>
    <x v="572"/>
    <d v="2013-08-20T00:00:00"/>
    <s v="Standard Class"/>
    <s v="CT-11995"/>
    <s v="Carol Triggs"/>
    <x v="0"/>
    <x v="0"/>
    <s v="Irving"/>
    <x v="5"/>
    <n v="75061"/>
    <x v="2"/>
    <s v="OFF-SU-10003505"/>
    <x v="1"/>
    <x v="14"/>
    <s v="Premier Electric Letter Opener"/>
    <n v="185.376"/>
    <n v="2"/>
    <n v="0.2"/>
    <n v="-34.758000000000017"/>
  </r>
  <r>
    <n v="8877"/>
    <s v="US-2013-141264"/>
    <x v="0"/>
    <x v="572"/>
    <d v="2013-08-20T00:00:00"/>
    <s v="Standard Class"/>
    <s v="CT-11995"/>
    <s v="Carol Triggs"/>
    <x v="0"/>
    <x v="0"/>
    <s v="Irving"/>
    <x v="5"/>
    <n v="75061"/>
    <x v="2"/>
    <s v="OFF-AP-10002534"/>
    <x v="1"/>
    <x v="9"/>
    <s v="3.6 Cubic Foot Counter Height Office Refrigerator"/>
    <n v="58.923999999999985"/>
    <n v="1"/>
    <n v="0.8"/>
    <n v="-153.20240000000001"/>
  </r>
  <r>
    <n v="8878"/>
    <s v="CA-2014-126928"/>
    <x v="3"/>
    <x v="697"/>
    <d v="2014-09-24T00:00:00"/>
    <s v="Standard Class"/>
    <s v="GZ-14470"/>
    <s v="Gary Zandusky"/>
    <x v="0"/>
    <x v="0"/>
    <s v="Morristown"/>
    <x v="30"/>
    <n v="7960"/>
    <x v="3"/>
    <s v="TEC-MA-10004626"/>
    <x v="2"/>
    <x v="15"/>
    <s v="Lexmark 20R1285 X6650 Wireless All-in-One Printer"/>
    <n v="480"/>
    <n v="4"/>
    <n v="0"/>
    <n v="225.6"/>
  </r>
  <r>
    <n v="8879"/>
    <s v="CA-2014-126928"/>
    <x v="3"/>
    <x v="697"/>
    <d v="2014-09-24T00:00:00"/>
    <s v="Standard Class"/>
    <s v="GZ-14470"/>
    <s v="Gary Zandusky"/>
    <x v="0"/>
    <x v="0"/>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x v="0"/>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x v="0"/>
    <s v="Los Angeles"/>
    <x v="1"/>
    <n v="90008"/>
    <x v="1"/>
    <s v="TEC-AC-10000736"/>
    <x v="2"/>
    <x v="11"/>
    <s v="Logitech G600 MMO Gaming Mouse"/>
    <n v="239.96999999999997"/>
    <n v="3"/>
    <n v="0"/>
    <n v="86.389199999999988"/>
  </r>
  <r>
    <n v="8882"/>
    <s v="CA-2013-135594"/>
    <x v="0"/>
    <x v="1186"/>
    <d v="2013-07-04T00:00:00"/>
    <s v="Second Class"/>
    <s v="AH-10120"/>
    <s v="Adrian Hane"/>
    <x v="2"/>
    <x v="0"/>
    <s v="Aurora"/>
    <x v="10"/>
    <n v="60505"/>
    <x v="2"/>
    <s v="TEC-AC-10003038"/>
    <x v="2"/>
    <x v="11"/>
    <s v="Kingston Digital DataTraveler 16GB USB 2.0"/>
    <n v="50.120000000000005"/>
    <n v="7"/>
    <n v="0.2"/>
    <n v="-0.62650000000000716"/>
  </r>
  <r>
    <n v="8883"/>
    <s v="US-2014-115252"/>
    <x v="3"/>
    <x v="179"/>
    <d v="2014-10-26T00:00:00"/>
    <s v="Standard Class"/>
    <s v="MY-18295"/>
    <s v="Muhammed Yedwab"/>
    <x v="1"/>
    <x v="0"/>
    <s v="Durham"/>
    <x v="3"/>
    <n v="27707"/>
    <x v="0"/>
    <s v="TEC-PH-10004071"/>
    <x v="2"/>
    <x v="7"/>
    <s v="PayAnywhere Card Reader"/>
    <n v="15.984000000000002"/>
    <n v="2"/>
    <n v="0.2"/>
    <n v="1.3986000000000001"/>
  </r>
  <r>
    <n v="8884"/>
    <s v="US-2014-115252"/>
    <x v="3"/>
    <x v="179"/>
    <d v="2014-10-26T00:00:00"/>
    <s v="Standard Class"/>
    <s v="MY-18295"/>
    <s v="Muhammed Yedwab"/>
    <x v="1"/>
    <x v="0"/>
    <s v="Durham"/>
    <x v="3"/>
    <n v="27707"/>
    <x v="0"/>
    <s v="OFF-PA-10001667"/>
    <x v="1"/>
    <x v="10"/>
    <s v="Great White Multi-Use Recycled Paper (20Lb. and 84 Bright)"/>
    <n v="14.352000000000002"/>
    <n v="3"/>
    <n v="0.2"/>
    <n v="4.4849999999999994"/>
  </r>
  <r>
    <n v="8885"/>
    <s v="CA-2011-107398"/>
    <x v="2"/>
    <x v="55"/>
    <d v="2011-08-30T00:00:00"/>
    <s v="Standard Class"/>
    <s v="BS-11590"/>
    <s v="Brendan Sweed"/>
    <x v="1"/>
    <x v="0"/>
    <s v="Columbus"/>
    <x v="24"/>
    <n v="43229"/>
    <x v="3"/>
    <s v="OFF-BI-10001982"/>
    <x v="1"/>
    <x v="8"/>
    <s v="Wilson Jones Custom Binder Spines &amp; Labels"/>
    <n v="6.5280000000000014"/>
    <n v="4"/>
    <n v="0.7"/>
    <n v="-4.5695999999999994"/>
  </r>
  <r>
    <n v="8886"/>
    <s v="CA-2011-107398"/>
    <x v="2"/>
    <x v="55"/>
    <d v="2011-08-30T00:00:00"/>
    <s v="Standard Class"/>
    <s v="BS-11590"/>
    <s v="Brendan Sweed"/>
    <x v="1"/>
    <x v="0"/>
    <s v="Columbus"/>
    <x v="24"/>
    <n v="43229"/>
    <x v="3"/>
    <s v="OFF-BI-10004141"/>
    <x v="1"/>
    <x v="8"/>
    <s v="Insertable Tab Indexes For Data Binders"/>
    <n v="2.8620000000000005"/>
    <n v="3"/>
    <n v="0.7"/>
    <n v="-2.2896000000000001"/>
  </r>
  <r>
    <n v="8887"/>
    <s v="CA-2011-107398"/>
    <x v="2"/>
    <x v="55"/>
    <d v="2011-08-30T00:00:00"/>
    <s v="Standard Class"/>
    <s v="BS-11590"/>
    <s v="Brendan Sweed"/>
    <x v="1"/>
    <x v="0"/>
    <s v="Columbus"/>
    <x v="24"/>
    <n v="43229"/>
    <x v="3"/>
    <s v="OFF-BI-10002103"/>
    <x v="1"/>
    <x v="8"/>
    <s v="Cardinal Slant-D Ring Binder, Heavy Gauge Vinyl"/>
    <n v="20.856000000000002"/>
    <n v="8"/>
    <n v="0.7"/>
    <n v="-16.684799999999996"/>
  </r>
  <r>
    <n v="8888"/>
    <s v="CA-2011-169642"/>
    <x v="2"/>
    <x v="923"/>
    <d v="2011-07-30T00:00:00"/>
    <s v="Second Class"/>
    <s v="BB-10990"/>
    <s v="Barry Blumstein"/>
    <x v="1"/>
    <x v="0"/>
    <s v="Los Angeles"/>
    <x v="1"/>
    <n v="90036"/>
    <x v="1"/>
    <s v="OFF-ST-10002574"/>
    <x v="1"/>
    <x v="4"/>
    <s v="SAFCO Commercial Wire Shelving, Black"/>
    <n v="276.27999999999997"/>
    <n v="2"/>
    <n v="0"/>
    <n v="0"/>
  </r>
  <r>
    <n v="8889"/>
    <s v="CA-2014-103968"/>
    <x v="3"/>
    <x v="96"/>
    <d v="2014-12-08T00:00:00"/>
    <s v="Standard Class"/>
    <s v="ML-17755"/>
    <s v="Max Ludwig"/>
    <x v="2"/>
    <x v="0"/>
    <s v="Stockton"/>
    <x v="1"/>
    <n v="95207"/>
    <x v="1"/>
    <s v="FUR-FU-10003394"/>
    <x v="0"/>
    <x v="5"/>
    <s v="Tenex &quot;The Solids&quot; Textured Chair Mats"/>
    <n v="629.64"/>
    <n v="9"/>
    <n v="0"/>
    <n v="107.03879999999994"/>
  </r>
  <r>
    <n v="8890"/>
    <s v="CA-2013-147256"/>
    <x v="0"/>
    <x v="508"/>
    <d v="2013-10-22T00:00:00"/>
    <s v="Second Class"/>
    <s v="FC-14245"/>
    <s v="Frank Carlisle"/>
    <x v="2"/>
    <x v="0"/>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x v="0"/>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x v="0"/>
    <s v="Columbus"/>
    <x v="32"/>
    <n v="31907"/>
    <x v="0"/>
    <s v="FUR-CH-10001146"/>
    <x v="0"/>
    <x v="1"/>
    <s v="Global Value Mid-Back Manager's Chair, Gray"/>
    <n v="121.78"/>
    <n v="2"/>
    <n v="0"/>
    <n v="30.444999999999993"/>
  </r>
  <r>
    <n v="8893"/>
    <s v="CA-2012-111038"/>
    <x v="1"/>
    <x v="494"/>
    <d v="2012-12-06T00:00:00"/>
    <s v="Standard Class"/>
    <s v="LC-16960"/>
    <s v="Lindsay Castell"/>
    <x v="2"/>
    <x v="0"/>
    <s v="San Diego"/>
    <x v="1"/>
    <n v="92037"/>
    <x v="1"/>
    <s v="FUR-CH-10003973"/>
    <x v="0"/>
    <x v="1"/>
    <s v="GuestStacker Chair with Chrome Finish Legs"/>
    <n v="2676.672"/>
    <n v="9"/>
    <n v="0.2"/>
    <n v="267.66720000000009"/>
  </r>
  <r>
    <n v="8894"/>
    <s v="CA-2011-124723"/>
    <x v="2"/>
    <x v="79"/>
    <d v="2011-08-12T00:00:00"/>
    <s v="Standard Class"/>
    <s v="GZ-14470"/>
    <s v="Gary Zandusky"/>
    <x v="0"/>
    <x v="0"/>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x v="0"/>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x v="0"/>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x v="0"/>
    <s v="Los Angeles"/>
    <x v="1"/>
    <n v="90004"/>
    <x v="1"/>
    <s v="TEC-PH-10004614"/>
    <x v="2"/>
    <x v="7"/>
    <s v="AT&amp;T 841000 Phone"/>
    <n v="165.60000000000002"/>
    <n v="3"/>
    <n v="0.2"/>
    <n v="10.349999999999994"/>
  </r>
  <r>
    <n v="8898"/>
    <s v="CA-2013-167241"/>
    <x v="0"/>
    <x v="243"/>
    <d v="2013-08-23T00:00:00"/>
    <s v="Standard Class"/>
    <s v="BD-11320"/>
    <s v="Bill Donatelli"/>
    <x v="0"/>
    <x v="0"/>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x v="0"/>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x v="0"/>
    <s v="Springfield"/>
    <x v="17"/>
    <n v="22153"/>
    <x v="0"/>
    <s v="OFF-LA-10004545"/>
    <x v="1"/>
    <x v="2"/>
    <s v="Avery 50"/>
    <n v="25.06"/>
    <n v="2"/>
    <n v="0"/>
    <n v="11.778199999999998"/>
  </r>
  <r>
    <n v="8901"/>
    <s v="CA-2013-150483"/>
    <x v="0"/>
    <x v="1207"/>
    <d v="2013-06-05T00:00:00"/>
    <s v="Standard Class"/>
    <s v="BP-11290"/>
    <s v="Beth Paige"/>
    <x v="0"/>
    <x v="0"/>
    <s v="Decatur"/>
    <x v="10"/>
    <n v="62521"/>
    <x v="2"/>
    <s v="FUR-FU-10001379"/>
    <x v="0"/>
    <x v="5"/>
    <s v="Executive Impressions 16-1/2&quot; Circular Wall Clock"/>
    <n v="32.064"/>
    <n v="3"/>
    <n v="0.6"/>
    <n v="-12.825599999999994"/>
  </r>
  <r>
    <n v="8902"/>
    <s v="CA-2013-150483"/>
    <x v="0"/>
    <x v="1207"/>
    <d v="2013-06-05T00:00:00"/>
    <s v="Standard Class"/>
    <s v="BP-11290"/>
    <s v="Beth Paige"/>
    <x v="0"/>
    <x v="0"/>
    <s v="Decatur"/>
    <x v="10"/>
    <n v="62521"/>
    <x v="2"/>
    <s v="OFF-PA-10001846"/>
    <x v="1"/>
    <x v="10"/>
    <s v="Xerox 1899"/>
    <n v="18.496000000000002"/>
    <n v="4"/>
    <n v="0.2"/>
    <n v="6.7048000000000005"/>
  </r>
  <r>
    <n v="8903"/>
    <s v="CA-2013-150483"/>
    <x v="0"/>
    <x v="1207"/>
    <d v="2013-06-05T00:00:00"/>
    <s v="Standard Class"/>
    <s v="BP-11290"/>
    <s v="Beth Paige"/>
    <x v="0"/>
    <x v="0"/>
    <s v="Decatur"/>
    <x v="10"/>
    <n v="62521"/>
    <x v="2"/>
    <s v="FUR-CH-10000422"/>
    <x v="0"/>
    <x v="1"/>
    <s v="Global Highback Leather Tilter in Burgundy"/>
    <n v="191.07899999999998"/>
    <n v="3"/>
    <n v="0.3"/>
    <n v="-38.215799999999973"/>
  </r>
  <r>
    <n v="8904"/>
    <s v="CA-2013-150483"/>
    <x v="0"/>
    <x v="1207"/>
    <d v="2013-06-05T00:00:00"/>
    <s v="Standard Class"/>
    <s v="BP-11290"/>
    <s v="Beth Paige"/>
    <x v="0"/>
    <x v="0"/>
    <s v="Decatur"/>
    <x v="10"/>
    <n v="62521"/>
    <x v="2"/>
    <s v="OFF-PA-10004621"/>
    <x v="1"/>
    <x v="10"/>
    <s v="Xerox 212"/>
    <n v="10.368000000000002"/>
    <n v="2"/>
    <n v="0.2"/>
    <n v="3.6288"/>
  </r>
  <r>
    <n v="8905"/>
    <s v="US-2013-126431"/>
    <x v="0"/>
    <x v="949"/>
    <d v="2013-07-02T00:00:00"/>
    <s v="Same Day"/>
    <s v="SU-20665"/>
    <s v="Stephanie Ulpright"/>
    <x v="2"/>
    <x v="0"/>
    <s v="New York City"/>
    <x v="15"/>
    <n v="10009"/>
    <x v="3"/>
    <s v="OFF-LA-10001474"/>
    <x v="1"/>
    <x v="2"/>
    <s v="Avery 477"/>
    <n v="30.53"/>
    <n v="1"/>
    <n v="0"/>
    <n v="14.043800000000001"/>
  </r>
  <r>
    <n v="8906"/>
    <s v="US-2013-126431"/>
    <x v="0"/>
    <x v="949"/>
    <d v="2013-07-02T00:00:00"/>
    <s v="Same Day"/>
    <s v="SU-20665"/>
    <s v="Stephanie Ulpright"/>
    <x v="2"/>
    <x v="0"/>
    <s v="New York City"/>
    <x v="15"/>
    <n v="10009"/>
    <x v="3"/>
    <s v="TEC-AC-10001635"/>
    <x v="2"/>
    <x v="11"/>
    <s v="KeyTronic KT400U2 - Keyboard - Black"/>
    <n v="30.839999999999996"/>
    <n v="3"/>
    <n v="0"/>
    <n v="6.1679999999999975"/>
  </r>
  <r>
    <n v="8907"/>
    <s v="US-2013-126431"/>
    <x v="0"/>
    <x v="949"/>
    <d v="2013-07-02T00:00:00"/>
    <s v="Same Day"/>
    <s v="SU-20665"/>
    <s v="Stephanie Ulpright"/>
    <x v="2"/>
    <x v="0"/>
    <s v="New York City"/>
    <x v="15"/>
    <n v="10009"/>
    <x v="3"/>
    <s v="OFF-PA-10001950"/>
    <x v="1"/>
    <x v="10"/>
    <s v="Southworth 25% Cotton Antique Laid Paper &amp; Envelopes"/>
    <n v="75.06"/>
    <n v="9"/>
    <n v="0"/>
    <n v="33.776999999999994"/>
  </r>
  <r>
    <n v="8908"/>
    <s v="CA-2013-139934"/>
    <x v="0"/>
    <x v="122"/>
    <d v="2013-12-21T00:00:00"/>
    <s v="First Class"/>
    <s v="AY-10555"/>
    <s v="Andy Yotov"/>
    <x v="1"/>
    <x v="0"/>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x v="0"/>
    <s v="Moreno Valley"/>
    <x v="1"/>
    <n v="92553"/>
    <x v="1"/>
    <s v="OFF-PA-10003790"/>
    <x v="1"/>
    <x v="10"/>
    <s v="Xerox 1991"/>
    <n v="182.72"/>
    <n v="8"/>
    <n v="0"/>
    <n v="84.051199999999994"/>
  </r>
  <r>
    <n v="8910"/>
    <s v="CA-2014-160661"/>
    <x v="3"/>
    <x v="960"/>
    <d v="2014-11-02T00:00:00"/>
    <s v="Standard Class"/>
    <s v="SA-20830"/>
    <s v="Sue Ann Reed"/>
    <x v="0"/>
    <x v="0"/>
    <s v="Everett"/>
    <x v="31"/>
    <n v="2149"/>
    <x v="3"/>
    <s v="OFF-LA-10002475"/>
    <x v="1"/>
    <x v="2"/>
    <s v="Avery 519"/>
    <n v="21.93"/>
    <n v="3"/>
    <n v="0"/>
    <n v="10.307099999999998"/>
  </r>
  <r>
    <n v="8911"/>
    <s v="CA-2014-102610"/>
    <x v="3"/>
    <x v="259"/>
    <d v="2014-11-09T00:00:00"/>
    <s v="Standard Class"/>
    <s v="CA-12265"/>
    <s v="Christina Anderson"/>
    <x v="0"/>
    <x v="0"/>
    <s v="Chattanooga"/>
    <x v="18"/>
    <n v="37421"/>
    <x v="0"/>
    <s v="TEC-AC-10000303"/>
    <x v="2"/>
    <x v="11"/>
    <s v="Logitech M510 Wireless Mouse"/>
    <n v="95.976000000000013"/>
    <n v="3"/>
    <n v="0.2"/>
    <n v="15.596099999999996"/>
  </r>
  <r>
    <n v="8912"/>
    <s v="CA-2014-102610"/>
    <x v="3"/>
    <x v="259"/>
    <d v="2014-11-09T00:00:00"/>
    <s v="Standard Class"/>
    <s v="CA-12265"/>
    <s v="Christina Anderson"/>
    <x v="0"/>
    <x v="0"/>
    <s v="Chattanooga"/>
    <x v="18"/>
    <n v="37421"/>
    <x v="0"/>
    <s v="TEC-PH-10000127"/>
    <x v="2"/>
    <x v="7"/>
    <s v="iOttie XL Car Mount"/>
    <n v="143.928"/>
    <n v="9"/>
    <n v="0.2"/>
    <n v="-32.383800000000008"/>
  </r>
  <r>
    <n v="8913"/>
    <s v="CA-2014-102610"/>
    <x v="3"/>
    <x v="259"/>
    <d v="2014-11-09T00:00:00"/>
    <s v="Standard Class"/>
    <s v="CA-12265"/>
    <s v="Christina Anderson"/>
    <x v="0"/>
    <x v="0"/>
    <s v="Chattanooga"/>
    <x v="18"/>
    <n v="37421"/>
    <x v="0"/>
    <s v="OFF-BI-10004364"/>
    <x v="1"/>
    <x v="8"/>
    <s v="Storex Dura Pro Binders"/>
    <n v="3.5640000000000009"/>
    <n v="2"/>
    <n v="0.7"/>
    <n v="-2.9700000000000006"/>
  </r>
  <r>
    <n v="8914"/>
    <s v="CA-2014-102610"/>
    <x v="3"/>
    <x v="259"/>
    <d v="2014-11-09T00:00:00"/>
    <s v="Standard Class"/>
    <s v="CA-12265"/>
    <s v="Christina Anderson"/>
    <x v="0"/>
    <x v="0"/>
    <s v="Chattanooga"/>
    <x v="18"/>
    <n v="37421"/>
    <x v="0"/>
    <s v="OFF-LA-10002195"/>
    <x v="1"/>
    <x v="2"/>
    <s v="Avery 481"/>
    <n v="4.9280000000000008"/>
    <n v="2"/>
    <n v="0.2"/>
    <n v="1.7247999999999997"/>
  </r>
  <r>
    <n v="8915"/>
    <s v="US-2013-144057"/>
    <x v="0"/>
    <x v="195"/>
    <d v="2013-05-14T00:00:00"/>
    <s v="Standard Class"/>
    <s v="CV-12805"/>
    <s v="Cynthia Voltz"/>
    <x v="1"/>
    <x v="0"/>
    <s v="Austin"/>
    <x v="5"/>
    <n v="78745"/>
    <x v="2"/>
    <s v="OFF-ST-10001490"/>
    <x v="1"/>
    <x v="4"/>
    <s v="Hot File 7-Pocket, Floor Stand"/>
    <n v="856.65600000000006"/>
    <n v="6"/>
    <n v="0.2"/>
    <n v="107.08199999999985"/>
  </r>
  <r>
    <n v="8916"/>
    <s v="US-2013-144057"/>
    <x v="0"/>
    <x v="195"/>
    <d v="2013-05-14T00:00:00"/>
    <s v="Standard Class"/>
    <s v="CV-12805"/>
    <s v="Cynthia Voltz"/>
    <x v="1"/>
    <x v="0"/>
    <s v="Austin"/>
    <x v="5"/>
    <n v="78745"/>
    <x v="2"/>
    <s v="OFF-BI-10002852"/>
    <x v="1"/>
    <x v="8"/>
    <s v="Ibico Standard Transparent Covers"/>
    <n v="13.183999999999997"/>
    <n v="4"/>
    <n v="0.8"/>
    <n v="-20.435200000000002"/>
  </r>
  <r>
    <n v="8917"/>
    <s v="US-2013-144057"/>
    <x v="0"/>
    <x v="195"/>
    <d v="2013-05-14T00:00:00"/>
    <s v="Standard Class"/>
    <s v="CV-12805"/>
    <s v="Cynthia Voltz"/>
    <x v="1"/>
    <x v="0"/>
    <s v="Austin"/>
    <x v="5"/>
    <n v="78745"/>
    <x v="2"/>
    <s v="OFF-AP-10000390"/>
    <x v="1"/>
    <x v="9"/>
    <s v="Euro Pro Shark Stick Mini Vacuum"/>
    <n v="48.783999999999985"/>
    <n v="4"/>
    <n v="0.8"/>
    <n v="-131.71680000000001"/>
  </r>
  <r>
    <n v="8918"/>
    <s v="US-2013-144057"/>
    <x v="0"/>
    <x v="195"/>
    <d v="2013-05-14T00:00:00"/>
    <s v="Standard Class"/>
    <s v="CV-12805"/>
    <s v="Cynthia Voltz"/>
    <x v="1"/>
    <x v="0"/>
    <s v="Austin"/>
    <x v="5"/>
    <n v="78745"/>
    <x v="2"/>
    <s v="OFF-PA-10004327"/>
    <x v="1"/>
    <x v="10"/>
    <s v="Xerox 1911"/>
    <n v="76.64"/>
    <n v="2"/>
    <n v="0.2"/>
    <n v="26.823999999999995"/>
  </r>
  <r>
    <n v="8919"/>
    <s v="US-2013-144057"/>
    <x v="0"/>
    <x v="195"/>
    <d v="2013-05-14T00:00:00"/>
    <s v="Standard Class"/>
    <s v="CV-12805"/>
    <s v="Cynthia Voltz"/>
    <x v="1"/>
    <x v="0"/>
    <s v="Austin"/>
    <x v="5"/>
    <n v="78745"/>
    <x v="2"/>
    <s v="OFF-BI-10002353"/>
    <x v="1"/>
    <x v="8"/>
    <s v="GBC VeloBind Cover Sets"/>
    <n v="18.527999999999995"/>
    <n v="6"/>
    <n v="0.8"/>
    <n v="-27.791999999999994"/>
  </r>
  <r>
    <n v="8920"/>
    <s v="CA-2011-160276"/>
    <x v="2"/>
    <x v="1063"/>
    <d v="2011-04-08T00:00:00"/>
    <s v="Standard Class"/>
    <s v="AH-10690"/>
    <s v="Anna Häberlin"/>
    <x v="1"/>
    <x v="0"/>
    <s v="Virginia Beach"/>
    <x v="17"/>
    <n v="23464"/>
    <x v="0"/>
    <s v="FUR-FU-10003192"/>
    <x v="0"/>
    <x v="5"/>
    <s v="Luxo Adjustable Task Clamp Lamp"/>
    <n v="177.68"/>
    <n v="2"/>
    <n v="0"/>
    <n v="46.196799999999996"/>
  </r>
  <r>
    <n v="8921"/>
    <s v="CA-2011-132983"/>
    <x v="2"/>
    <x v="582"/>
    <d v="2011-05-03T00:00:00"/>
    <s v="Standard Class"/>
    <s v="DS-13180"/>
    <s v="David Smith"/>
    <x v="1"/>
    <x v="0"/>
    <s v="Jamestown"/>
    <x v="15"/>
    <n v="14701"/>
    <x v="3"/>
    <s v="TEC-AC-10000736"/>
    <x v="2"/>
    <x v="11"/>
    <s v="Logitech G600 MMO Gaming Mouse"/>
    <n v="159.97999999999999"/>
    <n v="2"/>
    <n v="0"/>
    <n v="57.592799999999997"/>
  </r>
  <r>
    <n v="8922"/>
    <s v="CA-2013-145709"/>
    <x v="0"/>
    <x v="964"/>
    <d v="2013-10-09T00:00:00"/>
    <s v="Standard Class"/>
    <s v="AH-10690"/>
    <s v="Anna Häberlin"/>
    <x v="1"/>
    <x v="0"/>
    <s v="Coral Gables"/>
    <x v="2"/>
    <n v="33134"/>
    <x v="0"/>
    <s v="TEC-PH-10003095"/>
    <x v="2"/>
    <x v="7"/>
    <s v="Samsung HM1900 Bluetooth Headset"/>
    <n v="52.679999999999993"/>
    <n v="3"/>
    <n v="0.2"/>
    <n v="19.754999999999999"/>
  </r>
  <r>
    <n v="8923"/>
    <s v="CA-2013-145709"/>
    <x v="0"/>
    <x v="964"/>
    <d v="2013-10-09T00:00:00"/>
    <s v="Standard Class"/>
    <s v="AH-10690"/>
    <s v="Anna Häberlin"/>
    <x v="1"/>
    <x v="0"/>
    <s v="Coral Gables"/>
    <x v="2"/>
    <n v="33134"/>
    <x v="0"/>
    <s v="FUR-FU-10002885"/>
    <x v="0"/>
    <x v="5"/>
    <s v="Magna Visual Magnetic Picture Hangers"/>
    <n v="11.568000000000001"/>
    <n v="3"/>
    <n v="0.2"/>
    <n v="2.6028000000000011"/>
  </r>
  <r>
    <n v="8924"/>
    <s v="CA-2014-133928"/>
    <x v="3"/>
    <x v="532"/>
    <d v="2014-06-18T00:00:00"/>
    <s v="Standard Class"/>
    <s v="ZC-21910"/>
    <s v="Zuschuss Carroll"/>
    <x v="0"/>
    <x v="0"/>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x v="0"/>
    <s v="Rockford"/>
    <x v="10"/>
    <n v="61107"/>
    <x v="2"/>
    <s v="TEC-PH-10004241"/>
    <x v="2"/>
    <x v="7"/>
    <s v="Nokia Lumia 1020"/>
    <n v="1439.9680000000001"/>
    <n v="4"/>
    <n v="0.2"/>
    <n v="143.99680000000006"/>
  </r>
  <r>
    <n v="8926"/>
    <s v="CA-2013-168032"/>
    <x v="0"/>
    <x v="806"/>
    <d v="2013-02-03T00:00:00"/>
    <s v="Standard Class"/>
    <s v="DF-13135"/>
    <s v="David Flashing"/>
    <x v="0"/>
    <x v="0"/>
    <s v="Rockford"/>
    <x v="10"/>
    <n v="61107"/>
    <x v="2"/>
    <s v="OFF-BI-10000546"/>
    <x v="1"/>
    <x v="8"/>
    <s v="Avery Durable Binders"/>
    <n v="1.7279999999999995"/>
    <n v="3"/>
    <n v="0.8"/>
    <n v="-2.678399999999999"/>
  </r>
  <r>
    <n v="8927"/>
    <s v="CA-2013-168032"/>
    <x v="0"/>
    <x v="806"/>
    <d v="2013-02-03T00:00:00"/>
    <s v="Standard Class"/>
    <s v="DF-13135"/>
    <s v="David Flashing"/>
    <x v="0"/>
    <x v="0"/>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x v="0"/>
    <s v="Seattle"/>
    <x v="4"/>
    <n v="98103"/>
    <x v="1"/>
    <s v="OFF-AR-10002067"/>
    <x v="1"/>
    <x v="6"/>
    <s v="Newell 334"/>
    <n v="99.2"/>
    <n v="5"/>
    <n v="0"/>
    <n v="25.792000000000002"/>
  </r>
  <r>
    <n v="8929"/>
    <s v="US-2012-168704"/>
    <x v="1"/>
    <x v="657"/>
    <d v="2012-04-17T00:00:00"/>
    <s v="Standard Class"/>
    <s v="FP-14320"/>
    <s v="Frank Preis"/>
    <x v="0"/>
    <x v="0"/>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x v="0"/>
    <s v="Huntsville"/>
    <x v="5"/>
    <n v="77340"/>
    <x v="2"/>
    <s v="FUR-TA-10002530"/>
    <x v="0"/>
    <x v="3"/>
    <s v="Iceberg OfficeWorks 42&quot; Round Tables"/>
    <n v="211.37199999999999"/>
    <n v="2"/>
    <n v="0.3"/>
    <n v="-45.294000000000011"/>
  </r>
  <r>
    <n v="8931"/>
    <s v="US-2012-168704"/>
    <x v="1"/>
    <x v="657"/>
    <d v="2012-04-17T00:00:00"/>
    <s v="Standard Class"/>
    <s v="FP-14320"/>
    <s v="Frank Preis"/>
    <x v="0"/>
    <x v="0"/>
    <s v="Huntsville"/>
    <x v="5"/>
    <n v="77340"/>
    <x v="2"/>
    <s v="TEC-PH-10001061"/>
    <x v="2"/>
    <x v="7"/>
    <s v="Apple iPhone 5C"/>
    <n v="239.976"/>
    <n v="3"/>
    <n v="0.2"/>
    <n v="17.998199999999997"/>
  </r>
  <r>
    <n v="8932"/>
    <s v="CA-2014-143252"/>
    <x v="3"/>
    <x v="404"/>
    <d v="2014-12-25T00:00:00"/>
    <s v="Standard Class"/>
    <s v="HE-14800"/>
    <s v="Harold Engle"/>
    <x v="1"/>
    <x v="0"/>
    <s v="Milwaukee"/>
    <x v="6"/>
    <n v="53209"/>
    <x v="2"/>
    <s v="FUR-FU-10001057"/>
    <x v="0"/>
    <x v="5"/>
    <s v="Tensor Track Tree Floor Lamp"/>
    <n v="99.949999999999989"/>
    <n v="5"/>
    <n v="0"/>
    <n v="22.988499999999998"/>
  </r>
  <r>
    <n v="8933"/>
    <s v="CA-2014-143252"/>
    <x v="3"/>
    <x v="404"/>
    <d v="2014-12-25T00:00:00"/>
    <s v="Standard Class"/>
    <s v="HE-14800"/>
    <s v="Harold Engle"/>
    <x v="1"/>
    <x v="0"/>
    <s v="Milwaukee"/>
    <x v="6"/>
    <n v="53209"/>
    <x v="2"/>
    <s v="TEC-AC-10002331"/>
    <x v="2"/>
    <x v="11"/>
    <s v="Maxell 74 Minute CDR, 10/Pack"/>
    <n v="29.339999999999996"/>
    <n v="3"/>
    <n v="0"/>
    <n v="10.855799999999999"/>
  </r>
  <r>
    <n v="8934"/>
    <s v="CA-2013-102134"/>
    <x v="0"/>
    <x v="560"/>
    <d v="2013-03-20T00:00:00"/>
    <s v="Standard Class"/>
    <s v="SP-20545"/>
    <s v="Sibella Parks"/>
    <x v="1"/>
    <x v="0"/>
    <s v="Green Bay"/>
    <x v="6"/>
    <n v="54302"/>
    <x v="2"/>
    <s v="FUR-FU-10003724"/>
    <x v="0"/>
    <x v="5"/>
    <s v="Westinghouse Clip-On Gooseneck Lamps"/>
    <n v="16.739999999999998"/>
    <n v="2"/>
    <n v="0"/>
    <n v="4.3523999999999994"/>
  </r>
  <r>
    <n v="8935"/>
    <s v="CA-2014-130036"/>
    <x v="3"/>
    <x v="151"/>
    <d v="2014-08-28T00:00:00"/>
    <s v="Same Day"/>
    <s v="BP-11185"/>
    <s v="Ben Peterman"/>
    <x v="1"/>
    <x v="0"/>
    <s v="Philadelphia"/>
    <x v="9"/>
    <n v="19120"/>
    <x v="3"/>
    <s v="OFF-PA-10000528"/>
    <x v="1"/>
    <x v="10"/>
    <s v="Xerox 1981"/>
    <n v="12.672000000000001"/>
    <n v="3"/>
    <n v="0.2"/>
    <n v="3.96"/>
  </r>
  <r>
    <n v="8936"/>
    <s v="CA-2014-130036"/>
    <x v="3"/>
    <x v="151"/>
    <d v="2014-08-28T00:00:00"/>
    <s v="Same Day"/>
    <s v="BP-11185"/>
    <s v="Ben Peterman"/>
    <x v="1"/>
    <x v="0"/>
    <s v="Philadelphia"/>
    <x v="9"/>
    <n v="19120"/>
    <x v="3"/>
    <s v="TEC-AC-10001908"/>
    <x v="2"/>
    <x v="11"/>
    <s v="Logitech Wireless Headset h800"/>
    <n v="1119.8880000000001"/>
    <n v="14"/>
    <n v="0.2"/>
    <n v="209.97899999999993"/>
  </r>
  <r>
    <n v="8937"/>
    <s v="CA-2012-134117"/>
    <x v="1"/>
    <x v="997"/>
    <d v="2012-12-19T00:00:00"/>
    <s v="Second Class"/>
    <s v="PG-18895"/>
    <s v="Paul Gonzalez"/>
    <x v="0"/>
    <x v="0"/>
    <s v="Los Angeles"/>
    <x v="1"/>
    <n v="90008"/>
    <x v="1"/>
    <s v="OFF-AR-10003903"/>
    <x v="1"/>
    <x v="6"/>
    <s v="Sanford 52201 APSCO Electric Pencil Sharpener"/>
    <n v="204.85"/>
    <n v="5"/>
    <n v="0"/>
    <n v="53.261000000000003"/>
  </r>
  <r>
    <n v="8938"/>
    <s v="CA-2012-134117"/>
    <x v="1"/>
    <x v="997"/>
    <d v="2012-12-19T00:00:00"/>
    <s v="Second Class"/>
    <s v="PG-18895"/>
    <s v="Paul Gonzalez"/>
    <x v="0"/>
    <x v="0"/>
    <s v="Los Angeles"/>
    <x v="1"/>
    <n v="90008"/>
    <x v="1"/>
    <s v="TEC-PH-10004908"/>
    <x v="2"/>
    <x v="7"/>
    <s v="Panasonic KX TS3282W Corded phone"/>
    <n v="135.98400000000001"/>
    <n v="2"/>
    <n v="0.2"/>
    <n v="16.997999999999983"/>
  </r>
  <r>
    <n v="8939"/>
    <s v="CA-2012-134117"/>
    <x v="1"/>
    <x v="997"/>
    <d v="2012-12-19T00:00:00"/>
    <s v="Second Class"/>
    <s v="PG-18895"/>
    <s v="Paul Gonzalez"/>
    <x v="0"/>
    <x v="0"/>
    <s v="Los Angeles"/>
    <x v="1"/>
    <n v="90008"/>
    <x v="1"/>
    <s v="OFF-AR-10001940"/>
    <x v="1"/>
    <x v="6"/>
    <s v="Sanford Colorific Eraseable Coloring Pencils, 12 Count"/>
    <n v="16.399999999999999"/>
    <n v="5"/>
    <n v="0"/>
    <n v="7.0520000000000005"/>
  </r>
  <r>
    <n v="8940"/>
    <s v="CA-2012-134117"/>
    <x v="1"/>
    <x v="997"/>
    <d v="2012-12-19T00:00:00"/>
    <s v="Second Class"/>
    <s v="PG-18895"/>
    <s v="Paul Gonzalez"/>
    <x v="0"/>
    <x v="0"/>
    <s v="Los Angeles"/>
    <x v="1"/>
    <n v="90008"/>
    <x v="1"/>
    <s v="OFF-BI-10002026"/>
    <x v="1"/>
    <x v="8"/>
    <s v="Avery Arch Ring Binders"/>
    <n v="92.960000000000008"/>
    <n v="2"/>
    <n v="0.2"/>
    <n v="31.373999999999995"/>
  </r>
  <r>
    <n v="8941"/>
    <s v="CA-2011-130918"/>
    <x v="2"/>
    <x v="963"/>
    <d v="2011-08-24T00:00:00"/>
    <s v="Second Class"/>
    <s v="JP-15520"/>
    <s v="Jeremy Pistek"/>
    <x v="0"/>
    <x v="0"/>
    <s v="North Miami"/>
    <x v="2"/>
    <n v="33161"/>
    <x v="0"/>
    <s v="OFF-SU-10003936"/>
    <x v="1"/>
    <x v="14"/>
    <s v="Acme Serrated Blade Letter Opener"/>
    <n v="7.6320000000000014"/>
    <n v="3"/>
    <n v="0.2"/>
    <n v="-1.8126000000000002"/>
  </r>
  <r>
    <n v="8942"/>
    <s v="CA-2013-159023"/>
    <x v="0"/>
    <x v="54"/>
    <d v="2013-11-06T00:00:00"/>
    <s v="First Class"/>
    <s v="NW-18400"/>
    <s v="Natalie Webber"/>
    <x v="0"/>
    <x v="0"/>
    <s v="Portland"/>
    <x v="21"/>
    <n v="97206"/>
    <x v="1"/>
    <s v="OFF-BI-10002813"/>
    <x v="1"/>
    <x v="8"/>
    <s v="Avery Reinforcements for Hole-Punch Pages"/>
    <n v="4.1580000000000004"/>
    <n v="7"/>
    <n v="0.7"/>
    <n v="-3.4649999999999999"/>
  </r>
  <r>
    <n v="8943"/>
    <s v="CA-2013-159023"/>
    <x v="0"/>
    <x v="54"/>
    <d v="2013-11-06T00:00:00"/>
    <s v="First Class"/>
    <s v="NW-18400"/>
    <s v="Natalie Webber"/>
    <x v="0"/>
    <x v="0"/>
    <s v="Portland"/>
    <x v="21"/>
    <n v="97206"/>
    <x v="1"/>
    <s v="TEC-MA-10003337"/>
    <x v="2"/>
    <x v="15"/>
    <s v="Okidata B401 Printer"/>
    <n v="179.99100000000004"/>
    <n v="3"/>
    <n v="0.7"/>
    <n v="-251.98739999999992"/>
  </r>
  <r>
    <n v="8944"/>
    <s v="CA-2014-111717"/>
    <x v="3"/>
    <x v="1209"/>
    <d v="2014-10-17T00:00:00"/>
    <s v="Standard Class"/>
    <s v="SW-20245"/>
    <s v="Scot Wooten"/>
    <x v="0"/>
    <x v="0"/>
    <s v="Aurora"/>
    <x v="10"/>
    <n v="60505"/>
    <x v="2"/>
    <s v="FUR-CH-10001545"/>
    <x v="0"/>
    <x v="1"/>
    <s v="Hon Comfortask Task/Swivel Chairs"/>
    <n v="239.358"/>
    <n v="3"/>
    <n v="0.3"/>
    <n v="-47.871600000000001"/>
  </r>
  <r>
    <n v="8945"/>
    <s v="CA-2011-154592"/>
    <x v="2"/>
    <x v="1035"/>
    <d v="2011-12-08T00:00:00"/>
    <s v="First Class"/>
    <s v="EH-14005"/>
    <s v="Erica Hernandez"/>
    <x v="2"/>
    <x v="0"/>
    <s v="San Francisco"/>
    <x v="1"/>
    <n v="94109"/>
    <x v="1"/>
    <s v="OFF-PA-10000062"/>
    <x v="1"/>
    <x v="10"/>
    <s v="Green Bar Computer Printout Paper"/>
    <n v="164.88"/>
    <n v="3"/>
    <n v="0"/>
    <n v="80.791200000000003"/>
  </r>
  <r>
    <n v="8946"/>
    <s v="CA-2011-128622"/>
    <x v="2"/>
    <x v="647"/>
    <d v="2011-11-17T00:00:00"/>
    <s v="Second Class"/>
    <s v="SC-20260"/>
    <s v="Scott Cohen"/>
    <x v="1"/>
    <x v="0"/>
    <s v="San Francisco"/>
    <x v="1"/>
    <n v="94110"/>
    <x v="1"/>
    <s v="OFF-SU-10001574"/>
    <x v="1"/>
    <x v="14"/>
    <s v="Acme Value Line Scissors"/>
    <n v="10.95"/>
    <n v="3"/>
    <n v="0"/>
    <n v="3.2849999999999993"/>
  </r>
  <r>
    <n v="8947"/>
    <s v="CA-2014-148355"/>
    <x v="3"/>
    <x v="165"/>
    <d v="2014-12-29T00:00:00"/>
    <s v="Standard Class"/>
    <s v="NC-18535"/>
    <s v="Nick Crebassa"/>
    <x v="1"/>
    <x v="0"/>
    <s v="New Bedford"/>
    <x v="31"/>
    <n v="2740"/>
    <x v="3"/>
    <s v="OFF-PA-10001972"/>
    <x v="1"/>
    <x v="10"/>
    <s v="Xerox 214"/>
    <n v="19.440000000000001"/>
    <n v="3"/>
    <n v="0"/>
    <n v="9.3312000000000008"/>
  </r>
  <r>
    <n v="8948"/>
    <s v="CA-2014-148355"/>
    <x v="3"/>
    <x v="165"/>
    <d v="2014-12-29T00:00:00"/>
    <s v="Standard Class"/>
    <s v="NC-18535"/>
    <s v="Nick Crebassa"/>
    <x v="1"/>
    <x v="0"/>
    <s v="New Bedford"/>
    <x v="31"/>
    <n v="2740"/>
    <x v="3"/>
    <s v="OFF-BI-10000201"/>
    <x v="1"/>
    <x v="8"/>
    <s v="Avery Triangle Shaped Sheet Lifters, Black, 2/Pack"/>
    <n v="12.3"/>
    <n v="5"/>
    <n v="0"/>
    <n v="6.15"/>
  </r>
  <r>
    <n v="8949"/>
    <s v="CA-2011-132913"/>
    <x v="2"/>
    <x v="163"/>
    <d v="2011-12-26T00:00:00"/>
    <s v="First Class"/>
    <s v="AS-10090"/>
    <s v="Adam Shillingsburg"/>
    <x v="0"/>
    <x v="0"/>
    <s v="San Diego"/>
    <x v="1"/>
    <n v="92037"/>
    <x v="1"/>
    <s v="OFF-AP-10003278"/>
    <x v="1"/>
    <x v="9"/>
    <s v="Belkin 7-Outlet SurgeMaster Home Series"/>
    <n v="13.97"/>
    <n v="1"/>
    <n v="0"/>
    <n v="3.632200000000001"/>
  </r>
  <r>
    <n v="8950"/>
    <s v="CA-2014-150910"/>
    <x v="3"/>
    <x v="66"/>
    <d v="2014-12-29T00:00:00"/>
    <s v="Standard Class"/>
    <s v="JL-15130"/>
    <s v="Jack Lebron"/>
    <x v="0"/>
    <x v="0"/>
    <s v="Jackson"/>
    <x v="18"/>
    <n v="38301"/>
    <x v="0"/>
    <s v="FUR-TA-10002903"/>
    <x v="0"/>
    <x v="3"/>
    <s v="Bevis Round Bullnose 29&quot; High Table Top"/>
    <n v="934.9559999999999"/>
    <n v="6"/>
    <n v="0.4"/>
    <n v="-249.32159999999999"/>
  </r>
  <r>
    <n v="8951"/>
    <s v="CA-2014-150910"/>
    <x v="3"/>
    <x v="66"/>
    <d v="2014-12-29T00:00:00"/>
    <s v="Standard Class"/>
    <s v="JL-15130"/>
    <s v="Jack Lebron"/>
    <x v="0"/>
    <x v="0"/>
    <s v="Jackson"/>
    <x v="18"/>
    <n v="38301"/>
    <x v="0"/>
    <s v="TEC-AC-10001013"/>
    <x v="2"/>
    <x v="11"/>
    <s v="Logitech ClearChat Comfort/USB Headset H390"/>
    <n v="46.864000000000004"/>
    <n v="2"/>
    <n v="0.2"/>
    <n v="7.615399999999994"/>
  </r>
  <r>
    <n v="8952"/>
    <s v="CA-2014-150910"/>
    <x v="3"/>
    <x v="66"/>
    <d v="2014-12-29T00:00:00"/>
    <s v="Standard Class"/>
    <s v="JL-15130"/>
    <s v="Jack Lebron"/>
    <x v="0"/>
    <x v="0"/>
    <s v="Jackson"/>
    <x v="18"/>
    <n v="38301"/>
    <x v="0"/>
    <s v="OFF-ST-10000918"/>
    <x v="1"/>
    <x v="4"/>
    <s v="Crate-A-Files"/>
    <n v="26.160000000000004"/>
    <n v="3"/>
    <n v="0.2"/>
    <n v="1.961999999999998"/>
  </r>
  <r>
    <n v="8953"/>
    <s v="CA-2014-150910"/>
    <x v="3"/>
    <x v="66"/>
    <d v="2014-12-29T00:00:00"/>
    <s v="Standard Class"/>
    <s v="JL-15130"/>
    <s v="Jack Lebron"/>
    <x v="0"/>
    <x v="0"/>
    <s v="Jackson"/>
    <x v="18"/>
    <n v="38301"/>
    <x v="0"/>
    <s v="OFF-AR-10001419"/>
    <x v="1"/>
    <x v="6"/>
    <s v="Newell 325"/>
    <n v="23.128"/>
    <n v="7"/>
    <n v="0.2"/>
    <n v="2.8909999999999982"/>
  </r>
  <r>
    <n v="8954"/>
    <s v="CA-2014-150910"/>
    <x v="3"/>
    <x v="66"/>
    <d v="2014-12-29T00:00:00"/>
    <s v="Standard Class"/>
    <s v="JL-15130"/>
    <s v="Jack Lebron"/>
    <x v="0"/>
    <x v="0"/>
    <s v="Jackson"/>
    <x v="18"/>
    <n v="38301"/>
    <x v="0"/>
    <s v="OFF-AP-10003266"/>
    <x v="1"/>
    <x v="9"/>
    <s v="Holmes Replacement Filter for HEPA Air Cleaner, Large Room"/>
    <n v="59.24"/>
    <n v="5"/>
    <n v="0.2"/>
    <n v="16.290999999999997"/>
  </r>
  <r>
    <n v="8955"/>
    <s v="CA-2011-156790"/>
    <x v="2"/>
    <x v="233"/>
    <d v="2011-08-10T00:00:00"/>
    <s v="Second Class"/>
    <s v="VG-21790"/>
    <s v="Vivek Gonzalez"/>
    <x v="0"/>
    <x v="0"/>
    <s v="Jacksonville"/>
    <x v="2"/>
    <n v="32216"/>
    <x v="0"/>
    <s v="FUR-BO-10000468"/>
    <x v="0"/>
    <x v="0"/>
    <s v="O'Sullivan 2-Shelf Heavy-Duty Bookcases"/>
    <n v="155.45600000000002"/>
    <n v="4"/>
    <n v="0.2"/>
    <n v="-7.7727999999999895"/>
  </r>
  <r>
    <n v="8956"/>
    <s v="CA-2011-126480"/>
    <x v="2"/>
    <x v="59"/>
    <d v="2011-09-24T00:00:00"/>
    <s v="Standard Class"/>
    <s v="HG-14965"/>
    <s v="Henry Goldwyn"/>
    <x v="1"/>
    <x v="0"/>
    <s v="San Diego"/>
    <x v="1"/>
    <n v="92024"/>
    <x v="1"/>
    <s v="OFF-PA-10004610"/>
    <x v="1"/>
    <x v="10"/>
    <s v="Xerox 1900"/>
    <n v="8.56"/>
    <n v="2"/>
    <n v="0"/>
    <n v="3.8519999999999994"/>
  </r>
  <r>
    <n v="8957"/>
    <s v="CA-2014-105620"/>
    <x v="3"/>
    <x v="53"/>
    <d v="2014-12-29T00:00:00"/>
    <s v="First Class"/>
    <s v="JH-15430"/>
    <s v="Jennifer Halladay"/>
    <x v="0"/>
    <x v="0"/>
    <s v="Hialeah"/>
    <x v="2"/>
    <n v="33012"/>
    <x v="0"/>
    <s v="FUR-FU-10004963"/>
    <x v="0"/>
    <x v="5"/>
    <s v="Eldon 400 Class Desk Accessories, Black Carbon"/>
    <n v="21"/>
    <n v="3"/>
    <n v="0.2"/>
    <n v="5.7750000000000021"/>
  </r>
  <r>
    <n v="8958"/>
    <s v="CA-2014-105620"/>
    <x v="3"/>
    <x v="53"/>
    <d v="2014-12-29T00:00:00"/>
    <s v="First Class"/>
    <s v="JH-15430"/>
    <s v="Jennifer Halladay"/>
    <x v="0"/>
    <x v="0"/>
    <s v="Hialeah"/>
    <x v="2"/>
    <n v="33012"/>
    <x v="0"/>
    <s v="TEC-MA-10004626"/>
    <x v="2"/>
    <x v="15"/>
    <s v="Lexmark 20R1285 X6650 Wireless All-in-One Printer"/>
    <n v="120"/>
    <n v="2"/>
    <n v="0.5"/>
    <n v="-7.2000000000000028"/>
  </r>
  <r>
    <n v="8959"/>
    <s v="CA-2014-150266"/>
    <x v="3"/>
    <x v="920"/>
    <d v="2014-12-01T00:00:00"/>
    <s v="Standard Class"/>
    <s v="RO-19780"/>
    <s v="Rose O'Brian"/>
    <x v="0"/>
    <x v="0"/>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x v="0"/>
    <s v="Houston"/>
    <x v="5"/>
    <n v="77070"/>
    <x v="2"/>
    <s v="OFF-AP-10002867"/>
    <x v="1"/>
    <x v="9"/>
    <s v="Fellowes Command Center 5-outlet power strip"/>
    <n v="67.839999999999989"/>
    <n v="5"/>
    <n v="0.8"/>
    <n v="-179.77600000000001"/>
  </r>
  <r>
    <n v="8961"/>
    <s v="CA-2014-150266"/>
    <x v="3"/>
    <x v="920"/>
    <d v="2014-12-01T00:00:00"/>
    <s v="Standard Class"/>
    <s v="RO-19780"/>
    <s v="Rose O'Brian"/>
    <x v="0"/>
    <x v="0"/>
    <s v="Houston"/>
    <x v="5"/>
    <n v="77070"/>
    <x v="2"/>
    <s v="FUR-CH-10002126"/>
    <x v="0"/>
    <x v="1"/>
    <s v="Hon Deluxe Fabric Upholstered Stacking Chairs"/>
    <n v="853.92999999999984"/>
    <n v="5"/>
    <n v="0.3"/>
    <n v="-24.397999999999911"/>
  </r>
  <r>
    <n v="8962"/>
    <s v="CA-2014-150266"/>
    <x v="3"/>
    <x v="920"/>
    <d v="2014-12-01T00:00:00"/>
    <s v="Standard Class"/>
    <s v="RO-19780"/>
    <s v="Rose O'Brian"/>
    <x v="0"/>
    <x v="0"/>
    <s v="Houston"/>
    <x v="5"/>
    <n v="77070"/>
    <x v="2"/>
    <s v="OFF-AR-10001761"/>
    <x v="1"/>
    <x v="6"/>
    <s v="Avery Hi-Liter Smear-Safe Highlighters"/>
    <n v="18.687999999999999"/>
    <n v="4"/>
    <n v="0.2"/>
    <n v="3.7375999999999996"/>
  </r>
  <r>
    <n v="8963"/>
    <s v="CA-2013-157280"/>
    <x v="0"/>
    <x v="732"/>
    <d v="2013-11-08T00:00:00"/>
    <s v="First Class"/>
    <s v="LW-17125"/>
    <s v="Liz Willingham"/>
    <x v="0"/>
    <x v="0"/>
    <s v="Virginia Beach"/>
    <x v="17"/>
    <n v="23464"/>
    <x v="0"/>
    <s v="FUR-FU-10004665"/>
    <x v="0"/>
    <x v="5"/>
    <s v="3M Polarizing Task Lamp with Clamp Arm, Light Gray"/>
    <n v="273.95999999999998"/>
    <n v="2"/>
    <n v="0"/>
    <n v="71.229600000000005"/>
  </r>
  <r>
    <n v="8964"/>
    <s v="CA-2013-157280"/>
    <x v="0"/>
    <x v="732"/>
    <d v="2013-11-08T00:00:00"/>
    <s v="First Class"/>
    <s v="LW-17125"/>
    <s v="Liz Willingham"/>
    <x v="0"/>
    <x v="0"/>
    <s v="Virginia Beach"/>
    <x v="17"/>
    <n v="23464"/>
    <x v="0"/>
    <s v="TEC-AC-10000057"/>
    <x v="2"/>
    <x v="11"/>
    <s v="Microsoft Natural Ergonomic Keyboard 4000"/>
    <n v="89.97"/>
    <n v="3"/>
    <n v="0"/>
    <n v="18.893699999999995"/>
  </r>
  <r>
    <n v="8965"/>
    <s v="CA-2013-157280"/>
    <x v="0"/>
    <x v="732"/>
    <d v="2013-11-08T00:00:00"/>
    <s v="First Class"/>
    <s v="LW-17125"/>
    <s v="Liz Willingham"/>
    <x v="0"/>
    <x v="0"/>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x v="0"/>
    <s v="Houston"/>
    <x v="5"/>
    <n v="77070"/>
    <x v="2"/>
    <s v="OFF-BI-10000145"/>
    <x v="1"/>
    <x v="8"/>
    <s v="Zipper Ring Binder Pockets"/>
    <n v="1.2479999999999998"/>
    <n v="2"/>
    <n v="0.8"/>
    <n v="-1.934400000000001"/>
  </r>
  <r>
    <n v="8967"/>
    <s v="CA-2013-134180"/>
    <x v="0"/>
    <x v="54"/>
    <d v="2013-11-08T00:00:00"/>
    <s v="Standard Class"/>
    <s v="JP-16135"/>
    <s v="Julie Prescott"/>
    <x v="2"/>
    <x v="0"/>
    <s v="Philadelphia"/>
    <x v="9"/>
    <n v="19120"/>
    <x v="3"/>
    <s v="TEC-AC-10000892"/>
    <x v="2"/>
    <x v="11"/>
    <s v="NETGEAR N750 Dual Band Wi-Fi Gigabit Router"/>
    <n v="72"/>
    <n v="1"/>
    <n v="0.2"/>
    <n v="14.399999999999999"/>
  </r>
  <r>
    <n v="8968"/>
    <s v="CA-2013-134180"/>
    <x v="0"/>
    <x v="54"/>
    <d v="2013-11-08T00:00:00"/>
    <s v="Standard Class"/>
    <s v="JP-16135"/>
    <s v="Julie Prescott"/>
    <x v="2"/>
    <x v="0"/>
    <s v="Philadelphia"/>
    <x v="9"/>
    <n v="19120"/>
    <x v="3"/>
    <s v="FUR-CH-10004886"/>
    <x v="0"/>
    <x v="1"/>
    <s v="Bevis Steel Folding Chairs"/>
    <n v="470.15499999999997"/>
    <n v="7"/>
    <n v="0.3"/>
    <n v="-13.432999999999993"/>
  </r>
  <r>
    <n v="8969"/>
    <s v="CA-2011-166730"/>
    <x v="2"/>
    <x v="125"/>
    <d v="2012-01-01T00:00:00"/>
    <s v="First Class"/>
    <s v="DD-13570"/>
    <s v="Dorothy Dickinson"/>
    <x v="0"/>
    <x v="0"/>
    <s v="Memphis"/>
    <x v="18"/>
    <n v="38109"/>
    <x v="0"/>
    <s v="OFF-ST-10002554"/>
    <x v="1"/>
    <x v="4"/>
    <s v="Tennsco Industrial Shelving"/>
    <n v="39.128"/>
    <n v="1"/>
    <n v="0.2"/>
    <n v="-8.803799999999999"/>
  </r>
  <r>
    <n v="8970"/>
    <s v="CA-2014-157469"/>
    <x v="3"/>
    <x v="574"/>
    <d v="2014-12-08T00:00:00"/>
    <s v="Standard Class"/>
    <s v="ES-14080"/>
    <s v="Erin Smith"/>
    <x v="1"/>
    <x v="0"/>
    <s v="Lakewood"/>
    <x v="24"/>
    <n v="44107"/>
    <x v="3"/>
    <s v="OFF-AR-10001662"/>
    <x v="1"/>
    <x v="6"/>
    <s v="Rogers Handheld Barrel Pencil Sharpener"/>
    <n v="19.728000000000002"/>
    <n v="9"/>
    <n v="0.2"/>
    <n v="1.7262000000000022"/>
  </r>
  <r>
    <n v="8971"/>
    <s v="CA-2014-157469"/>
    <x v="3"/>
    <x v="574"/>
    <d v="2014-12-08T00:00:00"/>
    <s v="Standard Class"/>
    <s v="ES-14080"/>
    <s v="Erin Smith"/>
    <x v="1"/>
    <x v="0"/>
    <s v="Lakewood"/>
    <x v="24"/>
    <n v="44107"/>
    <x v="3"/>
    <s v="TEC-PH-10004531"/>
    <x v="2"/>
    <x v="7"/>
    <s v="AT&amp;T CL2909"/>
    <n v="151.18799999999999"/>
    <n v="2"/>
    <n v="0.4"/>
    <n v="-25.198000000000008"/>
  </r>
  <r>
    <n v="8972"/>
    <s v="CA-2014-122308"/>
    <x v="3"/>
    <x v="668"/>
    <d v="2014-03-29T00:00:00"/>
    <s v="Standard Class"/>
    <s v="MV-17485"/>
    <s v="Mark Van Huff"/>
    <x v="0"/>
    <x v="0"/>
    <s v="New York City"/>
    <x v="15"/>
    <n v="10011"/>
    <x v="3"/>
    <s v="FUR-CH-10000665"/>
    <x v="0"/>
    <x v="1"/>
    <s v="Global Airflow Leather Mesh Back Chair, Black"/>
    <n v="271.76400000000001"/>
    <n v="2"/>
    <n v="0.1"/>
    <n v="60.391999999999967"/>
  </r>
  <r>
    <n v="8973"/>
    <s v="US-2011-149034"/>
    <x v="2"/>
    <x v="84"/>
    <d v="2011-11-21T00:00:00"/>
    <s v="First Class"/>
    <s v="RD-19900"/>
    <s v="Ruben Dartt"/>
    <x v="0"/>
    <x v="0"/>
    <s v="Philadelphia"/>
    <x v="9"/>
    <n v="19120"/>
    <x v="3"/>
    <s v="TEC-AC-10003023"/>
    <x v="2"/>
    <x v="11"/>
    <s v="Logitech G105 Gaming Keyboard"/>
    <n v="47.496000000000002"/>
    <n v="1"/>
    <n v="0.2"/>
    <n v="-1.187400000000002"/>
  </r>
  <r>
    <n v="8974"/>
    <s v="CA-2014-159226"/>
    <x v="3"/>
    <x v="1016"/>
    <d v="2014-04-28T00:00:00"/>
    <s v="Second Class"/>
    <s v="RL-19615"/>
    <s v="Rob Lucas"/>
    <x v="0"/>
    <x v="0"/>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x v="0"/>
    <s v="Dallas"/>
    <x v="5"/>
    <n v="75220"/>
    <x v="2"/>
    <s v="OFF-PA-10000477"/>
    <x v="1"/>
    <x v="10"/>
    <s v="Xerox 22"/>
    <n v="36.288000000000011"/>
    <n v="7"/>
    <n v="0.2"/>
    <n v="12.700800000000001"/>
  </r>
  <r>
    <n v="8976"/>
    <s v="CA-2014-156622"/>
    <x v="3"/>
    <x v="51"/>
    <d v="2014-11-27T00:00:00"/>
    <s v="First Class"/>
    <s v="JP-15460"/>
    <s v="Jennifer Patt"/>
    <x v="1"/>
    <x v="0"/>
    <s v="Dallas"/>
    <x v="5"/>
    <n v="75220"/>
    <x v="2"/>
    <s v="OFF-PA-10002923"/>
    <x v="1"/>
    <x v="10"/>
    <s v="Xerox 1942"/>
    <n v="78.304000000000002"/>
    <n v="2"/>
    <n v="0.2"/>
    <n v="29.363999999999997"/>
  </r>
  <r>
    <n v="8977"/>
    <s v="CA-2014-156622"/>
    <x v="3"/>
    <x v="51"/>
    <d v="2014-11-27T00:00:00"/>
    <s v="First Class"/>
    <s v="JP-15460"/>
    <s v="Jennifer Patt"/>
    <x v="1"/>
    <x v="0"/>
    <s v="Dallas"/>
    <x v="5"/>
    <n v="75220"/>
    <x v="2"/>
    <s v="FUR-TA-10003008"/>
    <x v="0"/>
    <x v="3"/>
    <s v="Lesro Round Back Collection Coffee Table, End Table"/>
    <n v="127.785"/>
    <n v="1"/>
    <n v="0.3"/>
    <n v="-31.033499999999989"/>
  </r>
  <r>
    <n v="8978"/>
    <s v="CA-2014-156622"/>
    <x v="3"/>
    <x v="51"/>
    <d v="2014-11-27T00:00:00"/>
    <s v="First Class"/>
    <s v="JP-15460"/>
    <s v="Jennifer Patt"/>
    <x v="1"/>
    <x v="0"/>
    <s v="Dallas"/>
    <x v="5"/>
    <n v="75220"/>
    <x v="2"/>
    <s v="OFF-BI-10003707"/>
    <x v="1"/>
    <x v="8"/>
    <s v="Aluminum Screw Posts"/>
    <n v="6.1039999999999983"/>
    <n v="2"/>
    <n v="0.8"/>
    <n v="-9.1560000000000006"/>
  </r>
  <r>
    <n v="8979"/>
    <s v="CA-2011-119529"/>
    <x v="2"/>
    <x v="935"/>
    <d v="2011-11-05T00:00:00"/>
    <s v="Second Class"/>
    <s v="DM-13345"/>
    <s v="Denise Monton"/>
    <x v="1"/>
    <x v="0"/>
    <s v="Orange"/>
    <x v="30"/>
    <n v="7050"/>
    <x v="3"/>
    <s v="OFF-BI-10000546"/>
    <x v="1"/>
    <x v="8"/>
    <s v="Avery Durable Binders"/>
    <n v="5.76"/>
    <n v="2"/>
    <n v="0"/>
    <n v="2.8224"/>
  </r>
  <r>
    <n v="8980"/>
    <s v="CA-2012-150413"/>
    <x v="1"/>
    <x v="324"/>
    <d v="2012-10-24T00:00:00"/>
    <s v="Second Class"/>
    <s v="CS-11860"/>
    <s v="Cari Schnelling"/>
    <x v="0"/>
    <x v="0"/>
    <s v="Dallas"/>
    <x v="5"/>
    <n v="75220"/>
    <x v="2"/>
    <s v="OFF-BI-10000404"/>
    <x v="1"/>
    <x v="8"/>
    <s v="Avery Printable Repositionable Plastic Tabs"/>
    <n v="1.7199999999999995"/>
    <n v="1"/>
    <n v="0.8"/>
    <n v="-2.8380000000000001"/>
  </r>
  <r>
    <n v="8981"/>
    <s v="CA-2011-108182"/>
    <x v="2"/>
    <x v="644"/>
    <d v="2011-02-11T00:00:00"/>
    <s v="Second Class"/>
    <s v="DL-13315"/>
    <s v="Delfina Latchford"/>
    <x v="0"/>
    <x v="0"/>
    <s v="Romeoville"/>
    <x v="10"/>
    <n v="60441"/>
    <x v="2"/>
    <s v="OFF-BI-10001196"/>
    <x v="1"/>
    <x v="8"/>
    <s v="Avery Flip-Chart Easel Binder, Black"/>
    <n v="8.9519999999999982"/>
    <n v="2"/>
    <n v="0.8"/>
    <n v="-14.770800000000001"/>
  </r>
  <r>
    <n v="8982"/>
    <s v="CA-2013-110898"/>
    <x v="0"/>
    <x v="1193"/>
    <d v="2013-03-13T00:00:00"/>
    <s v="Standard Class"/>
    <s v="LC-16870"/>
    <s v="Lena Cacioppo"/>
    <x v="0"/>
    <x v="0"/>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x v="0"/>
    <s v="Chicago"/>
    <x v="10"/>
    <n v="60623"/>
    <x v="2"/>
    <s v="OFF-BI-10004656"/>
    <x v="1"/>
    <x v="8"/>
    <s v="Peel &amp; Stick Add-On Corner Pockets"/>
    <n v="1.7279999999999998"/>
    <n v="4"/>
    <n v="0.8"/>
    <n v="-2.764800000000001"/>
  </r>
  <r>
    <n v="8984"/>
    <s v="CA-2013-110898"/>
    <x v="0"/>
    <x v="1193"/>
    <d v="2013-03-13T00:00:00"/>
    <s v="Standard Class"/>
    <s v="LC-16870"/>
    <s v="Lena Cacioppo"/>
    <x v="0"/>
    <x v="0"/>
    <s v="Chicago"/>
    <x v="10"/>
    <n v="60623"/>
    <x v="2"/>
    <s v="FUR-FU-10003773"/>
    <x v="0"/>
    <x v="5"/>
    <s v="Eldon Cleatmat Plus Chair Mats for High Pile Carpets"/>
    <n v="159.04"/>
    <n v="5"/>
    <n v="0.6"/>
    <n v="-194.82400000000001"/>
  </r>
  <r>
    <n v="8985"/>
    <s v="CA-2013-110898"/>
    <x v="0"/>
    <x v="1193"/>
    <d v="2013-03-13T00:00:00"/>
    <s v="Standard Class"/>
    <s v="LC-16870"/>
    <s v="Lena Cacioppo"/>
    <x v="0"/>
    <x v="0"/>
    <s v="Chicago"/>
    <x v="10"/>
    <n v="60623"/>
    <x v="2"/>
    <s v="FUR-TA-10000849"/>
    <x v="0"/>
    <x v="3"/>
    <s v="Bevis Rectangular Conference Tables"/>
    <n v="145.97999999999999"/>
    <n v="2"/>
    <n v="0.5"/>
    <n v="-99.266399999999976"/>
  </r>
  <r>
    <n v="8986"/>
    <s v="CA-2012-123092"/>
    <x v="1"/>
    <x v="155"/>
    <d v="2012-12-07T00:00:00"/>
    <s v="Standard Class"/>
    <s v="JG-15115"/>
    <s v="Jack Garza"/>
    <x v="0"/>
    <x v="0"/>
    <s v="Jacksonville"/>
    <x v="3"/>
    <n v="28540"/>
    <x v="0"/>
    <s v="FUR-FU-10000222"/>
    <x v="0"/>
    <x v="5"/>
    <s v="Seth Thomas 16&quot; Steel Case Clock"/>
    <n v="77.951999999999998"/>
    <n v="3"/>
    <n v="0.2"/>
    <n v="12.667199999999994"/>
  </r>
  <r>
    <n v="8987"/>
    <s v="CA-2012-123092"/>
    <x v="1"/>
    <x v="155"/>
    <d v="2012-12-07T00:00:00"/>
    <s v="Standard Class"/>
    <s v="JG-15115"/>
    <s v="Jack Garza"/>
    <x v="0"/>
    <x v="0"/>
    <s v="Jacksonville"/>
    <x v="3"/>
    <n v="28540"/>
    <x v="0"/>
    <s v="OFF-BI-10001718"/>
    <x v="1"/>
    <x v="8"/>
    <s v="GBC DocuBind P50 Personal Binding Machine"/>
    <n v="95.970000000000013"/>
    <n v="5"/>
    <n v="0.7"/>
    <n v="-73.57699999999997"/>
  </r>
  <r>
    <n v="8988"/>
    <s v="CA-2012-123092"/>
    <x v="1"/>
    <x v="155"/>
    <d v="2012-12-07T00:00:00"/>
    <s v="Standard Class"/>
    <s v="JG-15115"/>
    <s v="Jack Garza"/>
    <x v="0"/>
    <x v="0"/>
    <s v="Jacksonville"/>
    <x v="3"/>
    <n v="28540"/>
    <x v="0"/>
    <s v="TEC-PH-10001700"/>
    <x v="2"/>
    <x v="7"/>
    <s v="Panasonic KX-TG6844B Expandable Digital Cordless Telephone"/>
    <n v="105.584"/>
    <n v="2"/>
    <n v="0.2"/>
    <n v="9.2386000000000053"/>
  </r>
  <r>
    <n v="8989"/>
    <s v="CA-2012-123092"/>
    <x v="1"/>
    <x v="155"/>
    <d v="2012-12-07T00:00:00"/>
    <s v="Standard Class"/>
    <s v="JG-15115"/>
    <s v="Jack Garza"/>
    <x v="0"/>
    <x v="0"/>
    <s v="Jacksonville"/>
    <x v="3"/>
    <n v="28540"/>
    <x v="0"/>
    <s v="OFF-AR-10004078"/>
    <x v="1"/>
    <x v="6"/>
    <s v="Newell 312"/>
    <n v="9.3439999999999994"/>
    <n v="2"/>
    <n v="0.2"/>
    <n v="1.1679999999999997"/>
  </r>
  <r>
    <n v="8990"/>
    <s v="US-2012-128587"/>
    <x v="1"/>
    <x v="100"/>
    <d v="2012-12-30T00:00:00"/>
    <s v="Standard Class"/>
    <s v="HM-14860"/>
    <s v="Harry Marie"/>
    <x v="1"/>
    <x v="0"/>
    <s v="Springfield"/>
    <x v="25"/>
    <n v="65807"/>
    <x v="2"/>
    <s v="FUR-FU-10003026"/>
    <x v="0"/>
    <x v="5"/>
    <s v="Eldon Regeneration Recycled Desk Accessories, Black"/>
    <n v="9.68"/>
    <n v="2"/>
    <n v="0"/>
    <n v="3.7751999999999999"/>
  </r>
  <r>
    <n v="8991"/>
    <s v="US-2012-128587"/>
    <x v="1"/>
    <x v="100"/>
    <d v="2012-12-30T00:00:00"/>
    <s v="Standard Class"/>
    <s v="HM-14860"/>
    <s v="Harry Marie"/>
    <x v="1"/>
    <x v="0"/>
    <s v="Springfield"/>
    <x v="25"/>
    <n v="65807"/>
    <x v="2"/>
    <s v="TEC-CO-10003763"/>
    <x v="2"/>
    <x v="16"/>
    <s v="Canon PC1060 Personal Laser Copier"/>
    <n v="4899.93"/>
    <n v="7"/>
    <n v="0"/>
    <n v="2302.9670999999998"/>
  </r>
  <r>
    <n v="8992"/>
    <s v="US-2014-139577"/>
    <x v="3"/>
    <x v="172"/>
    <d v="2014-10-07T00:00:00"/>
    <s v="Standard Class"/>
    <s v="TN-21040"/>
    <s v="Tanja Norvell"/>
    <x v="2"/>
    <x v="0"/>
    <s v="San Francisco"/>
    <x v="1"/>
    <n v="94110"/>
    <x v="1"/>
    <s v="TEC-AC-10004708"/>
    <x v="2"/>
    <x v="11"/>
    <s v="Sony 32GB Class 10 Micro SDHC R40 Memory Card"/>
    <n v="104.75"/>
    <n v="5"/>
    <n v="0"/>
    <n v="21.997499999999999"/>
  </r>
  <r>
    <n v="8993"/>
    <s v="CA-2014-159100"/>
    <x v="3"/>
    <x v="524"/>
    <d v="2014-10-22T00:00:00"/>
    <s v="Standard Class"/>
    <s v="VP-21760"/>
    <s v="Victoria Pisteka"/>
    <x v="1"/>
    <x v="0"/>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x v="0"/>
    <s v="Columbia"/>
    <x v="18"/>
    <n v="38401"/>
    <x v="0"/>
    <s v="FUR-TA-10001950"/>
    <x v="0"/>
    <x v="3"/>
    <s v="Balt Solid Wood Round Tables"/>
    <n v="1875.258"/>
    <n v="7"/>
    <n v="0.4"/>
    <n v="-968.88329999999996"/>
  </r>
  <r>
    <n v="8995"/>
    <s v="CA-2011-109043"/>
    <x v="2"/>
    <x v="860"/>
    <d v="2011-08-17T00:00:00"/>
    <s v="First Class"/>
    <s v="CS-12355"/>
    <s v="Christine Sundaresam"/>
    <x v="0"/>
    <x v="0"/>
    <s v="Hollywood"/>
    <x v="2"/>
    <n v="33021"/>
    <x v="0"/>
    <s v="OFF-PA-10000312"/>
    <x v="1"/>
    <x v="10"/>
    <s v="Xerox 1955"/>
    <n v="91.360000000000014"/>
    <n v="5"/>
    <n v="0.2"/>
    <n v="29.691999999999993"/>
  </r>
  <r>
    <n v="8996"/>
    <s v="CA-2011-109043"/>
    <x v="2"/>
    <x v="860"/>
    <d v="2011-08-17T00:00:00"/>
    <s v="First Class"/>
    <s v="CS-12355"/>
    <s v="Christine Sundaresam"/>
    <x v="0"/>
    <x v="0"/>
    <s v="Hollywood"/>
    <x v="2"/>
    <n v="33021"/>
    <x v="0"/>
    <s v="OFF-AP-10004708"/>
    <x v="1"/>
    <x v="9"/>
    <s v="Fellowes Superior 10 Outlet Split Surge Protector"/>
    <n v="152.24"/>
    <n v="5"/>
    <n v="0.2"/>
    <n v="17.126999999999988"/>
  </r>
  <r>
    <n v="8997"/>
    <s v="US-2014-116491"/>
    <x v="3"/>
    <x v="343"/>
    <d v="2014-11-14T00:00:00"/>
    <s v="First Class"/>
    <s v="PG-18820"/>
    <s v="Patrick Gardner"/>
    <x v="0"/>
    <x v="0"/>
    <s v="Dallas"/>
    <x v="5"/>
    <n v="75081"/>
    <x v="2"/>
    <s v="TEC-PH-10004531"/>
    <x v="2"/>
    <x v="7"/>
    <s v="OtterBox Commuter Series Case - iPhone 5 &amp; 5s"/>
    <n v="35.183999999999997"/>
    <n v="2"/>
    <n v="0.2"/>
    <n v="12.314399999999999"/>
  </r>
  <r>
    <n v="8998"/>
    <s v="CA-2014-122763"/>
    <x v="3"/>
    <x v="177"/>
    <d v="2014-03-21T00:00:00"/>
    <s v="Same Day"/>
    <s v="HG-14845"/>
    <s v="Harry Greene"/>
    <x v="0"/>
    <x v="0"/>
    <s v="Houston"/>
    <x v="5"/>
    <n v="77041"/>
    <x v="2"/>
    <s v="OFF-PA-10000474"/>
    <x v="1"/>
    <x v="10"/>
    <s v="Staples"/>
    <n v="56.704000000000001"/>
    <n v="2"/>
    <n v="0.2"/>
    <n v="19.137599999999992"/>
  </r>
  <r>
    <n v="8999"/>
    <s v="CA-2014-122763"/>
    <x v="3"/>
    <x v="177"/>
    <d v="2014-03-21T00:00:00"/>
    <s v="Same Day"/>
    <s v="HG-14845"/>
    <s v="Harry Greene"/>
    <x v="0"/>
    <x v="0"/>
    <s v="Houston"/>
    <x v="5"/>
    <n v="77041"/>
    <x v="2"/>
    <s v="OFF-PA-10002377"/>
    <x v="1"/>
    <x v="10"/>
    <s v="Xerox 1916"/>
    <n v="274.06400000000002"/>
    <n v="7"/>
    <n v="0.2"/>
    <n v="102.77399999999999"/>
  </r>
  <r>
    <n v="9000"/>
    <s v="CA-2014-137785"/>
    <x v="3"/>
    <x v="726"/>
    <d v="2014-05-18T00:00:00"/>
    <s v="Standard Class"/>
    <s v="MH-18115"/>
    <s v="Mick Hernandez"/>
    <x v="2"/>
    <x v="0"/>
    <s v="Philadelphia"/>
    <x v="9"/>
    <n v="19140"/>
    <x v="3"/>
    <s v="FUR-CH-10001482"/>
    <x v="0"/>
    <x v="1"/>
    <s v="Office Star - Mesh Screen back chair with Vinyl seat"/>
    <n v="458.42999999999995"/>
    <n v="5"/>
    <n v="0.3"/>
    <n v="-124.431"/>
  </r>
  <r>
    <n v="9001"/>
    <s v="CA-2011-133389"/>
    <x v="2"/>
    <x v="169"/>
    <d v="2011-06-22T00:00:00"/>
    <s v="Same Day"/>
    <s v="TB-21280"/>
    <s v="Toby Braunhardt"/>
    <x v="0"/>
    <x v="0"/>
    <s v="Phoenix"/>
    <x v="16"/>
    <n v="85023"/>
    <x v="1"/>
    <s v="OFF-BI-10001553"/>
    <x v="1"/>
    <x v="8"/>
    <s v="SpineVue Locking Slant-D Ring Binders by Cardinal"/>
    <n v="8.2260000000000009"/>
    <n v="3"/>
    <n v="0.7"/>
    <n v="-6.0323999999999991"/>
  </r>
  <r>
    <n v="9002"/>
    <s v="CA-2011-103807"/>
    <x v="2"/>
    <x v="266"/>
    <d v="2011-12-09T00:00:00"/>
    <s v="Standard Class"/>
    <s v="EM-13825"/>
    <s v="Elizabeth Moffitt"/>
    <x v="1"/>
    <x v="0"/>
    <s v="Sandy Springs"/>
    <x v="32"/>
    <n v="30328"/>
    <x v="0"/>
    <s v="TEC-AC-10000199"/>
    <x v="2"/>
    <x v="11"/>
    <s v="Kingston Digital DataTraveler 8GB USB 2.0"/>
    <n v="5.95"/>
    <n v="1"/>
    <n v="0"/>
    <n v="0.83300000000000018"/>
  </r>
  <r>
    <n v="9003"/>
    <s v="CA-2011-103807"/>
    <x v="2"/>
    <x v="266"/>
    <d v="2011-12-09T00:00:00"/>
    <s v="Standard Class"/>
    <s v="EM-13825"/>
    <s v="Elizabeth Moffitt"/>
    <x v="1"/>
    <x v="0"/>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x v="0"/>
    <s v="Spokane"/>
    <x v="4"/>
    <n v="99207"/>
    <x v="1"/>
    <s v="TEC-AC-10001767"/>
    <x v="2"/>
    <x v="11"/>
    <s v="SanDisk Ultra 64 GB MicroSDHC Class 10 Memory Card"/>
    <n v="239.94"/>
    <n v="6"/>
    <n v="0"/>
    <n v="26.393399999999986"/>
  </r>
  <r>
    <n v="9005"/>
    <s v="CA-2012-102855"/>
    <x v="1"/>
    <x v="57"/>
    <d v="2012-04-06T00:00:00"/>
    <s v="Same Day"/>
    <s v="JF-15415"/>
    <s v="Jennifer Ferguson"/>
    <x v="0"/>
    <x v="0"/>
    <s v="Spokane"/>
    <x v="4"/>
    <n v="99207"/>
    <x v="1"/>
    <s v="OFF-AR-10002467"/>
    <x v="1"/>
    <x v="6"/>
    <s v="Dixon Ticonderoga Pencils"/>
    <n v="23.84"/>
    <n v="8"/>
    <n v="0"/>
    <n v="6.4368000000000016"/>
  </r>
  <r>
    <n v="9006"/>
    <s v="CA-2014-107825"/>
    <x v="3"/>
    <x v="551"/>
    <d v="2014-11-19T00:00:00"/>
    <s v="Same Day"/>
    <s v="NB-18655"/>
    <s v="Nona Balk"/>
    <x v="1"/>
    <x v="0"/>
    <s v="Milwaukee"/>
    <x v="6"/>
    <n v="53209"/>
    <x v="2"/>
    <s v="OFF-ST-10001321"/>
    <x v="1"/>
    <x v="4"/>
    <s v="Decoflex Hanging Personal Folder File, Blue"/>
    <n v="92.52"/>
    <n v="6"/>
    <n v="0"/>
    <n v="24.980400000000007"/>
  </r>
  <r>
    <n v="9007"/>
    <s v="CA-2014-107825"/>
    <x v="3"/>
    <x v="551"/>
    <d v="2014-11-19T00:00:00"/>
    <s v="Same Day"/>
    <s v="NB-18655"/>
    <s v="Nona Balk"/>
    <x v="1"/>
    <x v="0"/>
    <s v="Milwaukee"/>
    <x v="6"/>
    <n v="53209"/>
    <x v="2"/>
    <s v="OFF-ST-10000777"/>
    <x v="1"/>
    <x v="4"/>
    <s v="Companion Letter/Legal File, Black"/>
    <n v="37.76"/>
    <n v="1"/>
    <n v="0"/>
    <n v="10.572800000000001"/>
  </r>
  <r>
    <n v="9008"/>
    <s v="CA-2014-107825"/>
    <x v="3"/>
    <x v="551"/>
    <d v="2014-11-19T00:00:00"/>
    <s v="Same Day"/>
    <s v="NB-18655"/>
    <s v="Nona Balk"/>
    <x v="1"/>
    <x v="0"/>
    <s v="Milwaukee"/>
    <x v="6"/>
    <n v="53209"/>
    <x v="2"/>
    <s v="OFF-LA-10003720"/>
    <x v="1"/>
    <x v="2"/>
    <s v="Avery 487"/>
    <n v="7.38"/>
    <n v="2"/>
    <n v="0"/>
    <n v="3.4685999999999999"/>
  </r>
  <r>
    <n v="9009"/>
    <s v="CA-2014-107825"/>
    <x v="3"/>
    <x v="551"/>
    <d v="2014-11-19T00:00:00"/>
    <s v="Same Day"/>
    <s v="NB-18655"/>
    <s v="Nona Balk"/>
    <x v="1"/>
    <x v="0"/>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x v="0"/>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x v="0"/>
    <s v="Huntsville"/>
    <x v="19"/>
    <n v="35810"/>
    <x v="0"/>
    <s v="OFF-BI-10001787"/>
    <x v="1"/>
    <x v="8"/>
    <s v="Wilson Jones Four-Pocket Poly Binders"/>
    <n v="26.16"/>
    <n v="4"/>
    <n v="0"/>
    <n v="12.8184"/>
  </r>
  <r>
    <n v="9012"/>
    <s v="CA-2012-137071"/>
    <x v="1"/>
    <x v="139"/>
    <d v="2012-12-21T00:00:00"/>
    <s v="First Class"/>
    <s v="ED-13885"/>
    <s v="Emily Ducich"/>
    <x v="2"/>
    <x v="0"/>
    <s v="Houston"/>
    <x v="5"/>
    <n v="77036"/>
    <x v="2"/>
    <s v="TEC-AC-10004353"/>
    <x v="2"/>
    <x v="11"/>
    <s v="Hypercom P1300 Pinpad"/>
    <n v="100.80000000000001"/>
    <n v="2"/>
    <n v="0.2"/>
    <n v="21.42"/>
  </r>
  <r>
    <n v="9013"/>
    <s v="CA-2013-121447"/>
    <x v="0"/>
    <x v="823"/>
    <d v="2013-02-22T00:00:00"/>
    <s v="First Class"/>
    <s v="EA-14035"/>
    <s v="Erin Ashbrook"/>
    <x v="1"/>
    <x v="0"/>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x v="0"/>
    <s v="Los Angeles"/>
    <x v="1"/>
    <n v="90008"/>
    <x v="1"/>
    <s v="OFF-AR-10002766"/>
    <x v="1"/>
    <x v="6"/>
    <s v="Prang Drawing Pencil Set"/>
    <n v="13.899999999999999"/>
    <n v="5"/>
    <n v="0"/>
    <n v="3.7529999999999997"/>
  </r>
  <r>
    <n v="9015"/>
    <s v="CA-2014-143084"/>
    <x v="3"/>
    <x v="257"/>
    <d v="2014-03-23T00:00:00"/>
    <s v="Standard Class"/>
    <s v="BP-11050"/>
    <s v="Barry Pond"/>
    <x v="1"/>
    <x v="0"/>
    <s v="Los Angeles"/>
    <x v="1"/>
    <n v="90008"/>
    <x v="1"/>
    <s v="OFF-EN-10003072"/>
    <x v="1"/>
    <x v="12"/>
    <s v="Peel &amp; Seel Envelopes"/>
    <n v="19.399999999999999"/>
    <n v="5"/>
    <n v="0"/>
    <n v="9.3120000000000012"/>
  </r>
  <r>
    <n v="9016"/>
    <s v="CA-2013-131639"/>
    <x v="0"/>
    <x v="907"/>
    <d v="2013-12-24T00:00:00"/>
    <s v="Standard Class"/>
    <s v="NS-18640"/>
    <s v="Noel Staavos"/>
    <x v="1"/>
    <x v="0"/>
    <s v="Carlsbad"/>
    <x v="27"/>
    <n v="88220"/>
    <x v="1"/>
    <s v="OFF-BI-10001636"/>
    <x v="1"/>
    <x v="8"/>
    <s v="Ibico Plastic and Wire Spiral Binding Combs"/>
    <n v="13.488"/>
    <n v="2"/>
    <n v="0.2"/>
    <n v="4.3835999999999995"/>
  </r>
  <r>
    <n v="9017"/>
    <s v="CA-2013-131639"/>
    <x v="0"/>
    <x v="907"/>
    <d v="2013-12-24T00:00:00"/>
    <s v="Standard Class"/>
    <s v="NS-18640"/>
    <s v="Noel Staavos"/>
    <x v="1"/>
    <x v="0"/>
    <s v="Carlsbad"/>
    <x v="27"/>
    <n v="88220"/>
    <x v="1"/>
    <s v="OFF-BI-10000948"/>
    <x v="1"/>
    <x v="8"/>
    <s v="GBC Laser Imprintable Binding System Covers, Desert Sand"/>
    <n v="11.416"/>
    <n v="1"/>
    <n v="0.2"/>
    <n v="3.8528999999999991"/>
  </r>
  <r>
    <n v="9018"/>
    <s v="CA-2013-161361"/>
    <x v="0"/>
    <x v="253"/>
    <d v="2013-03-29T00:00:00"/>
    <s v="Second Class"/>
    <s v="MV-17485"/>
    <s v="Mark Van Huff"/>
    <x v="0"/>
    <x v="0"/>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x v="0"/>
    <s v="Pocatello"/>
    <x v="45"/>
    <n v="83201"/>
    <x v="1"/>
    <s v="OFF-BI-10002215"/>
    <x v="1"/>
    <x v="8"/>
    <s v="Wilson Jones Hanging View Binder, White, 1&quot;"/>
    <n v="17.04"/>
    <n v="3"/>
    <n v="0.2"/>
    <n v="5.5379999999999985"/>
  </r>
  <r>
    <n v="9020"/>
    <s v="CA-2011-100706"/>
    <x v="2"/>
    <x v="757"/>
    <d v="2011-12-18T00:00:00"/>
    <s v="Second Class"/>
    <s v="LE-16810"/>
    <s v="Laurel Elliston"/>
    <x v="0"/>
    <x v="0"/>
    <s v="Springfield"/>
    <x v="17"/>
    <n v="22153"/>
    <x v="0"/>
    <s v="TEC-AC-10001314"/>
    <x v="2"/>
    <x v="11"/>
    <s v="Case Logic 2.4GHz Wireless Keyboard"/>
    <n v="99.98"/>
    <n v="2"/>
    <n v="0"/>
    <n v="7.9983999999999895"/>
  </r>
  <r>
    <n v="9021"/>
    <s v="CA-2011-100706"/>
    <x v="2"/>
    <x v="757"/>
    <d v="2011-12-18T00:00:00"/>
    <s v="Second Class"/>
    <s v="LE-16810"/>
    <s v="Laurel Elliston"/>
    <x v="0"/>
    <x v="0"/>
    <s v="Springfield"/>
    <x v="17"/>
    <n v="22153"/>
    <x v="0"/>
    <s v="FUR-FU-10002268"/>
    <x v="0"/>
    <x v="5"/>
    <s v="Ultra Door Push Plate"/>
    <n v="29.46"/>
    <n v="6"/>
    <n v="0"/>
    <n v="9.7217999999999982"/>
  </r>
  <r>
    <n v="9022"/>
    <s v="CA-2012-129525"/>
    <x v="1"/>
    <x v="219"/>
    <d v="2012-11-20T00:00:00"/>
    <s v="Standard Class"/>
    <s v="VP-21760"/>
    <s v="Victoria Pisteka"/>
    <x v="1"/>
    <x v="0"/>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x v="0"/>
    <s v="Fort Collins"/>
    <x v="22"/>
    <n v="80525"/>
    <x v="1"/>
    <s v="FUR-FU-10001979"/>
    <x v="0"/>
    <x v="5"/>
    <s v="Dana Halogen Swing-Arm Architect Lamp"/>
    <n v="98.328000000000003"/>
    <n v="3"/>
    <n v="0.2"/>
    <n v="9.832800000000006"/>
  </r>
  <r>
    <n v="9024"/>
    <s v="CA-2012-165799"/>
    <x v="1"/>
    <x v="685"/>
    <d v="2012-07-02T00:00:00"/>
    <s v="First Class"/>
    <s v="SG-20470"/>
    <s v="Sheri Gordon"/>
    <x v="0"/>
    <x v="0"/>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x v="0"/>
    <s v="New York City"/>
    <x v="15"/>
    <n v="10035"/>
    <x v="3"/>
    <s v="TEC-AC-10002018"/>
    <x v="2"/>
    <x v="11"/>
    <s v="AmazonBasics 3-Button USB Wired Mouse"/>
    <n v="20.97"/>
    <n v="3"/>
    <n v="0"/>
    <n v="9.017100000000001"/>
  </r>
  <r>
    <n v="9026"/>
    <s v="CA-2013-102127"/>
    <x v="0"/>
    <x v="190"/>
    <d v="2013-07-03T00:00:00"/>
    <s v="Standard Class"/>
    <s v="VP-21760"/>
    <s v="Victoria Pisteka"/>
    <x v="1"/>
    <x v="0"/>
    <s v="New York City"/>
    <x v="15"/>
    <n v="10035"/>
    <x v="3"/>
    <s v="TEC-AC-10000397"/>
    <x v="2"/>
    <x v="11"/>
    <s v="Perixx PERIBOARD-512B, Ergonomic Split Keyboard"/>
    <n v="139.96"/>
    <n v="4"/>
    <n v="0"/>
    <n v="9.7972000000000037"/>
  </r>
  <r>
    <n v="9027"/>
    <s v="CA-2013-102127"/>
    <x v="0"/>
    <x v="190"/>
    <d v="2013-07-03T00:00:00"/>
    <s v="Standard Class"/>
    <s v="VP-21760"/>
    <s v="Victoria Pisteka"/>
    <x v="1"/>
    <x v="0"/>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x v="0"/>
    <s v="Marlborough"/>
    <x v="31"/>
    <n v="1752"/>
    <x v="3"/>
    <s v="FUR-FU-10002597"/>
    <x v="0"/>
    <x v="5"/>
    <s v="C-Line Magnetic Cubicle Keepers, Clear Polypropylene"/>
    <n v="14.82"/>
    <n v="3"/>
    <n v="0"/>
    <n v="6.224400000000001"/>
  </r>
  <r>
    <n v="9029"/>
    <s v="US-2013-152415"/>
    <x v="0"/>
    <x v="42"/>
    <d v="2013-09-23T00:00:00"/>
    <s v="Standard Class"/>
    <s v="PO-18865"/>
    <s v="Patrick O'Donnell"/>
    <x v="0"/>
    <x v="0"/>
    <s v="Marlborough"/>
    <x v="31"/>
    <n v="1752"/>
    <x v="3"/>
    <s v="FUR-FU-10004864"/>
    <x v="0"/>
    <x v="5"/>
    <s v="Howard Miller 14-1/2&quot; Diameter Chrome Round Wall Clock"/>
    <n v="191.82"/>
    <n v="3"/>
    <n v="0"/>
    <n v="61.382399999999997"/>
  </r>
  <r>
    <n v="9030"/>
    <s v="CA-2011-138198"/>
    <x v="2"/>
    <x v="667"/>
    <d v="2011-07-23T00:00:00"/>
    <s v="Standard Class"/>
    <s v="JL-15130"/>
    <s v="Jack Lebron"/>
    <x v="0"/>
    <x v="0"/>
    <s v="New Rochelle"/>
    <x v="15"/>
    <n v="10801"/>
    <x v="3"/>
    <s v="OFF-BI-10002103"/>
    <x v="1"/>
    <x v="8"/>
    <s v="Cardinal Slant-D Ring Binder, Heavy Gauge Vinyl"/>
    <n v="13.904"/>
    <n v="2"/>
    <n v="0.2"/>
    <n v="4.5187999999999997"/>
  </r>
  <r>
    <n v="9031"/>
    <s v="CA-2014-128041"/>
    <x v="3"/>
    <x v="853"/>
    <d v="2014-09-02T00:00:00"/>
    <s v="Same Day"/>
    <s v="RW-19540"/>
    <s v="Rick Wilson"/>
    <x v="1"/>
    <x v="0"/>
    <s v="Seattle"/>
    <x v="4"/>
    <n v="98103"/>
    <x v="1"/>
    <s v="OFF-AP-10001005"/>
    <x v="1"/>
    <x v="9"/>
    <s v="Honeywell Quietcare HEPA Air Cleaner"/>
    <n v="314.60000000000002"/>
    <n v="4"/>
    <n v="0"/>
    <n v="103.81799999999998"/>
  </r>
  <r>
    <n v="9032"/>
    <s v="CA-2014-128041"/>
    <x v="3"/>
    <x v="853"/>
    <d v="2014-09-02T00:00:00"/>
    <s v="Same Day"/>
    <s v="RW-19540"/>
    <s v="Rick Wilson"/>
    <x v="1"/>
    <x v="0"/>
    <s v="Seattle"/>
    <x v="4"/>
    <n v="98103"/>
    <x v="1"/>
    <s v="FUR-TA-10002607"/>
    <x v="0"/>
    <x v="3"/>
    <s v="KI Conference Tables"/>
    <n v="283.56"/>
    <n v="4"/>
    <n v="0"/>
    <n v="45.36960000000002"/>
  </r>
  <r>
    <n v="9033"/>
    <s v="CA-2014-105823"/>
    <x v="3"/>
    <x v="738"/>
    <d v="2014-06-27T00:00:00"/>
    <s v="Standard Class"/>
    <s v="RB-19465"/>
    <s v="Rick Bensley"/>
    <x v="2"/>
    <x v="0"/>
    <s v="Detroit"/>
    <x v="12"/>
    <n v="48227"/>
    <x v="2"/>
    <s v="FUR-CH-10000454"/>
    <x v="0"/>
    <x v="1"/>
    <s v="Hon Deluxe Fabric Upholstered Stacking Chairs, Rounded Back"/>
    <n v="487.96"/>
    <n v="2"/>
    <n v="0"/>
    <n v="146.38799999999998"/>
  </r>
  <r>
    <n v="9034"/>
    <s v="CA-2011-152268"/>
    <x v="2"/>
    <x v="814"/>
    <d v="2011-09-07T00:00:00"/>
    <s v="Standard Class"/>
    <s v="SC-20095"/>
    <s v="Sanjit Chand"/>
    <x v="0"/>
    <x v="0"/>
    <s v="Fayetteville"/>
    <x v="36"/>
    <n v="72701"/>
    <x v="0"/>
    <s v="OFF-BI-10001359"/>
    <x v="1"/>
    <x v="8"/>
    <s v="GBC DocuBind TL300 Electric Binding System"/>
    <n v="1793.98"/>
    <n v="2"/>
    <n v="0"/>
    <n v="843.17059999999992"/>
  </r>
  <r>
    <n v="9035"/>
    <s v="CA-2012-148873"/>
    <x v="1"/>
    <x v="486"/>
    <d v="2012-10-05T00:00:00"/>
    <s v="Standard Class"/>
    <s v="EM-13960"/>
    <s v="Eric Murdock"/>
    <x v="0"/>
    <x v="0"/>
    <s v="Quincy"/>
    <x v="10"/>
    <n v="62301"/>
    <x v="2"/>
    <s v="OFF-BI-10003196"/>
    <x v="1"/>
    <x v="8"/>
    <s v="Accohide Poly Flexible Ring Binders"/>
    <n v="2.9919999999999995"/>
    <n v="4"/>
    <n v="0.8"/>
    <n v="-4.4880000000000013"/>
  </r>
  <r>
    <n v="9036"/>
    <s v="CA-2012-148873"/>
    <x v="1"/>
    <x v="486"/>
    <d v="2012-10-05T00:00:00"/>
    <s v="Standard Class"/>
    <s v="EM-13960"/>
    <s v="Eric Murdock"/>
    <x v="0"/>
    <x v="0"/>
    <s v="Quincy"/>
    <x v="10"/>
    <n v="62301"/>
    <x v="2"/>
    <s v="TEC-AC-10003657"/>
    <x v="2"/>
    <x v="11"/>
    <s v="Lenovo 17-Key USB Numeric Keypad"/>
    <n v="108.76800000000001"/>
    <n v="4"/>
    <n v="0.2"/>
    <n v="2.7191999999999901"/>
  </r>
  <r>
    <n v="9037"/>
    <s v="CA-2012-166492"/>
    <x v="1"/>
    <x v="1003"/>
    <d v="2012-04-10T00:00:00"/>
    <s v="First Class"/>
    <s v="RP-19390"/>
    <s v="Resi Pölking"/>
    <x v="0"/>
    <x v="0"/>
    <s v="New York City"/>
    <x v="15"/>
    <n v="10035"/>
    <x v="3"/>
    <s v="OFF-PA-10002262"/>
    <x v="1"/>
    <x v="10"/>
    <s v="Xerox 192"/>
    <n v="25.92"/>
    <n v="4"/>
    <n v="0"/>
    <n v="12.441600000000001"/>
  </r>
  <r>
    <n v="9038"/>
    <s v="CA-2012-166492"/>
    <x v="1"/>
    <x v="1003"/>
    <d v="2012-04-10T00:00:00"/>
    <s v="First Class"/>
    <s v="RP-19390"/>
    <s v="Resi Pölking"/>
    <x v="0"/>
    <x v="0"/>
    <s v="New York City"/>
    <x v="15"/>
    <n v="10035"/>
    <x v="3"/>
    <s v="OFF-ST-10002214"/>
    <x v="1"/>
    <x v="4"/>
    <s v="X-Rack File for Hanging Folders"/>
    <n v="22.58"/>
    <n v="2"/>
    <n v="0"/>
    <n v="5.8707999999999991"/>
  </r>
  <r>
    <n v="9039"/>
    <s v="CA-2014-157420"/>
    <x v="3"/>
    <x v="610"/>
    <d v="2014-11-22T00:00:00"/>
    <s v="Same Day"/>
    <s v="HZ-14950"/>
    <s v="Henia Zydlo"/>
    <x v="0"/>
    <x v="0"/>
    <s v="Houston"/>
    <x v="5"/>
    <n v="77095"/>
    <x v="2"/>
    <s v="TEC-PH-10003555"/>
    <x v="2"/>
    <x v="7"/>
    <s v="Motorola HK250 Universal Bluetooth Headset"/>
    <n v="55.176000000000002"/>
    <n v="3"/>
    <n v="0.2"/>
    <n v="-12.414599999999997"/>
  </r>
  <r>
    <n v="9040"/>
    <s v="CA-2013-117121"/>
    <x v="0"/>
    <x v="907"/>
    <d v="2013-12-22T00:00:00"/>
    <s v="Standard Class"/>
    <s v="AB-10105"/>
    <s v="Adrian Barton"/>
    <x v="0"/>
    <x v="0"/>
    <s v="Detroit"/>
    <x v="12"/>
    <n v="48205"/>
    <x v="2"/>
    <s v="OFF-BI-10000545"/>
    <x v="1"/>
    <x v="8"/>
    <s v="GBC Ibimaster 500 Manual ProClick Binding System"/>
    <n v="9892.74"/>
    <n v="13"/>
    <n v="0"/>
    <n v="4946.37"/>
  </r>
  <r>
    <n v="9041"/>
    <s v="CA-2011-138177"/>
    <x v="2"/>
    <x v="111"/>
    <d v="2011-09-24T00:00:00"/>
    <s v="Standard Class"/>
    <s v="ND-18460"/>
    <s v="Neil Ducich"/>
    <x v="1"/>
    <x v="0"/>
    <s v="Chandler"/>
    <x v="16"/>
    <n v="85224"/>
    <x v="1"/>
    <s v="FUR-TA-10004607"/>
    <x v="0"/>
    <x v="3"/>
    <s v="Hon 2111 Invitation Series Straight Table"/>
    <n v="73.915000000000006"/>
    <n v="1"/>
    <n v="0.5"/>
    <n v="-45.827300000000008"/>
  </r>
  <r>
    <n v="9042"/>
    <s v="CA-2011-114335"/>
    <x v="2"/>
    <x v="450"/>
    <d v="2011-10-03T00:00:00"/>
    <s v="Standard Class"/>
    <s v="XP-21865"/>
    <s v="Xylona Preis"/>
    <x v="0"/>
    <x v="0"/>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x v="0"/>
    <s v="Los Angeles"/>
    <x v="1"/>
    <n v="90049"/>
    <x v="1"/>
    <s v="OFF-AP-10004532"/>
    <x v="1"/>
    <x v="9"/>
    <s v="Kensington 6 Outlet Guardian Standard Surge Protector"/>
    <n v="61.44"/>
    <n v="3"/>
    <n v="0"/>
    <n v="16.588799999999999"/>
  </r>
  <r>
    <n v="9044"/>
    <s v="CA-2013-168830"/>
    <x v="0"/>
    <x v="77"/>
    <d v="2013-11-14T00:00:00"/>
    <s v="Standard Class"/>
    <s v="ML-17395"/>
    <s v="Marina Lichtenstein"/>
    <x v="1"/>
    <x v="0"/>
    <s v="San Francisco"/>
    <x v="1"/>
    <n v="94122"/>
    <x v="1"/>
    <s v="TEC-AC-10003911"/>
    <x v="2"/>
    <x v="11"/>
    <s v="NETGEAR AC1750 Dual Band Gigabit Smart WiFi Router"/>
    <n v="479.97"/>
    <n v="3"/>
    <n v="0"/>
    <n v="163.18979999999999"/>
  </r>
  <r>
    <n v="9045"/>
    <s v="CA-2014-137463"/>
    <x v="3"/>
    <x v="819"/>
    <d v="2014-12-21T00:00:00"/>
    <s v="Second Class"/>
    <s v="KM-16225"/>
    <s v="Kalyca Meade"/>
    <x v="1"/>
    <x v="0"/>
    <s v="Sunnyvale"/>
    <x v="1"/>
    <n v="94086"/>
    <x v="1"/>
    <s v="OFF-BI-10003196"/>
    <x v="1"/>
    <x v="8"/>
    <s v="Accohide Poly Flexible Ring Binders"/>
    <n v="5.9840000000000009"/>
    <n v="2"/>
    <n v="0.2"/>
    <n v="2.2439999999999998"/>
  </r>
  <r>
    <n v="9046"/>
    <s v="CA-2014-137463"/>
    <x v="3"/>
    <x v="819"/>
    <d v="2014-12-21T00:00:00"/>
    <s v="Second Class"/>
    <s v="KM-16225"/>
    <s v="Kalyca Meade"/>
    <x v="1"/>
    <x v="0"/>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x v="0"/>
    <s v="Sunnyvale"/>
    <x v="1"/>
    <n v="94086"/>
    <x v="1"/>
    <s v="TEC-AC-10000057"/>
    <x v="2"/>
    <x v="11"/>
    <s v="Microsoft Natural Ergonomic Keyboard 4000"/>
    <n v="149.94999999999999"/>
    <n v="5"/>
    <n v="0"/>
    <n v="31.489499999999992"/>
  </r>
  <r>
    <n v="9048"/>
    <s v="CA-2014-137463"/>
    <x v="3"/>
    <x v="819"/>
    <d v="2014-12-21T00:00:00"/>
    <s v="Second Class"/>
    <s v="KM-16225"/>
    <s v="Kalyca Meade"/>
    <x v="1"/>
    <x v="0"/>
    <s v="Sunnyvale"/>
    <x v="1"/>
    <n v="94086"/>
    <x v="1"/>
    <s v="OFF-AR-10001988"/>
    <x v="1"/>
    <x v="6"/>
    <s v="Bulldog Table or Wall-Mount Pencil Sharpener"/>
    <n v="29.950000000000003"/>
    <n v="5"/>
    <n v="0"/>
    <n v="8.6854999999999993"/>
  </r>
  <r>
    <n v="9049"/>
    <s v="CA-2014-137463"/>
    <x v="3"/>
    <x v="819"/>
    <d v="2014-12-21T00:00:00"/>
    <s v="Second Class"/>
    <s v="KM-16225"/>
    <s v="Kalyca Meade"/>
    <x v="1"/>
    <x v="0"/>
    <s v="Sunnyvale"/>
    <x v="1"/>
    <n v="94086"/>
    <x v="1"/>
    <s v="OFF-LA-10003498"/>
    <x v="1"/>
    <x v="2"/>
    <s v="Avery 475"/>
    <n v="44.400000000000006"/>
    <n v="3"/>
    <n v="0"/>
    <n v="22.200000000000003"/>
  </r>
  <r>
    <n v="9050"/>
    <s v="CA-2011-124513"/>
    <x v="2"/>
    <x v="158"/>
    <d v="2011-09-25T00:00:00"/>
    <s v="Standard Class"/>
    <s v="SL-20155"/>
    <s v="Sara Luxemburg"/>
    <x v="2"/>
    <x v="0"/>
    <s v="New York City"/>
    <x v="15"/>
    <n v="10011"/>
    <x v="3"/>
    <s v="OFF-AR-10002956"/>
    <x v="1"/>
    <x v="6"/>
    <s v="Boston 16801 Nautilus Battery Pencil Sharpener"/>
    <n v="66.03"/>
    <n v="3"/>
    <n v="0"/>
    <n v="17.1678"/>
  </r>
  <r>
    <n v="9051"/>
    <s v="CA-2012-165554"/>
    <x v="1"/>
    <x v="1211"/>
    <d v="2012-05-22T00:00:00"/>
    <s v="Standard Class"/>
    <s v="AJ-10780"/>
    <s v="Anthony Jacobs"/>
    <x v="1"/>
    <x v="0"/>
    <s v="Los Angeles"/>
    <x v="1"/>
    <n v="90004"/>
    <x v="1"/>
    <s v="OFF-PA-10003724"/>
    <x v="1"/>
    <x v="10"/>
    <s v="Wirebound Message Book, 4 per Page"/>
    <n v="10.86"/>
    <n v="2"/>
    <n v="0"/>
    <n v="5.3213999999999997"/>
  </r>
  <r>
    <n v="9052"/>
    <s v="CA-2011-141838"/>
    <x v="2"/>
    <x v="959"/>
    <d v="2011-03-31T00:00:00"/>
    <s v="Second Class"/>
    <s v="DK-12835"/>
    <s v="Damala Kotsonis"/>
    <x v="1"/>
    <x v="0"/>
    <s v="San Francisco"/>
    <x v="1"/>
    <n v="94122"/>
    <x v="1"/>
    <s v="OFF-AR-10004272"/>
    <x v="1"/>
    <x v="6"/>
    <s v="Newell 308"/>
    <n v="3.36"/>
    <n v="2"/>
    <n v="0"/>
    <n v="0.83999999999999986"/>
  </r>
  <r>
    <n v="9053"/>
    <s v="CA-2011-141838"/>
    <x v="2"/>
    <x v="959"/>
    <d v="2011-03-31T00:00:00"/>
    <s v="Second Class"/>
    <s v="DK-12835"/>
    <s v="Damala Kotsonis"/>
    <x v="1"/>
    <x v="0"/>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x v="0"/>
    <s v="San Francisco"/>
    <x v="1"/>
    <n v="94122"/>
    <x v="1"/>
    <s v="TEC-PH-10004100"/>
    <x v="2"/>
    <x v="7"/>
    <s v="Griffin GC17055 Auxiliary Audio Cable"/>
    <n v="28.783999999999999"/>
    <n v="2"/>
    <n v="0.2"/>
    <n v="2.878400000000001"/>
  </r>
  <r>
    <n v="9055"/>
    <s v="CA-2014-117009"/>
    <x v="3"/>
    <x v="585"/>
    <d v="2014-09-29T00:00:00"/>
    <s v="Standard Class"/>
    <s v="BK-11260"/>
    <s v="Berenike Kampe"/>
    <x v="0"/>
    <x v="0"/>
    <s v="Santa Ana"/>
    <x v="1"/>
    <n v="92704"/>
    <x v="1"/>
    <s v="OFF-SU-10001218"/>
    <x v="1"/>
    <x v="14"/>
    <s v="Fiskars Softgrip Scissors"/>
    <n v="21.96"/>
    <n v="2"/>
    <n v="0"/>
    <n v="6.1488000000000014"/>
  </r>
  <r>
    <n v="9056"/>
    <s v="CA-2012-128993"/>
    <x v="1"/>
    <x v="811"/>
    <d v="2012-09-17T00:00:00"/>
    <s v="Second Class"/>
    <s v="CC-12670"/>
    <s v="Craig Carreira"/>
    <x v="0"/>
    <x v="0"/>
    <s v="Seattle"/>
    <x v="4"/>
    <n v="98103"/>
    <x v="1"/>
    <s v="TEC-AC-10004209"/>
    <x v="2"/>
    <x v="11"/>
    <s v="Memorex Froggy Flash Drive 4 GB"/>
    <n v="21.98"/>
    <n v="2"/>
    <n v="0"/>
    <n v="8.5722000000000005"/>
  </r>
  <r>
    <n v="9057"/>
    <s v="CA-2012-160227"/>
    <x v="1"/>
    <x v="121"/>
    <d v="2012-11-04T00:00:00"/>
    <s v="First Class"/>
    <s v="ED-13885"/>
    <s v="Emily Ducich"/>
    <x v="2"/>
    <x v="0"/>
    <s v="New York City"/>
    <x v="15"/>
    <n v="10011"/>
    <x v="3"/>
    <s v="FUR-CH-10002073"/>
    <x v="0"/>
    <x v="1"/>
    <s v="Hon Olson Stacker Chairs"/>
    <n v="2621.3220000000001"/>
    <n v="11"/>
    <n v="0.1"/>
    <n v="553.39019999999982"/>
  </r>
  <r>
    <n v="9058"/>
    <s v="CA-2012-149097"/>
    <x v="1"/>
    <x v="1182"/>
    <d v="2012-10-24T00:00:00"/>
    <s v="Standard Class"/>
    <s v="SV-20785"/>
    <s v="Stewart Visinsky"/>
    <x v="0"/>
    <x v="0"/>
    <s v="Los Angeles"/>
    <x v="1"/>
    <n v="90045"/>
    <x v="1"/>
    <s v="FUR-FU-10003424"/>
    <x v="0"/>
    <x v="5"/>
    <s v="Nu-Dell Oak Frame"/>
    <n v="74.759999999999991"/>
    <n v="7"/>
    <n v="0"/>
    <n v="23.923199999999994"/>
  </r>
  <r>
    <n v="9059"/>
    <s v="CA-2012-149097"/>
    <x v="1"/>
    <x v="1182"/>
    <d v="2012-10-24T00:00:00"/>
    <s v="Standard Class"/>
    <s v="SV-20785"/>
    <s v="Stewart Visinsky"/>
    <x v="0"/>
    <x v="0"/>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x v="0"/>
    <s v="Seattle"/>
    <x v="4"/>
    <n v="98103"/>
    <x v="1"/>
    <s v="FUR-TA-10004619"/>
    <x v="0"/>
    <x v="3"/>
    <s v="Hon Non-Folding Utility Tables"/>
    <n v="1115.17"/>
    <n v="7"/>
    <n v="0"/>
    <n v="334.55099999999993"/>
  </r>
  <r>
    <n v="9061"/>
    <s v="CA-2012-136420"/>
    <x v="1"/>
    <x v="312"/>
    <d v="2012-11-21T00:00:00"/>
    <s v="First Class"/>
    <s v="CS-12250"/>
    <s v="Chris Selesnick"/>
    <x v="1"/>
    <x v="0"/>
    <s v="San Diego"/>
    <x v="1"/>
    <n v="92024"/>
    <x v="1"/>
    <s v="OFF-BI-10002854"/>
    <x v="1"/>
    <x v="8"/>
    <s v="Performers Binder/Pad Holder, Black"/>
    <n v="89.696000000000012"/>
    <n v="4"/>
    <n v="0.2"/>
    <n v="33.635999999999996"/>
  </r>
  <r>
    <n v="9062"/>
    <s v="CA-2012-136420"/>
    <x v="1"/>
    <x v="312"/>
    <d v="2012-11-21T00:00:00"/>
    <s v="First Class"/>
    <s v="CS-12250"/>
    <s v="Chris Selesnick"/>
    <x v="1"/>
    <x v="0"/>
    <s v="San Diego"/>
    <x v="1"/>
    <n v="92024"/>
    <x v="1"/>
    <s v="OFF-LA-10002762"/>
    <x v="1"/>
    <x v="2"/>
    <s v="Avery 485"/>
    <n v="50.12"/>
    <n v="4"/>
    <n v="0"/>
    <n v="23.556399999999996"/>
  </r>
  <r>
    <n v="9063"/>
    <s v="CA-2013-101623"/>
    <x v="0"/>
    <x v="1212"/>
    <d v="2013-03-07T00:00:00"/>
    <s v="Standard Class"/>
    <s v="RR-19525"/>
    <s v="Rick Reed"/>
    <x v="1"/>
    <x v="0"/>
    <s v="New York City"/>
    <x v="15"/>
    <n v="10035"/>
    <x v="3"/>
    <s v="OFF-FA-10003495"/>
    <x v="1"/>
    <x v="13"/>
    <s v="Staples"/>
    <n v="36.480000000000004"/>
    <n v="6"/>
    <n v="0"/>
    <n v="18.240000000000002"/>
  </r>
  <r>
    <n v="9064"/>
    <s v="US-2011-151015"/>
    <x v="2"/>
    <x v="1005"/>
    <d v="2011-10-20T00:00:00"/>
    <s v="Standard Class"/>
    <s v="BD-11500"/>
    <s v="Bradley Drucker"/>
    <x v="0"/>
    <x v="0"/>
    <s v="Chicago"/>
    <x v="10"/>
    <n v="60653"/>
    <x v="2"/>
    <s v="OFF-PA-10002581"/>
    <x v="1"/>
    <x v="10"/>
    <s v="Xerox 1951"/>
    <n v="322.19200000000001"/>
    <n v="13"/>
    <n v="0.2"/>
    <n v="100.68499999999997"/>
  </r>
  <r>
    <n v="9065"/>
    <s v="US-2011-151015"/>
    <x v="2"/>
    <x v="1005"/>
    <d v="2011-10-20T00:00:00"/>
    <s v="Standard Class"/>
    <s v="BD-11500"/>
    <s v="Bradley Drucker"/>
    <x v="0"/>
    <x v="0"/>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x v="0"/>
    <s v="Chicago"/>
    <x v="10"/>
    <n v="60653"/>
    <x v="2"/>
    <s v="OFF-PA-10001184"/>
    <x v="1"/>
    <x v="10"/>
    <s v="Xerox 1903"/>
    <n v="19.136000000000003"/>
    <n v="4"/>
    <n v="0.2"/>
    <n v="6.9367999999999999"/>
  </r>
  <r>
    <n v="9067"/>
    <s v="CA-2014-152968"/>
    <x v="3"/>
    <x v="1143"/>
    <d v="2014-05-31T00:00:00"/>
    <s v="Standard Class"/>
    <s v="BM-11785"/>
    <s v="Bryan Mills"/>
    <x v="0"/>
    <x v="0"/>
    <s v="Harrisonburg"/>
    <x v="17"/>
    <n v="22801"/>
    <x v="0"/>
    <s v="TEC-AC-10000521"/>
    <x v="2"/>
    <x v="11"/>
    <s v="Verbatim Slim CD and DVD Storage Cases, 50/Pack"/>
    <n v="23.08"/>
    <n v="2"/>
    <n v="0"/>
    <n v="6.9239999999999995"/>
  </r>
  <r>
    <n v="9068"/>
    <s v="CA-2013-150077"/>
    <x v="0"/>
    <x v="1084"/>
    <d v="2013-02-10T00:00:00"/>
    <s v="Standard Class"/>
    <s v="MS-17365"/>
    <s v="Maribeth Schnelling"/>
    <x v="0"/>
    <x v="0"/>
    <s v="Rockville"/>
    <x v="39"/>
    <n v="20852"/>
    <x v="3"/>
    <s v="TEC-PH-10002890"/>
    <x v="2"/>
    <x v="7"/>
    <s v="AT&amp;T 17929 Lendline Telephone"/>
    <n v="90.48"/>
    <n v="2"/>
    <n v="0"/>
    <n v="23.524799999999999"/>
  </r>
  <r>
    <n v="9069"/>
    <s v="CA-2013-106278"/>
    <x v="0"/>
    <x v="476"/>
    <d v="2013-09-06T00:00:00"/>
    <s v="Second Class"/>
    <s v="BM-11140"/>
    <s v="Becky Martin"/>
    <x v="0"/>
    <x v="0"/>
    <s v="Des Moines"/>
    <x v="4"/>
    <n v="98198"/>
    <x v="1"/>
    <s v="FUR-CH-10003061"/>
    <x v="0"/>
    <x v="1"/>
    <s v="Global Leather Task Chair, Black"/>
    <n v="215.976"/>
    <n v="3"/>
    <n v="0.2"/>
    <n v="-2.6997000000000355"/>
  </r>
  <r>
    <n v="9070"/>
    <s v="CA-2013-106278"/>
    <x v="0"/>
    <x v="476"/>
    <d v="2013-09-06T00:00:00"/>
    <s v="Second Class"/>
    <s v="BM-11140"/>
    <s v="Becky Martin"/>
    <x v="0"/>
    <x v="0"/>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x v="0"/>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x v="0"/>
    <s v="Columbus"/>
    <x v="14"/>
    <n v="47201"/>
    <x v="2"/>
    <s v="OFF-ST-10002444"/>
    <x v="1"/>
    <x v="4"/>
    <s v="Recycled Eldon Regeneration Jumbo File"/>
    <n v="24.56"/>
    <n v="2"/>
    <n v="0"/>
    <n v="6.8767999999999994"/>
  </r>
  <r>
    <n v="9073"/>
    <s v="CA-2013-142524"/>
    <x v="0"/>
    <x v="913"/>
    <d v="2013-09-09T00:00:00"/>
    <s v="Standard Class"/>
    <s v="MB-18085"/>
    <s v="Mick Brown"/>
    <x v="0"/>
    <x v="0"/>
    <s v="Springfield"/>
    <x v="25"/>
    <n v="65807"/>
    <x v="2"/>
    <s v="OFF-EN-10003286"/>
    <x v="1"/>
    <x v="12"/>
    <s v="Staples"/>
    <n v="16.559999999999999"/>
    <n v="2"/>
    <n v="0"/>
    <n v="7.783199999999999"/>
  </r>
  <r>
    <n v="9074"/>
    <s v="CA-2013-142524"/>
    <x v="0"/>
    <x v="913"/>
    <d v="2013-09-09T00:00:00"/>
    <s v="Standard Class"/>
    <s v="MB-18085"/>
    <s v="Mick Brown"/>
    <x v="0"/>
    <x v="0"/>
    <s v="Springfield"/>
    <x v="25"/>
    <n v="65807"/>
    <x v="2"/>
    <s v="TEC-AC-10000109"/>
    <x v="2"/>
    <x v="11"/>
    <s v="Sony Micro Vault Click 16 GB USB 2.0 Flash Drive"/>
    <n v="279.95"/>
    <n v="5"/>
    <n v="0"/>
    <n v="67.188000000000017"/>
  </r>
  <r>
    <n v="9075"/>
    <s v="CA-2011-136336"/>
    <x v="2"/>
    <x v="419"/>
    <d v="2011-04-26T00:00:00"/>
    <s v="Standard Class"/>
    <s v="DB-13555"/>
    <s v="Dorothy Badders"/>
    <x v="1"/>
    <x v="0"/>
    <s v="Henderson"/>
    <x v="0"/>
    <n v="42420"/>
    <x v="0"/>
    <s v="OFF-ST-10002574"/>
    <x v="1"/>
    <x v="4"/>
    <s v="SAFCO Commercial Wire Shelving, Black"/>
    <n v="828.83999999999992"/>
    <n v="6"/>
    <n v="0"/>
    <n v="0"/>
  </r>
  <r>
    <n v="9076"/>
    <s v="US-2012-136259"/>
    <x v="1"/>
    <x v="599"/>
    <d v="2012-11-08T00:00:00"/>
    <s v="First Class"/>
    <s v="CB-12415"/>
    <s v="Christy Brittain"/>
    <x v="0"/>
    <x v="0"/>
    <s v="Lakewood"/>
    <x v="24"/>
    <n v="44107"/>
    <x v="3"/>
    <s v="OFF-BI-10000773"/>
    <x v="1"/>
    <x v="8"/>
    <s v="Insertable Tab Post Binder Dividers"/>
    <n v="7.218"/>
    <n v="3"/>
    <n v="0.7"/>
    <n v="-5.5338000000000012"/>
  </r>
  <r>
    <n v="9077"/>
    <s v="US-2012-136259"/>
    <x v="1"/>
    <x v="599"/>
    <d v="2012-11-08T00:00:00"/>
    <s v="First Class"/>
    <s v="CB-12415"/>
    <s v="Christy Brittain"/>
    <x v="0"/>
    <x v="0"/>
    <s v="Lakewood"/>
    <x v="24"/>
    <n v="44107"/>
    <x v="3"/>
    <s v="OFF-SU-10004661"/>
    <x v="1"/>
    <x v="14"/>
    <s v="Acme Titanium Bonded Scissors"/>
    <n v="27.200000000000003"/>
    <n v="4"/>
    <n v="0.2"/>
    <n v="2.0399999999999991"/>
  </r>
  <r>
    <n v="9078"/>
    <s v="US-2011-124625"/>
    <x v="2"/>
    <x v="935"/>
    <d v="2011-11-07T00:00:00"/>
    <s v="Standard Class"/>
    <s v="SP-20650"/>
    <s v="Stephanie Phelps"/>
    <x v="1"/>
    <x v="0"/>
    <s v="Omaha"/>
    <x v="8"/>
    <n v="68104"/>
    <x v="2"/>
    <s v="TEC-AC-10003280"/>
    <x v="2"/>
    <x v="11"/>
    <s v="Belkin F8E887 USB Wired Ergonomic Keyboard"/>
    <n v="89.97"/>
    <n v="3"/>
    <n v="0"/>
    <n v="18.893699999999995"/>
  </r>
  <r>
    <n v="9079"/>
    <s v="CA-2013-108105"/>
    <x v="0"/>
    <x v="595"/>
    <d v="2013-02-23T00:00:00"/>
    <s v="Standard Class"/>
    <s v="GW-14605"/>
    <s v="Giulietta Weimer"/>
    <x v="0"/>
    <x v="0"/>
    <s v="Henderson"/>
    <x v="0"/>
    <n v="42420"/>
    <x v="0"/>
    <s v="FUR-FU-10003773"/>
    <x v="0"/>
    <x v="5"/>
    <s v="Eldon Cleatmat Plus Chair Mats for High Pile Carpets"/>
    <n v="318.08"/>
    <n v="4"/>
    <n v="0"/>
    <n v="34.988799999999969"/>
  </r>
  <r>
    <n v="9080"/>
    <s v="CA-2013-108105"/>
    <x v="0"/>
    <x v="595"/>
    <d v="2013-02-23T00:00:00"/>
    <s v="Standard Class"/>
    <s v="GW-14605"/>
    <s v="Giulietta Weimer"/>
    <x v="0"/>
    <x v="0"/>
    <s v="Henderson"/>
    <x v="0"/>
    <n v="42420"/>
    <x v="0"/>
    <s v="OFF-BI-10002412"/>
    <x v="1"/>
    <x v="8"/>
    <s v="Wilson Jones “Snap” Scratch Pad Binder Tool for Ring Binders"/>
    <n v="5.8"/>
    <n v="1"/>
    <n v="0"/>
    <n v="2.61"/>
  </r>
  <r>
    <n v="9081"/>
    <s v="CA-2014-166898"/>
    <x v="3"/>
    <x v="220"/>
    <d v="2014-09-14T00:00:00"/>
    <s v="Second Class"/>
    <s v="KH-16630"/>
    <s v="Ken Heidel"/>
    <x v="1"/>
    <x v="0"/>
    <s v="Santa Ana"/>
    <x v="1"/>
    <n v="92704"/>
    <x v="1"/>
    <s v="TEC-PH-10002564"/>
    <x v="2"/>
    <x v="7"/>
    <s v="OtterBox Defender Series Case - Samsung Galaxy S4"/>
    <n v="143.952"/>
    <n v="6"/>
    <n v="0.2"/>
    <n v="17.993999999999978"/>
  </r>
  <r>
    <n v="9082"/>
    <s v="CA-2014-166898"/>
    <x v="3"/>
    <x v="220"/>
    <d v="2014-09-14T00:00:00"/>
    <s v="Second Class"/>
    <s v="KH-16630"/>
    <s v="Ken Heidel"/>
    <x v="1"/>
    <x v="0"/>
    <s v="Santa Ana"/>
    <x v="1"/>
    <n v="92704"/>
    <x v="1"/>
    <s v="OFF-PA-10002262"/>
    <x v="1"/>
    <x v="10"/>
    <s v="Xerox 192"/>
    <n v="19.440000000000001"/>
    <n v="3"/>
    <n v="0"/>
    <n v="9.3312000000000008"/>
  </r>
  <r>
    <n v="9083"/>
    <s v="CA-2014-169005"/>
    <x v="3"/>
    <x v="808"/>
    <d v="2014-11-07T00:00:00"/>
    <s v="Standard Class"/>
    <s v="BG-11035"/>
    <s v="Barry Gonzalez"/>
    <x v="0"/>
    <x v="0"/>
    <s v="Springfield"/>
    <x v="17"/>
    <n v="22153"/>
    <x v="0"/>
    <s v="OFF-AR-10000246"/>
    <x v="1"/>
    <x v="6"/>
    <s v="Newell 318"/>
    <n v="5.56"/>
    <n v="2"/>
    <n v="0"/>
    <n v="1.4455999999999998"/>
  </r>
  <r>
    <n v="9084"/>
    <s v="CA-2012-104038"/>
    <x v="1"/>
    <x v="525"/>
    <d v="2012-02-08T00:00:00"/>
    <s v="First Class"/>
    <s v="LO-17170"/>
    <s v="Lori Olson"/>
    <x v="1"/>
    <x v="0"/>
    <s v="Suffolk"/>
    <x v="17"/>
    <n v="23434"/>
    <x v="0"/>
    <s v="OFF-ST-10002554"/>
    <x v="1"/>
    <x v="4"/>
    <s v="Tennsco Industrial Shelving"/>
    <n v="146.72999999999999"/>
    <n v="3"/>
    <n v="0"/>
    <n v="2.9346000000000032"/>
  </r>
  <r>
    <n v="9085"/>
    <s v="CA-2012-104038"/>
    <x v="1"/>
    <x v="525"/>
    <d v="2012-02-08T00:00:00"/>
    <s v="First Class"/>
    <s v="LO-17170"/>
    <s v="Lori Olson"/>
    <x v="1"/>
    <x v="0"/>
    <s v="Suffolk"/>
    <x v="17"/>
    <n v="23434"/>
    <x v="0"/>
    <s v="OFF-PA-10002751"/>
    <x v="1"/>
    <x v="10"/>
    <s v="Xerox 1920"/>
    <n v="29.900000000000002"/>
    <n v="5"/>
    <n v="0"/>
    <n v="13.454999999999998"/>
  </r>
  <r>
    <n v="9086"/>
    <s v="CA-2013-126102"/>
    <x v="0"/>
    <x v="545"/>
    <d v="2013-09-13T00:00:00"/>
    <s v="Second Class"/>
    <s v="DV-13465"/>
    <s v="Dianna Vittorini"/>
    <x v="0"/>
    <x v="0"/>
    <s v="Los Angeles"/>
    <x v="1"/>
    <n v="90049"/>
    <x v="1"/>
    <s v="OFF-BI-10004318"/>
    <x v="1"/>
    <x v="8"/>
    <s v="Ibico EB-19 Dual Function Manual Binding System"/>
    <n v="276.78400000000005"/>
    <n v="2"/>
    <n v="0.2"/>
    <n v="89.954799999999992"/>
  </r>
  <r>
    <n v="9087"/>
    <s v="CA-2013-143406"/>
    <x v="0"/>
    <x v="182"/>
    <d v="2013-10-01T00:00:00"/>
    <s v="Standard Class"/>
    <s v="LR-17035"/>
    <s v="Lisa Ryan"/>
    <x v="1"/>
    <x v="0"/>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x v="0"/>
    <s v="Houston"/>
    <x v="5"/>
    <n v="77041"/>
    <x v="2"/>
    <s v="FUR-CH-10000513"/>
    <x v="0"/>
    <x v="1"/>
    <s v="High-Back Leather Manager's Chair"/>
    <n v="454.96499999999997"/>
    <n v="5"/>
    <n v="0.3"/>
    <n v="-136.48950000000002"/>
  </r>
  <r>
    <n v="9089"/>
    <s v="CA-2012-150308"/>
    <x v="1"/>
    <x v="83"/>
    <d v="2012-12-20T00:00:00"/>
    <s v="Standard Class"/>
    <s v="RR-19525"/>
    <s v="Rick Reed"/>
    <x v="1"/>
    <x v="0"/>
    <s v="Cary"/>
    <x v="3"/>
    <n v="27511"/>
    <x v="0"/>
    <s v="TEC-PH-10001433"/>
    <x v="2"/>
    <x v="7"/>
    <s v="Cisco Small Business SPA 502G VoIP phone"/>
    <n v="246.16800000000001"/>
    <n v="3"/>
    <n v="0.2"/>
    <n v="21.539699999999996"/>
  </r>
  <r>
    <n v="9090"/>
    <s v="CA-2013-131093"/>
    <x v="0"/>
    <x v="42"/>
    <d v="2013-09-21T00:00:00"/>
    <s v="Second Class"/>
    <s v="TS-21610"/>
    <s v="Troy Staebel"/>
    <x v="0"/>
    <x v="0"/>
    <s v="Springfield"/>
    <x v="24"/>
    <n v="45503"/>
    <x v="3"/>
    <s v="OFF-ST-10002790"/>
    <x v="1"/>
    <x v="4"/>
    <s v="Safco Industrial Shelving"/>
    <n v="295.39999999999998"/>
    <n v="5"/>
    <n v="0.2"/>
    <n v="-62.772499999999965"/>
  </r>
  <r>
    <n v="9091"/>
    <s v="US-2014-148831"/>
    <x v="3"/>
    <x v="119"/>
    <d v="2014-10-16T00:00:00"/>
    <s v="First Class"/>
    <s v="AH-10210"/>
    <s v="Alan Hwang"/>
    <x v="0"/>
    <x v="0"/>
    <s v="Louisville"/>
    <x v="0"/>
    <n v="40214"/>
    <x v="0"/>
    <s v="OFF-ST-10002974"/>
    <x v="1"/>
    <x v="4"/>
    <s v="Trav-L-File Heavy-Duty Shuttle II, Black"/>
    <n v="348.56"/>
    <n v="8"/>
    <n v="0"/>
    <n v="104.56799999999998"/>
  </r>
  <r>
    <n v="9092"/>
    <s v="CA-2012-162950"/>
    <x v="1"/>
    <x v="1141"/>
    <d v="2012-07-03T00:00:00"/>
    <s v="Second Class"/>
    <s v="DW-13585"/>
    <s v="Dorothy Wardle"/>
    <x v="1"/>
    <x v="0"/>
    <s v="Troy"/>
    <x v="24"/>
    <n v="45373"/>
    <x v="3"/>
    <s v="OFF-PA-10003177"/>
    <x v="1"/>
    <x v="10"/>
    <s v="Xerox 1999"/>
    <n v="15.552000000000003"/>
    <n v="3"/>
    <n v="0.2"/>
    <n v="5.4432"/>
  </r>
  <r>
    <n v="9093"/>
    <s v="CA-2012-162950"/>
    <x v="1"/>
    <x v="1141"/>
    <d v="2012-07-03T00:00:00"/>
    <s v="Second Class"/>
    <s v="DW-13585"/>
    <s v="Dorothy Wardle"/>
    <x v="1"/>
    <x v="0"/>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x v="0"/>
    <s v="Detroit"/>
    <x v="12"/>
    <n v="48227"/>
    <x v="2"/>
    <s v="TEC-PH-10001299"/>
    <x v="2"/>
    <x v="7"/>
    <s v="Polycom CX300 Desktop Phone USB VoIP phone"/>
    <n v="299.98"/>
    <n v="2"/>
    <n v="0"/>
    <n v="83.994400000000013"/>
  </r>
  <r>
    <n v="9095"/>
    <s v="US-2012-132836"/>
    <x v="1"/>
    <x v="932"/>
    <d v="2012-06-05T00:00:00"/>
    <s v="Standard Class"/>
    <s v="AJ-10945"/>
    <s v="Ashley Jarboe"/>
    <x v="0"/>
    <x v="0"/>
    <s v="Detroit"/>
    <x v="12"/>
    <n v="48227"/>
    <x v="2"/>
    <s v="OFF-BI-10004224"/>
    <x v="1"/>
    <x v="8"/>
    <s v="Catalog Binders with Expanding Posts"/>
    <n v="403.68"/>
    <n v="6"/>
    <n v="0"/>
    <n v="181.65599999999998"/>
  </r>
  <r>
    <n v="9096"/>
    <s v="US-2012-132836"/>
    <x v="1"/>
    <x v="932"/>
    <d v="2012-06-05T00:00:00"/>
    <s v="Standard Class"/>
    <s v="AJ-10945"/>
    <s v="Ashley Jarboe"/>
    <x v="0"/>
    <x v="0"/>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x v="0"/>
    <s v="Detroit"/>
    <x v="12"/>
    <n v="48227"/>
    <x v="2"/>
    <s v="OFF-LA-10004178"/>
    <x v="1"/>
    <x v="2"/>
    <s v="Avery 491"/>
    <n v="28.91"/>
    <n v="7"/>
    <n v="0"/>
    <n v="13.2986"/>
  </r>
  <r>
    <n v="9098"/>
    <s v="US-2011-158365"/>
    <x v="2"/>
    <x v="791"/>
    <d v="2011-04-17T00:00:00"/>
    <s v="Standard Class"/>
    <s v="SV-20785"/>
    <s v="Stewart Visinsky"/>
    <x v="0"/>
    <x v="0"/>
    <s v="Bloomington"/>
    <x v="14"/>
    <n v="47401"/>
    <x v="2"/>
    <s v="OFF-PA-10000289"/>
    <x v="1"/>
    <x v="10"/>
    <s v="Xerox 213"/>
    <n v="32.400000000000006"/>
    <n v="5"/>
    <n v="0"/>
    <n v="15.552000000000001"/>
  </r>
  <r>
    <n v="9099"/>
    <s v="CA-2014-152933"/>
    <x v="3"/>
    <x v="386"/>
    <d v="2014-10-17T00:00:00"/>
    <s v="Standard Class"/>
    <s v="MG-17650"/>
    <s v="Matthew Grinstein"/>
    <x v="2"/>
    <x v="0"/>
    <s v="Dallas"/>
    <x v="5"/>
    <n v="75081"/>
    <x v="2"/>
    <s v="TEC-PH-10002085"/>
    <x v="2"/>
    <x v="7"/>
    <s v="Clarity 53712"/>
    <n v="369.54399999999998"/>
    <n v="7"/>
    <n v="0.2"/>
    <n v="27.71580000000003"/>
  </r>
  <r>
    <n v="9100"/>
    <s v="CA-2014-152933"/>
    <x v="3"/>
    <x v="386"/>
    <d v="2014-10-17T00:00:00"/>
    <s v="Standard Class"/>
    <s v="MG-17650"/>
    <s v="Matthew Grinstein"/>
    <x v="2"/>
    <x v="0"/>
    <s v="Dallas"/>
    <x v="5"/>
    <n v="75081"/>
    <x v="2"/>
    <s v="OFF-PA-10001934"/>
    <x v="1"/>
    <x v="10"/>
    <s v="Xerox 1993"/>
    <n v="10.368000000000002"/>
    <n v="2"/>
    <n v="0.2"/>
    <n v="3.7584"/>
  </r>
  <r>
    <n v="9101"/>
    <s v="CA-2014-152933"/>
    <x v="3"/>
    <x v="386"/>
    <d v="2014-10-17T00:00:00"/>
    <s v="Standard Class"/>
    <s v="MG-17650"/>
    <s v="Matthew Grinstein"/>
    <x v="2"/>
    <x v="0"/>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x v="0"/>
    <s v="Houston"/>
    <x v="5"/>
    <n v="77041"/>
    <x v="2"/>
    <s v="OFF-AR-10001683"/>
    <x v="1"/>
    <x v="6"/>
    <s v="Lumber Crayons"/>
    <n v="23.64"/>
    <n v="3"/>
    <n v="0.2"/>
    <n v="5.3190000000000008"/>
  </r>
  <r>
    <n v="9103"/>
    <s v="CA-2012-163181"/>
    <x v="1"/>
    <x v="209"/>
    <d v="2012-11-12T00:00:00"/>
    <s v="Standard Class"/>
    <s v="AB-10105"/>
    <s v="Adrian Barton"/>
    <x v="0"/>
    <x v="0"/>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x v="0"/>
    <s v="Houston"/>
    <x v="5"/>
    <n v="77041"/>
    <x v="2"/>
    <s v="FUR-FU-10000193"/>
    <x v="0"/>
    <x v="5"/>
    <s v="Tenex Chairmats For Use with Hard Floors"/>
    <n v="64.959999999999994"/>
    <n v="5"/>
    <n v="0.6"/>
    <n v="-84.447999999999993"/>
  </r>
  <r>
    <n v="9105"/>
    <s v="CA-2012-163181"/>
    <x v="1"/>
    <x v="209"/>
    <d v="2012-11-12T00:00:00"/>
    <s v="Standard Class"/>
    <s v="AB-10105"/>
    <s v="Adrian Barton"/>
    <x v="0"/>
    <x v="0"/>
    <s v="Houston"/>
    <x v="5"/>
    <n v="77041"/>
    <x v="2"/>
    <s v="OFF-BI-10000474"/>
    <x v="1"/>
    <x v="8"/>
    <s v="Avery Recycled Flexi-View Covers for Binding Systems"/>
    <n v="32.059999999999995"/>
    <n v="10"/>
    <n v="0.8"/>
    <n v="-51.296000000000006"/>
  </r>
  <r>
    <n v="9106"/>
    <s v="CA-2012-163181"/>
    <x v="1"/>
    <x v="209"/>
    <d v="2012-11-12T00:00:00"/>
    <s v="Standard Class"/>
    <s v="AB-10105"/>
    <s v="Adrian Barton"/>
    <x v="0"/>
    <x v="0"/>
    <s v="Houston"/>
    <x v="5"/>
    <n v="77041"/>
    <x v="2"/>
    <s v="OFF-ST-10000129"/>
    <x v="1"/>
    <x v="4"/>
    <s v="Fellowes Recycled Storage Drawers"/>
    <n v="177.64800000000002"/>
    <n v="2"/>
    <n v="0.2"/>
    <n v="-28.867800000000017"/>
  </r>
  <r>
    <n v="9107"/>
    <s v="CA-2012-163181"/>
    <x v="1"/>
    <x v="209"/>
    <d v="2012-11-12T00:00:00"/>
    <s v="Standard Class"/>
    <s v="AB-10105"/>
    <s v="Adrian Barton"/>
    <x v="0"/>
    <x v="0"/>
    <s v="Houston"/>
    <x v="5"/>
    <n v="77041"/>
    <x v="2"/>
    <s v="TEC-MA-10001016"/>
    <x v="2"/>
    <x v="15"/>
    <s v="Canon PC170 Desktop Personal Copier"/>
    <n v="287.90999999999997"/>
    <n v="3"/>
    <n v="0.4"/>
    <n v="33.589499999999987"/>
  </r>
  <r>
    <n v="9108"/>
    <s v="CA-2012-132941"/>
    <x v="1"/>
    <x v="442"/>
    <d v="2012-05-28T00:00:00"/>
    <s v="First Class"/>
    <s v="MM-18280"/>
    <s v="Muhammed MacIntyre"/>
    <x v="1"/>
    <x v="0"/>
    <s v="Haltom City"/>
    <x v="5"/>
    <n v="76117"/>
    <x v="2"/>
    <s v="OFF-SU-10002557"/>
    <x v="1"/>
    <x v="14"/>
    <s v="Fiskars Spring-Action Scissors"/>
    <n v="22.368000000000002"/>
    <n v="2"/>
    <n v="0.2"/>
    <n v="1.6776"/>
  </r>
  <r>
    <n v="9109"/>
    <s v="CA-2012-132941"/>
    <x v="1"/>
    <x v="442"/>
    <d v="2012-05-28T00:00:00"/>
    <s v="First Class"/>
    <s v="MM-18280"/>
    <s v="Muhammed MacIntyre"/>
    <x v="1"/>
    <x v="0"/>
    <s v="Haltom City"/>
    <x v="5"/>
    <n v="76117"/>
    <x v="2"/>
    <s v="OFF-PA-10002160"/>
    <x v="1"/>
    <x v="10"/>
    <s v="Xerox 1978"/>
    <n v="32.368000000000002"/>
    <n v="7"/>
    <n v="0.2"/>
    <n v="11.733400000000001"/>
  </r>
  <r>
    <n v="9110"/>
    <s v="CA-2012-132941"/>
    <x v="1"/>
    <x v="442"/>
    <d v="2012-05-28T00:00:00"/>
    <s v="First Class"/>
    <s v="MM-18280"/>
    <s v="Muhammed MacIntyre"/>
    <x v="1"/>
    <x v="0"/>
    <s v="Haltom City"/>
    <x v="5"/>
    <n v="76117"/>
    <x v="2"/>
    <s v="TEC-AC-10003095"/>
    <x v="2"/>
    <x v="11"/>
    <s v="Logitech G35 7.1-Channel Surround Sound Headset"/>
    <n v="207.98400000000004"/>
    <n v="2"/>
    <n v="0.2"/>
    <n v="36.397199999999998"/>
  </r>
  <r>
    <n v="9111"/>
    <s v="CA-2011-132010"/>
    <x v="2"/>
    <x v="303"/>
    <d v="2011-10-15T00:00:00"/>
    <s v="First Class"/>
    <s v="MA-17995"/>
    <s v="Michelle Arnett"/>
    <x v="2"/>
    <x v="0"/>
    <s v="Richmond"/>
    <x v="17"/>
    <n v="23223"/>
    <x v="0"/>
    <s v="OFF-EN-10003160"/>
    <x v="1"/>
    <x v="12"/>
    <s v="Pastel Pink Envelopes"/>
    <n v="36.4"/>
    <n v="5"/>
    <n v="0"/>
    <n v="17.472000000000001"/>
  </r>
  <r>
    <n v="9112"/>
    <s v="CA-2011-132010"/>
    <x v="2"/>
    <x v="303"/>
    <d v="2011-10-15T00:00:00"/>
    <s v="First Class"/>
    <s v="MA-17995"/>
    <s v="Michelle Arnett"/>
    <x v="2"/>
    <x v="0"/>
    <s v="Richmond"/>
    <x v="17"/>
    <n v="23223"/>
    <x v="0"/>
    <s v="TEC-AC-10001542"/>
    <x v="2"/>
    <x v="11"/>
    <s v="SanDisk Cruzer 16 GB USB Flash Drive"/>
    <n v="22.96"/>
    <n v="2"/>
    <n v="0"/>
    <n v="4.3623999999999974"/>
  </r>
  <r>
    <n v="9113"/>
    <s v="CA-2011-132010"/>
    <x v="2"/>
    <x v="303"/>
    <d v="2011-10-15T00:00:00"/>
    <s v="First Class"/>
    <s v="MA-17995"/>
    <s v="Michelle Arnett"/>
    <x v="2"/>
    <x v="0"/>
    <s v="Richmond"/>
    <x v="17"/>
    <n v="23223"/>
    <x v="0"/>
    <s v="OFF-ST-10003641"/>
    <x v="1"/>
    <x v="4"/>
    <s v="Space Solutions Industrial Galvanized Steel Shelving."/>
    <n v="315.2"/>
    <n v="4"/>
    <n v="0"/>
    <n v="6.3040000000000305"/>
  </r>
  <r>
    <n v="9114"/>
    <s v="CA-2011-132010"/>
    <x v="2"/>
    <x v="303"/>
    <d v="2011-10-15T00:00:00"/>
    <s v="First Class"/>
    <s v="MA-17995"/>
    <s v="Michelle Arnett"/>
    <x v="2"/>
    <x v="0"/>
    <s v="Richmond"/>
    <x v="17"/>
    <n v="23223"/>
    <x v="0"/>
    <s v="OFF-BI-10002432"/>
    <x v="1"/>
    <x v="8"/>
    <s v="Wilson Jones Standard D-Ring Binders"/>
    <n v="15.18"/>
    <n v="3"/>
    <n v="0"/>
    <n v="7.1345999999999989"/>
  </r>
  <r>
    <n v="9115"/>
    <s v="CA-2013-135461"/>
    <x v="0"/>
    <x v="569"/>
    <d v="2013-02-10T00:00:00"/>
    <s v="Second Class"/>
    <s v="EB-13975"/>
    <s v="Erica Bern"/>
    <x v="1"/>
    <x v="0"/>
    <s v="Los Angeles"/>
    <x v="1"/>
    <n v="90049"/>
    <x v="1"/>
    <s v="TEC-PH-10004094"/>
    <x v="2"/>
    <x v="7"/>
    <s v="Motorola L703CM"/>
    <n v="623.96"/>
    <n v="5"/>
    <n v="0.2"/>
    <n v="38.997500000000002"/>
  </r>
  <r>
    <n v="9116"/>
    <s v="CA-2014-153045"/>
    <x v="3"/>
    <x v="617"/>
    <d v="2014-01-25T00:00:00"/>
    <s v="Second Class"/>
    <s v="NS-18505"/>
    <s v="Neola Schneider"/>
    <x v="0"/>
    <x v="0"/>
    <s v="Philadelphia"/>
    <x v="9"/>
    <n v="19140"/>
    <x v="3"/>
    <s v="TEC-PH-10001817"/>
    <x v="2"/>
    <x v="7"/>
    <s v="Wilson Electronics DB Pro Signal Booster"/>
    <n v="429.59999999999997"/>
    <n v="2"/>
    <n v="0.4"/>
    <n v="-93.079999999999984"/>
  </r>
  <r>
    <n v="9117"/>
    <s v="CA-2014-153045"/>
    <x v="3"/>
    <x v="617"/>
    <d v="2014-01-25T00:00:00"/>
    <s v="Second Class"/>
    <s v="NS-18505"/>
    <s v="Neola Schneider"/>
    <x v="0"/>
    <x v="0"/>
    <s v="Philadelphia"/>
    <x v="9"/>
    <n v="19140"/>
    <x v="3"/>
    <s v="FUR-FU-10002759"/>
    <x v="0"/>
    <x v="5"/>
    <s v="12-1/2 Diameter Round Wall Clock"/>
    <n v="31.968000000000004"/>
    <n v="2"/>
    <n v="0.2"/>
    <n v="6.3935999999999993"/>
  </r>
  <r>
    <n v="9118"/>
    <s v="CA-2014-153045"/>
    <x v="3"/>
    <x v="617"/>
    <d v="2014-01-25T00:00:00"/>
    <s v="Second Class"/>
    <s v="NS-18505"/>
    <s v="Neola Schneider"/>
    <x v="0"/>
    <x v="0"/>
    <s v="Philadelphia"/>
    <x v="9"/>
    <n v="19140"/>
    <x v="3"/>
    <s v="FUR-CH-10000309"/>
    <x v="0"/>
    <x v="1"/>
    <s v="Global Comet Stacking Arm Chair"/>
    <n v="887.27099999999984"/>
    <n v="3"/>
    <n v="0.3"/>
    <n v="-63.376499999999965"/>
  </r>
  <r>
    <n v="9119"/>
    <s v="CA-2014-153045"/>
    <x v="3"/>
    <x v="617"/>
    <d v="2014-01-25T00:00:00"/>
    <s v="Second Class"/>
    <s v="NS-18505"/>
    <s v="Neola Schneider"/>
    <x v="0"/>
    <x v="0"/>
    <s v="Philadelphia"/>
    <x v="9"/>
    <n v="19140"/>
    <x v="3"/>
    <s v="OFF-PA-10003673"/>
    <x v="1"/>
    <x v="10"/>
    <s v="Strathmore Photo Mount Cards"/>
    <n v="21.696000000000002"/>
    <n v="4"/>
    <n v="0.2"/>
    <n v="7.0511999999999988"/>
  </r>
  <r>
    <n v="9120"/>
    <s v="US-2013-155971"/>
    <x v="0"/>
    <x v="112"/>
    <d v="2013-06-13T00:00:00"/>
    <s v="Standard Class"/>
    <s v="RB-19795"/>
    <s v="Ross Baird"/>
    <x v="2"/>
    <x v="0"/>
    <s v="Los Angeles"/>
    <x v="1"/>
    <n v="90036"/>
    <x v="1"/>
    <s v="OFF-LA-10000452"/>
    <x v="1"/>
    <x v="2"/>
    <s v="Avery 488"/>
    <n v="22.05"/>
    <n v="7"/>
    <n v="0"/>
    <n v="10.584"/>
  </r>
  <r>
    <n v="9121"/>
    <s v="US-2013-155971"/>
    <x v="0"/>
    <x v="112"/>
    <d v="2013-06-13T00:00:00"/>
    <s v="Standard Class"/>
    <s v="RB-19795"/>
    <s v="Ross Baird"/>
    <x v="2"/>
    <x v="0"/>
    <s v="Los Angeles"/>
    <x v="1"/>
    <n v="90036"/>
    <x v="1"/>
    <s v="OFF-PA-10000210"/>
    <x v="1"/>
    <x v="10"/>
    <s v="Xerox Blank Computer Paper"/>
    <n v="99.9"/>
    <n v="5"/>
    <n v="0"/>
    <n v="46.952999999999996"/>
  </r>
  <r>
    <n v="9122"/>
    <s v="CA-2014-122007"/>
    <x v="3"/>
    <x v="257"/>
    <d v="2014-03-21T00:00:00"/>
    <s v="Second Class"/>
    <s v="JK-15325"/>
    <s v="Jason Klamczynski"/>
    <x v="1"/>
    <x v="0"/>
    <s v="Los Angeles"/>
    <x v="1"/>
    <n v="90032"/>
    <x v="1"/>
    <s v="OFF-AP-10000358"/>
    <x v="1"/>
    <x v="9"/>
    <s v="Fellowes Basic Home/Office Series Surge Protectors"/>
    <n v="90.86"/>
    <n v="7"/>
    <n v="0"/>
    <n v="26.349399999999992"/>
  </r>
  <r>
    <n v="9123"/>
    <s v="CA-2014-162250"/>
    <x v="3"/>
    <x v="221"/>
    <d v="2014-11-25T00:00:00"/>
    <s v="Same Day"/>
    <s v="PR-18880"/>
    <s v="Patrick Ryan"/>
    <x v="0"/>
    <x v="0"/>
    <s v="San Francisco"/>
    <x v="1"/>
    <n v="94109"/>
    <x v="1"/>
    <s v="OFF-PA-10002137"/>
    <x v="1"/>
    <x v="10"/>
    <s v="Southworth 100% Résumé Paper, 24lb."/>
    <n v="7.78"/>
    <n v="1"/>
    <n v="0"/>
    <n v="3.5009999999999994"/>
  </r>
  <r>
    <n v="9124"/>
    <s v="US-2013-158288"/>
    <x v="0"/>
    <x v="491"/>
    <d v="2013-11-29T00:00:00"/>
    <s v="Second Class"/>
    <s v="EH-13945"/>
    <s v="Eric Hoffmann"/>
    <x v="0"/>
    <x v="0"/>
    <s v="Philadelphia"/>
    <x v="9"/>
    <n v="19120"/>
    <x v="3"/>
    <s v="OFF-BI-10003364"/>
    <x v="1"/>
    <x v="8"/>
    <s v="Binding Machine Supplies"/>
    <n v="78.759000000000015"/>
    <n v="9"/>
    <n v="0.7"/>
    <n v="-57.75660000000002"/>
  </r>
  <r>
    <n v="9125"/>
    <s v="CA-2013-128916"/>
    <x v="0"/>
    <x v="298"/>
    <d v="2013-08-21T00:00:00"/>
    <s v="Second Class"/>
    <s v="MA-17560"/>
    <s v="Matt Abelman"/>
    <x v="2"/>
    <x v="0"/>
    <s v="Houston"/>
    <x v="5"/>
    <n v="77070"/>
    <x v="2"/>
    <s v="FUR-FU-10001940"/>
    <x v="0"/>
    <x v="5"/>
    <s v="Staples"/>
    <n v="9.5519999999999996"/>
    <n v="3"/>
    <n v="0.6"/>
    <n v="-3.8207999999999984"/>
  </r>
  <r>
    <n v="9126"/>
    <s v="CA-2013-128916"/>
    <x v="0"/>
    <x v="298"/>
    <d v="2013-08-21T00:00:00"/>
    <s v="Second Class"/>
    <s v="MA-17560"/>
    <s v="Matt Abelman"/>
    <x v="2"/>
    <x v="0"/>
    <s v="Houston"/>
    <x v="5"/>
    <n v="77070"/>
    <x v="2"/>
    <s v="FUR-FU-10000320"/>
    <x v="0"/>
    <x v="5"/>
    <s v="OIC Stacking Trays"/>
    <n v="5.3440000000000003"/>
    <n v="4"/>
    <n v="0.6"/>
    <n v="-2.1375999999999991"/>
  </r>
  <r>
    <n v="9127"/>
    <s v="CA-2012-157028"/>
    <x v="1"/>
    <x v="109"/>
    <d v="2012-12-03T00:00:00"/>
    <s v="Standard Class"/>
    <s v="MA-17995"/>
    <s v="Michelle Arnett"/>
    <x v="2"/>
    <x v="0"/>
    <s v="Las Cruces"/>
    <x v="27"/>
    <n v="88001"/>
    <x v="1"/>
    <s v="OFF-AR-10004441"/>
    <x v="1"/>
    <x v="6"/>
    <s v="BIC Brite Liner Highlighters"/>
    <n v="8.2799999999999994"/>
    <n v="2"/>
    <n v="0"/>
    <n v="3.4775999999999998"/>
  </r>
  <r>
    <n v="9128"/>
    <s v="CA-2014-112473"/>
    <x v="3"/>
    <x v="1126"/>
    <d v="2014-06-02T00:00:00"/>
    <s v="Standard Class"/>
    <s v="JL-15505"/>
    <s v="Jeremy Lonsdale"/>
    <x v="0"/>
    <x v="0"/>
    <s v="Houston"/>
    <x v="5"/>
    <n v="77070"/>
    <x v="2"/>
    <s v="OFF-ST-10002182"/>
    <x v="1"/>
    <x v="4"/>
    <s v="Iris 3-Drawer Stacking Bin, Black"/>
    <n v="50.135999999999996"/>
    <n v="3"/>
    <n v="0.2"/>
    <n v="-11.2806"/>
  </r>
  <r>
    <n v="9129"/>
    <s v="US-2014-147655"/>
    <x v="3"/>
    <x v="507"/>
    <d v="2014-09-06T00:00:00"/>
    <s v="First Class"/>
    <s v="AS-10045"/>
    <s v="Aaron Smayling"/>
    <x v="1"/>
    <x v="0"/>
    <s v="Redmond"/>
    <x v="21"/>
    <n v="97756"/>
    <x v="1"/>
    <s v="OFF-BI-10002931"/>
    <x v="1"/>
    <x v="8"/>
    <s v="Avery Trapezoid Extra Heavy Duty 4&quot; Binders"/>
    <n v="88.074000000000012"/>
    <n v="7"/>
    <n v="0.7"/>
    <n v="-58.71599999999998"/>
  </r>
  <r>
    <n v="9130"/>
    <s v="CA-2013-130911"/>
    <x v="0"/>
    <x v="830"/>
    <d v="2013-03-27T00:00:00"/>
    <s v="Second Class"/>
    <s v="DC-12850"/>
    <s v="Dan Campbell"/>
    <x v="0"/>
    <x v="0"/>
    <s v="Cleveland"/>
    <x v="24"/>
    <n v="44105"/>
    <x v="3"/>
    <s v="FUR-BO-10004357"/>
    <x v="0"/>
    <x v="0"/>
    <s v="O'Sullivan Living Dimensions 3-Shelf Bookcases"/>
    <n v="301.46999999999997"/>
    <n v="3"/>
    <n v="0.5"/>
    <n v="-241.17600000000002"/>
  </r>
  <r>
    <n v="9131"/>
    <s v="CA-2013-130911"/>
    <x v="0"/>
    <x v="830"/>
    <d v="2013-03-27T00:00:00"/>
    <s v="Second Class"/>
    <s v="DC-12850"/>
    <s v="Dan Campbell"/>
    <x v="0"/>
    <x v="0"/>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x v="0"/>
    <s v="Laurel"/>
    <x v="39"/>
    <n v="20707"/>
    <x v="3"/>
    <s v="FUR-FU-10001473"/>
    <x v="0"/>
    <x v="5"/>
    <s v="DAX Wood Document Frame"/>
    <n v="27.46"/>
    <n v="2"/>
    <n v="0"/>
    <n v="9.8856000000000002"/>
  </r>
  <r>
    <n v="9133"/>
    <s v="CA-2014-100055"/>
    <x v="3"/>
    <x v="39"/>
    <d v="2014-06-02T00:00:00"/>
    <s v="Standard Class"/>
    <s v="MD-17860"/>
    <s v="Michael Dominguez"/>
    <x v="1"/>
    <x v="0"/>
    <s v="Laurel"/>
    <x v="39"/>
    <n v="20707"/>
    <x v="3"/>
    <s v="OFF-AP-10001469"/>
    <x v="1"/>
    <x v="9"/>
    <s v="Fellowes 8 Outlet Superior Workstation Surge Protector"/>
    <n v="125.13"/>
    <n v="3"/>
    <n v="0"/>
    <n v="36.287699999999987"/>
  </r>
  <r>
    <n v="9134"/>
    <s v="CA-2012-157805"/>
    <x v="1"/>
    <x v="284"/>
    <d v="2012-09-04T00:00:00"/>
    <s v="Standard Class"/>
    <s v="RH-19510"/>
    <s v="Rick Huthwaite"/>
    <x v="2"/>
    <x v="0"/>
    <s v="San Diego"/>
    <x v="1"/>
    <n v="92037"/>
    <x v="1"/>
    <s v="TEC-PH-10004447"/>
    <x v="2"/>
    <x v="7"/>
    <s v="Toshiba IPT2010-SD IP Telephone"/>
    <n v="555.96"/>
    <n v="5"/>
    <n v="0.2"/>
    <n v="41.697000000000003"/>
  </r>
  <r>
    <n v="9135"/>
    <s v="CA-2013-124254"/>
    <x v="0"/>
    <x v="408"/>
    <d v="2013-04-18T00:00:00"/>
    <s v="Standard Class"/>
    <s v="TB-21175"/>
    <s v="Thomas Boland"/>
    <x v="1"/>
    <x v="0"/>
    <s v="Wilson"/>
    <x v="3"/>
    <n v="27893"/>
    <x v="0"/>
    <s v="OFF-ST-10001469"/>
    <x v="1"/>
    <x v="4"/>
    <s v="Fellowes Bankers Box Recycled Super Stor/Drawer"/>
    <n v="129.55199999999999"/>
    <n v="3"/>
    <n v="0.2"/>
    <n v="-22.671600000000005"/>
  </r>
  <r>
    <n v="9136"/>
    <s v="CA-2013-124254"/>
    <x v="0"/>
    <x v="408"/>
    <d v="2013-04-18T00:00:00"/>
    <s v="Standard Class"/>
    <s v="TB-21175"/>
    <s v="Thomas Boland"/>
    <x v="1"/>
    <x v="0"/>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x v="0"/>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x v="0"/>
    <s v="Saint Petersburg"/>
    <x v="2"/>
    <n v="33710"/>
    <x v="0"/>
    <s v="OFF-BI-10000666"/>
    <x v="1"/>
    <x v="8"/>
    <s v="Surelock Post Binders"/>
    <n v="18.336000000000002"/>
    <n v="2"/>
    <n v="0.7"/>
    <n v="-12.224"/>
  </r>
  <r>
    <n v="9139"/>
    <s v="CA-2011-123400"/>
    <x v="2"/>
    <x v="563"/>
    <d v="2011-02-10T00:00:00"/>
    <s v="Standard Class"/>
    <s v="EB-13930"/>
    <s v="Eric Barreto"/>
    <x v="0"/>
    <x v="0"/>
    <s v="Saint Petersburg"/>
    <x v="2"/>
    <n v="33710"/>
    <x v="0"/>
    <s v="TEC-PH-10002890"/>
    <x v="2"/>
    <x v="7"/>
    <s v="AT&amp;T 17929 Lendline Telephone"/>
    <n v="180.96"/>
    <n v="5"/>
    <n v="0.2"/>
    <n v="13.571999999999996"/>
  </r>
  <r>
    <n v="9140"/>
    <s v="CA-2011-106971"/>
    <x v="2"/>
    <x v="814"/>
    <d v="2011-09-08T00:00:00"/>
    <s v="Standard Class"/>
    <s v="BM-11785"/>
    <s v="Bryan Mills"/>
    <x v="0"/>
    <x v="0"/>
    <s v="Buffalo Grove"/>
    <x v="10"/>
    <n v="60089"/>
    <x v="2"/>
    <s v="TEC-AC-10000844"/>
    <x v="2"/>
    <x v="11"/>
    <s v="Logitech Gaming G510s - Keyboard"/>
    <n v="475.94400000000002"/>
    <n v="7"/>
    <n v="0.2"/>
    <n v="95.188799999999972"/>
  </r>
  <r>
    <n v="9141"/>
    <s v="CA-2014-123029"/>
    <x v="3"/>
    <x v="1033"/>
    <d v="2014-10-03T00:00:00"/>
    <s v="Second Class"/>
    <s v="BT-11530"/>
    <s v="Bradley Talbott"/>
    <x v="2"/>
    <x v="0"/>
    <s v="Los Angeles"/>
    <x v="1"/>
    <n v="90049"/>
    <x v="1"/>
    <s v="TEC-AC-10002402"/>
    <x v="2"/>
    <x v="11"/>
    <s v="Razer Kraken PRO Over Ear PC and Music Headset"/>
    <n v="159.97999999999999"/>
    <n v="2"/>
    <n v="0"/>
    <n v="47.993999999999986"/>
  </r>
  <r>
    <n v="9142"/>
    <s v="CA-2013-139409"/>
    <x v="0"/>
    <x v="64"/>
    <d v="2013-09-08T00:00:00"/>
    <s v="First Class"/>
    <s v="FW-14395"/>
    <s v="Fred Wasserman"/>
    <x v="1"/>
    <x v="0"/>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x v="0"/>
    <s v="Las Vegas"/>
    <x v="33"/>
    <n v="89115"/>
    <x v="1"/>
    <s v="OFF-BI-10004040"/>
    <x v="1"/>
    <x v="8"/>
    <s v="Wilson Jones Impact Binders"/>
    <n v="8.2880000000000003"/>
    <n v="2"/>
    <n v="0.2"/>
    <n v="3.0043999999999995"/>
  </r>
  <r>
    <n v="9144"/>
    <s v="US-2014-166688"/>
    <x v="3"/>
    <x v="968"/>
    <d v="2014-05-27T00:00:00"/>
    <s v="Standard Class"/>
    <s v="RD-19480"/>
    <s v="Rick Duston"/>
    <x v="0"/>
    <x v="0"/>
    <s v="Las Vegas"/>
    <x v="33"/>
    <n v="89115"/>
    <x v="1"/>
    <s v="TEC-PH-10004094"/>
    <x v="2"/>
    <x v="7"/>
    <s v="Motorola L703CM"/>
    <n v="1123.1280000000002"/>
    <n v="9"/>
    <n v="0.2"/>
    <n v="70.195499999999981"/>
  </r>
  <r>
    <n v="9145"/>
    <s v="US-2014-166688"/>
    <x v="3"/>
    <x v="968"/>
    <d v="2014-05-27T00:00:00"/>
    <s v="Standard Class"/>
    <s v="RD-19480"/>
    <s v="Rick Duston"/>
    <x v="0"/>
    <x v="0"/>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x v="0"/>
    <s v="Naperville"/>
    <x v="10"/>
    <n v="60540"/>
    <x v="2"/>
    <s v="OFF-BI-10000138"/>
    <x v="1"/>
    <x v="8"/>
    <s v="Acco Translucent Poly Ring Binders"/>
    <n v="2.8079999999999989"/>
    <n v="3"/>
    <n v="0.8"/>
    <n v="-4.492799999999999"/>
  </r>
  <r>
    <n v="9147"/>
    <s v="US-2013-165505"/>
    <x v="0"/>
    <x v="1156"/>
    <d v="2013-01-27T00:00:00"/>
    <s v="Standard Class"/>
    <s v="CB-12535"/>
    <s v="Claudia Bergmann"/>
    <x v="1"/>
    <x v="0"/>
    <s v="Burlington"/>
    <x v="42"/>
    <s v="05408"/>
    <x v="3"/>
    <s v="TEC-AC-10002926"/>
    <x v="2"/>
    <x v="11"/>
    <s v="Logitech Wireless Marathon Mouse M705"/>
    <n v="99.98"/>
    <n v="2"/>
    <n v="0"/>
    <n v="42.991400000000006"/>
  </r>
  <r>
    <n v="9148"/>
    <s v="US-2013-165505"/>
    <x v="0"/>
    <x v="1156"/>
    <d v="2013-01-27T00:00:00"/>
    <s v="Standard Class"/>
    <s v="CB-12535"/>
    <s v="Claudia Bergmann"/>
    <x v="1"/>
    <x v="0"/>
    <s v="Burlington"/>
    <x v="42"/>
    <s v="05408"/>
    <x v="3"/>
    <s v="OFF-AR-10003477"/>
    <x v="1"/>
    <x v="6"/>
    <s v="4009 Highlighters"/>
    <n v="8.0400000000000009"/>
    <n v="6"/>
    <n v="0"/>
    <n v="2.7336"/>
  </r>
  <r>
    <n v="9149"/>
    <s v="US-2013-165505"/>
    <x v="0"/>
    <x v="1156"/>
    <d v="2013-01-27T00:00:00"/>
    <s v="Standard Class"/>
    <s v="CB-12535"/>
    <s v="Claudia Bergmann"/>
    <x v="1"/>
    <x v="0"/>
    <s v="Burlington"/>
    <x v="42"/>
    <s v="05408"/>
    <x v="3"/>
    <s v="OFF-ST-10001526"/>
    <x v="1"/>
    <x v="4"/>
    <s v="Iceberg Mobile Mega Data/Printer Cart "/>
    <n v="1564.29"/>
    <n v="13"/>
    <n v="0"/>
    <n v="406.71539999999993"/>
  </r>
  <r>
    <n v="9150"/>
    <s v="US-2011-157070"/>
    <x v="2"/>
    <x v="106"/>
    <d v="2011-06-06T00:00:00"/>
    <s v="Standard Class"/>
    <s v="QJ-19255"/>
    <s v="Quincy Jones"/>
    <x v="1"/>
    <x v="0"/>
    <s v="Detroit"/>
    <x v="12"/>
    <n v="48234"/>
    <x v="2"/>
    <s v="OFF-BI-10001765"/>
    <x v="1"/>
    <x v="8"/>
    <s v="Wilson Jones Heavy-Duty Casebound Ring Binders with Metal Hinges"/>
    <n v="138.56"/>
    <n v="4"/>
    <n v="0"/>
    <n v="66.508799999999994"/>
  </r>
  <r>
    <n v="9151"/>
    <s v="US-2011-157070"/>
    <x v="2"/>
    <x v="106"/>
    <d v="2011-06-06T00:00:00"/>
    <s v="Standard Class"/>
    <s v="QJ-19255"/>
    <s v="Quincy Jones"/>
    <x v="1"/>
    <x v="0"/>
    <s v="Detroit"/>
    <x v="12"/>
    <n v="48234"/>
    <x v="2"/>
    <s v="OFF-AP-10004859"/>
    <x v="1"/>
    <x v="9"/>
    <s v="Acco 6 Outlet Guardian Premium Surge Suppressor"/>
    <n v="65.52000000000001"/>
    <n v="5"/>
    <n v="0.1"/>
    <n v="12.376000000000001"/>
  </r>
  <r>
    <n v="9152"/>
    <s v="US-2012-106873"/>
    <x v="1"/>
    <x v="496"/>
    <d v="2012-09-29T00:00:00"/>
    <s v="Second Class"/>
    <s v="KM-16720"/>
    <s v="Kunst Miller"/>
    <x v="0"/>
    <x v="0"/>
    <s v="Avondale"/>
    <x v="16"/>
    <n v="85323"/>
    <x v="1"/>
    <s v="OFF-AR-10003179"/>
    <x v="1"/>
    <x v="6"/>
    <s v="Dixon Ticonderoga Core-Lock Colored Pencils"/>
    <n v="14.576000000000001"/>
    <n v="2"/>
    <n v="0.2"/>
    <n v="2.3685999999999989"/>
  </r>
  <r>
    <n v="9153"/>
    <s v="US-2012-106873"/>
    <x v="1"/>
    <x v="496"/>
    <d v="2012-09-29T00:00:00"/>
    <s v="Second Class"/>
    <s v="KM-16720"/>
    <s v="Kunst Miller"/>
    <x v="0"/>
    <x v="0"/>
    <s v="Avondale"/>
    <x v="16"/>
    <n v="85323"/>
    <x v="1"/>
    <s v="TEC-AC-10002345"/>
    <x v="2"/>
    <x v="11"/>
    <s v="HP Standard 104 key PS/2 Keyboard"/>
    <n v="23.200000000000003"/>
    <n v="2"/>
    <n v="0.2"/>
    <n v="1.4499999999999993"/>
  </r>
  <r>
    <n v="9154"/>
    <s v="US-2012-106873"/>
    <x v="1"/>
    <x v="496"/>
    <d v="2012-09-29T00:00:00"/>
    <s v="Second Class"/>
    <s v="KM-16720"/>
    <s v="Kunst Miller"/>
    <x v="0"/>
    <x v="0"/>
    <s v="Avondale"/>
    <x v="16"/>
    <n v="85323"/>
    <x v="1"/>
    <s v="OFF-AR-10001246"/>
    <x v="1"/>
    <x v="6"/>
    <s v="Newell 317"/>
    <n v="16.463999999999999"/>
    <n v="7"/>
    <n v="0.2"/>
    <n v="1.852199999999999"/>
  </r>
  <r>
    <n v="9155"/>
    <s v="CA-2013-132990"/>
    <x v="0"/>
    <x v="1147"/>
    <d v="2013-08-04T00:00:00"/>
    <s v="Second Class"/>
    <s v="KM-16660"/>
    <s v="Khloe Miller"/>
    <x v="0"/>
    <x v="0"/>
    <s v="Philadelphia"/>
    <x v="9"/>
    <n v="19140"/>
    <x v="3"/>
    <s v="FUR-FU-10004864"/>
    <x v="0"/>
    <x v="5"/>
    <s v="Eldon 500 Class Desk Accessories"/>
    <n v="19.312000000000001"/>
    <n v="2"/>
    <n v="0.2"/>
    <n v="3.1382000000000003"/>
  </r>
  <r>
    <n v="9156"/>
    <s v="CA-2011-102645"/>
    <x v="2"/>
    <x v="1213"/>
    <d v="2011-01-29T00:00:00"/>
    <s v="Standard Class"/>
    <s v="IM-15055"/>
    <s v="Ionia McGrath"/>
    <x v="0"/>
    <x v="0"/>
    <s v="Las Vegas"/>
    <x v="33"/>
    <n v="89115"/>
    <x v="1"/>
    <s v="OFF-PA-10001804"/>
    <x v="1"/>
    <x v="10"/>
    <s v="Xerox 195"/>
    <n v="40.08"/>
    <n v="6"/>
    <n v="0"/>
    <n v="19.238399999999999"/>
  </r>
  <r>
    <n v="9157"/>
    <s v="CA-2011-134215"/>
    <x v="2"/>
    <x v="472"/>
    <d v="2011-08-08T00:00:00"/>
    <s v="Standard Class"/>
    <s v="ML-17395"/>
    <s v="Marina Lichtenstein"/>
    <x v="1"/>
    <x v="0"/>
    <s v="Bangor"/>
    <x v="43"/>
    <n v="4401"/>
    <x v="3"/>
    <s v="OFF-AP-10001271"/>
    <x v="1"/>
    <x v="9"/>
    <s v="Eureka The Boss Cordless Rechargeable Stick Vac"/>
    <n v="101.96"/>
    <n v="2"/>
    <n v="0"/>
    <n v="27.529200000000003"/>
  </r>
  <r>
    <n v="9158"/>
    <s v="CA-2011-134215"/>
    <x v="2"/>
    <x v="472"/>
    <d v="2011-08-08T00:00:00"/>
    <s v="Standard Class"/>
    <s v="ML-17395"/>
    <s v="Marina Lichtenstein"/>
    <x v="1"/>
    <x v="0"/>
    <s v="Bangor"/>
    <x v="43"/>
    <n v="4401"/>
    <x v="3"/>
    <s v="OFF-PA-10004353"/>
    <x v="1"/>
    <x v="10"/>
    <s v="Southworth 25% Cotton Premium Laser Paper and Envelopes"/>
    <n v="259.74"/>
    <n v="13"/>
    <n v="0"/>
    <n v="124.6752"/>
  </r>
  <r>
    <n v="9159"/>
    <s v="CA-2011-134215"/>
    <x v="2"/>
    <x v="472"/>
    <d v="2011-08-08T00:00:00"/>
    <s v="Standard Class"/>
    <s v="ML-17395"/>
    <s v="Marina Lichtenstein"/>
    <x v="1"/>
    <x v="0"/>
    <s v="Bangor"/>
    <x v="43"/>
    <n v="4401"/>
    <x v="3"/>
    <s v="TEC-AC-10002473"/>
    <x v="2"/>
    <x v="11"/>
    <s v="Maxell 4.7GB DVD-R"/>
    <n v="255.42"/>
    <n v="9"/>
    <n v="0"/>
    <n v="104.7222"/>
  </r>
  <r>
    <n v="9160"/>
    <s v="CA-2013-118934"/>
    <x v="0"/>
    <x v="888"/>
    <d v="2013-08-15T00:00:00"/>
    <s v="Standard Class"/>
    <s v="GH-14410"/>
    <s v="Gary Hansen"/>
    <x v="2"/>
    <x v="0"/>
    <s v="Hendersonville"/>
    <x v="18"/>
    <n v="37075"/>
    <x v="0"/>
    <s v="OFF-BI-10003314"/>
    <x v="1"/>
    <x v="8"/>
    <s v="Tuff Stuff Recycled Round Ring Binders"/>
    <n v="4.338000000000001"/>
    <n v="3"/>
    <n v="0.7"/>
    <n v="-3.0366"/>
  </r>
  <r>
    <n v="9161"/>
    <s v="CA-2013-118934"/>
    <x v="0"/>
    <x v="888"/>
    <d v="2013-08-15T00:00:00"/>
    <s v="Standard Class"/>
    <s v="GH-14410"/>
    <s v="Gary Hansen"/>
    <x v="2"/>
    <x v="0"/>
    <s v="Hendersonville"/>
    <x v="18"/>
    <n v="37075"/>
    <x v="0"/>
    <s v="OFF-BI-10004465"/>
    <x v="1"/>
    <x v="8"/>
    <s v="Avery Durable Slant Ring Binders"/>
    <n v="11.880000000000003"/>
    <n v="5"/>
    <n v="0.7"/>
    <n v="-7.9199999999999982"/>
  </r>
  <r>
    <n v="9162"/>
    <s v="CA-2013-160108"/>
    <x v="0"/>
    <x v="16"/>
    <d v="2013-12-13T00:00:00"/>
    <s v="Standard Class"/>
    <s v="AG-10900"/>
    <s v="Arthur Gainer"/>
    <x v="0"/>
    <x v="0"/>
    <s v="Eau Claire"/>
    <x v="6"/>
    <n v="54703"/>
    <x v="2"/>
    <s v="FUR-BO-10003450"/>
    <x v="0"/>
    <x v="0"/>
    <s v="Bush Westfield Collection Bookcases, Dark Cherry Finish"/>
    <n v="405.85999999999996"/>
    <n v="7"/>
    <n v="0"/>
    <n v="32.46879999999998"/>
  </r>
  <r>
    <n v="9163"/>
    <s v="CA-2013-160108"/>
    <x v="0"/>
    <x v="16"/>
    <d v="2013-12-13T00:00:00"/>
    <s v="Standard Class"/>
    <s v="AG-10900"/>
    <s v="Arthur Gainer"/>
    <x v="0"/>
    <x v="0"/>
    <s v="Eau Claire"/>
    <x v="6"/>
    <n v="54703"/>
    <x v="2"/>
    <s v="FUR-CH-10002335"/>
    <x v="0"/>
    <x v="1"/>
    <s v="Hon GuestStacker Chair"/>
    <n v="680.01"/>
    <n v="3"/>
    <n v="0"/>
    <n v="176.80260000000001"/>
  </r>
  <r>
    <n v="9164"/>
    <s v="CA-2012-164007"/>
    <x v="1"/>
    <x v="1214"/>
    <d v="2012-06-12T00:00:00"/>
    <s v="Standard Class"/>
    <s v="MG-17695"/>
    <s v="Maureen Gnade"/>
    <x v="0"/>
    <x v="0"/>
    <s v="Chicago"/>
    <x v="10"/>
    <n v="60610"/>
    <x v="2"/>
    <s v="TEC-AC-10003433"/>
    <x v="2"/>
    <x v="11"/>
    <s v="Maxell 4.7GB DVD+R 5/Pack"/>
    <n v="2.3760000000000003"/>
    <n v="3"/>
    <n v="0.2"/>
    <n v="0.74249999999999994"/>
  </r>
  <r>
    <n v="9165"/>
    <s v="CA-2012-164007"/>
    <x v="1"/>
    <x v="1214"/>
    <d v="2012-06-12T00:00:00"/>
    <s v="Standard Class"/>
    <s v="MG-17695"/>
    <s v="Maureen Gnade"/>
    <x v="0"/>
    <x v="0"/>
    <s v="Chicago"/>
    <x v="10"/>
    <n v="60610"/>
    <x v="2"/>
    <s v="OFF-AP-10003849"/>
    <x v="1"/>
    <x v="9"/>
    <s v="Hoover Shoulder Vac Commercial Portable Vacuum"/>
    <n v="143.12799999999996"/>
    <n v="2"/>
    <n v="0.8"/>
    <n v="-393.60200000000009"/>
  </r>
  <r>
    <n v="9166"/>
    <s v="CA-2013-100300"/>
    <x v="0"/>
    <x v="890"/>
    <d v="2013-06-27T00:00:00"/>
    <s v="Second Class"/>
    <s v="MJ-17740"/>
    <s v="Max Jones"/>
    <x v="0"/>
    <x v="0"/>
    <s v="San Diego"/>
    <x v="1"/>
    <n v="92037"/>
    <x v="1"/>
    <s v="TEC-MA-10000984"/>
    <x v="2"/>
    <x v="15"/>
    <s v="Okidata MB760 Printer"/>
    <n v="4476.8"/>
    <n v="4"/>
    <n v="0.2"/>
    <n v="503.63999999999965"/>
  </r>
  <r>
    <n v="9167"/>
    <s v="CA-2013-100300"/>
    <x v="0"/>
    <x v="890"/>
    <d v="2013-06-27T00:00:00"/>
    <s v="Second Class"/>
    <s v="MJ-17740"/>
    <s v="Max Jones"/>
    <x v="0"/>
    <x v="0"/>
    <s v="San Diego"/>
    <x v="1"/>
    <n v="92037"/>
    <x v="1"/>
    <s v="OFF-PA-10000418"/>
    <x v="1"/>
    <x v="10"/>
    <s v="Xerox 189"/>
    <n v="104.85"/>
    <n v="1"/>
    <n v="0"/>
    <n v="50.327999999999996"/>
  </r>
  <r>
    <n v="9168"/>
    <s v="CA-2013-100300"/>
    <x v="0"/>
    <x v="890"/>
    <d v="2013-06-27T00:00:00"/>
    <s v="Second Class"/>
    <s v="MJ-17740"/>
    <s v="Max Jones"/>
    <x v="0"/>
    <x v="0"/>
    <s v="San Diego"/>
    <x v="1"/>
    <n v="92037"/>
    <x v="1"/>
    <s v="OFF-AP-10001242"/>
    <x v="1"/>
    <x v="9"/>
    <s v="APC 7 Outlet Network SurgeArrest Surge Protector"/>
    <n v="241.44"/>
    <n v="3"/>
    <n v="0"/>
    <n v="72.431999999999988"/>
  </r>
  <r>
    <n v="9169"/>
    <s v="CA-2013-140571"/>
    <x v="0"/>
    <x v="543"/>
    <d v="2013-03-20T00:00:00"/>
    <s v="Standard Class"/>
    <s v="SJ-20125"/>
    <s v="Sanjit Jacobs"/>
    <x v="2"/>
    <x v="0"/>
    <s v="Jackson"/>
    <x v="35"/>
    <n v="39212"/>
    <x v="0"/>
    <s v="OFF-PA-10001954"/>
    <x v="1"/>
    <x v="10"/>
    <s v="Xerox 1964"/>
    <n v="319.76"/>
    <n v="14"/>
    <n v="0"/>
    <n v="147.08959999999999"/>
  </r>
  <r>
    <n v="9170"/>
    <s v="CA-2013-140571"/>
    <x v="0"/>
    <x v="543"/>
    <d v="2013-03-20T00:00:00"/>
    <s v="Standard Class"/>
    <s v="SJ-20125"/>
    <s v="Sanjit Jacobs"/>
    <x v="2"/>
    <x v="0"/>
    <s v="Jackson"/>
    <x v="35"/>
    <n v="39212"/>
    <x v="0"/>
    <s v="OFF-PA-10001954"/>
    <x v="1"/>
    <x v="10"/>
    <s v="Xerox 1964"/>
    <n v="45.68"/>
    <n v="2"/>
    <n v="0"/>
    <n v="21.012799999999999"/>
  </r>
  <r>
    <n v="9171"/>
    <s v="US-2013-155768"/>
    <x v="0"/>
    <x v="49"/>
    <d v="2013-12-02T00:00:00"/>
    <s v="Same Day"/>
    <s v="LB-16795"/>
    <s v="Laurel Beltran"/>
    <x v="2"/>
    <x v="0"/>
    <s v="Oxnard"/>
    <x v="1"/>
    <n v="93030"/>
    <x v="1"/>
    <s v="FUR-FU-10000448"/>
    <x v="0"/>
    <x v="5"/>
    <s v="Tenex Chairmats For Use With Carpeted Floors"/>
    <n v="31.96"/>
    <n v="2"/>
    <n v="0"/>
    <n v="1.597999999999999"/>
  </r>
  <r>
    <n v="9172"/>
    <s v="US-2013-155768"/>
    <x v="0"/>
    <x v="49"/>
    <d v="2013-12-02T00:00:00"/>
    <s v="Same Day"/>
    <s v="LB-16795"/>
    <s v="Laurel Beltran"/>
    <x v="2"/>
    <x v="0"/>
    <s v="Oxnard"/>
    <x v="1"/>
    <n v="93030"/>
    <x v="1"/>
    <s v="OFF-PA-10001357"/>
    <x v="1"/>
    <x v="10"/>
    <s v="Xerox 1886"/>
    <n v="47.9"/>
    <n v="1"/>
    <n v="0"/>
    <n v="22.991999999999997"/>
  </r>
  <r>
    <n v="9173"/>
    <s v="US-2013-155768"/>
    <x v="0"/>
    <x v="49"/>
    <d v="2013-12-02T00:00:00"/>
    <s v="Same Day"/>
    <s v="LB-16795"/>
    <s v="Laurel Beltran"/>
    <x v="2"/>
    <x v="0"/>
    <s v="Oxnard"/>
    <x v="1"/>
    <n v="93030"/>
    <x v="1"/>
    <s v="OFF-ST-10002292"/>
    <x v="1"/>
    <x v="4"/>
    <s v="Sauder Facets Collection Locker/File Cabinet, Sky Alder Finish"/>
    <n v="1112.94"/>
    <n v="3"/>
    <n v="0"/>
    <n v="222.58799999999991"/>
  </r>
  <r>
    <n v="9174"/>
    <s v="US-2013-155768"/>
    <x v="0"/>
    <x v="49"/>
    <d v="2013-12-02T00:00:00"/>
    <s v="Same Day"/>
    <s v="LB-16795"/>
    <s v="Laurel Beltran"/>
    <x v="2"/>
    <x v="0"/>
    <s v="Oxnard"/>
    <x v="1"/>
    <n v="93030"/>
    <x v="1"/>
    <s v="OFF-EN-10001219"/>
    <x v="1"/>
    <x v="12"/>
    <s v="#10- 4 1/8&quot; x 9 1/2&quot; Security-Tint Envelopes"/>
    <n v="22.919999999999998"/>
    <n v="3"/>
    <n v="0"/>
    <n v="11.230799999999999"/>
  </r>
  <r>
    <n v="9175"/>
    <s v="CA-2014-119424"/>
    <x v="3"/>
    <x v="492"/>
    <d v="2014-06-15T00:00:00"/>
    <s v="Second Class"/>
    <s v="SB-20185"/>
    <s v="Sarah Brown"/>
    <x v="0"/>
    <x v="0"/>
    <s v="Kent"/>
    <x v="4"/>
    <n v="98031"/>
    <x v="1"/>
    <s v="TEC-PH-10002564"/>
    <x v="2"/>
    <x v="7"/>
    <s v="OtterBox Defender Series Case - Samsung Galaxy S4"/>
    <n v="71.975999999999999"/>
    <n v="3"/>
    <n v="0.2"/>
    <n v="8.9969999999999892"/>
  </r>
  <r>
    <n v="9176"/>
    <s v="CA-2014-119424"/>
    <x v="3"/>
    <x v="492"/>
    <d v="2014-06-15T00:00:00"/>
    <s v="Second Class"/>
    <s v="SB-20185"/>
    <s v="Sarah Brown"/>
    <x v="0"/>
    <x v="0"/>
    <s v="Kent"/>
    <x v="4"/>
    <n v="98031"/>
    <x v="1"/>
    <s v="OFF-PA-10001639"/>
    <x v="1"/>
    <x v="10"/>
    <s v="Xerox 203"/>
    <n v="19.440000000000001"/>
    <n v="3"/>
    <n v="0"/>
    <n v="9.3312000000000008"/>
  </r>
  <r>
    <n v="9177"/>
    <s v="CA-2013-118178"/>
    <x v="0"/>
    <x v="690"/>
    <d v="2013-03-25T00:00:00"/>
    <s v="Standard Class"/>
    <s v="CC-12610"/>
    <s v="Corey Catlett"/>
    <x v="1"/>
    <x v="0"/>
    <s v="Nashville"/>
    <x v="18"/>
    <n v="37211"/>
    <x v="0"/>
    <s v="OFF-BI-10001153"/>
    <x v="1"/>
    <x v="8"/>
    <s v="Ibico Recycled Grain-Textured Covers"/>
    <n v="31.086000000000006"/>
    <n v="3"/>
    <n v="0.7"/>
    <n v="-20.72399999999999"/>
  </r>
  <r>
    <n v="9178"/>
    <s v="CA-2013-166618"/>
    <x v="0"/>
    <x v="696"/>
    <d v="2013-11-19T00:00:00"/>
    <s v="Standard Class"/>
    <s v="DP-13000"/>
    <s v="Darren Powers"/>
    <x v="0"/>
    <x v="0"/>
    <s v="New York City"/>
    <x v="15"/>
    <n v="10035"/>
    <x v="3"/>
    <s v="TEC-PH-10003356"/>
    <x v="2"/>
    <x v="7"/>
    <s v="SmartStand Mobile Device Holder, Assorted Colors"/>
    <n v="13.98"/>
    <n v="2"/>
    <n v="0"/>
    <n v="3.9144000000000005"/>
  </r>
  <r>
    <n v="9179"/>
    <s v="CA-2013-166618"/>
    <x v="0"/>
    <x v="696"/>
    <d v="2013-11-19T00:00:00"/>
    <s v="Standard Class"/>
    <s v="DP-13000"/>
    <s v="Darren Powers"/>
    <x v="0"/>
    <x v="0"/>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x v="0"/>
    <s v="Westminster"/>
    <x v="1"/>
    <n v="92683"/>
    <x v="1"/>
    <s v="TEC-PH-10002415"/>
    <x v="2"/>
    <x v="7"/>
    <s v="Polycom VoiceStation 500 Conference phone"/>
    <n v="707.88"/>
    <n v="3"/>
    <n v="0.2"/>
    <n v="44.242500000000035"/>
  </r>
  <r>
    <n v="9181"/>
    <s v="CA-2014-156776"/>
    <x v="3"/>
    <x v="783"/>
    <d v="2014-08-12T00:00:00"/>
    <s v="Standard Class"/>
    <s v="JL-15505"/>
    <s v="Jeremy Lonsdale"/>
    <x v="0"/>
    <x v="0"/>
    <s v="Westminster"/>
    <x v="1"/>
    <n v="92683"/>
    <x v="1"/>
    <s v="OFF-BI-10003355"/>
    <x v="1"/>
    <x v="8"/>
    <s v="Cardinal Holdit Business Card Pockets"/>
    <n v="11.952000000000002"/>
    <n v="3"/>
    <n v="0.2"/>
    <n v="4.1832000000000003"/>
  </r>
  <r>
    <n v="9182"/>
    <s v="CA-2014-156776"/>
    <x v="3"/>
    <x v="783"/>
    <d v="2014-08-12T00:00:00"/>
    <s v="Standard Class"/>
    <s v="JL-15505"/>
    <s v="Jeremy Lonsdale"/>
    <x v="0"/>
    <x v="0"/>
    <s v="Westminster"/>
    <x v="1"/>
    <n v="92683"/>
    <x v="1"/>
    <s v="OFF-BI-10000216"/>
    <x v="1"/>
    <x v="8"/>
    <s v="Mead 1st Gear 2&quot; Zipper Binder, Asst. Colors"/>
    <n v="31.128000000000004"/>
    <n v="3"/>
    <n v="0.2"/>
    <n v="11.673000000000002"/>
  </r>
  <r>
    <n v="9183"/>
    <s v="CA-2014-156776"/>
    <x v="3"/>
    <x v="783"/>
    <d v="2014-08-12T00:00:00"/>
    <s v="Standard Class"/>
    <s v="JL-15505"/>
    <s v="Jeremy Lonsdale"/>
    <x v="0"/>
    <x v="0"/>
    <s v="Westminster"/>
    <x v="1"/>
    <n v="92683"/>
    <x v="1"/>
    <s v="TEC-AC-10004803"/>
    <x v="2"/>
    <x v="11"/>
    <s v="Sony Micro Vault Click 4 GB USB 2.0 Flash Drive"/>
    <n v="55.76"/>
    <n v="4"/>
    <n v="0"/>
    <n v="7.8064000000000036"/>
  </r>
  <r>
    <n v="9184"/>
    <s v="CA-2014-156776"/>
    <x v="3"/>
    <x v="783"/>
    <d v="2014-08-12T00:00:00"/>
    <s v="Standard Class"/>
    <s v="JL-15505"/>
    <s v="Jeremy Lonsdale"/>
    <x v="0"/>
    <x v="0"/>
    <s v="Westminster"/>
    <x v="1"/>
    <n v="92683"/>
    <x v="1"/>
    <s v="OFF-PA-10001970"/>
    <x v="1"/>
    <x v="10"/>
    <s v="Xerox 1881"/>
    <n v="24.56"/>
    <n v="2"/>
    <n v="0"/>
    <n v="11.543199999999999"/>
  </r>
  <r>
    <n v="9185"/>
    <s v="CA-2014-156776"/>
    <x v="3"/>
    <x v="783"/>
    <d v="2014-08-12T00:00:00"/>
    <s v="Standard Class"/>
    <s v="JL-15505"/>
    <s v="Jeremy Lonsdale"/>
    <x v="0"/>
    <x v="0"/>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x v="0"/>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x v="0"/>
    <s v="Westminster"/>
    <x v="1"/>
    <n v="92683"/>
    <x v="1"/>
    <s v="OFF-AP-10002534"/>
    <x v="1"/>
    <x v="9"/>
    <s v="3.6 Cubic Foot Counter Height Office Refrigerator"/>
    <n v="1473.1"/>
    <n v="5"/>
    <n v="0"/>
    <n v="412.46800000000007"/>
  </r>
  <r>
    <n v="9188"/>
    <s v="US-2012-130512"/>
    <x v="1"/>
    <x v="291"/>
    <d v="2012-08-25T00:00:00"/>
    <s v="Standard Class"/>
    <s v="SM-20320"/>
    <s v="Sean Miller"/>
    <x v="2"/>
    <x v="0"/>
    <s v="Allentown"/>
    <x v="9"/>
    <n v="18103"/>
    <x v="3"/>
    <s v="OFF-SU-10001935"/>
    <x v="1"/>
    <x v="14"/>
    <s v="Staples"/>
    <n v="3.4880000000000004"/>
    <n v="2"/>
    <n v="0.2"/>
    <n v="-0.69760000000000066"/>
  </r>
  <r>
    <n v="9189"/>
    <s v="US-2012-130512"/>
    <x v="1"/>
    <x v="291"/>
    <d v="2012-08-25T00:00:00"/>
    <s v="Standard Class"/>
    <s v="SM-20320"/>
    <s v="Sean Miller"/>
    <x v="2"/>
    <x v="0"/>
    <s v="Allentown"/>
    <x v="9"/>
    <n v="18103"/>
    <x v="3"/>
    <s v="TEC-AC-10000290"/>
    <x v="2"/>
    <x v="11"/>
    <s v="Sabrent 4-Port USB 2.0 Hub"/>
    <n v="21.728000000000002"/>
    <n v="4"/>
    <n v="0.2"/>
    <n v="3.8024000000000004"/>
  </r>
  <r>
    <n v="9190"/>
    <s v="US-2012-130512"/>
    <x v="1"/>
    <x v="291"/>
    <d v="2012-08-25T00:00:00"/>
    <s v="Standard Class"/>
    <s v="SM-20320"/>
    <s v="Sean Miller"/>
    <x v="2"/>
    <x v="0"/>
    <s v="Allentown"/>
    <x v="9"/>
    <n v="18103"/>
    <x v="3"/>
    <s v="OFF-ST-10002574"/>
    <x v="1"/>
    <x v="4"/>
    <s v="SAFCO Commercial Wire Shelving, Black"/>
    <n v="663.072"/>
    <n v="6"/>
    <n v="0.2"/>
    <n v="-165.768"/>
  </r>
  <r>
    <n v="9191"/>
    <s v="US-2012-130512"/>
    <x v="1"/>
    <x v="291"/>
    <d v="2012-08-25T00:00:00"/>
    <s v="Standard Class"/>
    <s v="SM-20320"/>
    <s v="Sean Miller"/>
    <x v="2"/>
    <x v="0"/>
    <s v="Allentown"/>
    <x v="9"/>
    <n v="18103"/>
    <x v="3"/>
    <s v="OFF-BI-10004519"/>
    <x v="1"/>
    <x v="8"/>
    <s v="GBC DocuBind P100 Manual Binding Machine"/>
    <n v="99.588000000000008"/>
    <n v="2"/>
    <n v="0.7"/>
    <n v="-82.989999999999981"/>
  </r>
  <r>
    <n v="9192"/>
    <s v="US-2012-130512"/>
    <x v="1"/>
    <x v="291"/>
    <d v="2012-08-25T00:00:00"/>
    <s v="Standard Class"/>
    <s v="SM-20320"/>
    <s v="Sean Miller"/>
    <x v="2"/>
    <x v="0"/>
    <s v="Allentown"/>
    <x v="9"/>
    <n v="18103"/>
    <x v="3"/>
    <s v="OFF-PA-10003625"/>
    <x v="1"/>
    <x v="10"/>
    <s v="Xerox 1979"/>
    <n v="49.568000000000005"/>
    <n v="2"/>
    <n v="0.2"/>
    <n v="15.489999999999997"/>
  </r>
  <r>
    <n v="9193"/>
    <s v="CA-2012-141810"/>
    <x v="1"/>
    <x v="121"/>
    <d v="2012-11-07T00:00:00"/>
    <s v="Standard Class"/>
    <s v="BB-10990"/>
    <s v="Barry Blumstein"/>
    <x v="1"/>
    <x v="0"/>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x v="0"/>
    <s v="San Antonio"/>
    <x v="5"/>
    <n v="78207"/>
    <x v="2"/>
    <s v="TEC-PH-10002200"/>
    <x v="2"/>
    <x v="7"/>
    <s v="Aastra 6757i CT Wireless VoIP phone"/>
    <n v="344.70400000000001"/>
    <n v="2"/>
    <n v="0.2"/>
    <n v="38.779199999999989"/>
  </r>
  <r>
    <n v="9195"/>
    <s v="CA-2011-146843"/>
    <x v="2"/>
    <x v="953"/>
    <d v="2011-12-06T00:00:00"/>
    <s v="Standard Class"/>
    <s v="PB-19150"/>
    <s v="Philip Brown"/>
    <x v="0"/>
    <x v="0"/>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x v="0"/>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x v="0"/>
    <s v="San Jose"/>
    <x v="1"/>
    <n v="95123"/>
    <x v="1"/>
    <s v="OFF-PA-10004353"/>
    <x v="1"/>
    <x v="10"/>
    <s v="Southworth 25% Cotton Premium Laser Paper and Envelopes"/>
    <n v="39.96"/>
    <n v="2"/>
    <n v="0"/>
    <n v="19.180800000000001"/>
  </r>
  <r>
    <n v="9198"/>
    <s v="CA-2011-103310"/>
    <x v="2"/>
    <x v="1025"/>
    <d v="2011-05-15T00:00:00"/>
    <s v="Standard Class"/>
    <s v="GM-14680"/>
    <s v="Greg Matthias"/>
    <x v="0"/>
    <x v="0"/>
    <s v="San Jose"/>
    <x v="1"/>
    <n v="95123"/>
    <x v="1"/>
    <s v="TEC-PH-10001817"/>
    <x v="2"/>
    <x v="7"/>
    <s v="Wilson Electronics DB Pro Signal Booster"/>
    <n v="1432.0000000000002"/>
    <n v="5"/>
    <n v="0.2"/>
    <n v="125.30000000000007"/>
  </r>
  <r>
    <n v="9199"/>
    <s v="CA-2011-103310"/>
    <x v="2"/>
    <x v="1025"/>
    <d v="2011-05-15T00:00:00"/>
    <s v="Standard Class"/>
    <s v="GM-14680"/>
    <s v="Greg Matthias"/>
    <x v="0"/>
    <x v="0"/>
    <s v="San Jose"/>
    <x v="1"/>
    <n v="95123"/>
    <x v="1"/>
    <s v="OFF-SU-10004737"/>
    <x v="1"/>
    <x v="14"/>
    <s v="Acme Design Stainless Steel Bent Scissors"/>
    <n v="41.04"/>
    <n v="6"/>
    <n v="0"/>
    <n v="11.0808"/>
  </r>
  <r>
    <n v="9200"/>
    <s v="CA-2011-103310"/>
    <x v="2"/>
    <x v="1025"/>
    <d v="2011-05-15T00:00:00"/>
    <s v="Standard Class"/>
    <s v="GM-14680"/>
    <s v="Greg Matthias"/>
    <x v="0"/>
    <x v="0"/>
    <s v="San Jose"/>
    <x v="1"/>
    <n v="95123"/>
    <x v="1"/>
    <s v="FUR-CH-10002320"/>
    <x v="0"/>
    <x v="1"/>
    <s v="Hon Pagoda Stacking Chairs"/>
    <n v="256.78400000000005"/>
    <n v="1"/>
    <n v="0.2"/>
    <n v="32.097999999999971"/>
  </r>
  <r>
    <n v="9201"/>
    <s v="CA-2013-152688"/>
    <x v="0"/>
    <x v="508"/>
    <d v="2013-10-21T00:00:00"/>
    <s v="First Class"/>
    <s v="NR-18550"/>
    <s v="Nick Radford"/>
    <x v="0"/>
    <x v="0"/>
    <s v="Perth Amboy"/>
    <x v="30"/>
    <n v="8861"/>
    <x v="3"/>
    <s v="FUR-BO-10001337"/>
    <x v="0"/>
    <x v="0"/>
    <s v="O'Sullivan Living Dimensions 2-Shelf Bookcases"/>
    <n v="120.98"/>
    <n v="1"/>
    <n v="0"/>
    <n v="12.097999999999999"/>
  </r>
  <r>
    <n v="9202"/>
    <s v="CA-2013-152688"/>
    <x v="0"/>
    <x v="508"/>
    <d v="2013-10-21T00:00:00"/>
    <s v="First Class"/>
    <s v="NR-18550"/>
    <s v="Nick Radford"/>
    <x v="0"/>
    <x v="0"/>
    <s v="Perth Amboy"/>
    <x v="30"/>
    <n v="8861"/>
    <x v="3"/>
    <s v="OFF-BI-10004584"/>
    <x v="1"/>
    <x v="8"/>
    <s v="GBC ProClick 150 Presentation Binding System"/>
    <n v="315.98"/>
    <n v="1"/>
    <n v="0"/>
    <n v="148.51060000000001"/>
  </r>
  <r>
    <n v="9203"/>
    <s v="CA-2013-153836"/>
    <x v="0"/>
    <x v="859"/>
    <d v="2013-11-04T00:00:00"/>
    <s v="Standard Class"/>
    <s v="EH-13765"/>
    <s v="Edward Hooks"/>
    <x v="1"/>
    <x v="0"/>
    <s v="New York City"/>
    <x v="15"/>
    <n v="10011"/>
    <x v="3"/>
    <s v="OFF-BI-10004817"/>
    <x v="1"/>
    <x v="8"/>
    <s v="GBC Personal VeloBind Strips"/>
    <n v="28.752000000000002"/>
    <n v="3"/>
    <n v="0.2"/>
    <n v="10.0632"/>
  </r>
  <r>
    <n v="9204"/>
    <s v="CA-2013-153836"/>
    <x v="0"/>
    <x v="859"/>
    <d v="2013-11-04T00:00:00"/>
    <s v="Standard Class"/>
    <s v="EH-13765"/>
    <s v="Edward Hooks"/>
    <x v="1"/>
    <x v="0"/>
    <s v="New York City"/>
    <x v="15"/>
    <n v="10011"/>
    <x v="3"/>
    <s v="OFF-AR-10004602"/>
    <x v="1"/>
    <x v="6"/>
    <s v="Boston KS Multi-Size Manual Pencil Sharpener"/>
    <n v="114.94999999999999"/>
    <n v="5"/>
    <n v="0"/>
    <n v="32.186000000000007"/>
  </r>
  <r>
    <n v="9205"/>
    <s v="CA-2013-104689"/>
    <x v="0"/>
    <x v="49"/>
    <d v="2013-12-06T00:00:00"/>
    <s v="Standard Class"/>
    <s v="FH-14365"/>
    <s v="Fred Hopkins"/>
    <x v="1"/>
    <x v="0"/>
    <s v="Los Angeles"/>
    <x v="1"/>
    <n v="90004"/>
    <x v="1"/>
    <s v="OFF-AR-10001149"/>
    <x v="1"/>
    <x v="6"/>
    <s v="Sanford Colorific Colored Pencils, 12/Box"/>
    <n v="23.04"/>
    <n v="8"/>
    <n v="0"/>
    <n v="6.911999999999999"/>
  </r>
  <r>
    <n v="9206"/>
    <s v="CA-2013-146423"/>
    <x v="0"/>
    <x v="438"/>
    <d v="2013-04-22T00:00:00"/>
    <s v="Same Day"/>
    <s v="BT-11680"/>
    <s v="Brian Thompson"/>
    <x v="0"/>
    <x v="0"/>
    <s v="Milford"/>
    <x v="29"/>
    <n v="6460"/>
    <x v="3"/>
    <s v="OFF-AR-10004817"/>
    <x v="1"/>
    <x v="6"/>
    <s v="Colorific Watercolor Pencils"/>
    <n v="15.48"/>
    <n v="3"/>
    <n v="0"/>
    <n v="4.4891999999999985"/>
  </r>
  <r>
    <n v="9207"/>
    <s v="CA-2013-146423"/>
    <x v="0"/>
    <x v="438"/>
    <d v="2013-04-22T00:00:00"/>
    <s v="Same Day"/>
    <s v="BT-11680"/>
    <s v="Brian Thompson"/>
    <x v="0"/>
    <x v="0"/>
    <s v="Milford"/>
    <x v="29"/>
    <n v="6460"/>
    <x v="3"/>
    <s v="OFF-PA-10003797"/>
    <x v="1"/>
    <x v="10"/>
    <s v="Xerox 209"/>
    <n v="51.84"/>
    <n v="8"/>
    <n v="0"/>
    <n v="24.883200000000002"/>
  </r>
  <r>
    <n v="9208"/>
    <s v="CA-2014-140781"/>
    <x v="3"/>
    <x v="646"/>
    <d v="2014-08-08T00:00:00"/>
    <s v="Standard Class"/>
    <s v="AB-10105"/>
    <s v="Adrian Barton"/>
    <x v="0"/>
    <x v="0"/>
    <s v="Bloomington"/>
    <x v="10"/>
    <n v="61701"/>
    <x v="2"/>
    <s v="TEC-AC-10000682"/>
    <x v="2"/>
    <x v="11"/>
    <s v="Kensington K72356US Mouse-in-a-Box USB Desktop Mouse"/>
    <n v="39.816000000000003"/>
    <n v="3"/>
    <n v="0.2"/>
    <n v="7.4654999999999987"/>
  </r>
  <r>
    <n v="9209"/>
    <s v="CA-2014-141747"/>
    <x v="3"/>
    <x v="646"/>
    <d v="2014-08-09T00:00:00"/>
    <s v="Second Class"/>
    <s v="SC-20230"/>
    <s v="Scot Coram"/>
    <x v="1"/>
    <x v="0"/>
    <s v="Seattle"/>
    <x v="4"/>
    <n v="98105"/>
    <x v="1"/>
    <s v="OFF-ST-10003996"/>
    <x v="1"/>
    <x v="4"/>
    <s v="Letter/Legal File Tote with Clear Snap-On Lid, Black Granite"/>
    <n v="16.059999999999999"/>
    <n v="1"/>
    <n v="0"/>
    <n v="4.1755999999999993"/>
  </r>
  <r>
    <n v="9210"/>
    <s v="CA-2014-142776"/>
    <x v="3"/>
    <x v="157"/>
    <d v="2014-12-15T00:00:00"/>
    <s v="Second Class"/>
    <s v="RS-19870"/>
    <s v="Roy Skaria"/>
    <x v="2"/>
    <x v="0"/>
    <s v="Burlington"/>
    <x v="23"/>
    <n v="52601"/>
    <x v="2"/>
    <s v="OFF-EN-10003160"/>
    <x v="1"/>
    <x v="12"/>
    <s v="Pastel Pink Envelopes"/>
    <n v="7.28"/>
    <n v="1"/>
    <n v="0"/>
    <n v="3.4944000000000002"/>
  </r>
  <r>
    <n v="9211"/>
    <s v="CA-2014-142776"/>
    <x v="3"/>
    <x v="157"/>
    <d v="2014-12-15T00:00:00"/>
    <s v="Second Class"/>
    <s v="RS-19870"/>
    <s v="Roy Skaria"/>
    <x v="2"/>
    <x v="0"/>
    <s v="Burlington"/>
    <x v="23"/>
    <n v="52601"/>
    <x v="2"/>
    <s v="OFF-BI-10002012"/>
    <x v="1"/>
    <x v="8"/>
    <s v="Wilson Jones Easy Flow II Sheet Lifters"/>
    <n v="5.4"/>
    <n v="3"/>
    <n v="0"/>
    <n v="2.5920000000000001"/>
  </r>
  <r>
    <n v="9212"/>
    <s v="CA-2012-167479"/>
    <x v="1"/>
    <x v="948"/>
    <d v="2012-03-19T00:00:00"/>
    <s v="Standard Class"/>
    <s v="AI-10855"/>
    <s v="Arianne Irving"/>
    <x v="0"/>
    <x v="0"/>
    <s v="Roseville"/>
    <x v="1"/>
    <n v="95661"/>
    <x v="1"/>
    <s v="OFF-PA-10002105"/>
    <x v="1"/>
    <x v="10"/>
    <s v="Xerox 223"/>
    <n v="19.440000000000001"/>
    <n v="3"/>
    <n v="0"/>
    <n v="9.3312000000000008"/>
  </r>
  <r>
    <n v="9213"/>
    <s v="CA-2011-144071"/>
    <x v="2"/>
    <x v="589"/>
    <d v="2011-12-15T00:00:00"/>
    <s v="Standard Class"/>
    <s v="DJ-13420"/>
    <s v="Denny Joy"/>
    <x v="1"/>
    <x v="0"/>
    <s v="San Francisco"/>
    <x v="1"/>
    <n v="94110"/>
    <x v="1"/>
    <s v="FUR-FU-10000397"/>
    <x v="0"/>
    <x v="5"/>
    <s v="Luxo Economy Swing Arm Lamp"/>
    <n v="39.880000000000003"/>
    <n v="2"/>
    <n v="0"/>
    <n v="11.166400000000003"/>
  </r>
  <r>
    <n v="9214"/>
    <s v="CA-2011-144071"/>
    <x v="2"/>
    <x v="589"/>
    <d v="2011-12-15T00:00:00"/>
    <s v="Standard Class"/>
    <s v="DJ-13420"/>
    <s v="Denny Joy"/>
    <x v="1"/>
    <x v="0"/>
    <s v="San Francisco"/>
    <x v="1"/>
    <n v="94110"/>
    <x v="1"/>
    <s v="FUR-FU-10000758"/>
    <x v="0"/>
    <x v="5"/>
    <s v="DAX Natural Wood-Tone Poster Frame"/>
    <n v="79.44"/>
    <n v="3"/>
    <n v="0"/>
    <n v="28.598399999999994"/>
  </r>
  <r>
    <n v="9215"/>
    <s v="US-2014-120908"/>
    <x v="3"/>
    <x v="1033"/>
    <d v="2014-10-03T00:00:00"/>
    <s v="First Class"/>
    <s v="BF-10975"/>
    <s v="Barbara Fisher"/>
    <x v="1"/>
    <x v="0"/>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x v="0"/>
    <s v="Los Angeles"/>
    <x v="1"/>
    <n v="90049"/>
    <x v="1"/>
    <s v="OFF-PA-10004451"/>
    <x v="1"/>
    <x v="10"/>
    <s v="Xerox 222"/>
    <n v="32.400000000000006"/>
    <n v="5"/>
    <n v="0"/>
    <n v="15.552000000000001"/>
  </r>
  <r>
    <n v="9217"/>
    <s v="CA-2014-103765"/>
    <x v="3"/>
    <x v="221"/>
    <d v="2014-12-01T00:00:00"/>
    <s v="Standard Class"/>
    <s v="JG-15310"/>
    <s v="Jason Gross"/>
    <x v="1"/>
    <x v="0"/>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x v="0"/>
    <s v="Minneapolis"/>
    <x v="11"/>
    <n v="55407"/>
    <x v="2"/>
    <s v="OFF-EN-10004459"/>
    <x v="1"/>
    <x v="12"/>
    <s v="Security-Tint Envelopes"/>
    <n v="15.28"/>
    <n v="2"/>
    <n v="0"/>
    <n v="7.4871999999999996"/>
  </r>
  <r>
    <n v="9219"/>
    <s v="US-2012-164238"/>
    <x v="1"/>
    <x v="748"/>
    <d v="2012-08-20T00:00:00"/>
    <s v="Standard Class"/>
    <s v="JW-15955"/>
    <s v="Joni Wasserman"/>
    <x v="0"/>
    <x v="0"/>
    <s v="Philadelphia"/>
    <x v="9"/>
    <n v="19120"/>
    <x v="3"/>
    <s v="OFF-ST-10002352"/>
    <x v="1"/>
    <x v="4"/>
    <s v="Iris Project Case"/>
    <n v="44.688000000000002"/>
    <n v="7"/>
    <n v="0.2"/>
    <n v="3.3515999999999977"/>
  </r>
  <r>
    <n v="9220"/>
    <s v="US-2012-164238"/>
    <x v="1"/>
    <x v="748"/>
    <d v="2012-08-20T00:00:00"/>
    <s v="Standard Class"/>
    <s v="JW-15955"/>
    <s v="Joni Wasserman"/>
    <x v="0"/>
    <x v="0"/>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x v="0"/>
    <s v="Lafayette"/>
    <x v="28"/>
    <n v="70506"/>
    <x v="0"/>
    <s v="OFF-LA-10000248"/>
    <x v="1"/>
    <x v="2"/>
    <s v="Avery 52"/>
    <n v="11.07"/>
    <n v="3"/>
    <n v="0"/>
    <n v="5.2028999999999996"/>
  </r>
  <r>
    <n v="9222"/>
    <s v="CA-2014-103212"/>
    <x v="3"/>
    <x v="119"/>
    <d v="2014-10-15T00:00:00"/>
    <s v="First Class"/>
    <s v="MH-18025"/>
    <s v="Michelle Huthwaite"/>
    <x v="0"/>
    <x v="0"/>
    <s v="Lafayette"/>
    <x v="28"/>
    <n v="70506"/>
    <x v="0"/>
    <s v="FUR-TA-10003473"/>
    <x v="0"/>
    <x v="3"/>
    <s v="Bretford Rectangular Conference Table Tops"/>
    <n v="1504.52"/>
    <n v="4"/>
    <n v="0"/>
    <n v="346.03960000000006"/>
  </r>
  <r>
    <n v="9223"/>
    <s v="CA-2014-103212"/>
    <x v="3"/>
    <x v="119"/>
    <d v="2014-10-15T00:00:00"/>
    <s v="First Class"/>
    <s v="MH-18025"/>
    <s v="Michelle Huthwaite"/>
    <x v="0"/>
    <x v="0"/>
    <s v="Lafayette"/>
    <x v="28"/>
    <n v="70506"/>
    <x v="0"/>
    <s v="OFF-PA-10004355"/>
    <x v="1"/>
    <x v="10"/>
    <s v="Xerox 231"/>
    <n v="25.92"/>
    <n v="4"/>
    <n v="0"/>
    <n v="12.441600000000001"/>
  </r>
  <r>
    <n v="9224"/>
    <s v="CA-2014-121160"/>
    <x v="3"/>
    <x v="259"/>
    <d v="2014-11-05T00:00:00"/>
    <s v="Same Day"/>
    <s v="FM-14290"/>
    <s v="Frank Merwin"/>
    <x v="2"/>
    <x v="0"/>
    <s v="Bryan"/>
    <x v="5"/>
    <n v="77803"/>
    <x v="2"/>
    <s v="OFF-BI-10001308"/>
    <x v="1"/>
    <x v="8"/>
    <s v="GBC Standard Plastic Binding Systems' Combs"/>
    <n v="7.5359999999999987"/>
    <n v="6"/>
    <n v="0.8"/>
    <n v="-13.188000000000009"/>
  </r>
  <r>
    <n v="9225"/>
    <s v="CA-2014-121160"/>
    <x v="3"/>
    <x v="259"/>
    <d v="2014-11-05T00:00:00"/>
    <s v="Same Day"/>
    <s v="FM-14290"/>
    <s v="Frank Merwin"/>
    <x v="2"/>
    <x v="0"/>
    <s v="Bryan"/>
    <x v="5"/>
    <n v="77803"/>
    <x v="2"/>
    <s v="OFF-BI-10003094"/>
    <x v="1"/>
    <x v="8"/>
    <s v="Self-Adhesive Ring Binder Labels"/>
    <n v="1.4079999999999997"/>
    <n v="2"/>
    <n v="0.8"/>
    <n v="-2.3232000000000008"/>
  </r>
  <r>
    <n v="9226"/>
    <s v="CA-2014-121160"/>
    <x v="3"/>
    <x v="259"/>
    <d v="2014-11-05T00:00:00"/>
    <s v="Same Day"/>
    <s v="FM-14290"/>
    <s v="Frank Merwin"/>
    <x v="2"/>
    <x v="0"/>
    <s v="Bryan"/>
    <x v="5"/>
    <n v="77803"/>
    <x v="2"/>
    <s v="OFF-BI-10004040"/>
    <x v="1"/>
    <x v="8"/>
    <s v="Wilson Jones Impact Binders"/>
    <n v="4.1439999999999992"/>
    <n v="4"/>
    <n v="0.8"/>
    <n v="-6.4232000000000014"/>
  </r>
  <r>
    <n v="9227"/>
    <s v="CA-2014-121160"/>
    <x v="3"/>
    <x v="259"/>
    <d v="2014-11-05T00:00:00"/>
    <s v="Same Day"/>
    <s v="FM-14290"/>
    <s v="Frank Merwin"/>
    <x v="2"/>
    <x v="0"/>
    <s v="Bryan"/>
    <x v="5"/>
    <n v="77803"/>
    <x v="2"/>
    <s v="OFF-ST-10002485"/>
    <x v="1"/>
    <x v="4"/>
    <s v="Rogers Deluxe File Chest"/>
    <n v="52.751999999999995"/>
    <n v="3"/>
    <n v="0.2"/>
    <n v="-12.528600000000001"/>
  </r>
  <r>
    <n v="9228"/>
    <s v="CA-2014-140515"/>
    <x v="3"/>
    <x v="498"/>
    <d v="2014-03-25T00:00:00"/>
    <s v="Standard Class"/>
    <s v="GZ-14545"/>
    <s v="George Zrebassa"/>
    <x v="1"/>
    <x v="0"/>
    <s v="Los Angeles"/>
    <x v="1"/>
    <n v="90008"/>
    <x v="1"/>
    <s v="OFF-AP-10001205"/>
    <x v="1"/>
    <x v="9"/>
    <s v="Belkin 5 Outlet SurgeMaster Power Centers"/>
    <n v="381.35999999999996"/>
    <n v="7"/>
    <n v="0"/>
    <n v="106.78080000000003"/>
  </r>
  <r>
    <n v="9229"/>
    <s v="CA-2011-153619"/>
    <x v="2"/>
    <x v="935"/>
    <d v="2011-11-03T00:00:00"/>
    <s v="Same Day"/>
    <s v="TC-21535"/>
    <s v="Tracy Collins"/>
    <x v="2"/>
    <x v="0"/>
    <s v="Los Angeles"/>
    <x v="1"/>
    <n v="90049"/>
    <x v="1"/>
    <s v="OFF-AR-10001868"/>
    <x v="1"/>
    <x v="6"/>
    <s v="Prang Dustless Chalk Sticks"/>
    <n v="6.72"/>
    <n v="4"/>
    <n v="0"/>
    <n v="3.36"/>
  </r>
  <r>
    <n v="9230"/>
    <s v="CA-2014-133718"/>
    <x v="3"/>
    <x v="283"/>
    <d v="2014-07-27T00:00:00"/>
    <s v="First Class"/>
    <s v="TB-21520"/>
    <s v="Tracy Blumstein"/>
    <x v="0"/>
    <x v="0"/>
    <s v="Los Angeles"/>
    <x v="1"/>
    <n v="90045"/>
    <x v="1"/>
    <s v="OFF-BI-10003429"/>
    <x v="1"/>
    <x v="8"/>
    <s v="Cardinal HOLDit! Binder Insert Strips,Extra Strips"/>
    <n v="15.192"/>
    <n v="3"/>
    <n v="0.2"/>
    <n v="5.5070999999999994"/>
  </r>
  <r>
    <n v="9231"/>
    <s v="CA-2014-133718"/>
    <x v="3"/>
    <x v="283"/>
    <d v="2014-07-27T00:00:00"/>
    <s v="First Class"/>
    <s v="TB-21520"/>
    <s v="Tracy Blumstein"/>
    <x v="0"/>
    <x v="0"/>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x v="0"/>
    <s v="Phoenix"/>
    <x v="16"/>
    <n v="85023"/>
    <x v="1"/>
    <s v="OFF-BI-10003650"/>
    <x v="1"/>
    <x v="8"/>
    <s v="GBC DocuBind 300 Electric Binding Machine"/>
    <n v="946.76400000000024"/>
    <n v="6"/>
    <n v="0.7"/>
    <n v="-694.29359999999997"/>
  </r>
  <r>
    <n v="9233"/>
    <s v="CA-2013-126732"/>
    <x v="0"/>
    <x v="476"/>
    <d v="2013-09-07T00:00:00"/>
    <s v="Standard Class"/>
    <s v="LR-16915"/>
    <s v="Lena Radford"/>
    <x v="0"/>
    <x v="0"/>
    <s v="Los Angeles"/>
    <x v="1"/>
    <n v="90036"/>
    <x v="1"/>
    <s v="FUR-FU-10001889"/>
    <x v="0"/>
    <x v="5"/>
    <s v="Ultra Door Pull Handle"/>
    <n v="94.679999999999993"/>
    <n v="9"/>
    <n v="0"/>
    <n v="31.244399999999995"/>
  </r>
  <r>
    <n v="9234"/>
    <s v="CA-2013-126732"/>
    <x v="0"/>
    <x v="476"/>
    <d v="2013-09-07T00:00:00"/>
    <s v="Standard Class"/>
    <s v="LR-16915"/>
    <s v="Lena Radford"/>
    <x v="0"/>
    <x v="0"/>
    <s v="Los Angeles"/>
    <x v="1"/>
    <n v="90036"/>
    <x v="1"/>
    <s v="OFF-ST-10000321"/>
    <x v="1"/>
    <x v="4"/>
    <s v="Akro Stacking Bins"/>
    <n v="23.669999999999998"/>
    <n v="3"/>
    <n v="0"/>
    <n v="0.94679999999999698"/>
  </r>
  <r>
    <n v="9235"/>
    <s v="CA-2013-126732"/>
    <x v="0"/>
    <x v="476"/>
    <d v="2013-09-07T00:00:00"/>
    <s v="Standard Class"/>
    <s v="LR-16915"/>
    <s v="Lena Radford"/>
    <x v="0"/>
    <x v="0"/>
    <s v="Los Angeles"/>
    <x v="1"/>
    <n v="90036"/>
    <x v="1"/>
    <s v="TEC-PH-10001530"/>
    <x v="2"/>
    <x v="7"/>
    <s v="Cisco Unified IP Phone 7945G VoIP phone"/>
    <n v="1091.1680000000001"/>
    <n v="4"/>
    <n v="0.2"/>
    <n v="68.197999999999979"/>
  </r>
  <r>
    <n v="9236"/>
    <s v="CA-2013-126732"/>
    <x v="0"/>
    <x v="476"/>
    <d v="2013-09-07T00:00:00"/>
    <s v="Standard Class"/>
    <s v="LR-16915"/>
    <s v="Lena Radford"/>
    <x v="0"/>
    <x v="0"/>
    <s v="Los Angeles"/>
    <x v="1"/>
    <n v="90036"/>
    <x v="1"/>
    <s v="OFF-AR-10004752"/>
    <x v="1"/>
    <x v="6"/>
    <s v="Blackstonian Pencils"/>
    <n v="18.689999999999998"/>
    <n v="7"/>
    <n v="0"/>
    <n v="5.2332000000000001"/>
  </r>
  <r>
    <n v="9237"/>
    <s v="CA-2013-126732"/>
    <x v="0"/>
    <x v="476"/>
    <d v="2013-09-07T00:00:00"/>
    <s v="Standard Class"/>
    <s v="LR-16915"/>
    <s v="Lena Radford"/>
    <x v="0"/>
    <x v="0"/>
    <s v="Los Angeles"/>
    <x v="1"/>
    <n v="90036"/>
    <x v="1"/>
    <s v="FUR-TA-10001539"/>
    <x v="0"/>
    <x v="3"/>
    <s v="Chromcraft Rectangular Conference Tables"/>
    <n v="568.72800000000007"/>
    <n v="3"/>
    <n v="0.2"/>
    <n v="28.436399999999935"/>
  </r>
  <r>
    <n v="9238"/>
    <s v="CA-2013-126732"/>
    <x v="0"/>
    <x v="476"/>
    <d v="2013-09-07T00:00:00"/>
    <s v="Standard Class"/>
    <s v="LR-16915"/>
    <s v="Lena Radford"/>
    <x v="0"/>
    <x v="0"/>
    <s v="Los Angeles"/>
    <x v="1"/>
    <n v="90036"/>
    <x v="1"/>
    <s v="OFF-BI-10001553"/>
    <x v="1"/>
    <x v="8"/>
    <s v="SpineVue Locking Slant-D Ring Binders by Cardinal"/>
    <n v="7.3120000000000012"/>
    <n v="1"/>
    <n v="0.2"/>
    <n v="2.5591999999999997"/>
  </r>
  <r>
    <n v="9239"/>
    <s v="CA-2014-138156"/>
    <x v="3"/>
    <x v="512"/>
    <d v="2014-02-15T00:00:00"/>
    <s v="First Class"/>
    <s v="MM-17260"/>
    <s v="Magdelene Morse"/>
    <x v="0"/>
    <x v="0"/>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x v="0"/>
    <s v="Tallahassee"/>
    <x v="2"/>
    <n v="32303"/>
    <x v="0"/>
    <s v="OFF-PA-10001685"/>
    <x v="1"/>
    <x v="10"/>
    <s v="Staples"/>
    <n v="56.783999999999999"/>
    <n v="7"/>
    <n v="0.2"/>
    <n v="20.584200000000003"/>
  </r>
  <r>
    <n v="9241"/>
    <s v="CA-2014-110310"/>
    <x v="3"/>
    <x v="855"/>
    <d v="2014-11-03T00:00:00"/>
    <s v="Standard Class"/>
    <s v="NB-18655"/>
    <s v="Nona Balk"/>
    <x v="1"/>
    <x v="0"/>
    <s v="Tallahassee"/>
    <x v="2"/>
    <n v="32303"/>
    <x v="0"/>
    <s v="OFF-BI-10001097"/>
    <x v="1"/>
    <x v="8"/>
    <s v="Avery Hole Reinforcements"/>
    <n v="5.6070000000000011"/>
    <n v="3"/>
    <n v="0.7"/>
    <n v="-3.9248999999999974"/>
  </r>
  <r>
    <n v="9242"/>
    <s v="CA-2014-110310"/>
    <x v="3"/>
    <x v="855"/>
    <d v="2014-11-03T00:00:00"/>
    <s v="Standard Class"/>
    <s v="NB-18655"/>
    <s v="Nona Balk"/>
    <x v="1"/>
    <x v="0"/>
    <s v="Tallahassee"/>
    <x v="2"/>
    <n v="32303"/>
    <x v="0"/>
    <s v="OFF-AR-10001662"/>
    <x v="1"/>
    <x v="6"/>
    <s v="Rogers Handheld Barrel Pencil Sharpener"/>
    <n v="6.5760000000000005"/>
    <n v="3"/>
    <n v="0.2"/>
    <n v="0.57540000000000058"/>
  </r>
  <r>
    <n v="9243"/>
    <s v="CA-2011-113271"/>
    <x v="2"/>
    <x v="868"/>
    <d v="2011-07-14T00:00:00"/>
    <s v="Standard Class"/>
    <s v="DS-13030"/>
    <s v="Darrin Sayre"/>
    <x v="2"/>
    <x v="0"/>
    <s v="San Francisco"/>
    <x v="1"/>
    <n v="94122"/>
    <x v="1"/>
    <s v="OFF-BI-10002609"/>
    <x v="1"/>
    <x v="8"/>
    <s v="Avery Hidden Tab Dividers for Binding Systems"/>
    <n v="14.303999999999998"/>
    <n v="6"/>
    <n v="0.2"/>
    <n v="4.6487999999999987"/>
  </r>
  <r>
    <n v="9244"/>
    <s v="CA-2011-113271"/>
    <x v="2"/>
    <x v="868"/>
    <d v="2011-07-14T00:00:00"/>
    <s v="Standard Class"/>
    <s v="DS-13030"/>
    <s v="Darrin Sayre"/>
    <x v="2"/>
    <x v="0"/>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x v="0"/>
    <s v="San Francisco"/>
    <x v="1"/>
    <n v="94122"/>
    <x v="1"/>
    <s v="OFF-AR-10003251"/>
    <x v="1"/>
    <x v="6"/>
    <s v="Prang Drawing Pencil Set"/>
    <n v="5.56"/>
    <n v="2"/>
    <n v="0"/>
    <n v="2.2239999999999998"/>
  </r>
  <r>
    <n v="9246"/>
    <s v="CA-2011-113271"/>
    <x v="2"/>
    <x v="868"/>
    <d v="2011-07-14T00:00:00"/>
    <s v="Standard Class"/>
    <s v="DS-13030"/>
    <s v="Darrin Sayre"/>
    <x v="2"/>
    <x v="0"/>
    <s v="San Francisco"/>
    <x v="1"/>
    <n v="94122"/>
    <x v="1"/>
    <s v="OFF-PA-10002365"/>
    <x v="1"/>
    <x v="10"/>
    <s v="Xerox 1967"/>
    <n v="32.400000000000006"/>
    <n v="5"/>
    <n v="0"/>
    <n v="15.552000000000001"/>
  </r>
  <r>
    <n v="9247"/>
    <s v="CA-2014-130106"/>
    <x v="3"/>
    <x v="1053"/>
    <d v="2014-05-27T00:00:00"/>
    <s v="Standard Class"/>
    <s v="VF-21715"/>
    <s v="Vicky Freymann"/>
    <x v="2"/>
    <x v="0"/>
    <s v="San Francisco"/>
    <x v="1"/>
    <n v="94109"/>
    <x v="1"/>
    <s v="OFF-AR-10003651"/>
    <x v="1"/>
    <x v="6"/>
    <s v="Newell 350"/>
    <n v="9.84"/>
    <n v="3"/>
    <n v="0"/>
    <n v="2.8535999999999988"/>
  </r>
  <r>
    <n v="9248"/>
    <s v="CA-2014-130106"/>
    <x v="3"/>
    <x v="1053"/>
    <d v="2014-05-27T00:00:00"/>
    <s v="Standard Class"/>
    <s v="VF-21715"/>
    <s v="Vicky Freymann"/>
    <x v="2"/>
    <x v="0"/>
    <s v="San Francisco"/>
    <x v="1"/>
    <n v="94109"/>
    <x v="1"/>
    <s v="OFF-AR-10003732"/>
    <x v="1"/>
    <x v="6"/>
    <s v="Newell 333"/>
    <n v="2.78"/>
    <n v="1"/>
    <n v="0"/>
    <n v="0.72279999999999989"/>
  </r>
  <r>
    <n v="9249"/>
    <s v="CA-2013-127761"/>
    <x v="0"/>
    <x v="338"/>
    <d v="2013-11-15T00:00:00"/>
    <s v="Standard Class"/>
    <s v="SW-20275"/>
    <s v="Scott Williamson"/>
    <x v="0"/>
    <x v="0"/>
    <s v="New York City"/>
    <x v="15"/>
    <n v="10009"/>
    <x v="3"/>
    <s v="OFF-BI-10002557"/>
    <x v="1"/>
    <x v="8"/>
    <s v="Presstex Flexible Ring Binders"/>
    <n v="3.64"/>
    <n v="1"/>
    <n v="0.2"/>
    <n v="1.3649999999999998"/>
  </r>
  <r>
    <n v="9250"/>
    <s v="CA-2013-127761"/>
    <x v="0"/>
    <x v="338"/>
    <d v="2013-11-15T00:00:00"/>
    <s v="Standard Class"/>
    <s v="SW-20275"/>
    <s v="Scott Williamson"/>
    <x v="0"/>
    <x v="0"/>
    <s v="New York City"/>
    <x v="15"/>
    <n v="10009"/>
    <x v="3"/>
    <s v="TEC-PH-10003691"/>
    <x v="2"/>
    <x v="7"/>
    <s v="BlackBerry Q10"/>
    <n v="881.93"/>
    <n v="7"/>
    <n v="0"/>
    <n v="220.48250000000002"/>
  </r>
  <r>
    <n v="9251"/>
    <s v="CA-2013-105354"/>
    <x v="0"/>
    <x v="499"/>
    <d v="2013-12-07T00:00:00"/>
    <s v="Standard Class"/>
    <s v="PW-19030"/>
    <s v="Pauline Webber"/>
    <x v="1"/>
    <x v="0"/>
    <s v="Marion"/>
    <x v="23"/>
    <n v="52302"/>
    <x v="2"/>
    <s v="OFF-BI-10001107"/>
    <x v="1"/>
    <x v="8"/>
    <s v="GBC White Gloss Covers, Plain Front"/>
    <n v="115.84"/>
    <n v="8"/>
    <n v="0"/>
    <n v="54.444800000000001"/>
  </r>
  <r>
    <n v="9252"/>
    <s v="CA-2014-155712"/>
    <x v="3"/>
    <x v="580"/>
    <d v="2014-03-09T00:00:00"/>
    <s v="Standard Class"/>
    <s v="KD-16615"/>
    <s v="Ken Dana"/>
    <x v="1"/>
    <x v="0"/>
    <s v="Los Angeles"/>
    <x v="1"/>
    <n v="90008"/>
    <x v="1"/>
    <s v="OFF-BI-10004224"/>
    <x v="1"/>
    <x v="8"/>
    <s v="Catalog Binders with Expanding Posts"/>
    <n v="107.64800000000001"/>
    <n v="2"/>
    <n v="0.2"/>
    <n v="33.639999999999986"/>
  </r>
  <r>
    <n v="9253"/>
    <s v="CA-2014-102309"/>
    <x v="3"/>
    <x v="397"/>
    <d v="2014-09-26T00:00:00"/>
    <s v="Second Class"/>
    <s v="DO-13645"/>
    <s v="Doug O'Connell"/>
    <x v="0"/>
    <x v="0"/>
    <s v="Pine Bluff"/>
    <x v="36"/>
    <n v="71603"/>
    <x v="0"/>
    <s v="TEC-AC-10001114"/>
    <x v="2"/>
    <x v="11"/>
    <s v="Microsoft Wireless Mobile Mouse 4000"/>
    <n v="199.95000000000002"/>
    <n v="5"/>
    <n v="0"/>
    <n v="63.983999999999988"/>
  </r>
  <r>
    <n v="9254"/>
    <s v="CA-2014-102309"/>
    <x v="3"/>
    <x v="397"/>
    <d v="2014-09-26T00:00:00"/>
    <s v="Second Class"/>
    <s v="DO-13645"/>
    <s v="Doug O'Connell"/>
    <x v="0"/>
    <x v="0"/>
    <s v="Pine Bluff"/>
    <x v="36"/>
    <n v="71603"/>
    <x v="0"/>
    <s v="OFF-PA-10002005"/>
    <x v="1"/>
    <x v="10"/>
    <s v="Xerox 225"/>
    <n v="12.96"/>
    <n v="2"/>
    <n v="0"/>
    <n v="6.2208000000000006"/>
  </r>
  <r>
    <n v="9255"/>
    <s v="CA-2011-168368"/>
    <x v="2"/>
    <x v="1058"/>
    <d v="2011-02-16T00:00:00"/>
    <s v="Second Class"/>
    <s v="GA-14725"/>
    <s v="Guy Armstrong"/>
    <x v="0"/>
    <x v="0"/>
    <s v="Columbia"/>
    <x v="25"/>
    <n v="65203"/>
    <x v="2"/>
    <s v="FUR-CH-10001146"/>
    <x v="0"/>
    <x v="1"/>
    <s v="Global Value Mid-Back Manager's Chair, Gray"/>
    <n v="60.89"/>
    <n v="1"/>
    <n v="0"/>
    <n v="15.222499999999997"/>
  </r>
  <r>
    <n v="9256"/>
    <s v="CA-2011-168368"/>
    <x v="2"/>
    <x v="1058"/>
    <d v="2011-02-16T00:00:00"/>
    <s v="Second Class"/>
    <s v="GA-14725"/>
    <s v="Guy Armstrong"/>
    <x v="0"/>
    <x v="0"/>
    <s v="Columbia"/>
    <x v="25"/>
    <n v="65203"/>
    <x v="2"/>
    <s v="OFF-LA-10004853"/>
    <x v="1"/>
    <x v="2"/>
    <s v="Avery 483"/>
    <n v="14.940000000000001"/>
    <n v="3"/>
    <n v="0"/>
    <n v="6.8723999999999998"/>
  </r>
  <r>
    <n v="9257"/>
    <s v="CA-2011-168368"/>
    <x v="2"/>
    <x v="1058"/>
    <d v="2011-02-16T00:00:00"/>
    <s v="Second Class"/>
    <s v="GA-14725"/>
    <s v="Guy Armstrong"/>
    <x v="0"/>
    <x v="0"/>
    <s v="Columbia"/>
    <x v="25"/>
    <n v="65203"/>
    <x v="2"/>
    <s v="OFF-BI-10004728"/>
    <x v="1"/>
    <x v="8"/>
    <s v="Wilson Jones Turn Tabs Binder Tool for Ring Binders"/>
    <n v="9.64"/>
    <n v="2"/>
    <n v="0"/>
    <n v="4.4344000000000001"/>
  </r>
  <r>
    <n v="9258"/>
    <s v="CA-2011-168368"/>
    <x v="2"/>
    <x v="1058"/>
    <d v="2011-02-16T00:00:00"/>
    <s v="Second Class"/>
    <s v="GA-14725"/>
    <s v="Guy Armstrong"/>
    <x v="0"/>
    <x v="0"/>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x v="0"/>
    <s v="Columbia"/>
    <x v="25"/>
    <n v="65203"/>
    <x v="2"/>
    <s v="OFF-BI-10004654"/>
    <x v="1"/>
    <x v="8"/>
    <s v="VariCap6 Expandable Binder"/>
    <n v="51.900000000000006"/>
    <n v="3"/>
    <n v="0"/>
    <n v="24.393000000000001"/>
  </r>
  <r>
    <n v="9260"/>
    <s v="CA-2011-168368"/>
    <x v="2"/>
    <x v="1058"/>
    <d v="2011-02-16T00:00:00"/>
    <s v="Second Class"/>
    <s v="GA-14725"/>
    <s v="Guy Armstrong"/>
    <x v="0"/>
    <x v="0"/>
    <s v="Columbia"/>
    <x v="25"/>
    <n v="65203"/>
    <x v="2"/>
    <s v="OFF-ST-10002583"/>
    <x v="1"/>
    <x v="4"/>
    <s v="Fellowes Neat Ideas Storage Cubes"/>
    <n v="64.959999999999994"/>
    <n v="2"/>
    <n v="0"/>
    <n v="2.598399999999998"/>
  </r>
  <r>
    <n v="9261"/>
    <s v="CA-2014-167976"/>
    <x v="3"/>
    <x v="343"/>
    <d v="2014-11-15T00:00:00"/>
    <s v="Second Class"/>
    <s v="JL-15505"/>
    <s v="Jeremy Lonsdale"/>
    <x v="0"/>
    <x v="0"/>
    <s v="Aberdeen"/>
    <x v="44"/>
    <n v="57401"/>
    <x v="2"/>
    <s v="OFF-SU-10004661"/>
    <x v="1"/>
    <x v="14"/>
    <s v="Acme Titanium Bonded Scissors"/>
    <n v="25.5"/>
    <n v="3"/>
    <n v="0"/>
    <n v="6.63"/>
  </r>
  <r>
    <n v="9262"/>
    <s v="CA-2014-111388"/>
    <x v="3"/>
    <x v="264"/>
    <d v="2014-09-03T00:00:00"/>
    <s v="Same Day"/>
    <s v="SU-20665"/>
    <s v="Stephanie Ulpright"/>
    <x v="2"/>
    <x v="0"/>
    <s v="Seattle"/>
    <x v="4"/>
    <n v="98103"/>
    <x v="1"/>
    <s v="FUR-CH-10003061"/>
    <x v="0"/>
    <x v="1"/>
    <s v="Global Leather Task Chair, Black"/>
    <n v="215.976"/>
    <n v="3"/>
    <n v="0.2"/>
    <n v="-2.6997000000000355"/>
  </r>
  <r>
    <n v="9263"/>
    <s v="CA-2012-124499"/>
    <x v="1"/>
    <x v="330"/>
    <d v="2012-10-13T00:00:00"/>
    <s v="Standard Class"/>
    <s v="FM-14380"/>
    <s v="Fred McMath"/>
    <x v="0"/>
    <x v="0"/>
    <s v="Detroit"/>
    <x v="12"/>
    <n v="48227"/>
    <x v="2"/>
    <s v="FUR-CH-10000513"/>
    <x v="0"/>
    <x v="1"/>
    <s v="High-Back Leather Manager's Chair"/>
    <n v="389.97"/>
    <n v="3"/>
    <n v="0"/>
    <n v="35.097300000000004"/>
  </r>
  <r>
    <n v="9264"/>
    <s v="CA-2012-124499"/>
    <x v="1"/>
    <x v="330"/>
    <d v="2012-10-13T00:00:00"/>
    <s v="Standard Class"/>
    <s v="FM-14380"/>
    <s v="Fred McMath"/>
    <x v="0"/>
    <x v="0"/>
    <s v="Detroit"/>
    <x v="12"/>
    <n v="48227"/>
    <x v="2"/>
    <s v="OFF-AP-10002191"/>
    <x v="1"/>
    <x v="9"/>
    <s v="Belkin 8 Outlet SurgeMaster II Gold Surge Protector"/>
    <n v="269.90999999999997"/>
    <n v="5"/>
    <n v="0.1"/>
    <n v="53.982000000000006"/>
  </r>
  <r>
    <n v="9265"/>
    <s v="US-2014-128118"/>
    <x v="3"/>
    <x v="221"/>
    <d v="2014-12-02T00:00:00"/>
    <s v="Standard Class"/>
    <s v="MY-17380"/>
    <s v="Maribeth Yedwab"/>
    <x v="1"/>
    <x v="0"/>
    <s v="Memphis"/>
    <x v="18"/>
    <n v="38109"/>
    <x v="0"/>
    <s v="OFF-BI-10000216"/>
    <x v="1"/>
    <x v="8"/>
    <s v="Mead 1st Gear 2&quot; Zipper Binder, Asst. Colors"/>
    <n v="11.673000000000002"/>
    <n v="3"/>
    <n v="0.7"/>
    <n v="-7.782"/>
  </r>
  <r>
    <n v="9266"/>
    <s v="US-2014-128118"/>
    <x v="3"/>
    <x v="221"/>
    <d v="2014-12-02T00:00:00"/>
    <s v="Standard Class"/>
    <s v="MY-17380"/>
    <s v="Maribeth Yedwab"/>
    <x v="1"/>
    <x v="0"/>
    <s v="Memphis"/>
    <x v="18"/>
    <n v="38109"/>
    <x v="0"/>
    <s v="OFF-EN-10003448"/>
    <x v="1"/>
    <x v="12"/>
    <s v="Peel &amp; Seel Recycled Catalog Envelopes, Brown"/>
    <n v="64.848000000000013"/>
    <n v="7"/>
    <n v="0.2"/>
    <n v="24.317999999999998"/>
  </r>
  <r>
    <n v="9267"/>
    <s v="CA-2011-125759"/>
    <x v="2"/>
    <x v="1215"/>
    <d v="2011-02-10T00:00:00"/>
    <s v="First Class"/>
    <s v="NM-18445"/>
    <s v="Nathan Mautz"/>
    <x v="2"/>
    <x v="0"/>
    <s v="North Las Vegas"/>
    <x v="33"/>
    <n v="89031"/>
    <x v="1"/>
    <s v="FUR-FU-10002111"/>
    <x v="0"/>
    <x v="5"/>
    <s v="Master Caster Door Stop, Large Brown"/>
    <n v="14.56"/>
    <n v="2"/>
    <n v="0"/>
    <n v="5.5327999999999999"/>
  </r>
  <r>
    <n v="9268"/>
    <s v="CA-2012-151869"/>
    <x v="1"/>
    <x v="12"/>
    <d v="2012-09-25T00:00:00"/>
    <s v="Same Day"/>
    <s v="CS-11950"/>
    <s v="Carlos Soltero"/>
    <x v="0"/>
    <x v="0"/>
    <s v="Freeport"/>
    <x v="15"/>
    <n v="11520"/>
    <x v="3"/>
    <s v="FUR-CH-10001545"/>
    <x v="0"/>
    <x v="1"/>
    <s v="Hon Comfortask Task/Swivel Chairs"/>
    <n v="102.58200000000001"/>
    <n v="1"/>
    <n v="0.1"/>
    <n v="6.8388000000000009"/>
  </r>
  <r>
    <n v="9269"/>
    <s v="CA-2012-151869"/>
    <x v="1"/>
    <x v="12"/>
    <d v="2012-09-25T00:00:00"/>
    <s v="Same Day"/>
    <s v="CS-11950"/>
    <s v="Carlos Soltero"/>
    <x v="0"/>
    <x v="0"/>
    <s v="Freeport"/>
    <x v="15"/>
    <n v="11520"/>
    <x v="3"/>
    <s v="OFF-PA-10002947"/>
    <x v="1"/>
    <x v="10"/>
    <s v="Xerox 1923"/>
    <n v="20.04"/>
    <n v="3"/>
    <n v="0"/>
    <n v="9.6191999999999993"/>
  </r>
  <r>
    <n v="9270"/>
    <s v="US-2014-102183"/>
    <x v="3"/>
    <x v="170"/>
    <d v="2014-08-29T00:00:00"/>
    <s v="Standard Class"/>
    <s v="PK-19075"/>
    <s v="Pete Kriz"/>
    <x v="0"/>
    <x v="0"/>
    <s v="New York City"/>
    <x v="15"/>
    <n v="10035"/>
    <x v="3"/>
    <s v="OFF-BI-10003476"/>
    <x v="1"/>
    <x v="8"/>
    <s v="Avery Metallic Poly Binders"/>
    <n v="32.088000000000001"/>
    <n v="7"/>
    <n v="0.2"/>
    <n v="11.2308"/>
  </r>
  <r>
    <n v="9271"/>
    <s v="US-2014-102183"/>
    <x v="3"/>
    <x v="170"/>
    <d v="2014-08-29T00:00:00"/>
    <s v="Standard Class"/>
    <s v="PK-19075"/>
    <s v="Pete Kriz"/>
    <x v="0"/>
    <x v="0"/>
    <s v="New York City"/>
    <x v="15"/>
    <n v="10035"/>
    <x v="3"/>
    <s v="OFF-BI-10001359"/>
    <x v="1"/>
    <x v="8"/>
    <s v="GBC DocuBind TL300 Electric Binding System"/>
    <n v="4305.5520000000006"/>
    <n v="6"/>
    <n v="0.2"/>
    <n v="1453.1237999999996"/>
  </r>
  <r>
    <n v="9272"/>
    <s v="CA-2013-100510"/>
    <x v="0"/>
    <x v="536"/>
    <d v="2013-05-18T00:00:00"/>
    <s v="Standard Class"/>
    <s v="HM-14860"/>
    <s v="Harry Marie"/>
    <x v="1"/>
    <x v="0"/>
    <s v="New York City"/>
    <x v="15"/>
    <n v="10024"/>
    <x v="3"/>
    <s v="FUR-FU-10000320"/>
    <x v="0"/>
    <x v="5"/>
    <s v="OIC Stacking Trays"/>
    <n v="10.02"/>
    <n v="3"/>
    <n v="0"/>
    <n v="4.4088000000000012"/>
  </r>
  <r>
    <n v="9273"/>
    <s v="CA-2013-100510"/>
    <x v="0"/>
    <x v="536"/>
    <d v="2013-05-18T00:00:00"/>
    <s v="Standard Class"/>
    <s v="HM-14860"/>
    <s v="Harry Marie"/>
    <x v="1"/>
    <x v="0"/>
    <s v="New York City"/>
    <x v="15"/>
    <n v="10024"/>
    <x v="3"/>
    <s v="TEC-PH-10001835"/>
    <x v="2"/>
    <x v="7"/>
    <s v="Jawbone JAMBOX Wireless Bluetooth Speaker"/>
    <n v="631.96"/>
    <n v="4"/>
    <n v="0"/>
    <n v="303.3408"/>
  </r>
  <r>
    <n v="9274"/>
    <s v="CA-2014-146983"/>
    <x v="3"/>
    <x v="264"/>
    <d v="2014-09-07T00:00:00"/>
    <s v="Standard Class"/>
    <s v="AH-10210"/>
    <s v="Alan Hwang"/>
    <x v="0"/>
    <x v="0"/>
    <s v="Henderson"/>
    <x v="0"/>
    <n v="42420"/>
    <x v="0"/>
    <s v="OFF-BI-10003650"/>
    <x v="1"/>
    <x v="8"/>
    <s v="GBC DocuBind 300 Electric Binding Machine"/>
    <n v="1577.94"/>
    <n v="3"/>
    <n v="0"/>
    <n v="757.41120000000001"/>
  </r>
  <r>
    <n v="9275"/>
    <s v="US-2011-134054"/>
    <x v="2"/>
    <x v="982"/>
    <d v="2011-10-10T00:00:00"/>
    <s v="Same Day"/>
    <s v="FC-14335"/>
    <s v="Fred Chung"/>
    <x v="1"/>
    <x v="0"/>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x v="0"/>
    <s v="Delray Beach"/>
    <x v="2"/>
    <n v="33445"/>
    <x v="0"/>
    <s v="OFF-ST-10000532"/>
    <x v="1"/>
    <x v="4"/>
    <s v="Advantus Rolling Drawer Organizers"/>
    <n v="184.70400000000001"/>
    <n v="6"/>
    <n v="0.2"/>
    <n v="13.852799999999995"/>
  </r>
  <r>
    <n v="9277"/>
    <s v="CA-2013-113236"/>
    <x v="0"/>
    <x v="439"/>
    <d v="2013-05-30T00:00:00"/>
    <s v="Second Class"/>
    <s v="CP-12085"/>
    <s v="Cathy Prescott"/>
    <x v="1"/>
    <x v="0"/>
    <s v="Delray Beach"/>
    <x v="2"/>
    <n v="33445"/>
    <x v="0"/>
    <s v="TEC-AC-10001267"/>
    <x v="2"/>
    <x v="11"/>
    <s v="Imation 32GB Pocket Pro USB 3.0 Flash Drive - 32 GB - Black - 1 P ..."/>
    <n v="47.92"/>
    <n v="2"/>
    <n v="0.2"/>
    <n v="11.98"/>
  </r>
  <r>
    <n v="9278"/>
    <s v="CA-2014-122539"/>
    <x v="3"/>
    <x v="96"/>
    <d v="2014-12-06T00:00:00"/>
    <s v="Standard Class"/>
    <s v="SC-20305"/>
    <s v="Sean Christensen"/>
    <x v="0"/>
    <x v="0"/>
    <s v="Philadelphia"/>
    <x v="9"/>
    <n v="19140"/>
    <x v="3"/>
    <s v="OFF-LA-10004853"/>
    <x v="1"/>
    <x v="2"/>
    <s v="Avery 483"/>
    <n v="15.936000000000002"/>
    <n v="4"/>
    <n v="0.2"/>
    <n v="5.1791999999999998"/>
  </r>
  <r>
    <n v="9279"/>
    <s v="CA-2014-122539"/>
    <x v="3"/>
    <x v="96"/>
    <d v="2014-12-06T00:00:00"/>
    <s v="Standard Class"/>
    <s v="SC-20305"/>
    <s v="Sean Christensen"/>
    <x v="0"/>
    <x v="0"/>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x v="0"/>
    <s v="Philadelphia"/>
    <x v="9"/>
    <n v="19140"/>
    <x v="3"/>
    <s v="FUR-CH-10003379"/>
    <x v="0"/>
    <x v="1"/>
    <s v="Global Commerce Series High-Back Swivel/Tilt Chairs"/>
    <n v="398.97199999999998"/>
    <n v="2"/>
    <n v="0.3"/>
    <n v="-28.49799999999999"/>
  </r>
  <r>
    <n v="9281"/>
    <s v="CA-2013-166772"/>
    <x v="0"/>
    <x v="873"/>
    <d v="2013-09-25T00:00:00"/>
    <s v="Standard Class"/>
    <s v="HJ-14875"/>
    <s v="Heather Jas"/>
    <x v="2"/>
    <x v="0"/>
    <s v="Seattle"/>
    <x v="4"/>
    <n v="98105"/>
    <x v="1"/>
    <s v="FUR-BO-10002853"/>
    <x v="0"/>
    <x v="0"/>
    <s v="O'Sullivan 5-Shelf Heavy-Duty Bookcases"/>
    <n v="163.88"/>
    <n v="2"/>
    <n v="0"/>
    <n v="40.97"/>
  </r>
  <r>
    <n v="9282"/>
    <s v="US-2014-152898"/>
    <x v="3"/>
    <x v="220"/>
    <d v="2014-09-16T00:00:00"/>
    <s v="Standard Class"/>
    <s v="CB-12025"/>
    <s v="Cassandra Brandow"/>
    <x v="0"/>
    <x v="0"/>
    <s v="Richmond"/>
    <x v="17"/>
    <n v="23223"/>
    <x v="0"/>
    <s v="OFF-AP-10000027"/>
    <x v="1"/>
    <x v="9"/>
    <s v="Hoover Commercial SteamVac"/>
    <n v="67.900000000000006"/>
    <n v="5"/>
    <n v="0"/>
    <n v="20.369999999999997"/>
  </r>
  <r>
    <n v="9283"/>
    <s v="CA-2013-160486"/>
    <x v="0"/>
    <x v="945"/>
    <d v="2014-01-05T00:00:00"/>
    <s v="Standard Class"/>
    <s v="EH-14185"/>
    <s v="Evan Henry"/>
    <x v="0"/>
    <x v="0"/>
    <s v="West Palm Beach"/>
    <x v="2"/>
    <n v="33407"/>
    <x v="0"/>
    <s v="OFF-PA-10002421"/>
    <x v="1"/>
    <x v="10"/>
    <s v="Embossed Ink Jet Note Cards"/>
    <n v="72.224000000000004"/>
    <n v="4"/>
    <n v="0.2"/>
    <n v="25.278400000000001"/>
  </r>
  <r>
    <n v="9284"/>
    <s v="CA-2014-102218"/>
    <x v="3"/>
    <x v="264"/>
    <d v="2014-09-05T00:00:00"/>
    <s v="Second Class"/>
    <s v="LW-17215"/>
    <s v="Luke Weiss"/>
    <x v="0"/>
    <x v="0"/>
    <s v="Fort Collins"/>
    <x v="22"/>
    <n v="80525"/>
    <x v="1"/>
    <s v="OFF-LA-10002475"/>
    <x v="1"/>
    <x v="2"/>
    <s v="Avery 519"/>
    <n v="11.696"/>
    <n v="2"/>
    <n v="0.2"/>
    <n v="3.9473999999999996"/>
  </r>
  <r>
    <n v="9285"/>
    <s v="CA-2011-161032"/>
    <x v="2"/>
    <x v="728"/>
    <d v="2011-11-23T00:00:00"/>
    <s v="Standard Class"/>
    <s v="MK-17905"/>
    <s v="Michael Kennedy"/>
    <x v="1"/>
    <x v="0"/>
    <s v="Franklin"/>
    <x v="6"/>
    <n v="53132"/>
    <x v="2"/>
    <s v="FUR-CH-10001482"/>
    <x v="0"/>
    <x v="1"/>
    <s v="Office Star - Mesh Screen back chair with Vinyl seat"/>
    <n v="392.93999999999994"/>
    <n v="3"/>
    <n v="0"/>
    <n v="43.223399999999984"/>
  </r>
  <r>
    <n v="9286"/>
    <s v="CA-2012-102778"/>
    <x v="1"/>
    <x v="82"/>
    <d v="2012-11-24T00:00:00"/>
    <s v="First Class"/>
    <s v="JH-15820"/>
    <s v="John Huston"/>
    <x v="0"/>
    <x v="0"/>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x v="0"/>
    <s v="Dallas"/>
    <x v="5"/>
    <n v="75081"/>
    <x v="2"/>
    <s v="OFF-BI-10003166"/>
    <x v="1"/>
    <x v="8"/>
    <s v="GBC Plasticlear Binding Covers"/>
    <n v="6.8879999999999981"/>
    <n v="3"/>
    <n v="0.8"/>
    <n v="-11.020800000000005"/>
  </r>
  <r>
    <n v="9288"/>
    <s v="CA-2014-154011"/>
    <x v="3"/>
    <x v="249"/>
    <d v="2014-06-27T00:00:00"/>
    <s v="Standard Class"/>
    <s v="DB-13270"/>
    <s v="Deborah Brumfield"/>
    <x v="2"/>
    <x v="0"/>
    <s v="Dallas"/>
    <x v="5"/>
    <n v="75081"/>
    <x v="2"/>
    <s v="FUR-TA-10000688"/>
    <x v="0"/>
    <x v="3"/>
    <s v="Chromcraft Bull-Nose Wood Round Conference Table Top, Wood Base"/>
    <n v="457.4849999999999"/>
    <n v="3"/>
    <n v="0.3"/>
    <n v="-84.961500000000029"/>
  </r>
  <r>
    <n v="9289"/>
    <s v="US-2014-165456"/>
    <x v="3"/>
    <x v="329"/>
    <d v="2014-12-04T00:00:00"/>
    <s v="First Class"/>
    <s v="TB-21625"/>
    <s v="Trudy Brown"/>
    <x v="0"/>
    <x v="0"/>
    <s v="Philadelphia"/>
    <x v="9"/>
    <n v="19134"/>
    <x v="3"/>
    <s v="FUR-CH-10003981"/>
    <x v="0"/>
    <x v="1"/>
    <s v="Global Commerce Series Low-Back Swivel/Tilt Chairs"/>
    <n v="1079.316"/>
    <n v="6"/>
    <n v="0.3"/>
    <n v="-15.418800000000203"/>
  </r>
  <r>
    <n v="9290"/>
    <s v="CA-2011-111857"/>
    <x v="2"/>
    <x v="488"/>
    <d v="2011-04-26T00:00:00"/>
    <s v="Second Class"/>
    <s v="NM-18445"/>
    <s v="Nathan Mautz"/>
    <x v="2"/>
    <x v="0"/>
    <s v="San Francisco"/>
    <x v="1"/>
    <n v="94109"/>
    <x v="1"/>
    <s v="OFF-PA-10001878"/>
    <x v="1"/>
    <x v="10"/>
    <s v="Xerox 1891"/>
    <n v="48.91"/>
    <n v="1"/>
    <n v="0"/>
    <n v="22.987699999999997"/>
  </r>
  <r>
    <n v="9291"/>
    <s v="CA-2011-163650"/>
    <x v="2"/>
    <x v="865"/>
    <d v="2011-09-25T00:00:00"/>
    <s v="First Class"/>
    <s v="TT-21220"/>
    <s v="Thomas Thornton"/>
    <x v="0"/>
    <x v="0"/>
    <s v="Dover"/>
    <x v="13"/>
    <n v="19901"/>
    <x v="3"/>
    <s v="OFF-AR-10002375"/>
    <x v="1"/>
    <x v="6"/>
    <s v="Newell 351"/>
    <n v="9.84"/>
    <n v="3"/>
    <n v="0"/>
    <n v="2.8535999999999988"/>
  </r>
  <r>
    <n v="9292"/>
    <s v="CA-2011-163650"/>
    <x v="2"/>
    <x v="865"/>
    <d v="2011-09-25T00:00:00"/>
    <s v="First Class"/>
    <s v="TT-21220"/>
    <s v="Thomas Thornton"/>
    <x v="0"/>
    <x v="0"/>
    <s v="Dover"/>
    <x v="13"/>
    <n v="19901"/>
    <x v="3"/>
    <s v="OFF-BI-10004965"/>
    <x v="1"/>
    <x v="8"/>
    <s v="Ibico Covers for Plastic or Wire Binding Elements"/>
    <n v="34.5"/>
    <n v="3"/>
    <n v="0"/>
    <n v="15.524999999999999"/>
  </r>
  <r>
    <n v="9293"/>
    <s v="CA-2014-124114"/>
    <x v="3"/>
    <x v="580"/>
    <d v="2014-03-03T00:00:00"/>
    <s v="Same Day"/>
    <s v="RS-19765"/>
    <s v="Roland Schwarz"/>
    <x v="1"/>
    <x v="0"/>
    <s v="Waco"/>
    <x v="5"/>
    <n v="76706"/>
    <x v="2"/>
    <s v="OFF-BI-10004022"/>
    <x v="1"/>
    <x v="8"/>
    <s v="Acco Suede Grain Vinyl Round Ring Binder"/>
    <n v="0.55599999999999983"/>
    <n v="1"/>
    <n v="0.8"/>
    <n v="-0.94520000000000004"/>
  </r>
  <r>
    <n v="9294"/>
    <s v="US-2014-116505"/>
    <x v="3"/>
    <x v="701"/>
    <d v="2014-11-22T00:00:00"/>
    <s v="Second Class"/>
    <s v="TB-21625"/>
    <s v="Trudy Brown"/>
    <x v="0"/>
    <x v="0"/>
    <s v="Hagerstown"/>
    <x v="39"/>
    <n v="21740"/>
    <x v="3"/>
    <s v="OFF-BI-10000050"/>
    <x v="1"/>
    <x v="8"/>
    <s v="Angle-D Binders with Locking Rings, Label Holders"/>
    <n v="43.8"/>
    <n v="6"/>
    <n v="0"/>
    <n v="20.585999999999999"/>
  </r>
  <r>
    <n v="9295"/>
    <s v="CA-2014-161340"/>
    <x v="3"/>
    <x v="39"/>
    <d v="2014-06-02T00:00:00"/>
    <s v="Standard Class"/>
    <s v="AM-10360"/>
    <s v="Alice McCarthy"/>
    <x v="1"/>
    <x v="0"/>
    <s v="Cleveland"/>
    <x v="24"/>
    <n v="44105"/>
    <x v="3"/>
    <s v="OFF-PA-10002464"/>
    <x v="1"/>
    <x v="10"/>
    <s v="HP Office Recycled Paper (20Lb. and 87 Bright)"/>
    <n v="13.872000000000002"/>
    <n v="3"/>
    <n v="0.2"/>
    <n v="5.0286000000000008"/>
  </r>
  <r>
    <n v="9296"/>
    <s v="CA-2014-161340"/>
    <x v="3"/>
    <x v="39"/>
    <d v="2014-06-02T00:00:00"/>
    <s v="Standard Class"/>
    <s v="AM-10360"/>
    <s v="Alice McCarthy"/>
    <x v="1"/>
    <x v="0"/>
    <s v="Cleveland"/>
    <x v="24"/>
    <n v="44105"/>
    <x v="3"/>
    <s v="FUR-BO-10004709"/>
    <x v="0"/>
    <x v="0"/>
    <s v="Bush Westfield Collection Bookcases, Medium Cherry Finish"/>
    <n v="115.96"/>
    <n v="4"/>
    <n v="0.5"/>
    <n v="-64.937599999999989"/>
  </r>
  <r>
    <n v="9297"/>
    <s v="US-2012-163433"/>
    <x v="1"/>
    <x v="24"/>
    <d v="2012-04-22T00:00:00"/>
    <s v="Second Class"/>
    <s v="MP-17965"/>
    <s v="Michael Paige"/>
    <x v="1"/>
    <x v="0"/>
    <s v="Mcallen"/>
    <x v="5"/>
    <n v="78501"/>
    <x v="2"/>
    <s v="TEC-AC-10003590"/>
    <x v="2"/>
    <x v="11"/>
    <s v="TRENDnet 56K USB 2.0 Phone, Internet and Fax Modem"/>
    <n v="41.424000000000007"/>
    <n v="2"/>
    <n v="0.2"/>
    <n v="8.2847999999999971"/>
  </r>
  <r>
    <n v="9298"/>
    <s v="US-2012-163433"/>
    <x v="1"/>
    <x v="24"/>
    <d v="2012-04-22T00:00:00"/>
    <s v="Second Class"/>
    <s v="MP-17965"/>
    <s v="Michael Paige"/>
    <x v="1"/>
    <x v="0"/>
    <s v="Mcallen"/>
    <x v="5"/>
    <n v="78501"/>
    <x v="2"/>
    <s v="TEC-PH-10003357"/>
    <x v="2"/>
    <x v="7"/>
    <s v="Grandstream GXP2100 Mainstream Business Phone"/>
    <n v="244.768"/>
    <n v="4"/>
    <n v="0.2"/>
    <n v="24.476800000000004"/>
  </r>
  <r>
    <n v="9299"/>
    <s v="US-2012-163433"/>
    <x v="1"/>
    <x v="24"/>
    <d v="2012-04-22T00:00:00"/>
    <s v="Second Class"/>
    <s v="MP-17965"/>
    <s v="Michael Paige"/>
    <x v="1"/>
    <x v="0"/>
    <s v="Mcallen"/>
    <x v="5"/>
    <n v="78501"/>
    <x v="2"/>
    <s v="OFF-AR-10003373"/>
    <x v="1"/>
    <x v="6"/>
    <s v="Boston School Pro Electric Pencil Sharpener, 1670"/>
    <n v="74.352000000000004"/>
    <n v="3"/>
    <n v="0.2"/>
    <n v="6.5057999999999971"/>
  </r>
  <r>
    <n v="9300"/>
    <s v="US-2012-163433"/>
    <x v="1"/>
    <x v="24"/>
    <d v="2012-04-22T00:00:00"/>
    <s v="Second Class"/>
    <s v="MP-17965"/>
    <s v="Michael Paige"/>
    <x v="1"/>
    <x v="0"/>
    <s v="Mcallen"/>
    <x v="5"/>
    <n v="78501"/>
    <x v="2"/>
    <s v="OFF-BI-10003676"/>
    <x v="1"/>
    <x v="8"/>
    <s v="GBC Standard Recycled Report Covers, Clear Plastic Sheets"/>
    <n v="4.3119999999999985"/>
    <n v="2"/>
    <n v="0.8"/>
    <n v="-6.8992000000000022"/>
  </r>
  <r>
    <n v="9301"/>
    <s v="US-2012-163433"/>
    <x v="1"/>
    <x v="24"/>
    <d v="2012-04-22T00:00:00"/>
    <s v="Second Class"/>
    <s v="MP-17965"/>
    <s v="Michael Paige"/>
    <x v="1"/>
    <x v="0"/>
    <s v="Mcallen"/>
    <x v="5"/>
    <n v="78501"/>
    <x v="2"/>
    <s v="FUR-CH-10000225"/>
    <x v="0"/>
    <x v="1"/>
    <s v="Global Geo Office Task Chair, Gray"/>
    <n v="56.686"/>
    <n v="1"/>
    <n v="0.3"/>
    <n v="-20.245000000000008"/>
  </r>
  <r>
    <n v="9302"/>
    <s v="US-2012-163433"/>
    <x v="1"/>
    <x v="24"/>
    <d v="2012-04-22T00:00:00"/>
    <s v="Second Class"/>
    <s v="MP-17965"/>
    <s v="Michael Paige"/>
    <x v="1"/>
    <x v="0"/>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x v="0"/>
    <s v="Mcallen"/>
    <x v="5"/>
    <n v="78501"/>
    <x v="2"/>
    <s v="OFF-AR-10003481"/>
    <x v="1"/>
    <x v="6"/>
    <s v="Newell 348"/>
    <n v="7.8719999999999999"/>
    <n v="3"/>
    <n v="0.2"/>
    <n v="0.88559999999999883"/>
  </r>
  <r>
    <n v="9304"/>
    <s v="US-2012-163433"/>
    <x v="1"/>
    <x v="24"/>
    <d v="2012-04-22T00:00:00"/>
    <s v="Second Class"/>
    <s v="MP-17965"/>
    <s v="Michael Paige"/>
    <x v="1"/>
    <x v="0"/>
    <s v="Mcallen"/>
    <x v="5"/>
    <n v="78501"/>
    <x v="2"/>
    <s v="OFF-PA-10003936"/>
    <x v="1"/>
    <x v="10"/>
    <s v="Xerox 1994"/>
    <n v="15.552000000000003"/>
    <n v="3"/>
    <n v="0.2"/>
    <n v="5.4432"/>
  </r>
  <r>
    <n v="9305"/>
    <s v="US-2012-163433"/>
    <x v="1"/>
    <x v="24"/>
    <d v="2012-04-22T00:00:00"/>
    <s v="Second Class"/>
    <s v="MP-17965"/>
    <s v="Michael Paige"/>
    <x v="1"/>
    <x v="0"/>
    <s v="Mcallen"/>
    <x v="5"/>
    <n v="78501"/>
    <x v="2"/>
    <s v="OFF-BI-10000320"/>
    <x v="1"/>
    <x v="8"/>
    <s v="GBC Plastic Binding Combs"/>
    <n v="1.4759999999999998"/>
    <n v="1"/>
    <n v="0.8"/>
    <n v="-2.2877999999999998"/>
  </r>
  <r>
    <n v="9306"/>
    <s v="CA-2012-137603"/>
    <x v="1"/>
    <x v="444"/>
    <d v="2012-09-24T00:00:00"/>
    <s v="Standard Class"/>
    <s v="MH-17290"/>
    <s v="Marc Harrigan"/>
    <x v="2"/>
    <x v="0"/>
    <s v="Santa Fe"/>
    <x v="27"/>
    <n v="87505"/>
    <x v="1"/>
    <s v="OFF-AR-10001972"/>
    <x v="1"/>
    <x v="6"/>
    <s v="Newell 323"/>
    <n v="8.4"/>
    <n v="5"/>
    <n v="0"/>
    <n v="2.1840000000000002"/>
  </r>
  <r>
    <n v="9307"/>
    <s v="CA-2011-128237"/>
    <x v="2"/>
    <x v="727"/>
    <d v="2011-03-30T00:00:00"/>
    <s v="Standard Class"/>
    <s v="CA-12265"/>
    <s v="Christina Anderson"/>
    <x v="0"/>
    <x v="0"/>
    <s v="San Francisco"/>
    <x v="1"/>
    <n v="94110"/>
    <x v="1"/>
    <s v="OFF-AR-10003829"/>
    <x v="1"/>
    <x v="6"/>
    <s v="Newell 35"/>
    <n v="6.56"/>
    <n v="2"/>
    <n v="0"/>
    <n v="1.9023999999999992"/>
  </r>
  <r>
    <n v="9308"/>
    <s v="CA-2011-128237"/>
    <x v="2"/>
    <x v="727"/>
    <d v="2011-03-30T00:00:00"/>
    <s v="Standard Class"/>
    <s v="CA-12265"/>
    <s v="Christina Anderson"/>
    <x v="0"/>
    <x v="0"/>
    <s v="San Francisco"/>
    <x v="1"/>
    <n v="94110"/>
    <x v="1"/>
    <s v="OFF-AR-10003338"/>
    <x v="1"/>
    <x v="6"/>
    <s v="Eberhard Faber 3 1/2&quot; Golf Pencils"/>
    <n v="14.88"/>
    <n v="2"/>
    <n v="0"/>
    <n v="3.7200000000000006"/>
  </r>
  <r>
    <n v="9309"/>
    <s v="CA-2011-128237"/>
    <x v="2"/>
    <x v="727"/>
    <d v="2011-03-30T00:00:00"/>
    <s v="Standard Class"/>
    <s v="CA-12265"/>
    <s v="Christina Anderson"/>
    <x v="0"/>
    <x v="0"/>
    <s v="San Francisco"/>
    <x v="1"/>
    <n v="94110"/>
    <x v="1"/>
    <s v="TEC-AC-10002558"/>
    <x v="2"/>
    <x v="11"/>
    <s v="Imation Swivel Flash Drive USB flash drive - 8 GB"/>
    <n v="45.48"/>
    <n v="4"/>
    <n v="0"/>
    <n v="15.917999999999999"/>
  </r>
  <r>
    <n v="9310"/>
    <s v="CA-2011-128237"/>
    <x v="2"/>
    <x v="727"/>
    <d v="2011-03-30T00:00:00"/>
    <s v="Standard Class"/>
    <s v="CA-12265"/>
    <s v="Christina Anderson"/>
    <x v="0"/>
    <x v="0"/>
    <s v="San Francisco"/>
    <x v="1"/>
    <n v="94110"/>
    <x v="1"/>
    <s v="OFF-AR-10000034"/>
    <x v="1"/>
    <x v="6"/>
    <s v="BIC Brite Liner Grip Highlighters, Assorted, 5/Pack"/>
    <n v="25.44"/>
    <n v="6"/>
    <n v="0"/>
    <n v="9.9215999999999998"/>
  </r>
  <r>
    <n v="9311"/>
    <s v="US-2013-102141"/>
    <x v="0"/>
    <x v="370"/>
    <d v="2013-09-01T00:00:00"/>
    <s v="Standard Class"/>
    <s v="KD-16615"/>
    <s v="Ken Dana"/>
    <x v="1"/>
    <x v="0"/>
    <s v="New York City"/>
    <x v="15"/>
    <n v="10024"/>
    <x v="3"/>
    <s v="OFF-BI-10001510"/>
    <x v="1"/>
    <x v="8"/>
    <s v="Deluxe Heavy-Duty Vinyl Round Ring Binder"/>
    <n v="146.68800000000002"/>
    <n v="8"/>
    <n v="0.2"/>
    <n v="45.839999999999996"/>
  </r>
  <r>
    <n v="9312"/>
    <s v="CA-2014-148642"/>
    <x v="3"/>
    <x v="904"/>
    <d v="2014-03-13T00:00:00"/>
    <s v="Standard Class"/>
    <s v="DW-13540"/>
    <s v="Don Weiss"/>
    <x v="0"/>
    <x v="0"/>
    <s v="Dallas"/>
    <x v="5"/>
    <n v="75220"/>
    <x v="2"/>
    <s v="OFF-LA-10000134"/>
    <x v="1"/>
    <x v="2"/>
    <s v="Avery 511"/>
    <n v="4.9280000000000008"/>
    <n v="2"/>
    <n v="0.2"/>
    <n v="1.7247999999999997"/>
  </r>
  <r>
    <n v="9313"/>
    <s v="CA-2014-148642"/>
    <x v="3"/>
    <x v="904"/>
    <d v="2014-03-13T00:00:00"/>
    <s v="Standard Class"/>
    <s v="DW-13540"/>
    <s v="Don Weiss"/>
    <x v="0"/>
    <x v="0"/>
    <s v="Dallas"/>
    <x v="5"/>
    <n v="75220"/>
    <x v="2"/>
    <s v="OFF-AR-10000588"/>
    <x v="1"/>
    <x v="6"/>
    <s v="Newell 345"/>
    <n v="63.488"/>
    <n v="4"/>
    <n v="0.2"/>
    <n v="4.7616000000000014"/>
  </r>
  <r>
    <n v="9314"/>
    <s v="CA-2012-111948"/>
    <x v="1"/>
    <x v="1216"/>
    <d v="2012-11-11T00:00:00"/>
    <s v="Same Day"/>
    <s v="AG-10495"/>
    <s v="Andrew Gjertsen"/>
    <x v="1"/>
    <x v="0"/>
    <s v="Detroit"/>
    <x v="12"/>
    <n v="48234"/>
    <x v="2"/>
    <s v="OFF-ST-10003282"/>
    <x v="1"/>
    <x v="4"/>
    <s v="Advantus 10-Drawer Portable Organizer, Chrome Metal Frame, Smoke Drawers"/>
    <n v="418.32"/>
    <n v="7"/>
    <n v="0"/>
    <n v="117.12960000000004"/>
  </r>
  <r>
    <n v="9315"/>
    <s v="CA-2012-111948"/>
    <x v="1"/>
    <x v="1216"/>
    <d v="2012-11-11T00:00:00"/>
    <s v="Same Day"/>
    <s v="AG-10495"/>
    <s v="Andrew Gjertsen"/>
    <x v="1"/>
    <x v="0"/>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x v="0"/>
    <s v="Philadelphia"/>
    <x v="9"/>
    <n v="19140"/>
    <x v="3"/>
    <s v="TEC-PH-10000141"/>
    <x v="2"/>
    <x v="7"/>
    <s v="Clearsounds A400"/>
    <n v="118.78199999999998"/>
    <n v="3"/>
    <n v="0.4"/>
    <n v="-27.715799999999994"/>
  </r>
  <r>
    <n v="9317"/>
    <s v="CA-2013-161907"/>
    <x v="0"/>
    <x v="41"/>
    <d v="2013-04-10T00:00:00"/>
    <s v="Standard Class"/>
    <s v="JH-16180"/>
    <s v="Justin Hirsh"/>
    <x v="0"/>
    <x v="0"/>
    <s v="Philadelphia"/>
    <x v="9"/>
    <n v="19140"/>
    <x v="3"/>
    <s v="OFF-SU-10000646"/>
    <x v="1"/>
    <x v="14"/>
    <s v="Premier Automatic Letter Opener"/>
    <n v="769.18400000000008"/>
    <n v="4"/>
    <n v="0.2"/>
    <n v="-163.45159999999996"/>
  </r>
  <r>
    <n v="9318"/>
    <s v="CA-2014-124940"/>
    <x v="3"/>
    <x v="1217"/>
    <d v="2014-02-27T00:00:00"/>
    <s v="Standard Class"/>
    <s v="DK-13090"/>
    <s v="Dave Kipp"/>
    <x v="0"/>
    <x v="0"/>
    <s v="Carrollton"/>
    <x v="5"/>
    <n v="75007"/>
    <x v="2"/>
    <s v="TEC-AC-10002076"/>
    <x v="2"/>
    <x v="11"/>
    <s v="Microsoft Natural Keyboard Elite"/>
    <n v="47.904000000000003"/>
    <n v="1"/>
    <n v="0.2"/>
    <n v="-2.9940000000000015"/>
  </r>
  <r>
    <n v="9319"/>
    <s v="US-2014-108343"/>
    <x v="3"/>
    <x v="228"/>
    <d v="2014-07-26T00:00:00"/>
    <s v="Standard Class"/>
    <s v="AR-10825"/>
    <s v="Anthony Rawles"/>
    <x v="1"/>
    <x v="0"/>
    <s v="New York City"/>
    <x v="15"/>
    <n v="10009"/>
    <x v="3"/>
    <s v="OFF-PA-10000743"/>
    <x v="1"/>
    <x v="10"/>
    <s v="Xerox 1977"/>
    <n v="13.36"/>
    <n v="2"/>
    <n v="0"/>
    <n v="6.4127999999999998"/>
  </r>
  <r>
    <n v="9320"/>
    <s v="US-2014-108343"/>
    <x v="3"/>
    <x v="228"/>
    <d v="2014-07-26T00:00:00"/>
    <s v="Standard Class"/>
    <s v="AR-10825"/>
    <s v="Anthony Rawles"/>
    <x v="1"/>
    <x v="0"/>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x v="0"/>
    <s v="New York City"/>
    <x v="15"/>
    <n v="10009"/>
    <x v="3"/>
    <s v="FUR-FU-10000747"/>
    <x v="0"/>
    <x v="5"/>
    <s v="Tenex B1-RE Series Chair Mats for Low Pile Carpets"/>
    <n v="183.92"/>
    <n v="4"/>
    <n v="0"/>
    <n v="31.266399999999976"/>
  </r>
  <r>
    <n v="9322"/>
    <s v="US-2013-111563"/>
    <x v="0"/>
    <x v="254"/>
    <d v="2013-11-09T00:00:00"/>
    <s v="Standard Class"/>
    <s v="SM-20005"/>
    <s v="Sally Matthias"/>
    <x v="0"/>
    <x v="0"/>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x v="0"/>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x v="0"/>
    <s v="Los Angeles"/>
    <x v="1"/>
    <n v="90036"/>
    <x v="1"/>
    <s v="OFF-PA-10003641"/>
    <x v="1"/>
    <x v="10"/>
    <s v="Xerox 1909"/>
    <n v="211.04"/>
    <n v="8"/>
    <n v="0"/>
    <n v="97.078399999999988"/>
  </r>
  <r>
    <n v="9325"/>
    <s v="CA-2014-121853"/>
    <x v="3"/>
    <x v="397"/>
    <d v="2014-09-30T00:00:00"/>
    <s v="Standard Class"/>
    <s v="DB-13660"/>
    <s v="Duane Benoit"/>
    <x v="0"/>
    <x v="0"/>
    <s v="Los Angeles"/>
    <x v="1"/>
    <n v="90036"/>
    <x v="1"/>
    <s v="FUR-CH-10003973"/>
    <x v="0"/>
    <x v="1"/>
    <s v="GuestStacker Chair with Chrome Finish Legs"/>
    <n v="594.81600000000003"/>
    <n v="2"/>
    <n v="0.2"/>
    <n v="59.481600000000014"/>
  </r>
  <r>
    <n v="9326"/>
    <s v="CA-2014-121853"/>
    <x v="3"/>
    <x v="397"/>
    <d v="2014-09-30T00:00:00"/>
    <s v="Standard Class"/>
    <s v="DB-13660"/>
    <s v="Duane Benoit"/>
    <x v="0"/>
    <x v="0"/>
    <s v="Los Angeles"/>
    <x v="1"/>
    <n v="90036"/>
    <x v="1"/>
    <s v="OFF-BI-10000977"/>
    <x v="1"/>
    <x v="8"/>
    <s v="Ibico Plastic Spiral Binding Combs"/>
    <n v="72.960000000000008"/>
    <n v="3"/>
    <n v="0.2"/>
    <n v="23.711999999999996"/>
  </r>
  <r>
    <n v="9327"/>
    <s v="US-2014-130687"/>
    <x v="3"/>
    <x v="210"/>
    <d v="2014-09-11T00:00:00"/>
    <s v="First Class"/>
    <s v="PF-19225"/>
    <s v="Phillip Flathmann"/>
    <x v="0"/>
    <x v="0"/>
    <s v="Edmonds"/>
    <x v="4"/>
    <n v="98026"/>
    <x v="1"/>
    <s v="FUR-FU-10004053"/>
    <x v="0"/>
    <x v="5"/>
    <s v="DAX Two-Tone Silver Metal Document Frame"/>
    <n v="80.959999999999994"/>
    <n v="4"/>
    <n v="0"/>
    <n v="34.812800000000003"/>
  </r>
  <r>
    <n v="9328"/>
    <s v="US-2014-130687"/>
    <x v="3"/>
    <x v="210"/>
    <d v="2014-09-11T00:00:00"/>
    <s v="First Class"/>
    <s v="PF-19225"/>
    <s v="Phillip Flathmann"/>
    <x v="0"/>
    <x v="0"/>
    <s v="Edmonds"/>
    <x v="4"/>
    <n v="98026"/>
    <x v="1"/>
    <s v="TEC-PH-10002033"/>
    <x v="2"/>
    <x v="7"/>
    <s v="Konftel 250 Conference phone - Charcoal black"/>
    <n v="455.71199999999999"/>
    <n v="2"/>
    <n v="0.2"/>
    <n v="34.178400000000011"/>
  </r>
  <r>
    <n v="9329"/>
    <s v="US-2014-130687"/>
    <x v="3"/>
    <x v="210"/>
    <d v="2014-09-11T00:00:00"/>
    <s v="First Class"/>
    <s v="PF-19225"/>
    <s v="Phillip Flathmann"/>
    <x v="0"/>
    <x v="0"/>
    <s v="Edmonds"/>
    <x v="4"/>
    <n v="98026"/>
    <x v="1"/>
    <s v="OFF-AR-10004260"/>
    <x v="1"/>
    <x v="6"/>
    <s v="Boston 1799 Powerhouse Electric Pencil Sharpener"/>
    <n v="25.98"/>
    <n v="1"/>
    <n v="0"/>
    <n v="7.2744"/>
  </r>
  <r>
    <n v="9330"/>
    <s v="CA-2012-164497"/>
    <x v="1"/>
    <x v="109"/>
    <d v="2012-11-30T00:00:00"/>
    <s v="First Class"/>
    <s v="AJ-10945"/>
    <s v="Ashley Jarboe"/>
    <x v="0"/>
    <x v="0"/>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x v="0"/>
    <s v="New York City"/>
    <x v="15"/>
    <n v="10035"/>
    <x v="3"/>
    <s v="OFF-EN-10001539"/>
    <x v="1"/>
    <x v="12"/>
    <s v="Staples"/>
    <n v="15.56"/>
    <n v="2"/>
    <n v="0"/>
    <n v="7.3132000000000001"/>
  </r>
  <r>
    <n v="9332"/>
    <s v="CA-2013-108056"/>
    <x v="0"/>
    <x v="321"/>
    <d v="2013-10-04T00:00:00"/>
    <s v="Standard Class"/>
    <s v="ES-14080"/>
    <s v="Erin Smith"/>
    <x v="1"/>
    <x v="0"/>
    <s v="Springfield"/>
    <x v="21"/>
    <n v="97477"/>
    <x v="1"/>
    <s v="TEC-PH-10001817"/>
    <x v="2"/>
    <x v="7"/>
    <s v="Wilson Electronics DB Pro Signal Booster"/>
    <n v="859.2"/>
    <n v="3"/>
    <n v="0.2"/>
    <n v="75.180000000000064"/>
  </r>
  <r>
    <n v="9333"/>
    <s v="CA-2014-127726"/>
    <x v="3"/>
    <x v="220"/>
    <d v="2014-09-14T00:00:00"/>
    <s v="Second Class"/>
    <s v="SS-20410"/>
    <s v="Shahid Shariari"/>
    <x v="0"/>
    <x v="0"/>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x v="0"/>
    <s v="Georgetown"/>
    <x v="0"/>
    <n v="40324"/>
    <x v="0"/>
    <s v="OFF-FA-10000992"/>
    <x v="1"/>
    <x v="13"/>
    <s v="Acco Clips to Go Binder Clips, 24 Clips in Two Sizes"/>
    <n v="14.2"/>
    <n v="4"/>
    <n v="0"/>
    <n v="6.6739999999999995"/>
  </r>
  <r>
    <n v="9335"/>
    <s v="CA-2014-110198"/>
    <x v="3"/>
    <x v="927"/>
    <d v="2014-05-03T00:00:00"/>
    <s v="First Class"/>
    <s v="AG-10900"/>
    <s v="Arthur Gainer"/>
    <x v="0"/>
    <x v="0"/>
    <s v="Coral Springs"/>
    <x v="2"/>
    <n v="33065"/>
    <x v="0"/>
    <s v="FUR-BO-10001798"/>
    <x v="0"/>
    <x v="0"/>
    <s v="Bush Somerset Collection Bookcase"/>
    <n v="314.35199999999998"/>
    <n v="3"/>
    <n v="0.2"/>
    <n v="-15.71759999999999"/>
  </r>
  <r>
    <n v="9336"/>
    <s v="CA-2014-110198"/>
    <x v="3"/>
    <x v="927"/>
    <d v="2014-05-03T00:00:00"/>
    <s v="First Class"/>
    <s v="AG-10900"/>
    <s v="Arthur Gainer"/>
    <x v="0"/>
    <x v="0"/>
    <s v="Coral Springs"/>
    <x v="2"/>
    <n v="33065"/>
    <x v="0"/>
    <s v="OFF-LA-10004409"/>
    <x v="1"/>
    <x v="2"/>
    <s v="Avery 492"/>
    <n v="4.6079999999999997"/>
    <n v="2"/>
    <n v="0.2"/>
    <n v="1.4975999999999996"/>
  </r>
  <r>
    <n v="9337"/>
    <s v="CA-2014-130715"/>
    <x v="3"/>
    <x v="118"/>
    <d v="2014-09-21T00:00:00"/>
    <s v="Standard Class"/>
    <s v="CY-12745"/>
    <s v="Craig Yedwab"/>
    <x v="1"/>
    <x v="0"/>
    <s v="San Francisco"/>
    <x v="1"/>
    <n v="94110"/>
    <x v="1"/>
    <s v="OFF-FA-10000621"/>
    <x v="1"/>
    <x v="13"/>
    <s v="OIC Colored Binder Clips, Assorted Sizes"/>
    <n v="17.899999999999999"/>
    <n v="5"/>
    <n v="0"/>
    <n v="8.7710000000000008"/>
  </r>
  <r>
    <n v="9338"/>
    <s v="CA-2011-155264"/>
    <x v="2"/>
    <x v="538"/>
    <d v="2011-10-22T00:00:00"/>
    <s v="Second Class"/>
    <s v="RP-19270"/>
    <s v="Rachel Payne"/>
    <x v="1"/>
    <x v="0"/>
    <s v="San Francisco"/>
    <x v="1"/>
    <n v="94110"/>
    <x v="1"/>
    <s v="OFF-BI-10003196"/>
    <x v="1"/>
    <x v="8"/>
    <s v="Accohide Poly Flexible Ring Binders"/>
    <n v="2.9920000000000004"/>
    <n v="1"/>
    <n v="0.2"/>
    <n v="1.1219999999999999"/>
  </r>
  <r>
    <n v="9339"/>
    <s v="CA-2011-155264"/>
    <x v="2"/>
    <x v="538"/>
    <d v="2011-10-22T00:00:00"/>
    <s v="Second Class"/>
    <s v="RP-19270"/>
    <s v="Rachel Payne"/>
    <x v="1"/>
    <x v="0"/>
    <s v="San Francisco"/>
    <x v="1"/>
    <n v="94110"/>
    <x v="1"/>
    <s v="OFF-BI-10003727"/>
    <x v="1"/>
    <x v="8"/>
    <s v="Avery Durable Slant Ring Binders With Label Holder"/>
    <n v="20.064"/>
    <n v="6"/>
    <n v="0.2"/>
    <n v="7.0223999999999993"/>
  </r>
  <r>
    <n v="9340"/>
    <s v="CA-2011-155264"/>
    <x v="2"/>
    <x v="538"/>
    <d v="2011-10-22T00:00:00"/>
    <s v="Second Class"/>
    <s v="RP-19270"/>
    <s v="Rachel Payne"/>
    <x v="1"/>
    <x v="0"/>
    <s v="San Francisco"/>
    <x v="1"/>
    <n v="94110"/>
    <x v="1"/>
    <s v="OFF-PA-10003228"/>
    <x v="1"/>
    <x v="10"/>
    <s v="Xerox 1917"/>
    <n v="146.72999999999999"/>
    <n v="3"/>
    <n v="0"/>
    <n v="68.963099999999997"/>
  </r>
  <r>
    <n v="9341"/>
    <s v="CA-2011-155264"/>
    <x v="2"/>
    <x v="538"/>
    <d v="2011-10-22T00:00:00"/>
    <s v="Second Class"/>
    <s v="RP-19270"/>
    <s v="Rachel Payne"/>
    <x v="1"/>
    <x v="0"/>
    <s v="San Francisco"/>
    <x v="1"/>
    <n v="94110"/>
    <x v="1"/>
    <s v="OFF-LA-10002787"/>
    <x v="1"/>
    <x v="2"/>
    <s v="Avery 480"/>
    <n v="18.75"/>
    <n v="5"/>
    <n v="0"/>
    <n v="9"/>
  </r>
  <r>
    <n v="9342"/>
    <s v="CA-2011-155264"/>
    <x v="2"/>
    <x v="538"/>
    <d v="2011-10-22T00:00:00"/>
    <s v="Second Class"/>
    <s v="RP-19270"/>
    <s v="Rachel Payne"/>
    <x v="1"/>
    <x v="0"/>
    <s v="San Francisco"/>
    <x v="1"/>
    <n v="94110"/>
    <x v="1"/>
    <s v="TEC-PH-10001305"/>
    <x v="2"/>
    <x v="7"/>
    <s v="Panasonic KX TS208W Corded phone"/>
    <n v="117.57600000000002"/>
    <n v="3"/>
    <n v="0.2"/>
    <n v="11.757600000000011"/>
  </r>
  <r>
    <n v="9343"/>
    <s v="CA-2013-119123"/>
    <x v="0"/>
    <x v="69"/>
    <d v="2013-03-19T00:00:00"/>
    <s v="Standard Class"/>
    <s v="DB-13360"/>
    <s v="Dennis Bolton"/>
    <x v="2"/>
    <x v="0"/>
    <s v="Riverside"/>
    <x v="1"/>
    <n v="92503"/>
    <x v="1"/>
    <s v="OFF-BI-10001036"/>
    <x v="1"/>
    <x v="8"/>
    <s v="Cardinal EasyOpen D-Ring Binders"/>
    <n v="51.184000000000012"/>
    <n v="7"/>
    <n v="0.2"/>
    <n v="19.193999999999999"/>
  </r>
  <r>
    <n v="9344"/>
    <s v="CA-2014-109085"/>
    <x v="3"/>
    <x v="922"/>
    <d v="2014-02-21T00:00:00"/>
    <s v="First Class"/>
    <s v="CK-12325"/>
    <s v="Christine Kargatis"/>
    <x v="2"/>
    <x v="0"/>
    <s v="Troy"/>
    <x v="24"/>
    <n v="45373"/>
    <x v="3"/>
    <s v="FUR-TA-10001086"/>
    <x v="0"/>
    <x v="3"/>
    <s v="SAFCO PlanMaster Boards, 60w x 37-1/2d, White Melamine"/>
    <n v="455.97"/>
    <n v="5"/>
    <n v="0.4"/>
    <n v="-106.39299999999997"/>
  </r>
  <r>
    <n v="9345"/>
    <s v="CA-2014-109085"/>
    <x v="3"/>
    <x v="922"/>
    <d v="2014-02-21T00:00:00"/>
    <s v="First Class"/>
    <s v="CK-12325"/>
    <s v="Christine Kargatis"/>
    <x v="2"/>
    <x v="0"/>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x v="0"/>
    <s v="Troy"/>
    <x v="24"/>
    <n v="45373"/>
    <x v="3"/>
    <s v="TEC-PH-10000526"/>
    <x v="2"/>
    <x v="7"/>
    <s v="Vtech CS6719"/>
    <n v="57.593999999999994"/>
    <n v="1"/>
    <n v="0.4"/>
    <n v="-11.518799999999999"/>
  </r>
  <r>
    <n v="9347"/>
    <s v="CA-2014-109085"/>
    <x v="3"/>
    <x v="922"/>
    <d v="2014-02-21T00:00:00"/>
    <s v="First Class"/>
    <s v="CK-12325"/>
    <s v="Christine Kargatis"/>
    <x v="2"/>
    <x v="0"/>
    <s v="Troy"/>
    <x v="24"/>
    <n v="45373"/>
    <x v="3"/>
    <s v="FUR-FU-10004973"/>
    <x v="0"/>
    <x v="5"/>
    <s v="Flat Face Poster Frame"/>
    <n v="30.144000000000002"/>
    <n v="2"/>
    <n v="0.2"/>
    <n v="8.2896000000000001"/>
  </r>
  <r>
    <n v="9348"/>
    <s v="CA-2014-109085"/>
    <x v="3"/>
    <x v="922"/>
    <d v="2014-02-21T00:00:00"/>
    <s v="First Class"/>
    <s v="CK-12325"/>
    <s v="Christine Kargatis"/>
    <x v="2"/>
    <x v="0"/>
    <s v="Troy"/>
    <x v="24"/>
    <n v="45373"/>
    <x v="3"/>
    <s v="FUR-CH-10003981"/>
    <x v="0"/>
    <x v="1"/>
    <s v="Global Commerce Series Low-Back Swivel/Tilt Chairs"/>
    <n v="899.43"/>
    <n v="5"/>
    <n v="0.3"/>
    <n v="-12.84900000000016"/>
  </r>
  <r>
    <n v="9349"/>
    <s v="CA-2013-114860"/>
    <x v="0"/>
    <x v="596"/>
    <d v="2013-12-29T00:00:00"/>
    <s v="Standard Class"/>
    <s v="DN-13690"/>
    <s v="Duane Noonan"/>
    <x v="0"/>
    <x v="0"/>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x v="0"/>
    <s v="Moreno Valley"/>
    <x v="1"/>
    <n v="92553"/>
    <x v="1"/>
    <s v="FUR-FU-10001934"/>
    <x v="0"/>
    <x v="5"/>
    <s v="Magnifier Swing Arm Lamp"/>
    <n v="41.96"/>
    <n v="2"/>
    <n v="0"/>
    <n v="10.909600000000001"/>
  </r>
  <r>
    <n v="9351"/>
    <s v="CA-2013-159009"/>
    <x v="0"/>
    <x v="713"/>
    <d v="2013-09-28T00:00:00"/>
    <s v="Standard Class"/>
    <s v="DP-13105"/>
    <s v="Dave Poirier"/>
    <x v="1"/>
    <x v="0"/>
    <s v="Seattle"/>
    <x v="4"/>
    <n v="98115"/>
    <x v="1"/>
    <s v="OFF-BI-10004970"/>
    <x v="1"/>
    <x v="8"/>
    <s v="ACCOHIDE 3-Ring Binder, Blue, 1&quot;"/>
    <n v="13.216000000000001"/>
    <n v="4"/>
    <n v="0.2"/>
    <n v="4.4603999999999999"/>
  </r>
  <r>
    <n v="9352"/>
    <s v="CA-2013-159009"/>
    <x v="0"/>
    <x v="713"/>
    <d v="2013-09-28T00:00:00"/>
    <s v="Standard Class"/>
    <s v="DP-13105"/>
    <s v="Dave Poirier"/>
    <x v="1"/>
    <x v="0"/>
    <s v="Seattle"/>
    <x v="4"/>
    <n v="98115"/>
    <x v="1"/>
    <s v="FUR-CH-10003396"/>
    <x v="0"/>
    <x v="1"/>
    <s v="Global Deluxe Steno Chair"/>
    <n v="184.75200000000001"/>
    <n v="3"/>
    <n v="0.2"/>
    <n v="-20.784600000000012"/>
  </r>
  <r>
    <n v="9353"/>
    <s v="CA-2014-148411"/>
    <x v="3"/>
    <x v="241"/>
    <d v="2014-09-27T00:00:00"/>
    <s v="First Class"/>
    <s v="RO-19780"/>
    <s v="Rose O'Brian"/>
    <x v="0"/>
    <x v="0"/>
    <s v="Chicago"/>
    <x v="10"/>
    <n v="60623"/>
    <x v="2"/>
    <s v="FUR-CH-10003973"/>
    <x v="0"/>
    <x v="1"/>
    <s v="GuestStacker Chair with Chrome Finish Legs"/>
    <n v="520.46399999999994"/>
    <n v="2"/>
    <n v="0.3"/>
    <n v="-14.870399999999961"/>
  </r>
  <r>
    <n v="9354"/>
    <s v="CA-2014-148411"/>
    <x v="3"/>
    <x v="241"/>
    <d v="2014-09-27T00:00:00"/>
    <s v="First Class"/>
    <s v="RO-19780"/>
    <s v="Rose O'Brian"/>
    <x v="0"/>
    <x v="0"/>
    <s v="Chicago"/>
    <x v="10"/>
    <n v="60623"/>
    <x v="2"/>
    <s v="OFF-PA-10002109"/>
    <x v="1"/>
    <x v="10"/>
    <s v="Wirebound Voice Message Log Book"/>
    <n v="11.423999999999999"/>
    <n v="3"/>
    <n v="0.2"/>
    <n v="3.7127999999999988"/>
  </r>
  <r>
    <n v="9355"/>
    <s v="CA-2012-110324"/>
    <x v="1"/>
    <x v="494"/>
    <d v="2012-12-05T00:00:00"/>
    <s v="Standard Class"/>
    <s v="MA-17560"/>
    <s v="Matt Abelman"/>
    <x v="2"/>
    <x v="0"/>
    <s v="Jackson"/>
    <x v="12"/>
    <n v="49201"/>
    <x v="2"/>
    <s v="OFF-PA-10001826"/>
    <x v="1"/>
    <x v="10"/>
    <s v="Xerox 207"/>
    <n v="19.440000000000001"/>
    <n v="3"/>
    <n v="0"/>
    <n v="9.3312000000000008"/>
  </r>
  <r>
    <n v="9356"/>
    <s v="CA-2012-110324"/>
    <x v="1"/>
    <x v="494"/>
    <d v="2012-12-05T00:00:00"/>
    <s v="Standard Class"/>
    <s v="MA-17560"/>
    <s v="Matt Abelman"/>
    <x v="2"/>
    <x v="0"/>
    <s v="Jackson"/>
    <x v="12"/>
    <n v="49201"/>
    <x v="2"/>
    <s v="OFF-AR-10000823"/>
    <x v="1"/>
    <x v="6"/>
    <s v="Newell 307"/>
    <n v="3.64"/>
    <n v="2"/>
    <n v="0"/>
    <n v="1.0192000000000001"/>
  </r>
  <r>
    <n v="9357"/>
    <s v="CA-2012-110324"/>
    <x v="1"/>
    <x v="494"/>
    <d v="2012-12-05T00:00:00"/>
    <s v="Standard Class"/>
    <s v="MA-17560"/>
    <s v="Matt Abelman"/>
    <x v="2"/>
    <x v="0"/>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x v="0"/>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x v="0"/>
    <s v="New York City"/>
    <x v="15"/>
    <n v="10024"/>
    <x v="3"/>
    <s v="FUR-TA-10001095"/>
    <x v="0"/>
    <x v="3"/>
    <s v="Chromcraft Round Conference Tables"/>
    <n v="313.72199999999998"/>
    <n v="3"/>
    <n v="0.4"/>
    <n v="-99.34529999999998"/>
  </r>
  <r>
    <n v="9360"/>
    <s v="CA-2013-168046"/>
    <x v="0"/>
    <x v="967"/>
    <d v="2013-01-28T00:00:00"/>
    <s v="Second Class"/>
    <s v="JD-15895"/>
    <s v="Jonathan Doherty"/>
    <x v="1"/>
    <x v="0"/>
    <s v="New York City"/>
    <x v="15"/>
    <n v="10024"/>
    <x v="3"/>
    <s v="FUR-FU-10000747"/>
    <x v="0"/>
    <x v="5"/>
    <s v="Tenex B1-RE Series Chair Mats for Low Pile Carpets"/>
    <n v="45.98"/>
    <n v="1"/>
    <n v="0"/>
    <n v="7.816599999999994"/>
  </r>
  <r>
    <n v="9361"/>
    <s v="CA-2013-168046"/>
    <x v="0"/>
    <x v="967"/>
    <d v="2013-01-28T00:00:00"/>
    <s v="Second Class"/>
    <s v="JD-15895"/>
    <s v="Jonathan Doherty"/>
    <x v="1"/>
    <x v="0"/>
    <s v="New York City"/>
    <x v="15"/>
    <n v="10024"/>
    <x v="3"/>
    <s v="OFF-ST-10004337"/>
    <x v="1"/>
    <x v="4"/>
    <s v="SAFCO Commercial Wire Shelving, 72h"/>
    <n v="428.68"/>
    <n v="7"/>
    <n v="0"/>
    <n v="0"/>
  </r>
  <r>
    <n v="9362"/>
    <s v="CA-2014-111591"/>
    <x v="3"/>
    <x v="708"/>
    <d v="2014-03-26T00:00:00"/>
    <s v="Standard Class"/>
    <s v="PS-18970"/>
    <s v="Paul Stevenson"/>
    <x v="2"/>
    <x v="0"/>
    <s v="Seattle"/>
    <x v="4"/>
    <n v="98105"/>
    <x v="1"/>
    <s v="OFF-BI-10004410"/>
    <x v="1"/>
    <x v="8"/>
    <s v="C-Line Peel &amp; Stick Add-On Filing Pockets, 8-3/4 x 5-1/8, 10/Pack"/>
    <n v="30.576000000000001"/>
    <n v="6"/>
    <n v="0.2"/>
    <n v="10.3194"/>
  </r>
  <r>
    <n v="9363"/>
    <s v="CA-2014-111591"/>
    <x v="3"/>
    <x v="708"/>
    <d v="2014-03-26T00:00:00"/>
    <s v="Standard Class"/>
    <s v="PS-18970"/>
    <s v="Paul Stevenson"/>
    <x v="2"/>
    <x v="0"/>
    <s v="Seattle"/>
    <x v="4"/>
    <n v="98105"/>
    <x v="1"/>
    <s v="OFF-FA-10004838"/>
    <x v="1"/>
    <x v="13"/>
    <s v="Super Bands, 12/Pack"/>
    <n v="13.020000000000001"/>
    <n v="7"/>
    <n v="0"/>
    <n v="0.3906000000000005"/>
  </r>
  <r>
    <n v="9364"/>
    <s v="CA-2014-111591"/>
    <x v="3"/>
    <x v="708"/>
    <d v="2014-03-26T00:00:00"/>
    <s v="Standard Class"/>
    <s v="PS-18970"/>
    <s v="Paul Stevenson"/>
    <x v="2"/>
    <x v="0"/>
    <s v="Seattle"/>
    <x v="4"/>
    <n v="98105"/>
    <x v="1"/>
    <s v="FUR-FU-10002364"/>
    <x v="0"/>
    <x v="5"/>
    <s v="Eldon Expressions Wood Desk Accessories, Oak"/>
    <n v="22.14"/>
    <n v="3"/>
    <n v="0"/>
    <n v="6.4205999999999976"/>
  </r>
  <r>
    <n v="9365"/>
    <s v="CA-2014-111591"/>
    <x v="3"/>
    <x v="708"/>
    <d v="2014-03-26T00:00:00"/>
    <s v="Standard Class"/>
    <s v="PS-18970"/>
    <s v="Paul Stevenson"/>
    <x v="2"/>
    <x v="0"/>
    <s v="Seattle"/>
    <x v="4"/>
    <n v="98105"/>
    <x v="1"/>
    <s v="OFF-ST-10001809"/>
    <x v="1"/>
    <x v="4"/>
    <s v="Fellowes Officeware Wire Shelving"/>
    <n v="359.32"/>
    <n v="4"/>
    <n v="0"/>
    <n v="7.1863999999999919"/>
  </r>
  <r>
    <n v="9366"/>
    <s v="US-2011-166828"/>
    <x v="2"/>
    <x v="963"/>
    <d v="2011-08-25T00:00:00"/>
    <s v="First Class"/>
    <s v="JF-15415"/>
    <s v="Jennifer Ferguson"/>
    <x v="0"/>
    <x v="0"/>
    <s v="Saint Charles"/>
    <x v="25"/>
    <n v="63301"/>
    <x v="2"/>
    <s v="OFF-PA-10001846"/>
    <x v="1"/>
    <x v="10"/>
    <s v="Xerox 1899"/>
    <n v="11.56"/>
    <n v="2"/>
    <n v="0"/>
    <n v="5.6644000000000005"/>
  </r>
  <r>
    <n v="9367"/>
    <s v="CA-2011-108147"/>
    <x v="2"/>
    <x v="785"/>
    <d v="2011-06-13T00:00:00"/>
    <s v="Standard Class"/>
    <s v="RD-19480"/>
    <s v="Rick Duston"/>
    <x v="0"/>
    <x v="0"/>
    <s v="Long Beach"/>
    <x v="15"/>
    <n v="11561"/>
    <x v="3"/>
    <s v="OFF-BI-10003876"/>
    <x v="1"/>
    <x v="8"/>
    <s v="Green Canvas Binder for 8-1/2&quot; x 14&quot; Sheets"/>
    <n v="68.48"/>
    <n v="2"/>
    <n v="0.2"/>
    <n v="25.679999999999996"/>
  </r>
  <r>
    <n v="9368"/>
    <s v="CA-2011-108147"/>
    <x v="2"/>
    <x v="785"/>
    <d v="2011-06-13T00:00:00"/>
    <s v="Standard Class"/>
    <s v="RD-19480"/>
    <s v="Rick Duston"/>
    <x v="0"/>
    <x v="0"/>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x v="0"/>
    <s v="Lakewood"/>
    <x v="30"/>
    <n v="8701"/>
    <x v="3"/>
    <s v="OFF-PA-10004243"/>
    <x v="1"/>
    <x v="10"/>
    <s v="Xerox 1939"/>
    <n v="37.94"/>
    <n v="2"/>
    <n v="0"/>
    <n v="18.211199999999998"/>
  </r>
  <r>
    <n v="9370"/>
    <s v="CA-2014-113460"/>
    <x v="3"/>
    <x v="659"/>
    <d v="2014-11-10T00:00:00"/>
    <s v="Second Class"/>
    <s v="KN-16390"/>
    <s v="Katherine Nockton"/>
    <x v="1"/>
    <x v="0"/>
    <s v="Clinton"/>
    <x v="39"/>
    <n v="20735"/>
    <x v="3"/>
    <s v="FUR-CH-10000422"/>
    <x v="0"/>
    <x v="1"/>
    <s v="Global Highback Leather Tilter in Burgundy"/>
    <n v="272.96999999999997"/>
    <n v="3"/>
    <n v="0"/>
    <n v="43.675200000000018"/>
  </r>
  <r>
    <n v="9371"/>
    <s v="CA-2012-111339"/>
    <x v="1"/>
    <x v="352"/>
    <d v="2012-05-31T00:00:00"/>
    <s v="First Class"/>
    <s v="VP-21760"/>
    <s v="Victoria Pisteka"/>
    <x v="1"/>
    <x v="0"/>
    <s v="Columbus"/>
    <x v="24"/>
    <n v="43229"/>
    <x v="3"/>
    <s v="FUR-FU-10002506"/>
    <x v="0"/>
    <x v="5"/>
    <s v="Tensor &quot;Hersey Kiss&quot; Styled Floor Lamp"/>
    <n v="41.568000000000005"/>
    <n v="4"/>
    <n v="0.2"/>
    <n v="-4.1568000000000023"/>
  </r>
  <r>
    <n v="9372"/>
    <s v="CA-2012-111339"/>
    <x v="1"/>
    <x v="352"/>
    <d v="2012-05-31T00:00:00"/>
    <s v="First Class"/>
    <s v="VP-21760"/>
    <s v="Victoria Pisteka"/>
    <x v="1"/>
    <x v="0"/>
    <s v="Columbus"/>
    <x v="24"/>
    <n v="43229"/>
    <x v="3"/>
    <s v="FUR-CH-10000863"/>
    <x v="0"/>
    <x v="1"/>
    <s v="Novimex Swivel Fabric Task Chair"/>
    <n v="317.05799999999999"/>
    <n v="3"/>
    <n v="0.3"/>
    <n v="-86.058600000000013"/>
  </r>
  <r>
    <n v="9373"/>
    <s v="CA-2012-111339"/>
    <x v="1"/>
    <x v="352"/>
    <d v="2012-05-31T00:00:00"/>
    <s v="First Class"/>
    <s v="VP-21760"/>
    <s v="Victoria Pisteka"/>
    <x v="1"/>
    <x v="0"/>
    <s v="Columbus"/>
    <x v="24"/>
    <n v="43229"/>
    <x v="3"/>
    <s v="OFF-FA-10002988"/>
    <x v="1"/>
    <x v="13"/>
    <s v="Ideal Clamps"/>
    <n v="8.0399999999999991"/>
    <n v="5"/>
    <n v="0.2"/>
    <n v="2.9144999999999994"/>
  </r>
  <r>
    <n v="9374"/>
    <s v="CA-2014-102820"/>
    <x v="3"/>
    <x v="917"/>
    <d v="2014-05-12T00:00:00"/>
    <s v="Standard Class"/>
    <s v="CS-11950"/>
    <s v="Carlos Soltero"/>
    <x v="0"/>
    <x v="0"/>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x v="0"/>
    <s v="Seattle"/>
    <x v="4"/>
    <n v="98105"/>
    <x v="1"/>
    <s v="OFF-SU-10002537"/>
    <x v="1"/>
    <x v="14"/>
    <s v="Acme Box Cutter Scissors"/>
    <n v="61.38"/>
    <n v="6"/>
    <n v="0"/>
    <n v="15.958800000000004"/>
  </r>
  <r>
    <n v="9376"/>
    <s v="CA-2012-126347"/>
    <x v="1"/>
    <x v="639"/>
    <d v="2012-12-19T00:00:00"/>
    <s v="Second Class"/>
    <s v="AJ-10945"/>
    <s v="Ashley Jarboe"/>
    <x v="0"/>
    <x v="0"/>
    <s v="Los Angeles"/>
    <x v="1"/>
    <n v="90045"/>
    <x v="1"/>
    <s v="TEC-AC-10003063"/>
    <x v="2"/>
    <x v="11"/>
    <s v="Micro Innovations USB RF Wireless Keyboard with Mouse"/>
    <n v="50"/>
    <n v="2"/>
    <n v="0"/>
    <n v="10.5"/>
  </r>
  <r>
    <n v="9377"/>
    <s v="CA-2014-108756"/>
    <x v="3"/>
    <x v="53"/>
    <d v="2014-12-30T00:00:00"/>
    <s v="Standard Class"/>
    <s v="PO-18865"/>
    <s v="Patrick O'Donnell"/>
    <x v="0"/>
    <x v="0"/>
    <s v="East Orange"/>
    <x v="30"/>
    <n v="7017"/>
    <x v="3"/>
    <s v="TEC-AC-10003237"/>
    <x v="2"/>
    <x v="11"/>
    <s v="Memorex Micro Travel Drive 4 GB"/>
    <n v="31.799999999999997"/>
    <n v="3"/>
    <n v="0"/>
    <n v="13.674000000000003"/>
  </r>
  <r>
    <n v="9378"/>
    <s v="CA-2014-155362"/>
    <x v="3"/>
    <x v="94"/>
    <d v="2014-12-22T00:00:00"/>
    <s v="Standard Class"/>
    <s v="DP-13105"/>
    <s v="Dave Poirier"/>
    <x v="1"/>
    <x v="0"/>
    <s v="Eau Claire"/>
    <x v="6"/>
    <n v="54703"/>
    <x v="2"/>
    <s v="OFF-ST-10001031"/>
    <x v="1"/>
    <x v="4"/>
    <s v="Adjustable Personal File Tote"/>
    <n v="32.56"/>
    <n v="2"/>
    <n v="0"/>
    <n v="8.465600000000002"/>
  </r>
  <r>
    <n v="9379"/>
    <s v="CA-2013-117625"/>
    <x v="0"/>
    <x v="1120"/>
    <d v="2013-05-16T00:00:00"/>
    <s v="Standard Class"/>
    <s v="GM-14500"/>
    <s v="Gene McClure"/>
    <x v="0"/>
    <x v="0"/>
    <s v="Chicago"/>
    <x v="10"/>
    <n v="60610"/>
    <x v="2"/>
    <s v="OFF-EN-10001535"/>
    <x v="1"/>
    <x v="12"/>
    <s v="Grip Seal Envelopes"/>
    <n v="7.0720000000000001"/>
    <n v="2"/>
    <n v="0.2"/>
    <n v="2.3868"/>
  </r>
  <r>
    <n v="9380"/>
    <s v="CA-2011-154158"/>
    <x v="2"/>
    <x v="851"/>
    <d v="2011-12-27T00:00:00"/>
    <s v="Second Class"/>
    <s v="CC-12670"/>
    <s v="Craig Carreira"/>
    <x v="0"/>
    <x v="0"/>
    <s v="Tampa"/>
    <x v="2"/>
    <n v="33614"/>
    <x v="0"/>
    <s v="OFF-PA-10001295"/>
    <x v="1"/>
    <x v="10"/>
    <s v="Computer Printout Paper with Letter-Trim Perforations"/>
    <n v="45.527999999999999"/>
    <n v="3"/>
    <n v="0.2"/>
    <n v="15.934799999999997"/>
  </r>
  <r>
    <n v="9381"/>
    <s v="CA-2011-154158"/>
    <x v="2"/>
    <x v="851"/>
    <d v="2011-12-27T00:00:00"/>
    <s v="Second Class"/>
    <s v="CC-12670"/>
    <s v="Craig Carreira"/>
    <x v="0"/>
    <x v="0"/>
    <s v="Tampa"/>
    <x v="2"/>
    <n v="33614"/>
    <x v="0"/>
    <s v="FUR-CH-10004698"/>
    <x v="0"/>
    <x v="1"/>
    <s v="Padded Folding Chairs, Black, 4/Carton"/>
    <n v="64.784000000000006"/>
    <n v="1"/>
    <n v="0.2"/>
    <n v="6.4784000000000042"/>
  </r>
  <r>
    <n v="9382"/>
    <s v="CA-2011-154158"/>
    <x v="2"/>
    <x v="851"/>
    <d v="2011-12-27T00:00:00"/>
    <s v="Second Class"/>
    <s v="CC-12670"/>
    <s v="Craig Carreira"/>
    <x v="0"/>
    <x v="0"/>
    <s v="Tampa"/>
    <x v="2"/>
    <n v="33614"/>
    <x v="0"/>
    <s v="OFF-ST-10000078"/>
    <x v="1"/>
    <x v="4"/>
    <s v="Tennsco 6- and 18-Compartment Lockers"/>
    <n v="424.27200000000005"/>
    <n v="2"/>
    <n v="0.2"/>
    <n v="-10.60680000000005"/>
  </r>
  <r>
    <n v="9383"/>
    <s v="CA-2011-154158"/>
    <x v="2"/>
    <x v="851"/>
    <d v="2011-12-27T00:00:00"/>
    <s v="Second Class"/>
    <s v="CC-12670"/>
    <s v="Craig Carreira"/>
    <x v="0"/>
    <x v="0"/>
    <s v="Tampa"/>
    <x v="2"/>
    <n v="33614"/>
    <x v="0"/>
    <s v="OFF-AR-10001868"/>
    <x v="1"/>
    <x v="6"/>
    <s v="Prang Dustless Chalk Sticks"/>
    <n v="1.3440000000000001"/>
    <n v="1"/>
    <n v="0.2"/>
    <n v="0.504"/>
  </r>
  <r>
    <n v="9384"/>
    <s v="CA-2011-154158"/>
    <x v="2"/>
    <x v="851"/>
    <d v="2011-12-27T00:00:00"/>
    <s v="Second Class"/>
    <s v="CC-12670"/>
    <s v="Craig Carreira"/>
    <x v="0"/>
    <x v="0"/>
    <s v="Tampa"/>
    <x v="2"/>
    <n v="33614"/>
    <x v="0"/>
    <s v="OFF-ST-10004950"/>
    <x v="1"/>
    <x v="4"/>
    <s v="Acco Perma 3000 Stacking Storage Drawers"/>
    <n v="83.920000000000016"/>
    <n v="5"/>
    <n v="0.2"/>
    <n v="-1.049000000000003"/>
  </r>
  <r>
    <n v="9385"/>
    <s v="CA-2014-100433"/>
    <x v="3"/>
    <x v="938"/>
    <d v="2014-08-17T00:00:00"/>
    <s v="Standard Class"/>
    <s v="SJ-20125"/>
    <s v="Sanjit Jacobs"/>
    <x v="2"/>
    <x v="0"/>
    <s v="New York City"/>
    <x v="15"/>
    <n v="10009"/>
    <x v="3"/>
    <s v="OFF-PA-10003441"/>
    <x v="1"/>
    <x v="10"/>
    <s v="Xerox 226"/>
    <n v="25.92"/>
    <n v="4"/>
    <n v="0"/>
    <n v="12.441600000000001"/>
  </r>
  <r>
    <n v="9386"/>
    <s v="CA-2014-163097"/>
    <x v="3"/>
    <x v="151"/>
    <d v="2014-09-01T00:00:00"/>
    <s v="Standard Class"/>
    <s v="SF-20200"/>
    <s v="Sarah Foster"/>
    <x v="0"/>
    <x v="0"/>
    <s v="Mesa"/>
    <x v="16"/>
    <n v="85204"/>
    <x v="1"/>
    <s v="FUR-FU-10004973"/>
    <x v="0"/>
    <x v="5"/>
    <s v="Flat Face Poster Frame"/>
    <n v="120.57600000000001"/>
    <n v="8"/>
    <n v="0.2"/>
    <n v="33.1584"/>
  </r>
  <r>
    <n v="9387"/>
    <s v="US-2014-127292"/>
    <x v="3"/>
    <x v="617"/>
    <d v="2014-01-24T00:00:00"/>
    <s v="Standard Class"/>
    <s v="RM-19375"/>
    <s v="Raymond Messe"/>
    <x v="0"/>
    <x v="0"/>
    <s v="Burlington"/>
    <x v="42"/>
    <s v="05408"/>
    <x v="3"/>
    <s v="OFF-PA-10000157"/>
    <x v="1"/>
    <x v="10"/>
    <s v="Xerox 191"/>
    <n v="79.92"/>
    <n v="4"/>
    <n v="0"/>
    <n v="37.562399999999997"/>
  </r>
  <r>
    <n v="9388"/>
    <s v="US-2014-127292"/>
    <x v="3"/>
    <x v="617"/>
    <d v="2014-01-24T00:00:00"/>
    <s v="Standard Class"/>
    <s v="RM-19375"/>
    <s v="Raymond Messe"/>
    <x v="0"/>
    <x v="0"/>
    <s v="Burlington"/>
    <x v="42"/>
    <s v="05408"/>
    <x v="3"/>
    <s v="OFF-PA-10001970"/>
    <x v="1"/>
    <x v="10"/>
    <s v="Xerox 1881"/>
    <n v="12.28"/>
    <n v="1"/>
    <n v="0"/>
    <n v="5.7715999999999994"/>
  </r>
  <r>
    <n v="9389"/>
    <s v="US-2014-127292"/>
    <x v="3"/>
    <x v="617"/>
    <d v="2014-01-24T00:00:00"/>
    <s v="Standard Class"/>
    <s v="RM-19375"/>
    <s v="Raymond Messe"/>
    <x v="0"/>
    <x v="0"/>
    <s v="Burlington"/>
    <x v="42"/>
    <s v="05408"/>
    <x v="3"/>
    <s v="OFF-AP-10000828"/>
    <x v="1"/>
    <x v="9"/>
    <s v="Avanti 4.4 Cu. Ft. Refrigerator"/>
    <n v="542.93999999999994"/>
    <n v="3"/>
    <n v="0"/>
    <n v="152.02319999999997"/>
  </r>
  <r>
    <n v="9390"/>
    <s v="US-2014-127292"/>
    <x v="3"/>
    <x v="617"/>
    <d v="2014-01-24T00:00:00"/>
    <s v="Standard Class"/>
    <s v="RM-19375"/>
    <s v="Raymond Messe"/>
    <x v="0"/>
    <x v="0"/>
    <s v="Burlington"/>
    <x v="42"/>
    <s v="05408"/>
    <x v="3"/>
    <s v="OFF-EN-10001509"/>
    <x v="1"/>
    <x v="12"/>
    <s v="Poly String Tie Envelopes"/>
    <n v="2.04"/>
    <n v="1"/>
    <n v="0"/>
    <n v="0.95879999999999987"/>
  </r>
  <r>
    <n v="9391"/>
    <s v="CA-2012-163734"/>
    <x v="1"/>
    <x v="974"/>
    <d v="2012-06-24T00:00:00"/>
    <s v="Standard Class"/>
    <s v="KM-16375"/>
    <s v="Katherine Murray"/>
    <x v="2"/>
    <x v="0"/>
    <s v="Houston"/>
    <x v="5"/>
    <n v="77070"/>
    <x v="2"/>
    <s v="OFF-ST-10003692"/>
    <x v="1"/>
    <x v="4"/>
    <s v="Recycled Steel Personal File for Hanging File Folders"/>
    <n v="228.92"/>
    <n v="5"/>
    <n v="0.2"/>
    <n v="14.307499999999997"/>
  </r>
  <r>
    <n v="9392"/>
    <s v="CA-2014-162474"/>
    <x v="3"/>
    <x v="677"/>
    <d v="2014-03-17T00:00:00"/>
    <s v="First Class"/>
    <s v="FH-14275"/>
    <s v="Frank Hawley"/>
    <x v="1"/>
    <x v="0"/>
    <s v="Aurora"/>
    <x v="10"/>
    <n v="60505"/>
    <x v="2"/>
    <s v="TEC-PH-10004700"/>
    <x v="2"/>
    <x v="7"/>
    <s v="PowerGen Dual USB Car Charger"/>
    <n v="7.9920000000000009"/>
    <n v="1"/>
    <n v="0.2"/>
    <n v="2.5973999999999995"/>
  </r>
  <r>
    <n v="9393"/>
    <s v="CA-2012-130848"/>
    <x v="1"/>
    <x v="969"/>
    <d v="2012-10-25T00:00:00"/>
    <s v="Same Day"/>
    <s v="DG-13300"/>
    <s v="Deirdre Greer"/>
    <x v="1"/>
    <x v="0"/>
    <s v="Denver"/>
    <x v="22"/>
    <n v="80219"/>
    <x v="1"/>
    <s v="FUR-CH-10000422"/>
    <x v="0"/>
    <x v="1"/>
    <s v="Global Highback Leather Tilter in Burgundy"/>
    <n v="582.33600000000001"/>
    <n v="8"/>
    <n v="0.2"/>
    <n v="-29.116799999999955"/>
  </r>
  <r>
    <n v="9394"/>
    <s v="CA-2011-125997"/>
    <x v="2"/>
    <x v="59"/>
    <d v="2011-09-23T00:00:00"/>
    <s v="First Class"/>
    <s v="MW-18220"/>
    <s v="Mitch Webber"/>
    <x v="0"/>
    <x v="0"/>
    <s v="New York City"/>
    <x v="15"/>
    <n v="10011"/>
    <x v="3"/>
    <s v="TEC-PH-10003484"/>
    <x v="2"/>
    <x v="7"/>
    <s v="Ooma Telo VoIP Home Phone System"/>
    <n v="629.94999999999993"/>
    <n v="5"/>
    <n v="0"/>
    <n v="157.48750000000001"/>
  </r>
  <r>
    <n v="9395"/>
    <s v="CA-2011-125997"/>
    <x v="2"/>
    <x v="59"/>
    <d v="2011-09-23T00:00:00"/>
    <s v="First Class"/>
    <s v="MW-18220"/>
    <s v="Mitch Webber"/>
    <x v="0"/>
    <x v="0"/>
    <s v="New York City"/>
    <x v="15"/>
    <n v="10011"/>
    <x v="3"/>
    <s v="FUR-CH-10001394"/>
    <x v="0"/>
    <x v="1"/>
    <s v="Global Leather Executive Chair"/>
    <n v="631.78200000000004"/>
    <n v="2"/>
    <n v="0.1"/>
    <n v="140.39599999999993"/>
  </r>
  <r>
    <n v="9396"/>
    <s v="CA-2011-125997"/>
    <x v="2"/>
    <x v="59"/>
    <d v="2011-09-23T00:00:00"/>
    <s v="First Class"/>
    <s v="MW-18220"/>
    <s v="Mitch Webber"/>
    <x v="0"/>
    <x v="0"/>
    <s v="New York City"/>
    <x v="15"/>
    <n v="10011"/>
    <x v="3"/>
    <s v="FUR-BO-10002213"/>
    <x v="0"/>
    <x v="0"/>
    <s v="DMI Eclipse Executive Suite Bookcases"/>
    <n v="801.5680000000001"/>
    <n v="2"/>
    <n v="0.2"/>
    <n v="-10.019600000000054"/>
  </r>
  <r>
    <n v="9397"/>
    <s v="CA-2011-125997"/>
    <x v="2"/>
    <x v="59"/>
    <d v="2011-09-23T00:00:00"/>
    <s v="First Class"/>
    <s v="MW-18220"/>
    <s v="Mitch Webber"/>
    <x v="0"/>
    <x v="0"/>
    <s v="New York City"/>
    <x v="15"/>
    <n v="10011"/>
    <x v="3"/>
    <s v="OFF-LA-10002762"/>
    <x v="1"/>
    <x v="2"/>
    <s v="Avery 485"/>
    <n v="75.179999999999993"/>
    <n v="6"/>
    <n v="0"/>
    <n v="35.334599999999995"/>
  </r>
  <r>
    <n v="9398"/>
    <s v="CA-2011-125997"/>
    <x v="2"/>
    <x v="59"/>
    <d v="2011-09-23T00:00:00"/>
    <s v="First Class"/>
    <s v="MW-18220"/>
    <s v="Mitch Webber"/>
    <x v="0"/>
    <x v="0"/>
    <s v="New York City"/>
    <x v="15"/>
    <n v="10011"/>
    <x v="3"/>
    <s v="OFF-AP-10003842"/>
    <x v="1"/>
    <x v="9"/>
    <s v="Euro-Pro Shark Turbo Vacuum"/>
    <n v="30.98"/>
    <n v="1"/>
    <n v="0"/>
    <n v="8.0548000000000002"/>
  </r>
  <r>
    <n v="9399"/>
    <s v="CA-2011-125997"/>
    <x v="2"/>
    <x v="59"/>
    <d v="2011-09-23T00:00:00"/>
    <s v="First Class"/>
    <s v="MW-18220"/>
    <s v="Mitch Webber"/>
    <x v="0"/>
    <x v="0"/>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x v="0"/>
    <s v="Arlington Heights"/>
    <x v="10"/>
    <n v="60004"/>
    <x v="2"/>
    <s v="OFF-AR-10003394"/>
    <x v="1"/>
    <x v="6"/>
    <s v="Newell 332"/>
    <n v="14.111999999999998"/>
    <n v="6"/>
    <n v="0.2"/>
    <n v="1.2348000000000008"/>
  </r>
  <r>
    <n v="9401"/>
    <s v="CA-2012-167696"/>
    <x v="1"/>
    <x v="1218"/>
    <d v="2012-09-21T00:00:00"/>
    <s v="Standard Class"/>
    <s v="BD-11500"/>
    <s v="Bradley Drucker"/>
    <x v="0"/>
    <x v="0"/>
    <s v="Newport News"/>
    <x v="17"/>
    <n v="23602"/>
    <x v="0"/>
    <s v="OFF-EN-10001539"/>
    <x v="1"/>
    <x v="12"/>
    <s v="Staples"/>
    <n v="31.12"/>
    <n v="4"/>
    <n v="0"/>
    <n v="14.6264"/>
  </r>
  <r>
    <n v="9402"/>
    <s v="CA-2011-159814"/>
    <x v="2"/>
    <x v="1219"/>
    <d v="2011-06-28T00:00:00"/>
    <s v="Standard Class"/>
    <s v="LP-17080"/>
    <s v="Liz Pelletier"/>
    <x v="0"/>
    <x v="0"/>
    <s v="Tucson"/>
    <x v="16"/>
    <n v="85705"/>
    <x v="1"/>
    <s v="FUR-FU-10001731"/>
    <x v="0"/>
    <x v="5"/>
    <s v="Acrylic Self-Standing Desk Frames"/>
    <n v="4.2720000000000002"/>
    <n v="2"/>
    <n v="0.2"/>
    <n v="0.96119999999999983"/>
  </r>
  <r>
    <n v="9403"/>
    <s v="CA-2013-105459"/>
    <x v="0"/>
    <x v="399"/>
    <d v="2013-08-18T00:00:00"/>
    <s v="Second Class"/>
    <s v="NP-18700"/>
    <s v="Nora Preis"/>
    <x v="0"/>
    <x v="0"/>
    <s v="New York City"/>
    <x v="15"/>
    <n v="10024"/>
    <x v="3"/>
    <s v="FUR-TA-10001095"/>
    <x v="0"/>
    <x v="3"/>
    <s v="Chromcraft Round Conference Tables"/>
    <n v="209.148"/>
    <n v="2"/>
    <n v="0.4"/>
    <n v="-66.230199999999996"/>
  </r>
  <r>
    <n v="9404"/>
    <s v="CA-2013-105459"/>
    <x v="0"/>
    <x v="399"/>
    <d v="2013-08-18T00:00:00"/>
    <s v="Second Class"/>
    <s v="NP-18700"/>
    <s v="Nora Preis"/>
    <x v="0"/>
    <x v="0"/>
    <s v="New York City"/>
    <x v="15"/>
    <n v="10024"/>
    <x v="3"/>
    <s v="OFF-ST-10000078"/>
    <x v="1"/>
    <x v="4"/>
    <s v="Tennsco 6- and 18-Compartment Lockers"/>
    <n v="1591.02"/>
    <n v="6"/>
    <n v="0"/>
    <n v="286.38359999999989"/>
  </r>
  <r>
    <n v="9405"/>
    <s v="CA-2014-141663"/>
    <x v="3"/>
    <x v="669"/>
    <d v="2014-04-18T00:00:00"/>
    <s v="Standard Class"/>
    <s v="DP-13105"/>
    <s v="Dave Poirier"/>
    <x v="1"/>
    <x v="0"/>
    <s v="Philadelphia"/>
    <x v="9"/>
    <n v="19134"/>
    <x v="3"/>
    <s v="OFF-FA-10004076"/>
    <x v="1"/>
    <x v="13"/>
    <s v="Translucent Push Pins by OIC"/>
    <n v="7.92"/>
    <n v="5"/>
    <n v="0.2"/>
    <n v="1.6829999999999994"/>
  </r>
  <r>
    <n v="9406"/>
    <s v="CA-2011-152618"/>
    <x v="2"/>
    <x v="619"/>
    <d v="2011-03-17T00:00:00"/>
    <s v="First Class"/>
    <s v="RB-19465"/>
    <s v="Rick Bensley"/>
    <x v="2"/>
    <x v="0"/>
    <s v="Chicago"/>
    <x v="10"/>
    <n v="60653"/>
    <x v="2"/>
    <s v="TEC-MA-10003626"/>
    <x v="2"/>
    <x v="15"/>
    <s v="Hewlett-Packard Deskjet 6540 Color Inkjet Printer"/>
    <n v="574.91"/>
    <n v="2"/>
    <n v="0.3"/>
    <n v="156.04699999999997"/>
  </r>
  <r>
    <n v="9407"/>
    <s v="CA-2011-152618"/>
    <x v="2"/>
    <x v="619"/>
    <d v="2011-03-17T00:00:00"/>
    <s v="First Class"/>
    <s v="RB-19465"/>
    <s v="Rick Bensley"/>
    <x v="2"/>
    <x v="0"/>
    <s v="Chicago"/>
    <x v="10"/>
    <n v="60653"/>
    <x v="2"/>
    <s v="OFF-PA-10001215"/>
    <x v="1"/>
    <x v="10"/>
    <s v="Xerox 1963"/>
    <n v="8.4480000000000004"/>
    <n v="2"/>
    <n v="0.2"/>
    <n v="2.6399999999999997"/>
  </r>
  <r>
    <n v="9408"/>
    <s v="CA-2014-162789"/>
    <x v="3"/>
    <x v="585"/>
    <d v="2014-09-25T00:00:00"/>
    <s v="Second Class"/>
    <s v="LC-17140"/>
    <s v="Logan Currie"/>
    <x v="0"/>
    <x v="0"/>
    <s v="New York City"/>
    <x v="15"/>
    <n v="10035"/>
    <x v="3"/>
    <s v="TEC-AC-10002842"/>
    <x v="2"/>
    <x v="11"/>
    <s v="WD My Passport Ultra 2TB Portable External Hard Drive"/>
    <n v="1071"/>
    <n v="9"/>
    <n v="0"/>
    <n v="171.36000000000007"/>
  </r>
  <r>
    <n v="9409"/>
    <s v="CA-2014-162789"/>
    <x v="3"/>
    <x v="585"/>
    <d v="2014-09-25T00:00:00"/>
    <s v="Second Class"/>
    <s v="LC-17140"/>
    <s v="Logan Currie"/>
    <x v="0"/>
    <x v="0"/>
    <s v="New York City"/>
    <x v="15"/>
    <n v="10035"/>
    <x v="3"/>
    <s v="FUR-FU-10004864"/>
    <x v="0"/>
    <x v="5"/>
    <s v="Eldon 500 Class Desk Accessories"/>
    <n v="12.07"/>
    <n v="1"/>
    <n v="0"/>
    <n v="3.9831000000000003"/>
  </r>
  <r>
    <n v="9410"/>
    <s v="US-2014-110149"/>
    <x v="3"/>
    <x v="389"/>
    <d v="2014-12-14T00:00:00"/>
    <s v="First Class"/>
    <s v="WB-21850"/>
    <s v="William Brown"/>
    <x v="0"/>
    <x v="0"/>
    <s v="Philadelphia"/>
    <x v="9"/>
    <n v="19143"/>
    <x v="3"/>
    <s v="OFF-BI-10000014"/>
    <x v="1"/>
    <x v="8"/>
    <s v="Heavy-Duty E-Z-D Binders"/>
    <n v="3.2730000000000006"/>
    <n v="1"/>
    <n v="0.7"/>
    <n v="-2.5092999999999996"/>
  </r>
  <r>
    <n v="9411"/>
    <s v="US-2014-110149"/>
    <x v="3"/>
    <x v="389"/>
    <d v="2014-12-14T00:00:00"/>
    <s v="First Class"/>
    <s v="WB-21850"/>
    <s v="William Brown"/>
    <x v="0"/>
    <x v="0"/>
    <s v="Philadelphia"/>
    <x v="9"/>
    <n v="19143"/>
    <x v="3"/>
    <s v="FUR-FU-10001475"/>
    <x v="0"/>
    <x v="5"/>
    <s v="Contract Clock, 14&quot;, Brown"/>
    <n v="87.92"/>
    <n v="5"/>
    <n v="0.2"/>
    <n v="15.385999999999999"/>
  </r>
  <r>
    <n v="9412"/>
    <s v="CA-2013-108959"/>
    <x v="0"/>
    <x v="612"/>
    <d v="2013-03-15T00:00:00"/>
    <s v="Second Class"/>
    <s v="MH-17785"/>
    <s v="Maya Herman"/>
    <x v="1"/>
    <x v="0"/>
    <s v="Glendale"/>
    <x v="16"/>
    <n v="85301"/>
    <x v="1"/>
    <s v="OFF-ST-10001272"/>
    <x v="1"/>
    <x v="4"/>
    <s v="Mini 13-1/2 Capacity Data Binder Rack, Pearl"/>
    <n v="104.69600000000001"/>
    <n v="1"/>
    <n v="0.2"/>
    <n v="6.5434999999999981"/>
  </r>
  <r>
    <n v="9413"/>
    <s v="CA-2012-164777"/>
    <x v="1"/>
    <x v="746"/>
    <d v="2012-01-29T00:00:00"/>
    <s v="First Class"/>
    <s v="SC-20305"/>
    <s v="Sean Christensen"/>
    <x v="0"/>
    <x v="0"/>
    <s v="Los Angeles"/>
    <x v="1"/>
    <n v="90036"/>
    <x v="1"/>
    <s v="FUR-CH-10002024"/>
    <x v="0"/>
    <x v="1"/>
    <s v="HON 5400 Series Task Chairs for Big and Tall"/>
    <n v="2803.92"/>
    <n v="5"/>
    <n v="0.2"/>
    <n v="0"/>
  </r>
  <r>
    <n v="9414"/>
    <s v="CA-2013-132017"/>
    <x v="0"/>
    <x v="182"/>
    <d v="2013-09-28T00:00:00"/>
    <s v="First Class"/>
    <s v="MH-17620"/>
    <s v="Matt Hagelstein"/>
    <x v="1"/>
    <x v="0"/>
    <s v="Houston"/>
    <x v="5"/>
    <n v="77041"/>
    <x v="2"/>
    <s v="OFF-BI-10004001"/>
    <x v="1"/>
    <x v="8"/>
    <s v="GBC Recycled VeloBinder Covers"/>
    <n v="6.8159999999999981"/>
    <n v="2"/>
    <n v="0.8"/>
    <n v="-11.587200000000003"/>
  </r>
  <r>
    <n v="9415"/>
    <s v="CA-2012-127824"/>
    <x v="1"/>
    <x v="1090"/>
    <d v="2012-10-22T00:00:00"/>
    <s v="Standard Class"/>
    <s v="JC-15775"/>
    <s v="John Castell"/>
    <x v="0"/>
    <x v="0"/>
    <s v="Seattle"/>
    <x v="4"/>
    <n v="98115"/>
    <x v="1"/>
    <s v="TEC-PH-10004094"/>
    <x v="2"/>
    <x v="7"/>
    <s v="Motorola L703CM"/>
    <n v="249.58400000000003"/>
    <n v="2"/>
    <n v="0.2"/>
    <n v="15.598999999999997"/>
  </r>
  <r>
    <n v="9416"/>
    <s v="CA-2012-127824"/>
    <x v="1"/>
    <x v="1090"/>
    <d v="2012-10-22T00:00:00"/>
    <s v="Standard Class"/>
    <s v="JC-15775"/>
    <s v="John Castell"/>
    <x v="0"/>
    <x v="0"/>
    <s v="Seattle"/>
    <x v="4"/>
    <n v="98115"/>
    <x v="1"/>
    <s v="OFF-PA-10001184"/>
    <x v="1"/>
    <x v="10"/>
    <s v="Xerox 1903"/>
    <n v="17.940000000000001"/>
    <n v="3"/>
    <n v="0"/>
    <n v="8.7906000000000013"/>
  </r>
  <r>
    <n v="9417"/>
    <s v="CA-2012-127824"/>
    <x v="1"/>
    <x v="1090"/>
    <d v="2012-10-22T00:00:00"/>
    <s v="Standard Class"/>
    <s v="JC-15775"/>
    <s v="John Castell"/>
    <x v="0"/>
    <x v="0"/>
    <s v="Seattle"/>
    <x v="4"/>
    <n v="98115"/>
    <x v="1"/>
    <s v="FUR-FU-10002505"/>
    <x v="0"/>
    <x v="5"/>
    <s v="Eldon 100 Class Desk Accessories"/>
    <n v="10.11"/>
    <n v="3"/>
    <n v="0"/>
    <n v="3.2351999999999994"/>
  </r>
  <r>
    <n v="9418"/>
    <s v="CA-2011-148285"/>
    <x v="2"/>
    <x v="1220"/>
    <d v="2011-11-01T00:00:00"/>
    <s v="Standard Class"/>
    <s v="RD-19810"/>
    <s v="Ross DeVincentis"/>
    <x v="2"/>
    <x v="0"/>
    <s v="Fayetteville"/>
    <x v="3"/>
    <n v="28314"/>
    <x v="0"/>
    <s v="OFF-PA-10001166"/>
    <x v="1"/>
    <x v="10"/>
    <s v="Xerox 2"/>
    <n v="10.368000000000002"/>
    <n v="2"/>
    <n v="0.2"/>
    <n v="3.6288"/>
  </r>
  <r>
    <n v="9419"/>
    <s v="CA-2011-148285"/>
    <x v="2"/>
    <x v="1220"/>
    <d v="2011-11-01T00:00:00"/>
    <s v="Standard Class"/>
    <s v="RD-19810"/>
    <s v="Ross DeVincentis"/>
    <x v="2"/>
    <x v="0"/>
    <s v="Fayetteville"/>
    <x v="3"/>
    <n v="28314"/>
    <x v="0"/>
    <s v="OFF-PA-10000349"/>
    <x v="1"/>
    <x v="10"/>
    <s v="Staples"/>
    <n v="11.952000000000002"/>
    <n v="3"/>
    <n v="0.2"/>
    <n v="4.0338000000000003"/>
  </r>
  <r>
    <n v="9420"/>
    <s v="CA-2014-152926"/>
    <x v="3"/>
    <x v="280"/>
    <d v="2014-10-05T00:00:00"/>
    <s v="Second Class"/>
    <s v="SC-20695"/>
    <s v="Steve Chapman"/>
    <x v="1"/>
    <x v="0"/>
    <s v="Houston"/>
    <x v="5"/>
    <n v="77041"/>
    <x v="2"/>
    <s v="OFF-AP-10004708"/>
    <x v="1"/>
    <x v="9"/>
    <s v="Fellowes Superior 10 Outlet Split Surge Protector"/>
    <n v="15.223999999999997"/>
    <n v="2"/>
    <n v="0.8"/>
    <n v="-38.821200000000012"/>
  </r>
  <r>
    <n v="9421"/>
    <s v="CA-2014-152926"/>
    <x v="3"/>
    <x v="280"/>
    <d v="2014-10-05T00:00:00"/>
    <s v="Second Class"/>
    <s v="SC-20695"/>
    <s v="Steve Chapman"/>
    <x v="1"/>
    <x v="0"/>
    <s v="Houston"/>
    <x v="5"/>
    <n v="77041"/>
    <x v="2"/>
    <s v="OFF-AP-10001947"/>
    <x v="1"/>
    <x v="9"/>
    <s v="Acco 6 Outlet Guardian Premium Plus Surge Suppressor"/>
    <n v="21.983999999999995"/>
    <n v="6"/>
    <n v="0.8"/>
    <n v="-56.059200000000011"/>
  </r>
  <r>
    <n v="9422"/>
    <s v="CA-2011-145254"/>
    <x v="2"/>
    <x v="149"/>
    <d v="2011-07-27T00:00:00"/>
    <s v="Standard Class"/>
    <s v="NC-18535"/>
    <s v="Nick Crebassa"/>
    <x v="1"/>
    <x v="0"/>
    <s v="San Francisco"/>
    <x v="1"/>
    <n v="94122"/>
    <x v="1"/>
    <s v="TEC-PH-10000441"/>
    <x v="2"/>
    <x v="7"/>
    <s v="VTech DS6151"/>
    <n v="604.75199999999995"/>
    <n v="6"/>
    <n v="0.2"/>
    <n v="60.475200000000058"/>
  </r>
  <r>
    <n v="9423"/>
    <s v="CA-2011-145254"/>
    <x v="2"/>
    <x v="149"/>
    <d v="2011-07-27T00:00:00"/>
    <s v="Standard Class"/>
    <s v="NC-18535"/>
    <s v="Nick Crebassa"/>
    <x v="1"/>
    <x v="0"/>
    <s v="San Francisco"/>
    <x v="1"/>
    <n v="94122"/>
    <x v="1"/>
    <s v="OFF-SU-10004664"/>
    <x v="1"/>
    <x v="14"/>
    <s v="Acme Softgrip Scissors"/>
    <n v="40.700000000000003"/>
    <n v="5"/>
    <n v="0"/>
    <n v="11.802999999999999"/>
  </r>
  <r>
    <n v="9424"/>
    <s v="CA-2011-145254"/>
    <x v="2"/>
    <x v="149"/>
    <d v="2011-07-27T00:00:00"/>
    <s v="Standard Class"/>
    <s v="NC-18535"/>
    <s v="Nick Crebassa"/>
    <x v="1"/>
    <x v="0"/>
    <s v="San Francisco"/>
    <x v="1"/>
    <n v="94122"/>
    <x v="1"/>
    <s v="TEC-PH-10004531"/>
    <x v="2"/>
    <x v="7"/>
    <s v="AT&amp;T CL2909"/>
    <n v="302.37599999999998"/>
    <n v="3"/>
    <n v="0.2"/>
    <n v="37.796999999999997"/>
  </r>
  <r>
    <n v="9425"/>
    <s v="CA-2011-145254"/>
    <x v="2"/>
    <x v="149"/>
    <d v="2011-07-27T00:00:00"/>
    <s v="Standard Class"/>
    <s v="NC-18535"/>
    <s v="Nick Crebassa"/>
    <x v="1"/>
    <x v="0"/>
    <s v="San Francisco"/>
    <x v="1"/>
    <n v="94122"/>
    <x v="1"/>
    <s v="TEC-AC-10002167"/>
    <x v="2"/>
    <x v="11"/>
    <s v="Imation 8gb Micro Traveldrive Usb 2.0 Flash Drive"/>
    <n v="45"/>
    <n v="3"/>
    <n v="0"/>
    <n v="4.9500000000000011"/>
  </r>
  <r>
    <n v="9426"/>
    <s v="CA-2011-116246"/>
    <x v="2"/>
    <x v="171"/>
    <d v="2011-09-17T00:00:00"/>
    <s v="Second Class"/>
    <s v="LW-17215"/>
    <s v="Luke Weiss"/>
    <x v="0"/>
    <x v="0"/>
    <s v="New York City"/>
    <x v="15"/>
    <n v="10035"/>
    <x v="3"/>
    <s v="FUR-CH-10002024"/>
    <x v="0"/>
    <x v="1"/>
    <s v="HON 5400 Series Task Chairs for Big and Tall"/>
    <n v="3785.2920000000004"/>
    <n v="6"/>
    <n v="0.1"/>
    <n v="420.58800000000019"/>
  </r>
  <r>
    <n v="9427"/>
    <s v="CA-2013-160479"/>
    <x v="0"/>
    <x v="306"/>
    <d v="2013-09-21T00:00:00"/>
    <s v="Standard Class"/>
    <s v="AH-10585"/>
    <s v="Angele Hood"/>
    <x v="0"/>
    <x v="0"/>
    <s v="Seattle"/>
    <x v="4"/>
    <n v="98105"/>
    <x v="1"/>
    <s v="OFF-AR-10002445"/>
    <x v="1"/>
    <x v="6"/>
    <s v="SANFORD Major Accent Highlighters"/>
    <n v="35.4"/>
    <n v="5"/>
    <n v="0"/>
    <n v="13.452000000000002"/>
  </r>
  <r>
    <n v="9428"/>
    <s v="CA-2011-167486"/>
    <x v="2"/>
    <x v="501"/>
    <d v="2011-12-01T00:00:00"/>
    <s v="Standard Class"/>
    <s v="JO-15145"/>
    <s v="Jack O'Briant"/>
    <x v="1"/>
    <x v="0"/>
    <s v="Buffalo"/>
    <x v="15"/>
    <n v="14215"/>
    <x v="3"/>
    <s v="FUR-FU-10003268"/>
    <x v="0"/>
    <x v="5"/>
    <s v="Eldon Radial Chair Mat for Low to Medium Pile Carpets"/>
    <n v="199.89999999999998"/>
    <n v="5"/>
    <n v="0"/>
    <n v="39.97999999999999"/>
  </r>
  <r>
    <n v="9429"/>
    <s v="CA-2011-152100"/>
    <x v="2"/>
    <x v="218"/>
    <d v="2011-05-16T00:00:00"/>
    <s v="Standard Class"/>
    <s v="VW-21775"/>
    <s v="Victoria Wilson"/>
    <x v="1"/>
    <x v="0"/>
    <s v="Huntsville"/>
    <x v="5"/>
    <n v="77340"/>
    <x v="2"/>
    <s v="FUR-CH-10000015"/>
    <x v="0"/>
    <x v="1"/>
    <s v="Hon Multipurpose Stacking Arm Chairs"/>
    <n v="1212.9599999999998"/>
    <n v="8"/>
    <n v="0.3"/>
    <n v="-69.311999999999898"/>
  </r>
  <r>
    <n v="9430"/>
    <s v="CA-2012-166219"/>
    <x v="1"/>
    <x v="834"/>
    <d v="2012-09-01T00:00:00"/>
    <s v="Standard Class"/>
    <s v="BP-11185"/>
    <s v="Ben Peterman"/>
    <x v="1"/>
    <x v="0"/>
    <s v="Dallas"/>
    <x v="5"/>
    <n v="75081"/>
    <x v="2"/>
    <s v="TEC-PH-10004165"/>
    <x v="2"/>
    <x v="7"/>
    <s v="Mitel MiVoice 5330e IP Phone"/>
    <n v="1099.96"/>
    <n v="5"/>
    <n v="0.2"/>
    <n v="82.496999999999957"/>
  </r>
  <r>
    <n v="9431"/>
    <s v="CA-2012-166219"/>
    <x v="1"/>
    <x v="834"/>
    <d v="2012-09-01T00:00:00"/>
    <s v="Standard Class"/>
    <s v="BP-11185"/>
    <s v="Ben Peterman"/>
    <x v="1"/>
    <x v="0"/>
    <s v="Dallas"/>
    <x v="5"/>
    <n v="75081"/>
    <x v="2"/>
    <s v="FUR-TA-10004607"/>
    <x v="0"/>
    <x v="3"/>
    <s v="Hon 2111 Invitation Series Straight Table"/>
    <n v="103.48100000000001"/>
    <n v="1"/>
    <n v="0.3"/>
    <n v="-16.261300000000006"/>
  </r>
  <r>
    <n v="9432"/>
    <s v="CA-2012-111864"/>
    <x v="1"/>
    <x v="974"/>
    <d v="2012-06-19T00:00:00"/>
    <s v="Same Day"/>
    <s v="PP-18955"/>
    <s v="Paul Prost"/>
    <x v="2"/>
    <x v="0"/>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x v="0"/>
    <s v="Peoria"/>
    <x v="16"/>
    <n v="85345"/>
    <x v="1"/>
    <s v="TEC-AC-10002217"/>
    <x v="2"/>
    <x v="11"/>
    <s v="Imation Clip USB flash drive - 8 GB"/>
    <n v="30.080000000000002"/>
    <n v="2"/>
    <n v="0.2"/>
    <n v="-5.2640000000000002"/>
  </r>
  <r>
    <n v="9434"/>
    <s v="CA-2012-119627"/>
    <x v="1"/>
    <x v="493"/>
    <d v="2012-08-23T00:00:00"/>
    <s v="Standard Class"/>
    <s v="SC-20725"/>
    <s v="Steven Cartwright"/>
    <x v="0"/>
    <x v="0"/>
    <s v="Peoria"/>
    <x v="16"/>
    <n v="85345"/>
    <x v="1"/>
    <s v="OFF-PA-10001937"/>
    <x v="1"/>
    <x v="10"/>
    <s v="Xerox 21"/>
    <n v="36.288000000000011"/>
    <n v="7"/>
    <n v="0.2"/>
    <n v="12.700800000000001"/>
  </r>
  <r>
    <n v="9435"/>
    <s v="CA-2012-119627"/>
    <x v="1"/>
    <x v="493"/>
    <d v="2012-08-23T00:00:00"/>
    <s v="Standard Class"/>
    <s v="SC-20725"/>
    <s v="Steven Cartwright"/>
    <x v="0"/>
    <x v="0"/>
    <s v="Peoria"/>
    <x v="16"/>
    <n v="85345"/>
    <x v="1"/>
    <s v="OFF-AR-10000203"/>
    <x v="1"/>
    <x v="6"/>
    <s v="Newell 336"/>
    <n v="10.272000000000002"/>
    <n v="3"/>
    <n v="0.2"/>
    <n v="1.1555999999999984"/>
  </r>
  <r>
    <n v="9436"/>
    <s v="CA-2012-119627"/>
    <x v="1"/>
    <x v="493"/>
    <d v="2012-08-23T00:00:00"/>
    <s v="Standard Class"/>
    <s v="SC-20725"/>
    <s v="Steven Cartwright"/>
    <x v="0"/>
    <x v="0"/>
    <s v="Peoria"/>
    <x v="16"/>
    <n v="85345"/>
    <x v="1"/>
    <s v="TEC-AC-10001142"/>
    <x v="2"/>
    <x v="11"/>
    <s v="First Data FD10 PIN Pad"/>
    <n v="252.8"/>
    <n v="4"/>
    <n v="0.2"/>
    <n v="-31.600000000000037"/>
  </r>
  <r>
    <n v="9437"/>
    <s v="CA-2012-160787"/>
    <x v="1"/>
    <x v="12"/>
    <d v="2012-09-25T00:00:00"/>
    <s v="Same Day"/>
    <s v="BM-11785"/>
    <s v="Bryan Mills"/>
    <x v="0"/>
    <x v="0"/>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x v="0"/>
    <s v="Oceanside"/>
    <x v="1"/>
    <n v="92054"/>
    <x v="1"/>
    <s v="OFF-PA-10000520"/>
    <x v="1"/>
    <x v="10"/>
    <s v="Xerox 201"/>
    <n v="12.96"/>
    <n v="2"/>
    <n v="0"/>
    <n v="6.2208000000000006"/>
  </r>
  <r>
    <n v="9439"/>
    <s v="CA-2014-126144"/>
    <x v="3"/>
    <x v="689"/>
    <d v="2014-08-06T00:00:00"/>
    <s v="Standard Class"/>
    <s v="GM-14680"/>
    <s v="Greg Matthias"/>
    <x v="0"/>
    <x v="0"/>
    <s v="Philadelphia"/>
    <x v="9"/>
    <n v="19134"/>
    <x v="3"/>
    <s v="TEC-PH-10001079"/>
    <x v="2"/>
    <x v="7"/>
    <s v="Polycom SoundPoint Pro SE-225 Corded phone"/>
    <n v="285.57599999999996"/>
    <n v="4"/>
    <n v="0.4"/>
    <n v="-57.115200000000016"/>
  </r>
  <r>
    <n v="9440"/>
    <s v="US-2011-154655"/>
    <x v="2"/>
    <x v="36"/>
    <d v="2011-10-17T00:00:00"/>
    <s v="Standard Class"/>
    <s v="BP-11050"/>
    <s v="Barry Pond"/>
    <x v="1"/>
    <x v="0"/>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x v="0"/>
    <s v="New York City"/>
    <x v="15"/>
    <n v="10035"/>
    <x v="3"/>
    <s v="OFF-PA-10001471"/>
    <x v="1"/>
    <x v="10"/>
    <s v="Strathmore Photo Frame Cards"/>
    <n v="14.62"/>
    <n v="2"/>
    <n v="0"/>
    <n v="6.7251999999999992"/>
  </r>
  <r>
    <n v="9442"/>
    <s v="CA-2011-165477"/>
    <x v="2"/>
    <x v="282"/>
    <d v="2011-12-31T00:00:00"/>
    <s v="Second Class"/>
    <s v="RE-19405"/>
    <s v="Ricardo Emerson"/>
    <x v="0"/>
    <x v="0"/>
    <s v="Kent"/>
    <x v="24"/>
    <n v="44240"/>
    <x v="3"/>
    <s v="OFF-AP-10003281"/>
    <x v="1"/>
    <x v="9"/>
    <s v="Acco 6 Outlet Guardian Standard Surge Suppressor"/>
    <n v="48.36"/>
    <n v="5"/>
    <n v="0.2"/>
    <n v="6.0449999999999946"/>
  </r>
  <r>
    <n v="9443"/>
    <s v="CA-2014-165904"/>
    <x v="3"/>
    <x v="104"/>
    <d v="2014-04-12T00:00:00"/>
    <s v="Standard Class"/>
    <s v="HR-14770"/>
    <s v="Hallie Redmond"/>
    <x v="2"/>
    <x v="0"/>
    <s v="Jacksonville"/>
    <x v="2"/>
    <n v="32216"/>
    <x v="0"/>
    <s v="OFF-AR-10003156"/>
    <x v="1"/>
    <x v="6"/>
    <s v="50 Colored Long Pencils"/>
    <n v="16.256"/>
    <n v="2"/>
    <n v="0.2"/>
    <n v="1.2192000000000007"/>
  </r>
  <r>
    <n v="9444"/>
    <s v="CA-2014-165904"/>
    <x v="3"/>
    <x v="104"/>
    <d v="2014-04-12T00:00:00"/>
    <s v="Standard Class"/>
    <s v="HR-14770"/>
    <s v="Hallie Redmond"/>
    <x v="2"/>
    <x v="0"/>
    <s v="Jacksonville"/>
    <x v="2"/>
    <n v="32216"/>
    <x v="0"/>
    <s v="TEC-PH-10000576"/>
    <x v="2"/>
    <x v="7"/>
    <s v="AT&amp;T 1080 Corded phone"/>
    <n v="219.18400000000003"/>
    <n v="2"/>
    <n v="0.2"/>
    <n v="19.178600000000003"/>
  </r>
  <r>
    <n v="9445"/>
    <s v="CA-2012-104052"/>
    <x v="1"/>
    <x v="1201"/>
    <d v="2012-03-02T00:00:00"/>
    <s v="First Class"/>
    <s v="TP-21565"/>
    <s v="Tracy Poddar"/>
    <x v="1"/>
    <x v="0"/>
    <s v="Coppell"/>
    <x v="5"/>
    <n v="75019"/>
    <x v="2"/>
    <s v="TEC-PH-10003215"/>
    <x v="2"/>
    <x v="7"/>
    <s v="Jackery Bar Premium Fast-charging Portable Charger"/>
    <n v="95.84"/>
    <n v="4"/>
    <n v="0.2"/>
    <n v="34.741999999999997"/>
  </r>
  <r>
    <n v="9446"/>
    <s v="CA-2012-168277"/>
    <x v="1"/>
    <x v="352"/>
    <d v="2012-06-03T00:00:00"/>
    <s v="Standard Class"/>
    <s v="KB-16315"/>
    <s v="Karl Braun"/>
    <x v="0"/>
    <x v="0"/>
    <s v="Indianapolis"/>
    <x v="14"/>
    <n v="46203"/>
    <x v="2"/>
    <s v="OFF-LA-10004484"/>
    <x v="1"/>
    <x v="2"/>
    <s v="Avery 476"/>
    <n v="12.39"/>
    <n v="3"/>
    <n v="0"/>
    <n v="5.6993999999999998"/>
  </r>
  <r>
    <n v="9447"/>
    <s v="CA-2013-158617"/>
    <x v="0"/>
    <x v="897"/>
    <d v="2013-09-29T00:00:00"/>
    <s v="Standard Class"/>
    <s v="AC-10660"/>
    <s v="Anna Chung"/>
    <x v="0"/>
    <x v="0"/>
    <s v="Lawrence"/>
    <x v="14"/>
    <n v="46226"/>
    <x v="2"/>
    <s v="OFF-PA-10002245"/>
    <x v="1"/>
    <x v="10"/>
    <s v="Xerox 1895"/>
    <n v="35.880000000000003"/>
    <n v="6"/>
    <n v="0"/>
    <n v="16.146000000000001"/>
  </r>
  <r>
    <n v="9448"/>
    <s v="CA-2014-136882"/>
    <x v="3"/>
    <x v="837"/>
    <d v="2014-06-04T00:00:00"/>
    <s v="Standard Class"/>
    <s v="DN-13690"/>
    <s v="Duane Noonan"/>
    <x v="0"/>
    <x v="0"/>
    <s v="Tulsa"/>
    <x v="26"/>
    <n v="74133"/>
    <x v="2"/>
    <s v="FUR-FU-10003664"/>
    <x v="0"/>
    <x v="5"/>
    <s v="Electrix Architect's Clamp-On Swing Arm Lamp, Black"/>
    <n v="477.29999999999995"/>
    <n v="5"/>
    <n v="0"/>
    <n v="138.41699999999997"/>
  </r>
  <r>
    <n v="9449"/>
    <s v="US-2013-148957"/>
    <x v="0"/>
    <x v="42"/>
    <d v="2013-09-24T00:00:00"/>
    <s v="Standard Class"/>
    <s v="CC-12430"/>
    <s v="Chuck Clark"/>
    <x v="2"/>
    <x v="0"/>
    <s v="Redmond"/>
    <x v="4"/>
    <n v="98052"/>
    <x v="1"/>
    <s v="OFF-LA-10002195"/>
    <x v="1"/>
    <x v="2"/>
    <s v="Avery 481"/>
    <n v="12.32"/>
    <n v="4"/>
    <n v="0"/>
    <n v="5.9135999999999997"/>
  </r>
  <r>
    <n v="9450"/>
    <s v="CA-2011-140032"/>
    <x v="2"/>
    <x v="78"/>
    <d v="2011-09-13T00:00:00"/>
    <s v="Standard Class"/>
    <s v="TS-21340"/>
    <s v="Toby Swindell"/>
    <x v="0"/>
    <x v="0"/>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x v="0"/>
    <s v="Spokane"/>
    <x v="4"/>
    <n v="99207"/>
    <x v="1"/>
    <s v="OFF-ST-10004963"/>
    <x v="1"/>
    <x v="4"/>
    <s v="Eldon Gobal File Keepers"/>
    <n v="136.26"/>
    <n v="9"/>
    <n v="0"/>
    <n v="5.4503999999999913"/>
  </r>
  <r>
    <n v="9452"/>
    <s v="CA-2012-129546"/>
    <x v="1"/>
    <x v="694"/>
    <d v="2012-10-05T00:00:00"/>
    <s v="Standard Class"/>
    <s v="RP-19855"/>
    <s v="Roy Phan"/>
    <x v="1"/>
    <x v="0"/>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x v="0"/>
    <s v="Los Angeles"/>
    <x v="1"/>
    <n v="90032"/>
    <x v="1"/>
    <s v="OFF-BI-10004001"/>
    <x v="1"/>
    <x v="8"/>
    <s v="GBC Recycled VeloBinder Covers"/>
    <n v="81.792000000000002"/>
    <n v="6"/>
    <n v="0.2"/>
    <n v="26.582399999999986"/>
  </r>
  <r>
    <n v="9454"/>
    <s v="CA-2012-129546"/>
    <x v="1"/>
    <x v="694"/>
    <d v="2012-10-05T00:00:00"/>
    <s v="Standard Class"/>
    <s v="RP-19855"/>
    <s v="Roy Phan"/>
    <x v="1"/>
    <x v="0"/>
    <s v="Los Angeles"/>
    <x v="1"/>
    <n v="90032"/>
    <x v="1"/>
    <s v="OFF-SU-10004884"/>
    <x v="1"/>
    <x v="14"/>
    <s v="Acme Galleria Hot Forged Steel Scissors with Colored Handles"/>
    <n v="47.19"/>
    <n v="3"/>
    <n v="0"/>
    <n v="13.685099999999995"/>
  </r>
  <r>
    <n v="9455"/>
    <s v="CA-2012-129546"/>
    <x v="1"/>
    <x v="694"/>
    <d v="2012-10-05T00:00:00"/>
    <s v="Standard Class"/>
    <s v="RP-19855"/>
    <s v="Roy Phan"/>
    <x v="1"/>
    <x v="0"/>
    <s v="Los Angeles"/>
    <x v="1"/>
    <n v="90032"/>
    <x v="1"/>
    <s v="TEC-PH-10003555"/>
    <x v="2"/>
    <x v="7"/>
    <s v="Motorola HK250 Universal Bluetooth Headset"/>
    <n v="36.783999999999999"/>
    <n v="2"/>
    <n v="0.2"/>
    <n v="-8.2763999999999971"/>
  </r>
  <r>
    <n v="9456"/>
    <s v="CA-2013-140977"/>
    <x v="0"/>
    <x v="950"/>
    <d v="2013-06-20T00:00:00"/>
    <s v="Second Class"/>
    <s v="JL-15175"/>
    <s v="James Lanier"/>
    <x v="2"/>
    <x v="0"/>
    <s v="Chattanooga"/>
    <x v="18"/>
    <n v="37421"/>
    <x v="0"/>
    <s v="TEC-MA-10003493"/>
    <x v="2"/>
    <x v="15"/>
    <s v="Penpower WorldCard Pro Card Scanner"/>
    <n v="91.474999999999994"/>
    <n v="1"/>
    <n v="0.5"/>
    <n v="-1.8294999999999959"/>
  </r>
  <r>
    <n v="9457"/>
    <s v="CA-2014-151855"/>
    <x v="3"/>
    <x v="837"/>
    <d v="2014-06-04T00:00:00"/>
    <s v="Standard Class"/>
    <s v="BW-11110"/>
    <s v="Bart Watters"/>
    <x v="1"/>
    <x v="0"/>
    <s v="Greensboro"/>
    <x v="3"/>
    <n v="27405"/>
    <x v="0"/>
    <s v="TEC-AC-10002380"/>
    <x v="2"/>
    <x v="11"/>
    <s v="Sony 8GB Class 10 Micro SDHC R40 Memory Card"/>
    <n v="27.192"/>
    <n v="3"/>
    <n v="0.2"/>
    <n v="0.33989999999999654"/>
  </r>
  <r>
    <n v="9458"/>
    <s v="CA-2014-151855"/>
    <x v="3"/>
    <x v="837"/>
    <d v="2014-06-04T00:00:00"/>
    <s v="Standard Class"/>
    <s v="BW-11110"/>
    <s v="Bart Watters"/>
    <x v="1"/>
    <x v="0"/>
    <s v="Greensboro"/>
    <x v="3"/>
    <n v="27405"/>
    <x v="0"/>
    <s v="OFF-BI-10004209"/>
    <x v="1"/>
    <x v="8"/>
    <s v="Fellowes Twister Kit, Gray/Clear, 3/pkg"/>
    <n v="12.059999999999999"/>
    <n v="5"/>
    <n v="0.7"/>
    <n v="-10.050000000000001"/>
  </r>
  <r>
    <n v="9459"/>
    <s v="CA-2011-138240"/>
    <x v="2"/>
    <x v="1148"/>
    <d v="2011-10-14T00:00:00"/>
    <s v="Standard Class"/>
    <s v="SJ-20500"/>
    <s v="Shirley Jackson"/>
    <x v="0"/>
    <x v="0"/>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x v="0"/>
    <s v="San Francisco"/>
    <x v="1"/>
    <n v="94122"/>
    <x v="1"/>
    <s v="TEC-PH-10002583"/>
    <x v="2"/>
    <x v="7"/>
    <s v="iOttie HLCRIO102 Car Mount"/>
    <n v="15.991999999999999"/>
    <n v="1"/>
    <n v="0.2"/>
    <n v="-2.9985000000000022"/>
  </r>
  <r>
    <n v="9461"/>
    <s v="CA-2011-101833"/>
    <x v="2"/>
    <x v="664"/>
    <d v="2011-11-22T00:00:00"/>
    <s v="Second Class"/>
    <s v="FG-14260"/>
    <s v="Frank Gastineau"/>
    <x v="2"/>
    <x v="0"/>
    <s v="New York City"/>
    <x v="15"/>
    <n v="10024"/>
    <x v="3"/>
    <s v="OFF-PA-10003591"/>
    <x v="1"/>
    <x v="10"/>
    <s v="Southworth 100% Cotton The Best Paper"/>
    <n v="34.44"/>
    <n v="3"/>
    <n v="0"/>
    <n v="17.22"/>
  </r>
  <r>
    <n v="9462"/>
    <s v="CA-2011-100867"/>
    <x v="2"/>
    <x v="538"/>
    <d v="2011-10-24T00:00:00"/>
    <s v="Standard Class"/>
    <s v="EH-14125"/>
    <s v="Eugene Hildebrand"/>
    <x v="2"/>
    <x v="0"/>
    <s v="Lakewood"/>
    <x v="1"/>
    <n v="90712"/>
    <x v="1"/>
    <s v="TEC-PH-10004922"/>
    <x v="2"/>
    <x v="7"/>
    <s v="RCA Visys Integrated PBX 8-Line Router"/>
    <n v="321.55200000000002"/>
    <n v="6"/>
    <n v="0.2"/>
    <n v="20.097000000000008"/>
  </r>
  <r>
    <n v="9463"/>
    <s v="US-2014-109610"/>
    <x v="3"/>
    <x v="920"/>
    <d v="2014-12-01T00:00:00"/>
    <s v="Second Class"/>
    <s v="BS-11590"/>
    <s v="Brendan Sweed"/>
    <x v="1"/>
    <x v="0"/>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x v="0"/>
    <s v="Columbus"/>
    <x v="24"/>
    <n v="43229"/>
    <x v="3"/>
    <s v="OFF-AR-10003560"/>
    <x v="1"/>
    <x v="6"/>
    <s v="Zebra Zazzle Fluorescent Highlighters"/>
    <n v="19.456000000000003"/>
    <n v="4"/>
    <n v="0.2"/>
    <n v="3.4047999999999981"/>
  </r>
  <r>
    <n v="9465"/>
    <s v="CA-2011-109127"/>
    <x v="2"/>
    <x v="1059"/>
    <d v="2011-12-25T00:00:00"/>
    <s v="Standard Class"/>
    <s v="JC-15775"/>
    <s v="John Castell"/>
    <x v="0"/>
    <x v="0"/>
    <s v="Newark"/>
    <x v="13"/>
    <n v="19711"/>
    <x v="3"/>
    <s v="OFF-LA-10004409"/>
    <x v="1"/>
    <x v="2"/>
    <s v="Avery 492"/>
    <n v="17.28"/>
    <n v="6"/>
    <n v="0"/>
    <n v="7.9487999999999985"/>
  </r>
  <r>
    <n v="9466"/>
    <s v="CA-2013-126858"/>
    <x v="0"/>
    <x v="258"/>
    <d v="2013-11-24T00:00:00"/>
    <s v="Standard Class"/>
    <s v="JM-15265"/>
    <s v="Janet Molinari"/>
    <x v="1"/>
    <x v="0"/>
    <s v="Seattle"/>
    <x v="4"/>
    <n v="98115"/>
    <x v="1"/>
    <s v="FUR-FU-10000448"/>
    <x v="0"/>
    <x v="5"/>
    <s v="Tenex Chairmats For Use With Carpeted Floors"/>
    <n v="31.96"/>
    <n v="2"/>
    <n v="0"/>
    <n v="1.597999999999999"/>
  </r>
  <r>
    <n v="9467"/>
    <s v="CA-2014-102925"/>
    <x v="3"/>
    <x v="60"/>
    <d v="2014-11-11T00:00:00"/>
    <s v="Second Class"/>
    <s v="CD-12280"/>
    <s v="Christina DeMoss"/>
    <x v="0"/>
    <x v="0"/>
    <s v="New York City"/>
    <x v="15"/>
    <n v="10024"/>
    <x v="3"/>
    <s v="OFF-BI-10002735"/>
    <x v="1"/>
    <x v="8"/>
    <s v="GBC Prestige Therm-A-Bind Covers"/>
    <n v="164.68800000000002"/>
    <n v="6"/>
    <n v="0.2"/>
    <n v="55.582200000000007"/>
  </r>
  <r>
    <n v="9468"/>
    <s v="CA-2014-102925"/>
    <x v="3"/>
    <x v="60"/>
    <d v="2014-11-11T00:00:00"/>
    <s v="Second Class"/>
    <s v="CD-12280"/>
    <s v="Christina DeMoss"/>
    <x v="0"/>
    <x v="0"/>
    <s v="New York City"/>
    <x v="15"/>
    <n v="10024"/>
    <x v="3"/>
    <s v="FUR-TA-10003469"/>
    <x v="0"/>
    <x v="3"/>
    <s v="Balt Split Level Computer Training Table"/>
    <n v="166.5"/>
    <n v="2"/>
    <n v="0.4"/>
    <n v="-66.599999999999994"/>
  </r>
  <r>
    <n v="9469"/>
    <s v="CA-2014-102925"/>
    <x v="3"/>
    <x v="60"/>
    <d v="2014-11-11T00:00:00"/>
    <s v="Second Class"/>
    <s v="CD-12280"/>
    <s v="Christina DeMoss"/>
    <x v="0"/>
    <x v="0"/>
    <s v="New York City"/>
    <x v="15"/>
    <n v="10024"/>
    <x v="3"/>
    <s v="OFF-PA-10001870"/>
    <x v="1"/>
    <x v="10"/>
    <s v="Xerox 202"/>
    <n v="12.96"/>
    <n v="2"/>
    <n v="0"/>
    <n v="6.2208000000000006"/>
  </r>
  <r>
    <n v="9470"/>
    <s v="CA-2014-102925"/>
    <x v="3"/>
    <x v="60"/>
    <d v="2014-11-11T00:00:00"/>
    <s v="Second Class"/>
    <s v="CD-12280"/>
    <s v="Christina DeMoss"/>
    <x v="0"/>
    <x v="0"/>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x v="0"/>
    <s v="New York City"/>
    <x v="15"/>
    <n v="10024"/>
    <x v="3"/>
    <s v="TEC-PH-10001448"/>
    <x v="2"/>
    <x v="7"/>
    <s v="Anker Astro 15000mAh USB Portable Charger"/>
    <n v="99.98"/>
    <n v="2"/>
    <n v="0"/>
    <n v="3.9991999999999877"/>
  </r>
  <r>
    <n v="9472"/>
    <s v="CA-2014-102925"/>
    <x v="3"/>
    <x v="60"/>
    <d v="2014-11-11T00:00:00"/>
    <s v="Second Class"/>
    <s v="CD-12280"/>
    <s v="Christina DeMoss"/>
    <x v="0"/>
    <x v="0"/>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x v="0"/>
    <s v="New York City"/>
    <x v="15"/>
    <n v="10024"/>
    <x v="3"/>
    <s v="FUR-CH-10004875"/>
    <x v="0"/>
    <x v="1"/>
    <s v="Harbour Creations 67200 Series Stacking Chairs"/>
    <n v="128.12400000000002"/>
    <n v="2"/>
    <n v="0.1"/>
    <n v="24.2012"/>
  </r>
  <r>
    <n v="9474"/>
    <s v="CA-2014-102925"/>
    <x v="3"/>
    <x v="60"/>
    <d v="2014-11-11T00:00:00"/>
    <s v="Second Class"/>
    <s v="CD-12280"/>
    <s v="Christina DeMoss"/>
    <x v="0"/>
    <x v="0"/>
    <s v="New York City"/>
    <x v="15"/>
    <n v="10024"/>
    <x v="3"/>
    <s v="FUR-FU-10004245"/>
    <x v="0"/>
    <x v="5"/>
    <s v="Career Cubicle Clock, 8 1/4&quot;, Black"/>
    <n v="101.4"/>
    <n v="5"/>
    <n v="0"/>
    <n v="38.532000000000004"/>
  </r>
  <r>
    <n v="9475"/>
    <s v="CA-2012-100818"/>
    <x v="1"/>
    <x v="70"/>
    <d v="2012-06-05T00:00:00"/>
    <s v="Second Class"/>
    <s v="JM-15265"/>
    <s v="Janet Molinari"/>
    <x v="1"/>
    <x v="0"/>
    <s v="Chicago"/>
    <x v="10"/>
    <n v="60653"/>
    <x v="2"/>
    <s v="OFF-LA-10000443"/>
    <x v="1"/>
    <x v="2"/>
    <s v="Avery 501"/>
    <n v="5.9039999999999999"/>
    <n v="2"/>
    <n v="0.2"/>
    <n v="1.9925999999999999"/>
  </r>
  <r>
    <n v="9476"/>
    <s v="CA-2012-100818"/>
    <x v="1"/>
    <x v="70"/>
    <d v="2012-06-05T00:00:00"/>
    <s v="Second Class"/>
    <s v="JM-15265"/>
    <s v="Janet Molinari"/>
    <x v="1"/>
    <x v="0"/>
    <s v="Chicago"/>
    <x v="10"/>
    <n v="60653"/>
    <x v="2"/>
    <s v="OFF-PA-10001125"/>
    <x v="1"/>
    <x v="10"/>
    <s v="Xerox 1988"/>
    <n v="173.48800000000003"/>
    <n v="7"/>
    <n v="0.2"/>
    <n v="54.214999999999982"/>
  </r>
  <r>
    <n v="9477"/>
    <s v="CA-2012-100818"/>
    <x v="1"/>
    <x v="70"/>
    <d v="2012-06-05T00:00:00"/>
    <s v="Second Class"/>
    <s v="JM-15265"/>
    <s v="Janet Molinari"/>
    <x v="1"/>
    <x v="0"/>
    <s v="Chicago"/>
    <x v="10"/>
    <n v="60653"/>
    <x v="2"/>
    <s v="FUR-FU-10002703"/>
    <x v="0"/>
    <x v="5"/>
    <s v="Tenex Traditional Chairmats for Hard Floors, Average Lip, 36&quot; x 48&quot;"/>
    <n v="51.56"/>
    <n v="2"/>
    <n v="0.6"/>
    <n v="-61.872"/>
  </r>
  <r>
    <n v="9478"/>
    <s v="CA-2012-100818"/>
    <x v="1"/>
    <x v="70"/>
    <d v="2012-06-05T00:00:00"/>
    <s v="Second Class"/>
    <s v="JM-15265"/>
    <s v="Janet Molinari"/>
    <x v="1"/>
    <x v="0"/>
    <s v="Chicago"/>
    <x v="10"/>
    <n v="60653"/>
    <x v="2"/>
    <s v="OFF-BI-10004364"/>
    <x v="1"/>
    <x v="8"/>
    <s v="Storex Dura Pro Binders"/>
    <n v="3.5639999999999992"/>
    <n v="3"/>
    <n v="0.8"/>
    <n v="-6.2370000000000019"/>
  </r>
  <r>
    <n v="9479"/>
    <s v="CA-2011-126193"/>
    <x v="2"/>
    <x v="557"/>
    <d v="2011-09-14T00:00:00"/>
    <s v="Standard Class"/>
    <s v="SS-20410"/>
    <s v="Shahid Shariari"/>
    <x v="0"/>
    <x v="0"/>
    <s v="Oswego"/>
    <x v="10"/>
    <n v="60543"/>
    <x v="2"/>
    <s v="OFF-FA-10000936"/>
    <x v="1"/>
    <x v="13"/>
    <s v="Acco Hot Clips Clips to Go"/>
    <n v="13.16"/>
    <n v="5"/>
    <n v="0.2"/>
    <n v="4.1124999999999998"/>
  </r>
  <r>
    <n v="9480"/>
    <s v="CA-2011-126193"/>
    <x v="2"/>
    <x v="557"/>
    <d v="2011-09-14T00:00:00"/>
    <s v="Standard Class"/>
    <s v="SS-20410"/>
    <s v="Shahid Shariari"/>
    <x v="0"/>
    <x v="0"/>
    <s v="Oswego"/>
    <x v="10"/>
    <n v="60543"/>
    <x v="2"/>
    <s v="OFF-BI-10001249"/>
    <x v="1"/>
    <x v="8"/>
    <s v="Avery Heavy-Duty EZD View Binder with Locking Rings"/>
    <n v="3.8279999999999994"/>
    <n v="3"/>
    <n v="0.8"/>
    <n v="-6.5076000000000018"/>
  </r>
  <r>
    <n v="9481"/>
    <s v="CA-2011-126193"/>
    <x v="2"/>
    <x v="557"/>
    <d v="2011-09-14T00:00:00"/>
    <s v="Standard Class"/>
    <s v="SS-20410"/>
    <s v="Shahid Shariari"/>
    <x v="0"/>
    <x v="0"/>
    <s v="Oswego"/>
    <x v="10"/>
    <n v="60543"/>
    <x v="2"/>
    <s v="OFF-BI-10004632"/>
    <x v="1"/>
    <x v="8"/>
    <s v="Ibico Hi-Tech Manual Binding System"/>
    <n v="304.98999999999995"/>
    <n v="5"/>
    <n v="0.8"/>
    <n v="-533.73250000000007"/>
  </r>
  <r>
    <n v="9482"/>
    <s v="CA-2014-150504"/>
    <x v="3"/>
    <x v="44"/>
    <d v="2014-11-13T00:00:00"/>
    <s v="Standard Class"/>
    <s v="HG-14845"/>
    <s v="Harry Greene"/>
    <x v="0"/>
    <x v="0"/>
    <s v="Dallas"/>
    <x v="5"/>
    <n v="75220"/>
    <x v="2"/>
    <s v="OFF-ST-10000615"/>
    <x v="1"/>
    <x v="4"/>
    <s v="SimpliFile Personal File, Black Granite, 15w x 6-15/16d x 11-1/4h"/>
    <n v="18.16"/>
    <n v="2"/>
    <n v="0.2"/>
    <n v="1.8160000000000016"/>
  </r>
  <r>
    <n v="9483"/>
    <s v="CA-2012-158351"/>
    <x v="1"/>
    <x v="782"/>
    <d v="2012-06-24T00:00:00"/>
    <s v="Second Class"/>
    <s v="BC-11125"/>
    <s v="Becky Castell"/>
    <x v="2"/>
    <x v="0"/>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x v="0"/>
    <s v="Los Angeles"/>
    <x v="1"/>
    <n v="90008"/>
    <x v="1"/>
    <s v="OFF-AR-10004757"/>
    <x v="1"/>
    <x v="6"/>
    <s v="Crayola Colored Pencils"/>
    <n v="19.68"/>
    <n v="6"/>
    <n v="0"/>
    <n v="6.4943999999999988"/>
  </r>
  <r>
    <n v="9485"/>
    <s v="CA-2013-164770"/>
    <x v="0"/>
    <x v="499"/>
    <d v="2013-12-05T00:00:00"/>
    <s v="Second Class"/>
    <s v="MY-18295"/>
    <s v="Muhammed Yedwab"/>
    <x v="1"/>
    <x v="0"/>
    <s v="Houston"/>
    <x v="5"/>
    <n v="77036"/>
    <x v="2"/>
    <s v="FUR-BO-10003893"/>
    <x v="0"/>
    <x v="0"/>
    <s v="Sauder Camden County Collection Library"/>
    <n v="781.86399999999992"/>
    <n v="10"/>
    <n v="0.32"/>
    <n v="-137.97600000000008"/>
  </r>
  <r>
    <n v="9486"/>
    <s v="CA-2013-164770"/>
    <x v="0"/>
    <x v="499"/>
    <d v="2013-12-05T00:00:00"/>
    <s v="Second Class"/>
    <s v="MY-18295"/>
    <s v="Muhammed Yedwab"/>
    <x v="1"/>
    <x v="0"/>
    <s v="Houston"/>
    <x v="5"/>
    <n v="77036"/>
    <x v="2"/>
    <s v="OFF-PA-10003893"/>
    <x v="1"/>
    <x v="10"/>
    <s v="Xerox 1962"/>
    <n v="30.816000000000003"/>
    <n v="9"/>
    <n v="0.2"/>
    <n v="9.6299999999999955"/>
  </r>
  <r>
    <n v="9487"/>
    <s v="CA-2014-130505"/>
    <x v="3"/>
    <x v="386"/>
    <d v="2014-10-13T00:00:00"/>
    <s v="Same Day"/>
    <s v="NF-18385"/>
    <s v="Natalie Fritzler"/>
    <x v="0"/>
    <x v="0"/>
    <s v="Wheeling"/>
    <x v="48"/>
    <n v="26003"/>
    <x v="3"/>
    <s v="FUR-TA-10001932"/>
    <x v="0"/>
    <x v="3"/>
    <s v="Chromcraft 48&quot; x 96&quot; Racetrack Double Pedestal Table"/>
    <n v="673.34399999999994"/>
    <n v="3"/>
    <n v="0.3"/>
    <n v="-76.953599999999994"/>
  </r>
  <r>
    <n v="9488"/>
    <s v="US-2014-125213"/>
    <x v="3"/>
    <x v="157"/>
    <d v="2014-12-14T00:00:00"/>
    <s v="First Class"/>
    <s v="NB-18655"/>
    <s v="Nona Balk"/>
    <x v="1"/>
    <x v="0"/>
    <s v="Paterson"/>
    <x v="30"/>
    <n v="7501"/>
    <x v="3"/>
    <s v="OFF-FA-10001561"/>
    <x v="1"/>
    <x v="13"/>
    <s v="Stockwell Push Pins"/>
    <n v="6.5400000000000009"/>
    <n v="3"/>
    <n v="0"/>
    <n v="2.1581999999999999"/>
  </r>
  <r>
    <n v="9489"/>
    <s v="CA-2012-156566"/>
    <x v="1"/>
    <x v="486"/>
    <d v="2012-10-04T00:00:00"/>
    <s v="First Class"/>
    <s v="EM-13960"/>
    <s v="Eric Murdock"/>
    <x v="0"/>
    <x v="0"/>
    <s v="Portland"/>
    <x v="21"/>
    <n v="97206"/>
    <x v="1"/>
    <s v="TEC-PH-10001817"/>
    <x v="2"/>
    <x v="7"/>
    <s v="Wilson Electronics DB Pro Signal Booster"/>
    <n v="572.80000000000007"/>
    <n v="2"/>
    <n v="0.2"/>
    <n v="50.120000000000033"/>
  </r>
  <r>
    <n v="9490"/>
    <s v="US-2013-102232"/>
    <x v="0"/>
    <x v="1222"/>
    <d v="2013-08-12T00:00:00"/>
    <s v="Standard Class"/>
    <s v="MF-17665"/>
    <s v="Maureen Fritzler"/>
    <x v="1"/>
    <x v="0"/>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x v="0"/>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x v="0"/>
    <s v="San Francisco"/>
    <x v="1"/>
    <n v="94110"/>
    <x v="1"/>
    <s v="OFF-AR-10000817"/>
    <x v="1"/>
    <x v="6"/>
    <s v="Manco Dry-Lighter Erasable Highlighter"/>
    <n v="9.120000000000001"/>
    <n v="3"/>
    <n v="0"/>
    <n v="3.1007999999999996"/>
  </r>
  <r>
    <n v="9493"/>
    <s v="CA-2014-163188"/>
    <x v="3"/>
    <x v="659"/>
    <d v="2014-11-08T00:00:00"/>
    <s v="Same Day"/>
    <s v="EC-14050"/>
    <s v="Erin Creighton"/>
    <x v="0"/>
    <x v="0"/>
    <s v="Oklahoma City"/>
    <x v="26"/>
    <n v="73120"/>
    <x v="2"/>
    <s v="OFF-BI-10000756"/>
    <x v="1"/>
    <x v="8"/>
    <s v="Storex DuraTech Recycled Plastic Frosted Binders"/>
    <n v="38.160000000000004"/>
    <n v="9"/>
    <n v="0"/>
    <n v="19.080000000000002"/>
  </r>
  <r>
    <n v="9494"/>
    <s v="CA-2013-105207"/>
    <x v="0"/>
    <x v="835"/>
    <d v="2013-01-08T00:00:00"/>
    <s v="Standard Class"/>
    <s v="BO-11350"/>
    <s v="Bill Overfelt"/>
    <x v="1"/>
    <x v="0"/>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x v="0"/>
    <s v="Broken Arrow"/>
    <x v="26"/>
    <n v="74012"/>
    <x v="2"/>
    <s v="OFF-BI-10004364"/>
    <x v="1"/>
    <x v="8"/>
    <s v="Storex Dura Pro Binders"/>
    <n v="11.88"/>
    <n v="2"/>
    <n v="0"/>
    <n v="5.3460000000000001"/>
  </r>
  <r>
    <n v="9496"/>
    <s v="US-2013-123610"/>
    <x v="0"/>
    <x v="536"/>
    <d v="2013-05-17T00:00:00"/>
    <s v="Standard Class"/>
    <s v="VM-21835"/>
    <s v="Vivian Mathis"/>
    <x v="0"/>
    <x v="0"/>
    <s v="Mission Viejo"/>
    <x v="1"/>
    <n v="92691"/>
    <x v="1"/>
    <s v="TEC-AC-10004518"/>
    <x v="2"/>
    <x v="11"/>
    <s v="Memorex Mini Travel Drive 32 GB USB 2.0 Flash Drive"/>
    <n v="120"/>
    <n v="6"/>
    <n v="0"/>
    <n v="46.800000000000004"/>
  </r>
  <r>
    <n v="9497"/>
    <s v="US-2013-123610"/>
    <x v="0"/>
    <x v="536"/>
    <d v="2013-05-17T00:00:00"/>
    <s v="Standard Class"/>
    <s v="VM-21835"/>
    <s v="Vivian Mathis"/>
    <x v="0"/>
    <x v="0"/>
    <s v="Mission Viejo"/>
    <x v="1"/>
    <n v="92691"/>
    <x v="1"/>
    <s v="OFF-AP-10002222"/>
    <x v="1"/>
    <x v="9"/>
    <s v="Staples"/>
    <n v="8.67"/>
    <n v="1"/>
    <n v="0"/>
    <n v="2.3409000000000004"/>
  </r>
  <r>
    <n v="9498"/>
    <s v="CA-2014-118213"/>
    <x v="3"/>
    <x v="60"/>
    <d v="2014-11-08T00:00:00"/>
    <s v="First Class"/>
    <s v="AB-10060"/>
    <s v="Adam Bellavance"/>
    <x v="2"/>
    <x v="0"/>
    <s v="Greenwood"/>
    <x v="14"/>
    <n v="46142"/>
    <x v="2"/>
    <s v="OFF-PA-10002615"/>
    <x v="1"/>
    <x v="10"/>
    <s v="Ampad Gold Fibre Wirebound Steno Books, 6&quot; x 9&quot;, Gregg Ruled"/>
    <n v="4.41"/>
    <n v="1"/>
    <n v="0"/>
    <n v="2.0286"/>
  </r>
  <r>
    <n v="9499"/>
    <s v="CA-2014-118213"/>
    <x v="3"/>
    <x v="60"/>
    <d v="2014-11-08T00:00:00"/>
    <s v="First Class"/>
    <s v="AB-10060"/>
    <s v="Adam Bellavance"/>
    <x v="2"/>
    <x v="0"/>
    <s v="Greenwood"/>
    <x v="14"/>
    <n v="46142"/>
    <x v="2"/>
    <s v="OFF-PA-10000565"/>
    <x v="1"/>
    <x v="10"/>
    <s v="Staples"/>
    <n v="167.94"/>
    <n v="3"/>
    <n v="0"/>
    <n v="82.290599999999998"/>
  </r>
  <r>
    <n v="9500"/>
    <s v="CA-2014-118213"/>
    <x v="3"/>
    <x v="60"/>
    <d v="2014-11-08T00:00:00"/>
    <s v="First Class"/>
    <s v="AB-10060"/>
    <s v="Adam Bellavance"/>
    <x v="2"/>
    <x v="0"/>
    <s v="Greenwood"/>
    <x v="14"/>
    <n v="46142"/>
    <x v="2"/>
    <s v="OFF-PA-10003673"/>
    <x v="1"/>
    <x v="10"/>
    <s v="Strathmore Photo Mount Cards"/>
    <n v="67.8"/>
    <n v="10"/>
    <n v="0"/>
    <n v="31.187999999999999"/>
  </r>
  <r>
    <n v="9501"/>
    <s v="CA-2013-149237"/>
    <x v="0"/>
    <x v="439"/>
    <d v="2013-05-31T00:00:00"/>
    <s v="Standard Class"/>
    <s v="CM-12235"/>
    <s v="Chris McAfee"/>
    <x v="0"/>
    <x v="0"/>
    <s v="Milwaukee"/>
    <x v="6"/>
    <n v="53209"/>
    <x v="2"/>
    <s v="FUR-FU-10002088"/>
    <x v="0"/>
    <x v="5"/>
    <s v="Nu-Dell Float Frame 11 x 14 1/2"/>
    <n v="26.94"/>
    <n v="3"/>
    <n v="0"/>
    <n v="11.314800000000002"/>
  </r>
  <r>
    <n v="9502"/>
    <s v="US-2012-158589"/>
    <x v="1"/>
    <x v="312"/>
    <d v="2012-11-24T00:00:00"/>
    <s v="Standard Class"/>
    <s v="KW-16570"/>
    <s v="Kelly Williams"/>
    <x v="0"/>
    <x v="0"/>
    <s v="San Francisco"/>
    <x v="1"/>
    <n v="94109"/>
    <x v="1"/>
    <s v="FUR-FU-10001546"/>
    <x v="0"/>
    <x v="5"/>
    <s v="Dana Swing-Arm Lamps"/>
    <n v="32.04"/>
    <n v="3"/>
    <n v="0"/>
    <n v="8.01"/>
  </r>
  <r>
    <n v="9503"/>
    <s v="CA-2013-101329"/>
    <x v="0"/>
    <x v="183"/>
    <d v="2013-04-30T00:00:00"/>
    <s v="Standard Class"/>
    <s v="MM-17920"/>
    <s v="Michael Moore"/>
    <x v="0"/>
    <x v="0"/>
    <s v="Rome"/>
    <x v="15"/>
    <n v="13440"/>
    <x v="3"/>
    <s v="OFF-AR-10000614"/>
    <x v="1"/>
    <x v="6"/>
    <s v="Barrel Sharpener"/>
    <n v="32.129999999999995"/>
    <n v="9"/>
    <n v="0"/>
    <n v="8.3537999999999997"/>
  </r>
  <r>
    <n v="9504"/>
    <s v="CA-2013-101329"/>
    <x v="0"/>
    <x v="183"/>
    <d v="2013-04-30T00:00:00"/>
    <s v="Standard Class"/>
    <s v="MM-17920"/>
    <s v="Michael Moore"/>
    <x v="0"/>
    <x v="0"/>
    <s v="Rome"/>
    <x v="15"/>
    <n v="13440"/>
    <x v="3"/>
    <s v="OFF-AR-10003190"/>
    <x v="1"/>
    <x v="6"/>
    <s v="Newell 32"/>
    <n v="2.88"/>
    <n v="1"/>
    <n v="0"/>
    <n v="0.80640000000000001"/>
  </r>
  <r>
    <n v="9505"/>
    <s v="CA-2013-113607"/>
    <x v="0"/>
    <x v="500"/>
    <d v="2013-10-19T00:00:00"/>
    <s v="Standard Class"/>
    <s v="PW-19030"/>
    <s v="Pauline Webber"/>
    <x v="1"/>
    <x v="0"/>
    <s v="New York City"/>
    <x v="15"/>
    <n v="10009"/>
    <x v="3"/>
    <s v="TEC-PH-10004094"/>
    <x v="2"/>
    <x v="7"/>
    <s v="Motorola L703CM"/>
    <n v="1091.93"/>
    <n v="7"/>
    <n v="0"/>
    <n v="272.98250000000002"/>
  </r>
  <r>
    <n v="9506"/>
    <s v="CA-2013-113607"/>
    <x v="0"/>
    <x v="500"/>
    <d v="2013-10-19T00:00:00"/>
    <s v="Standard Class"/>
    <s v="PW-19030"/>
    <s v="Pauline Webber"/>
    <x v="1"/>
    <x v="0"/>
    <s v="New York City"/>
    <x v="15"/>
    <n v="10009"/>
    <x v="3"/>
    <s v="OFF-PA-10001970"/>
    <x v="1"/>
    <x v="10"/>
    <s v="Xerox 1908"/>
    <n v="111.96"/>
    <n v="2"/>
    <n v="0"/>
    <n v="54.860399999999998"/>
  </r>
  <r>
    <n v="9507"/>
    <s v="CA-2011-149104"/>
    <x v="2"/>
    <x v="267"/>
    <d v="2011-04-07T00:00:00"/>
    <s v="Second Class"/>
    <s v="RD-19900"/>
    <s v="Ruben Dartt"/>
    <x v="0"/>
    <x v="0"/>
    <s v="Dearborn Heights"/>
    <x v="12"/>
    <n v="48127"/>
    <x v="2"/>
    <s v="OFF-AR-10002952"/>
    <x v="1"/>
    <x v="6"/>
    <s v="Stanley Contemporary Battery Pencil Sharpeners"/>
    <n v="26.7"/>
    <n v="2"/>
    <n v="0"/>
    <n v="7.4759999999999991"/>
  </r>
  <r>
    <n v="9508"/>
    <s v="CA-2011-149104"/>
    <x v="2"/>
    <x v="267"/>
    <d v="2011-04-07T00:00:00"/>
    <s v="Second Class"/>
    <s v="RD-19900"/>
    <s v="Ruben Dartt"/>
    <x v="0"/>
    <x v="0"/>
    <s v="Dearborn Heights"/>
    <x v="12"/>
    <n v="48127"/>
    <x v="2"/>
    <s v="OFF-BI-10004209"/>
    <x v="1"/>
    <x v="8"/>
    <s v="Fellowes Twister Kit, Gray/Clear, 3/pkg"/>
    <n v="40.199999999999996"/>
    <n v="5"/>
    <n v="0"/>
    <n v="18.089999999999996"/>
  </r>
  <r>
    <n v="9509"/>
    <s v="CA-2011-149104"/>
    <x v="2"/>
    <x v="267"/>
    <d v="2011-04-07T00:00:00"/>
    <s v="Second Class"/>
    <s v="RD-19900"/>
    <s v="Ruben Dartt"/>
    <x v="0"/>
    <x v="0"/>
    <s v="Dearborn Heights"/>
    <x v="12"/>
    <n v="48127"/>
    <x v="2"/>
    <s v="OFF-AR-10004685"/>
    <x v="1"/>
    <x v="6"/>
    <s v="Binney &amp; Smith Crayola Metallic Colored Pencils, 8-Color Set"/>
    <n v="13.89"/>
    <n v="3"/>
    <n v="0"/>
    <n v="4.5836999999999994"/>
  </r>
  <r>
    <n v="9510"/>
    <s v="CA-2011-149104"/>
    <x v="2"/>
    <x v="267"/>
    <d v="2011-04-07T00:00:00"/>
    <s v="Second Class"/>
    <s v="RD-19900"/>
    <s v="Ruben Dartt"/>
    <x v="0"/>
    <x v="0"/>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x v="0"/>
    <s v="New York City"/>
    <x v="15"/>
    <n v="10024"/>
    <x v="3"/>
    <s v="OFF-AR-10002399"/>
    <x v="1"/>
    <x v="6"/>
    <s v="Dixon Prang Watercolor Pencils, 10-Color Set with Brush"/>
    <n v="38.339999999999996"/>
    <n v="9"/>
    <n v="0"/>
    <n v="15.7194"/>
  </r>
  <r>
    <n v="9512"/>
    <s v="CA-2011-130575"/>
    <x v="2"/>
    <x v="637"/>
    <d v="2011-12-16T00:00:00"/>
    <s v="First Class"/>
    <s v="CS-11845"/>
    <s v="Cari Sayre"/>
    <x v="1"/>
    <x v="0"/>
    <s v="Chicago"/>
    <x v="10"/>
    <n v="60623"/>
    <x v="2"/>
    <s v="OFF-BI-10002353"/>
    <x v="1"/>
    <x v="8"/>
    <s v="GBC VeloBind Cover Sets"/>
    <n v="9.2639999999999976"/>
    <n v="3"/>
    <n v="0.8"/>
    <n v="-13.895999999999997"/>
  </r>
  <r>
    <n v="9513"/>
    <s v="CA-2014-142461"/>
    <x v="3"/>
    <x v="1109"/>
    <d v="2014-06-04T00:00:00"/>
    <s v="Second Class"/>
    <s v="KT-16480"/>
    <s v="Kean Thornton"/>
    <x v="0"/>
    <x v="0"/>
    <s v="Dallas"/>
    <x v="5"/>
    <n v="75217"/>
    <x v="2"/>
    <s v="FUR-BO-10001811"/>
    <x v="0"/>
    <x v="0"/>
    <s v="Atlantic Metals Mobile 5-Shelf Bookcases, Custom Colors"/>
    <n v="204.66639999999998"/>
    <n v="1"/>
    <n v="0.32"/>
    <n v="-6.0196000000000254"/>
  </r>
  <r>
    <n v="9514"/>
    <s v="CA-2013-125220"/>
    <x v="0"/>
    <x v="500"/>
    <d v="2013-10-20T00:00:00"/>
    <s v="Standard Class"/>
    <s v="BE-11410"/>
    <s v="Bobby Elias"/>
    <x v="0"/>
    <x v="0"/>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x v="0"/>
    <s v="Jacksonville"/>
    <x v="2"/>
    <n v="32216"/>
    <x v="0"/>
    <s v="OFF-PA-10000176"/>
    <x v="1"/>
    <x v="10"/>
    <s v="Xerox 1887"/>
    <n v="91.055999999999997"/>
    <n v="6"/>
    <n v="0.2"/>
    <n v="31.869599999999995"/>
  </r>
  <r>
    <n v="9516"/>
    <s v="CA-2011-154165"/>
    <x v="2"/>
    <x v="1223"/>
    <d v="2011-02-25T00:00:00"/>
    <s v="Standard Class"/>
    <s v="DL-13315"/>
    <s v="Delfina Latchford"/>
    <x v="0"/>
    <x v="0"/>
    <s v="Chicago"/>
    <x v="10"/>
    <n v="60653"/>
    <x v="2"/>
    <s v="OFF-AR-10003631"/>
    <x v="1"/>
    <x v="6"/>
    <s v="Staples"/>
    <n v="54.207999999999998"/>
    <n v="14"/>
    <n v="0.2"/>
    <n v="8.808799999999998"/>
  </r>
  <r>
    <n v="9517"/>
    <s v="CA-2012-123939"/>
    <x v="1"/>
    <x v="252"/>
    <d v="2012-08-26T00:00:00"/>
    <s v="Second Class"/>
    <s v="MS-17710"/>
    <s v="Maurice Satty"/>
    <x v="0"/>
    <x v="0"/>
    <s v="Bowling Green"/>
    <x v="24"/>
    <n v="43402"/>
    <x v="3"/>
    <s v="TEC-PH-10000923"/>
    <x v="2"/>
    <x v="7"/>
    <s v="Belkin SportFit Armband For iPhone 5s/5c, Fuchsia"/>
    <n v="26.981999999999999"/>
    <n v="3"/>
    <n v="0.4"/>
    <n v="4.0472999999999999"/>
  </r>
  <r>
    <n v="9518"/>
    <s v="CA-2012-123939"/>
    <x v="1"/>
    <x v="252"/>
    <d v="2012-08-26T00:00:00"/>
    <s v="Second Class"/>
    <s v="MS-17710"/>
    <s v="Maurice Satty"/>
    <x v="0"/>
    <x v="0"/>
    <s v="Bowling Green"/>
    <x v="24"/>
    <n v="43402"/>
    <x v="3"/>
    <s v="OFF-LA-10003190"/>
    <x v="1"/>
    <x v="2"/>
    <s v="Avery 474"/>
    <n v="6.911999999999999"/>
    <n v="3"/>
    <n v="0.2"/>
    <n v="2.5056000000000003"/>
  </r>
  <r>
    <n v="9519"/>
    <s v="CA-2012-123939"/>
    <x v="1"/>
    <x v="252"/>
    <d v="2012-08-26T00:00:00"/>
    <s v="Second Class"/>
    <s v="MS-17710"/>
    <s v="Maurice Satty"/>
    <x v="0"/>
    <x v="0"/>
    <s v="Bowling Green"/>
    <x v="24"/>
    <n v="43402"/>
    <x v="3"/>
    <s v="OFF-ST-10003208"/>
    <x v="1"/>
    <x v="4"/>
    <s v="Adjustable Depth Letter/Legal Cart"/>
    <n v="435.50400000000002"/>
    <n v="3"/>
    <n v="0.2"/>
    <n v="48.994199999999921"/>
  </r>
  <r>
    <n v="9520"/>
    <s v="US-2014-104451"/>
    <x v="3"/>
    <x v="540"/>
    <d v="2014-05-13T00:00:00"/>
    <s v="Second Class"/>
    <s v="MM-18055"/>
    <s v="Michelle Moray"/>
    <x v="0"/>
    <x v="0"/>
    <s v="San Francisco"/>
    <x v="1"/>
    <n v="94110"/>
    <x v="1"/>
    <s v="OFF-AP-10000692"/>
    <x v="1"/>
    <x v="9"/>
    <s v="Fellowes Mighty 8 Compact Surge Protector"/>
    <n v="81.08"/>
    <n v="4"/>
    <n v="0"/>
    <n v="22.702400000000004"/>
  </r>
  <r>
    <n v="9521"/>
    <s v="CA-2013-101189"/>
    <x v="0"/>
    <x v="1084"/>
    <d v="2013-02-09T00:00:00"/>
    <s v="Standard Class"/>
    <s v="JB-15400"/>
    <s v="Jennifer Braxton"/>
    <x v="1"/>
    <x v="0"/>
    <s v="Los Angeles"/>
    <x v="1"/>
    <n v="90049"/>
    <x v="1"/>
    <s v="OFF-ST-10004180"/>
    <x v="1"/>
    <x v="4"/>
    <s v="Safco Commercial Shelving"/>
    <n v="93.02"/>
    <n v="2"/>
    <n v="0"/>
    <n v="3.720799999999997"/>
  </r>
  <r>
    <n v="9522"/>
    <s v="CA-2011-169446"/>
    <x v="2"/>
    <x v="174"/>
    <d v="2011-12-25T00:00:00"/>
    <s v="Standard Class"/>
    <s v="SG-20605"/>
    <s v="Speros Goranitis"/>
    <x v="0"/>
    <x v="0"/>
    <s v="Chicago"/>
    <x v="10"/>
    <n v="60623"/>
    <x v="2"/>
    <s v="TEC-PH-10002817"/>
    <x v="2"/>
    <x v="7"/>
    <s v="RCA ViSYS 25425RE1 Corded phone"/>
    <n v="323.97600000000006"/>
    <n v="3"/>
    <n v="0.2"/>
    <n v="36.44729999999997"/>
  </r>
  <r>
    <n v="9523"/>
    <s v="CA-2011-169446"/>
    <x v="2"/>
    <x v="174"/>
    <d v="2011-12-25T00:00:00"/>
    <s v="Standard Class"/>
    <s v="SG-20605"/>
    <s v="Speros Goranitis"/>
    <x v="0"/>
    <x v="0"/>
    <s v="Chicago"/>
    <x v="10"/>
    <n v="60623"/>
    <x v="2"/>
    <s v="OFF-PA-10000295"/>
    <x v="1"/>
    <x v="10"/>
    <s v="Xerox 229"/>
    <n v="15.552000000000003"/>
    <n v="3"/>
    <n v="0.2"/>
    <n v="5.4432"/>
  </r>
  <r>
    <n v="9524"/>
    <s v="CA-2011-169446"/>
    <x v="2"/>
    <x v="174"/>
    <d v="2011-12-25T00:00:00"/>
    <s v="Standard Class"/>
    <s v="SG-20605"/>
    <s v="Speros Goranitis"/>
    <x v="0"/>
    <x v="0"/>
    <s v="Chicago"/>
    <x v="10"/>
    <n v="60623"/>
    <x v="2"/>
    <s v="OFF-ST-10000419"/>
    <x v="1"/>
    <x v="4"/>
    <s v="Rogers Jumbo File, Granite"/>
    <n v="32.591999999999999"/>
    <n v="3"/>
    <n v="0.2"/>
    <n v="-7.7406000000000006"/>
  </r>
  <r>
    <n v="9525"/>
    <s v="CA-2014-156958"/>
    <x v="3"/>
    <x v="256"/>
    <d v="2014-12-07T00:00:00"/>
    <s v="First Class"/>
    <s v="PB-18805"/>
    <s v="Patrick Bzostek"/>
    <x v="2"/>
    <x v="0"/>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x v="0"/>
    <s v="Seattle"/>
    <x v="4"/>
    <n v="98115"/>
    <x v="1"/>
    <s v="FUR-FU-10003268"/>
    <x v="0"/>
    <x v="5"/>
    <s v="Eldon Radial Chair Mat for Low to Medium Pile Carpets"/>
    <n v="199.89999999999998"/>
    <n v="5"/>
    <n v="0"/>
    <n v="39.97999999999999"/>
  </r>
  <r>
    <n v="9527"/>
    <s v="CA-2014-156958"/>
    <x v="3"/>
    <x v="256"/>
    <d v="2014-12-07T00:00:00"/>
    <s v="First Class"/>
    <s v="PB-18805"/>
    <s v="Patrick Bzostek"/>
    <x v="2"/>
    <x v="0"/>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x v="0"/>
    <s v="Seattle"/>
    <x v="4"/>
    <n v="98115"/>
    <x v="1"/>
    <s v="OFF-BI-10001543"/>
    <x v="1"/>
    <x v="8"/>
    <s v="GBC VeloBinder Manual Binding System"/>
    <n v="172.75200000000001"/>
    <n v="6"/>
    <n v="0.2"/>
    <n v="60.463200000000015"/>
  </r>
  <r>
    <n v="9529"/>
    <s v="CA-2014-156958"/>
    <x v="3"/>
    <x v="256"/>
    <d v="2014-12-07T00:00:00"/>
    <s v="First Class"/>
    <s v="PB-18805"/>
    <s v="Patrick Bzostek"/>
    <x v="2"/>
    <x v="0"/>
    <s v="Seattle"/>
    <x v="4"/>
    <n v="98115"/>
    <x v="1"/>
    <s v="OFF-BI-10002071"/>
    <x v="1"/>
    <x v="8"/>
    <s v="Fellowes Black Plastic Comb Bindings"/>
    <n v="9.2959999999999994"/>
    <n v="2"/>
    <n v="0.2"/>
    <n v="3.0211999999999994"/>
  </r>
  <r>
    <n v="9530"/>
    <s v="CA-2014-101637"/>
    <x v="3"/>
    <x v="668"/>
    <d v="2014-03-26T00:00:00"/>
    <s v="Same Day"/>
    <s v="AC-10615"/>
    <s v="Ann Chong"/>
    <x v="1"/>
    <x v="0"/>
    <s v="Beaumont"/>
    <x v="5"/>
    <n v="77705"/>
    <x v="2"/>
    <s v="OFF-ST-10002352"/>
    <x v="1"/>
    <x v="4"/>
    <s v="Iris Project Case"/>
    <n v="12.768000000000001"/>
    <n v="2"/>
    <n v="0.2"/>
    <n v="0.95759999999999934"/>
  </r>
  <r>
    <n v="9531"/>
    <s v="CA-2014-111759"/>
    <x v="3"/>
    <x v="141"/>
    <d v="2014-07-13T00:00:00"/>
    <s v="Standard Class"/>
    <s v="MR-17545"/>
    <s v="Mathew Reese"/>
    <x v="2"/>
    <x v="0"/>
    <s v="Seattle"/>
    <x v="4"/>
    <n v="98103"/>
    <x v="1"/>
    <s v="OFF-PA-10003127"/>
    <x v="1"/>
    <x v="10"/>
    <s v="Staples"/>
    <n v="52.76"/>
    <n v="2"/>
    <n v="0"/>
    <n v="24.269599999999997"/>
  </r>
  <r>
    <n v="9532"/>
    <s v="CA-2014-102729"/>
    <x v="3"/>
    <x v="40"/>
    <d v="2014-11-01T00:00:00"/>
    <s v="Standard Class"/>
    <s v="BF-11215"/>
    <s v="Benjamin Farhat"/>
    <x v="2"/>
    <x v="0"/>
    <s v="Dallas"/>
    <x v="5"/>
    <n v="75217"/>
    <x v="2"/>
    <s v="OFF-ST-10000464"/>
    <x v="1"/>
    <x v="4"/>
    <s v="Multi-Use Personal File Cart and Caster Set, Three Stacking Bins"/>
    <n v="55.616"/>
    <n v="2"/>
    <n v="0.2"/>
    <n v="5.5616000000000021"/>
  </r>
  <r>
    <n v="9533"/>
    <s v="CA-2013-116596"/>
    <x v="0"/>
    <x v="189"/>
    <d v="2013-11-01T00:00:00"/>
    <s v="Standard Class"/>
    <s v="BW-11200"/>
    <s v="Ben Wallace"/>
    <x v="0"/>
    <x v="0"/>
    <s v="New York City"/>
    <x v="15"/>
    <n v="10011"/>
    <x v="3"/>
    <s v="FUR-CH-10000553"/>
    <x v="0"/>
    <x v="1"/>
    <s v="Metal Folding Chairs, Beige, 4/Carton"/>
    <n v="427.64400000000001"/>
    <n v="14"/>
    <n v="0.1"/>
    <n v="80.777199999999979"/>
  </r>
  <r>
    <n v="9534"/>
    <s v="CA-2013-116596"/>
    <x v="0"/>
    <x v="189"/>
    <d v="2013-11-01T00:00:00"/>
    <s v="Standard Class"/>
    <s v="BW-11200"/>
    <s v="Ben Wallace"/>
    <x v="0"/>
    <x v="0"/>
    <s v="New York City"/>
    <x v="15"/>
    <n v="10011"/>
    <x v="3"/>
    <s v="OFF-FA-10000134"/>
    <x v="1"/>
    <x v="13"/>
    <s v="Advantus Push Pins, Aluminum Head"/>
    <n v="40.669999999999995"/>
    <n v="7"/>
    <n v="0"/>
    <n v="12.607699999999999"/>
  </r>
  <r>
    <n v="9535"/>
    <s v="CA-2013-116596"/>
    <x v="0"/>
    <x v="189"/>
    <d v="2013-11-01T00:00:00"/>
    <s v="Standard Class"/>
    <s v="BW-11200"/>
    <s v="Ben Wallace"/>
    <x v="0"/>
    <x v="0"/>
    <s v="New York City"/>
    <x v="15"/>
    <n v="10011"/>
    <x v="3"/>
    <s v="OFF-ST-10000636"/>
    <x v="1"/>
    <x v="4"/>
    <s v="Rogers Profile Extra Capacity Storage Tub"/>
    <n v="33.479999999999997"/>
    <n v="2"/>
    <n v="0"/>
    <n v="1.3391999999999982"/>
  </r>
  <r>
    <n v="9536"/>
    <s v="CA-2013-116596"/>
    <x v="0"/>
    <x v="189"/>
    <d v="2013-11-01T00:00:00"/>
    <s v="Standard Class"/>
    <s v="BW-11200"/>
    <s v="Ben Wallace"/>
    <x v="0"/>
    <x v="0"/>
    <s v="New York City"/>
    <x v="15"/>
    <n v="10011"/>
    <x v="3"/>
    <s v="OFF-BI-10002949"/>
    <x v="1"/>
    <x v="8"/>
    <s v="Prestige Round Ring Binders"/>
    <n v="9.7280000000000015"/>
    <n v="2"/>
    <n v="0.2"/>
    <n v="3.283199999999999"/>
  </r>
  <r>
    <n v="9537"/>
    <s v="CA-2014-124191"/>
    <x v="3"/>
    <x v="492"/>
    <d v="2014-06-15T00:00:00"/>
    <s v="Second Class"/>
    <s v="TS-21610"/>
    <s v="Troy Staebel"/>
    <x v="0"/>
    <x v="0"/>
    <s v="Chicago"/>
    <x v="10"/>
    <n v="60610"/>
    <x v="2"/>
    <s v="FUR-FU-10002364"/>
    <x v="0"/>
    <x v="5"/>
    <s v="Eldon Expressions Wood Desk Accessories, Oak"/>
    <n v="8.8559999999999999"/>
    <n v="3"/>
    <n v="0.6"/>
    <n v="-6.8634000000000013"/>
  </r>
  <r>
    <n v="9538"/>
    <s v="CA-2013-148747"/>
    <x v="0"/>
    <x v="477"/>
    <d v="2013-09-28T00:00:00"/>
    <s v="First Class"/>
    <s v="AS-10045"/>
    <s v="Aaron Smayling"/>
    <x v="1"/>
    <x v="0"/>
    <s v="San Francisco"/>
    <x v="1"/>
    <n v="94110"/>
    <x v="1"/>
    <s v="FUR-BO-10002613"/>
    <x v="0"/>
    <x v="0"/>
    <s v="Atlantic Metals Mobile 4-Shelf Bookcases, Custom Colors"/>
    <n v="477.666"/>
    <n v="2"/>
    <n v="0.15"/>
    <n v="84.293999999999969"/>
  </r>
  <r>
    <n v="9539"/>
    <s v="US-2014-169488"/>
    <x v="3"/>
    <x v="210"/>
    <d v="2014-09-10T00:00:00"/>
    <s v="First Class"/>
    <s v="AA-10375"/>
    <s v="Allen Armold"/>
    <x v="0"/>
    <x v="0"/>
    <s v="Providence"/>
    <x v="34"/>
    <n v="2908"/>
    <x v="3"/>
    <s v="OFF-PA-10002659"/>
    <x v="1"/>
    <x v="10"/>
    <s v="Avoid Verbal Orders Carbonless Minifold Book"/>
    <n v="16.899999999999999"/>
    <n v="5"/>
    <n v="0"/>
    <n v="7.7739999999999991"/>
  </r>
  <r>
    <n v="9540"/>
    <s v="US-2014-169488"/>
    <x v="3"/>
    <x v="210"/>
    <d v="2014-09-10T00:00:00"/>
    <s v="First Class"/>
    <s v="AA-10375"/>
    <s v="Allen Armold"/>
    <x v="0"/>
    <x v="0"/>
    <s v="Providence"/>
    <x v="34"/>
    <n v="2908"/>
    <x v="3"/>
    <s v="OFF-PA-10000157"/>
    <x v="1"/>
    <x v="10"/>
    <s v="Xerox 191"/>
    <n v="39.96"/>
    <n v="2"/>
    <n v="0"/>
    <n v="18.781199999999998"/>
  </r>
  <r>
    <n v="9541"/>
    <s v="CA-2012-135727"/>
    <x v="1"/>
    <x v="1224"/>
    <d v="2012-05-16T00:00:00"/>
    <s v="Second Class"/>
    <s v="PS-18970"/>
    <s v="Paul Stevenson"/>
    <x v="2"/>
    <x v="0"/>
    <s v="Phoenix"/>
    <x v="16"/>
    <n v="85023"/>
    <x v="1"/>
    <s v="FUR-CH-10004540"/>
    <x v="0"/>
    <x v="1"/>
    <s v="Global Chrome Stack Chair"/>
    <n v="191.96800000000002"/>
    <n v="7"/>
    <n v="0.2"/>
    <n v="16.797200000000004"/>
  </r>
  <r>
    <n v="9542"/>
    <s v="CA-2012-135251"/>
    <x v="1"/>
    <x v="705"/>
    <d v="2012-08-10T00:00:00"/>
    <s v="Standard Class"/>
    <s v="RP-19270"/>
    <s v="Rachel Payne"/>
    <x v="1"/>
    <x v="0"/>
    <s v="Houston"/>
    <x v="5"/>
    <n v="77095"/>
    <x v="2"/>
    <s v="OFF-LA-10004544"/>
    <x v="1"/>
    <x v="2"/>
    <s v="Avery 505"/>
    <n v="35.520000000000003"/>
    <n v="3"/>
    <n v="0.2"/>
    <n v="13.320000000000002"/>
  </r>
  <r>
    <n v="9543"/>
    <s v="CA-2012-135251"/>
    <x v="1"/>
    <x v="705"/>
    <d v="2012-08-10T00:00:00"/>
    <s v="Standard Class"/>
    <s v="RP-19270"/>
    <s v="Rachel Payne"/>
    <x v="1"/>
    <x v="0"/>
    <s v="Houston"/>
    <x v="5"/>
    <n v="77095"/>
    <x v="2"/>
    <s v="OFF-BI-10001097"/>
    <x v="1"/>
    <x v="8"/>
    <s v="Avery Hole Reinforcements"/>
    <n v="6.2299999999999986"/>
    <n v="5"/>
    <n v="0.8"/>
    <n v="-9.6565000000000047"/>
  </r>
  <r>
    <n v="9544"/>
    <s v="CA-2012-135251"/>
    <x v="1"/>
    <x v="705"/>
    <d v="2012-08-10T00:00:00"/>
    <s v="Standard Class"/>
    <s v="RP-19270"/>
    <s v="Rachel Payne"/>
    <x v="1"/>
    <x v="0"/>
    <s v="Houston"/>
    <x v="5"/>
    <n v="77095"/>
    <x v="2"/>
    <s v="OFF-PA-10003302"/>
    <x v="1"/>
    <x v="10"/>
    <s v="Xerox 1906"/>
    <n v="56.704000000000001"/>
    <n v="2"/>
    <n v="0.2"/>
    <n v="19.137599999999992"/>
  </r>
  <r>
    <n v="9545"/>
    <s v="CA-2012-135251"/>
    <x v="1"/>
    <x v="705"/>
    <d v="2012-08-10T00:00:00"/>
    <s v="Standard Class"/>
    <s v="RP-19270"/>
    <s v="Rachel Payne"/>
    <x v="1"/>
    <x v="0"/>
    <s v="Houston"/>
    <x v="5"/>
    <n v="77095"/>
    <x v="2"/>
    <s v="FUR-BO-10003965"/>
    <x v="0"/>
    <x v="0"/>
    <s v="O'Sullivan Manor Hill 2-Door Library in Brianna Oak"/>
    <n v="369.19919999999996"/>
    <n v="3"/>
    <n v="0.32"/>
    <n v="-114.01739999999995"/>
  </r>
  <r>
    <n v="9546"/>
    <s v="CA-2011-166590"/>
    <x v="2"/>
    <x v="194"/>
    <d v="2011-11-02T00:00:00"/>
    <s v="Standard Class"/>
    <s v="NC-18625"/>
    <s v="Noah Childs"/>
    <x v="1"/>
    <x v="0"/>
    <s v="Columbus"/>
    <x v="14"/>
    <n v="47201"/>
    <x v="2"/>
    <s v="TEC-AC-10003433"/>
    <x v="2"/>
    <x v="11"/>
    <s v="Maxell 4.7GB DVD+R 5/Pack"/>
    <n v="1.98"/>
    <n v="2"/>
    <n v="0"/>
    <n v="0.89100000000000001"/>
  </r>
  <r>
    <n v="9547"/>
    <s v="CA-2011-166590"/>
    <x v="2"/>
    <x v="194"/>
    <d v="2011-11-02T00:00:00"/>
    <s v="Standard Class"/>
    <s v="NC-18625"/>
    <s v="Noah Childs"/>
    <x v="1"/>
    <x v="0"/>
    <s v="Columbus"/>
    <x v="14"/>
    <n v="47201"/>
    <x v="2"/>
    <s v="OFF-PA-10000482"/>
    <x v="1"/>
    <x v="10"/>
    <s v="Snap-A-Way Black Print Carbonless Ruled Speed Letter, Triplicate"/>
    <n v="75.88"/>
    <n v="2"/>
    <n v="0"/>
    <n v="35.663599999999995"/>
  </r>
  <r>
    <n v="9548"/>
    <s v="CA-2013-131744"/>
    <x v="0"/>
    <x v="1133"/>
    <d v="2013-06-21T00:00:00"/>
    <s v="Second Class"/>
    <s v="SC-20770"/>
    <s v="Stewart Carmichael"/>
    <x v="1"/>
    <x v="0"/>
    <s v="Philadelphia"/>
    <x v="9"/>
    <n v="19134"/>
    <x v="3"/>
    <s v="OFF-PA-10004610"/>
    <x v="1"/>
    <x v="10"/>
    <s v="Xerox 1900"/>
    <n v="6.8480000000000008"/>
    <n v="2"/>
    <n v="0.2"/>
    <n v="2.1399999999999992"/>
  </r>
  <r>
    <n v="9549"/>
    <s v="CA-2013-131744"/>
    <x v="0"/>
    <x v="1133"/>
    <d v="2013-06-21T00:00:00"/>
    <s v="Second Class"/>
    <s v="SC-20770"/>
    <s v="Stewart Carmichael"/>
    <x v="1"/>
    <x v="0"/>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x v="0"/>
    <s v="Philadelphia"/>
    <x v="9"/>
    <n v="19134"/>
    <x v="3"/>
    <s v="OFF-AP-10001394"/>
    <x v="1"/>
    <x v="9"/>
    <s v="Harmony Air Purifier"/>
    <n v="453.6"/>
    <n v="3"/>
    <n v="0.2"/>
    <n v="90.71999999999997"/>
  </r>
  <r>
    <n v="9551"/>
    <s v="CA-2012-160864"/>
    <x v="1"/>
    <x v="910"/>
    <d v="2012-05-06T00:00:00"/>
    <s v="First Class"/>
    <s v="NF-18595"/>
    <s v="Nicole Fjeld"/>
    <x v="2"/>
    <x v="0"/>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x v="0"/>
    <s v="Philadelphia"/>
    <x v="9"/>
    <n v="19140"/>
    <x v="3"/>
    <s v="OFF-ST-10001526"/>
    <x v="1"/>
    <x v="4"/>
    <s v="Iceberg Mobile Mega Data/Printer Cart "/>
    <n v="577.58400000000006"/>
    <n v="6"/>
    <n v="0.2"/>
    <n v="43.318799999999953"/>
  </r>
  <r>
    <n v="9553"/>
    <s v="CA-2012-163923"/>
    <x v="1"/>
    <x v="1051"/>
    <d v="2012-06-03T00:00:00"/>
    <s v="Standard Class"/>
    <s v="BD-11560"/>
    <s v="Brendan Dodson"/>
    <x v="2"/>
    <x v="0"/>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x v="0"/>
    <s v="Broomfield"/>
    <x v="22"/>
    <n v="80020"/>
    <x v="1"/>
    <s v="FUR-FU-10000246"/>
    <x v="0"/>
    <x v="5"/>
    <s v="Aluminum Document Frame"/>
    <n v="68.432000000000016"/>
    <n v="7"/>
    <n v="0.2"/>
    <n v="8.5539999999999878"/>
  </r>
  <r>
    <n v="9555"/>
    <s v="CA-2012-111612"/>
    <x v="1"/>
    <x v="109"/>
    <d v="2012-12-02T00:00:00"/>
    <s v="Standard Class"/>
    <s v="EB-14110"/>
    <s v="Eugene Barchas"/>
    <x v="0"/>
    <x v="0"/>
    <s v="Columbus"/>
    <x v="24"/>
    <n v="43229"/>
    <x v="3"/>
    <s v="FUR-FU-10003799"/>
    <x v="0"/>
    <x v="5"/>
    <s v="Seth Thomas 13 1/2&quot; Wall Clock"/>
    <n v="71.12"/>
    <n v="5"/>
    <n v="0.2"/>
    <n v="9.7789999999999964"/>
  </r>
  <r>
    <n v="9556"/>
    <s v="CA-2012-111612"/>
    <x v="1"/>
    <x v="109"/>
    <d v="2012-12-02T00:00:00"/>
    <s v="Standard Class"/>
    <s v="EB-14110"/>
    <s v="Eugene Barchas"/>
    <x v="0"/>
    <x v="0"/>
    <s v="Columbus"/>
    <x v="24"/>
    <n v="43229"/>
    <x v="3"/>
    <s v="OFF-FA-10003021"/>
    <x v="1"/>
    <x v="13"/>
    <s v="Staples"/>
    <n v="3.008"/>
    <n v="2"/>
    <n v="0.2"/>
    <n v="0.56399999999999983"/>
  </r>
  <r>
    <n v="9557"/>
    <s v="CA-2012-156853"/>
    <x v="1"/>
    <x v="155"/>
    <d v="2012-12-05T00:00:00"/>
    <s v="Second Class"/>
    <s v="HP-14815"/>
    <s v="Harold Pawlan"/>
    <x v="2"/>
    <x v="0"/>
    <s v="Concord"/>
    <x v="38"/>
    <n v="3301"/>
    <x v="3"/>
    <s v="OFF-PA-10003656"/>
    <x v="1"/>
    <x v="10"/>
    <s v="Xerox 1935"/>
    <n v="184.66"/>
    <n v="7"/>
    <n v="0"/>
    <n v="84.943599999999989"/>
  </r>
  <r>
    <n v="9558"/>
    <s v="CA-2011-103086"/>
    <x v="2"/>
    <x v="1136"/>
    <d v="2011-10-19T00:00:00"/>
    <s v="Second Class"/>
    <s v="EB-14170"/>
    <s v="Evan Bailliet"/>
    <x v="0"/>
    <x v="0"/>
    <s v="Houston"/>
    <x v="5"/>
    <n v="77095"/>
    <x v="2"/>
    <s v="FUR-FU-10004586"/>
    <x v="0"/>
    <x v="5"/>
    <s v="G.E. Longer-Life Indoor Recessed Floodlight Bulbs"/>
    <n v="5.3120000000000003"/>
    <n v="2"/>
    <n v="0.6"/>
    <n v="-1.5935999999999995"/>
  </r>
  <r>
    <n v="9559"/>
    <s v="CA-2013-129280"/>
    <x v="0"/>
    <x v="973"/>
    <d v="2013-05-06T00:00:00"/>
    <s v="First Class"/>
    <s v="SM-20905"/>
    <s v="Susan MacKendrick"/>
    <x v="0"/>
    <x v="0"/>
    <s v="Newark"/>
    <x v="24"/>
    <n v="43055"/>
    <x v="3"/>
    <s v="TEC-AC-10003832"/>
    <x v="2"/>
    <x v="11"/>
    <s v="Imation 16GB Mini TravelDrive USB 2.0 Flash Drive"/>
    <n v="132.52000000000004"/>
    <n v="5"/>
    <n v="0.2"/>
    <n v="34.786500000000004"/>
  </r>
  <r>
    <n v="9560"/>
    <s v="CA-2013-129280"/>
    <x v="0"/>
    <x v="973"/>
    <d v="2013-05-06T00:00:00"/>
    <s v="First Class"/>
    <s v="SM-20905"/>
    <s v="Susan MacKendrick"/>
    <x v="0"/>
    <x v="0"/>
    <s v="Newark"/>
    <x v="24"/>
    <n v="43055"/>
    <x v="3"/>
    <s v="OFF-ST-10002554"/>
    <x v="1"/>
    <x v="4"/>
    <s v="Tennsco Industrial Shelving"/>
    <n v="195.64"/>
    <n v="5"/>
    <n v="0.2"/>
    <n v="-44.018999999999991"/>
  </r>
  <r>
    <n v="9561"/>
    <s v="CA-2013-129280"/>
    <x v="0"/>
    <x v="973"/>
    <d v="2013-05-06T00:00:00"/>
    <s v="First Class"/>
    <s v="SM-20905"/>
    <s v="Susan MacKendrick"/>
    <x v="0"/>
    <x v="0"/>
    <s v="Newark"/>
    <x v="24"/>
    <n v="43055"/>
    <x v="3"/>
    <s v="FUR-FU-10001876"/>
    <x v="0"/>
    <x v="5"/>
    <s v="Computer Room Manger, 14&quot;"/>
    <n v="51.967999999999996"/>
    <n v="2"/>
    <n v="0.2"/>
    <n v="10.393599999999998"/>
  </r>
  <r>
    <n v="9562"/>
    <s v="CA-2013-129280"/>
    <x v="0"/>
    <x v="973"/>
    <d v="2013-05-06T00:00:00"/>
    <s v="First Class"/>
    <s v="SM-20905"/>
    <s v="Susan MacKendrick"/>
    <x v="0"/>
    <x v="0"/>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x v="0"/>
    <s v="Newark"/>
    <x v="24"/>
    <n v="43055"/>
    <x v="3"/>
    <s v="TEC-MA-10003589"/>
    <x v="2"/>
    <x v="15"/>
    <s v="Cisco 8961 IP Phone Charcoal"/>
    <n v="224.93700000000004"/>
    <n v="3"/>
    <n v="0.7"/>
    <n v="-164.9538"/>
  </r>
  <r>
    <n v="9564"/>
    <s v="CA-2013-129280"/>
    <x v="0"/>
    <x v="973"/>
    <d v="2013-05-06T00:00:00"/>
    <s v="First Class"/>
    <s v="SM-20905"/>
    <s v="Susan MacKendrick"/>
    <x v="0"/>
    <x v="0"/>
    <s v="Newark"/>
    <x v="24"/>
    <n v="43055"/>
    <x v="3"/>
    <s v="OFF-LA-10000081"/>
    <x v="1"/>
    <x v="2"/>
    <s v="Avery 496"/>
    <n v="6"/>
    <n v="2"/>
    <n v="0.2"/>
    <n v="2.0999999999999996"/>
  </r>
  <r>
    <n v="9565"/>
    <s v="CA-2012-161242"/>
    <x v="1"/>
    <x v="932"/>
    <d v="2012-06-08T00:00:00"/>
    <s v="Standard Class"/>
    <s v="CG-12040"/>
    <s v="Catherine Glotzbach"/>
    <x v="2"/>
    <x v="0"/>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x v="0"/>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x v="0"/>
    <s v="Tampa"/>
    <x v="2"/>
    <n v="33614"/>
    <x v="0"/>
    <s v="OFF-BI-10001636"/>
    <x v="1"/>
    <x v="8"/>
    <s v="Ibico Plastic and Wire Spiral Binding Combs"/>
    <n v="12.645000000000001"/>
    <n v="5"/>
    <n v="0.7"/>
    <n v="-10.116"/>
  </r>
  <r>
    <n v="9568"/>
    <s v="CA-2011-130428"/>
    <x v="2"/>
    <x v="691"/>
    <d v="2011-03-31T00:00:00"/>
    <s v="Same Day"/>
    <s v="TG-21640"/>
    <s v="Trudy Glocke"/>
    <x v="0"/>
    <x v="0"/>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x v="0"/>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x v="0"/>
    <s v="Columbus"/>
    <x v="24"/>
    <n v="43229"/>
    <x v="3"/>
    <s v="OFF-BI-10003196"/>
    <x v="1"/>
    <x v="8"/>
    <s v="Accohide Poly Flexible Ring Binders"/>
    <n v="6.732000000000002"/>
    <n v="6"/>
    <n v="0.7"/>
    <n v="-4.4879999999999978"/>
  </r>
  <r>
    <n v="9571"/>
    <s v="CA-2012-113131"/>
    <x v="1"/>
    <x v="496"/>
    <d v="2012-09-24T00:00:00"/>
    <s v="Same Day"/>
    <s v="MB-17305"/>
    <s v="Maria Bertelson"/>
    <x v="0"/>
    <x v="0"/>
    <s v="Columbus"/>
    <x v="24"/>
    <n v="43229"/>
    <x v="3"/>
    <s v="OFF-ST-10001172"/>
    <x v="1"/>
    <x v="4"/>
    <s v="Tennsco Lockers, Sand"/>
    <n v="33.568000000000005"/>
    <n v="2"/>
    <n v="0.2"/>
    <n v="1.6783999999999981"/>
  </r>
  <r>
    <n v="9572"/>
    <s v="CA-2012-113131"/>
    <x v="1"/>
    <x v="496"/>
    <d v="2012-09-24T00:00:00"/>
    <s v="Same Day"/>
    <s v="MB-17305"/>
    <s v="Maria Bertelson"/>
    <x v="0"/>
    <x v="0"/>
    <s v="Columbus"/>
    <x v="24"/>
    <n v="43229"/>
    <x v="3"/>
    <s v="OFF-EN-10003068"/>
    <x v="1"/>
    <x v="12"/>
    <s v="#6 3/4 Gummed Flap White Envelopes"/>
    <n v="15.840000000000002"/>
    <n v="2"/>
    <n v="0.2"/>
    <n v="5.5439999999999987"/>
  </r>
  <r>
    <n v="9573"/>
    <s v="CA-2012-113131"/>
    <x v="1"/>
    <x v="496"/>
    <d v="2012-09-24T00:00:00"/>
    <s v="Same Day"/>
    <s v="MB-17305"/>
    <s v="Maria Bertelson"/>
    <x v="0"/>
    <x v="0"/>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x v="0"/>
    <s v="Columbus"/>
    <x v="24"/>
    <n v="43229"/>
    <x v="3"/>
    <s v="OFF-AR-10003504"/>
    <x v="1"/>
    <x v="6"/>
    <s v="Newell 347"/>
    <n v="17.12"/>
    <n v="5"/>
    <n v="0.2"/>
    <n v="1.9259999999999975"/>
  </r>
  <r>
    <n v="9575"/>
    <s v="CA-2012-148495"/>
    <x v="1"/>
    <x v="863"/>
    <d v="2012-08-13T00:00:00"/>
    <s v="Same Day"/>
    <s v="SF-20065"/>
    <s v="Sandra Flanagan"/>
    <x v="0"/>
    <x v="0"/>
    <s v="Pomona"/>
    <x v="1"/>
    <n v="91767"/>
    <x v="1"/>
    <s v="FUR-FU-10001889"/>
    <x v="0"/>
    <x v="5"/>
    <s v="Ultra Door Pull Handle"/>
    <n v="31.56"/>
    <n v="3"/>
    <n v="0"/>
    <n v="10.4148"/>
  </r>
  <r>
    <n v="9576"/>
    <s v="CA-2012-143147"/>
    <x v="1"/>
    <x v="989"/>
    <d v="2012-05-28T00:00:00"/>
    <s v="Second Class"/>
    <s v="PS-18760"/>
    <s v="Pamela Stobb"/>
    <x v="0"/>
    <x v="0"/>
    <s v="San Antonio"/>
    <x v="5"/>
    <n v="78207"/>
    <x v="2"/>
    <s v="FUR-CH-10000863"/>
    <x v="0"/>
    <x v="1"/>
    <s v="Novimex Swivel Fabric Task Chair"/>
    <n v="105.68599999999999"/>
    <n v="1"/>
    <n v="0.3"/>
    <n v="-28.686199999999999"/>
  </r>
  <r>
    <n v="9577"/>
    <s v="CA-2012-143147"/>
    <x v="1"/>
    <x v="989"/>
    <d v="2012-05-28T00:00:00"/>
    <s v="Second Class"/>
    <s v="PS-18760"/>
    <s v="Pamela Stobb"/>
    <x v="0"/>
    <x v="0"/>
    <s v="San Antonio"/>
    <x v="5"/>
    <n v="78207"/>
    <x v="2"/>
    <s v="TEC-MA-10004679"/>
    <x v="2"/>
    <x v="15"/>
    <s v="StarTech.com 10/100 VDSL2 Ethernet Extender Kit"/>
    <n v="399.53999999999996"/>
    <n v="2"/>
    <n v="0.4"/>
    <n v="-79.908000000000015"/>
  </r>
  <r>
    <n v="9578"/>
    <s v="CA-2012-143147"/>
    <x v="1"/>
    <x v="989"/>
    <d v="2012-05-28T00:00:00"/>
    <s v="Second Class"/>
    <s v="PS-18760"/>
    <s v="Pamela Stobb"/>
    <x v="0"/>
    <x v="0"/>
    <s v="San Antonio"/>
    <x v="5"/>
    <n v="78207"/>
    <x v="2"/>
    <s v="FUR-CH-10004754"/>
    <x v="0"/>
    <x v="1"/>
    <s v="Global Stack Chair with Arms, Black"/>
    <n v="104.93"/>
    <n v="5"/>
    <n v="0.3"/>
    <n v="-4.4969999999999999"/>
  </r>
  <r>
    <n v="9579"/>
    <s v="CA-2014-152975"/>
    <x v="3"/>
    <x v="32"/>
    <d v="2014-09-17T00:00:00"/>
    <s v="First Class"/>
    <s v="RB-19705"/>
    <s v="Roger Barcio"/>
    <x v="2"/>
    <x v="0"/>
    <s v="New York City"/>
    <x v="15"/>
    <n v="10035"/>
    <x v="3"/>
    <s v="TEC-PH-10004586"/>
    <x v="2"/>
    <x v="7"/>
    <s v="Wilson SignalBoost 841262 DB PRO Amplifier Kit"/>
    <n v="1079.8499999999999"/>
    <n v="3"/>
    <n v="0"/>
    <n v="323.95499999999993"/>
  </r>
  <r>
    <n v="9580"/>
    <s v="CA-2014-152975"/>
    <x v="3"/>
    <x v="32"/>
    <d v="2014-09-17T00:00:00"/>
    <s v="First Class"/>
    <s v="RB-19705"/>
    <s v="Roger Barcio"/>
    <x v="2"/>
    <x v="0"/>
    <s v="New York City"/>
    <x v="15"/>
    <n v="10035"/>
    <x v="3"/>
    <s v="OFF-ST-10001370"/>
    <x v="1"/>
    <x v="4"/>
    <s v="Sensible Storage WireTech Storage Systems"/>
    <n v="70.98"/>
    <n v="1"/>
    <n v="0"/>
    <n v="3.5489999999999924"/>
  </r>
  <r>
    <n v="9581"/>
    <s v="CA-2014-152975"/>
    <x v="3"/>
    <x v="32"/>
    <d v="2014-09-17T00:00:00"/>
    <s v="First Class"/>
    <s v="RB-19705"/>
    <s v="Roger Barcio"/>
    <x v="2"/>
    <x v="0"/>
    <s v="New York City"/>
    <x v="15"/>
    <n v="10035"/>
    <x v="3"/>
    <s v="OFF-AR-10001988"/>
    <x v="1"/>
    <x v="6"/>
    <s v="Bulldog Table or Wall-Mount Pencil Sharpener"/>
    <n v="29.950000000000003"/>
    <n v="5"/>
    <n v="0"/>
    <n v="8.6854999999999993"/>
  </r>
  <r>
    <n v="9582"/>
    <s v="CA-2014-152975"/>
    <x v="3"/>
    <x v="32"/>
    <d v="2014-09-17T00:00:00"/>
    <s v="First Class"/>
    <s v="RB-19705"/>
    <s v="Roger Barcio"/>
    <x v="2"/>
    <x v="0"/>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x v="0"/>
    <s v="Philadelphia"/>
    <x v="9"/>
    <n v="19120"/>
    <x v="3"/>
    <s v="OFF-FA-10002988"/>
    <x v="1"/>
    <x v="13"/>
    <s v="Ideal Clamps"/>
    <n v="9.6479999999999997"/>
    <n v="6"/>
    <n v="0.2"/>
    <n v="3.4973999999999998"/>
  </r>
  <r>
    <n v="9584"/>
    <s v="CA-2014-116127"/>
    <x v="3"/>
    <x v="643"/>
    <d v="2014-06-28T00:00:00"/>
    <s v="Second Class"/>
    <s v="SB-20185"/>
    <s v="Sarah Brown"/>
    <x v="0"/>
    <x v="0"/>
    <s v="New York City"/>
    <x v="15"/>
    <n v="10024"/>
    <x v="3"/>
    <s v="FUR-BO-10002213"/>
    <x v="0"/>
    <x v="0"/>
    <s v="DMI Eclipse Executive Suite Bookcases"/>
    <n v="400.78400000000005"/>
    <n v="1"/>
    <n v="0.2"/>
    <n v="-5.0098000000000269"/>
  </r>
  <r>
    <n v="9585"/>
    <s v="CA-2014-132584"/>
    <x v="3"/>
    <x v="775"/>
    <d v="2014-08-28T00:00:00"/>
    <s v="First Class"/>
    <s v="HJ-14875"/>
    <s v="Heather Jas"/>
    <x v="2"/>
    <x v="0"/>
    <s v="Detroit"/>
    <x v="12"/>
    <n v="48234"/>
    <x v="2"/>
    <s v="OFF-ST-10000344"/>
    <x v="1"/>
    <x v="4"/>
    <s v="Neat Ideas Personal Hanging Folder Files, Black"/>
    <n v="53.72"/>
    <n v="4"/>
    <n v="0"/>
    <n v="13.967199999999998"/>
  </r>
  <r>
    <n v="9586"/>
    <s v="CA-2013-160598"/>
    <x v="0"/>
    <x v="370"/>
    <d v="2013-08-29T00:00:00"/>
    <s v="First Class"/>
    <s v="SV-20815"/>
    <s v="Stuart Van"/>
    <x v="1"/>
    <x v="0"/>
    <s v="Miami"/>
    <x v="2"/>
    <n v="33142"/>
    <x v="0"/>
    <s v="OFF-PA-10002319"/>
    <x v="1"/>
    <x v="10"/>
    <s v="Xerox 1944"/>
    <n v="31.007999999999999"/>
    <n v="1"/>
    <n v="0.2"/>
    <n v="11.240400000000001"/>
  </r>
  <r>
    <n v="9587"/>
    <s v="CA-2013-108630"/>
    <x v="0"/>
    <x v="741"/>
    <d v="2013-11-19T00:00:00"/>
    <s v="Same Day"/>
    <s v="BE-11410"/>
    <s v="Bobby Elias"/>
    <x v="0"/>
    <x v="0"/>
    <s v="Concord"/>
    <x v="1"/>
    <n v="94521"/>
    <x v="1"/>
    <s v="OFF-BI-10002437"/>
    <x v="1"/>
    <x v="8"/>
    <s v="Recycled Premium Regency Composition Covers"/>
    <n v="61.120000000000005"/>
    <n v="5"/>
    <n v="0.2"/>
    <n v="22.155999999999999"/>
  </r>
  <r>
    <n v="9588"/>
    <s v="US-2014-129203"/>
    <x v="3"/>
    <x v="827"/>
    <d v="2014-04-23T00:00:00"/>
    <s v="Standard Class"/>
    <s v="BM-11575"/>
    <s v="Brendan Murry"/>
    <x v="1"/>
    <x v="0"/>
    <s v="Chicago"/>
    <x v="10"/>
    <n v="60653"/>
    <x v="2"/>
    <s v="OFF-ST-10001418"/>
    <x v="1"/>
    <x v="4"/>
    <s v="Carina Media Storage Towers in Natural &amp; Black"/>
    <n v="195.136"/>
    <n v="4"/>
    <n v="0.2"/>
    <n v="-43.9056"/>
  </r>
  <r>
    <n v="9589"/>
    <s v="CA-2014-110940"/>
    <x v="3"/>
    <x v="283"/>
    <d v="2014-07-29T00:00:00"/>
    <s v="Standard Class"/>
    <s v="AZ-10750"/>
    <s v="Annie Zypern"/>
    <x v="0"/>
    <x v="0"/>
    <s v="Wheeling"/>
    <x v="10"/>
    <n v="60090"/>
    <x v="2"/>
    <s v="OFF-AR-10000380"/>
    <x v="1"/>
    <x v="6"/>
    <s v="Hunt PowerHouse Electric Pencil Sharpener, Blue"/>
    <n v="121.536"/>
    <n v="4"/>
    <n v="0.2"/>
    <n v="15.191999999999979"/>
  </r>
  <r>
    <n v="9590"/>
    <s v="CA-2011-119172"/>
    <x v="2"/>
    <x v="218"/>
    <d v="2011-05-15T00:00:00"/>
    <s v="Standard Class"/>
    <s v="HD-14785"/>
    <s v="Harold Dahlen"/>
    <x v="2"/>
    <x v="0"/>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x v="0"/>
    <s v="Chicago"/>
    <x v="10"/>
    <n v="60610"/>
    <x v="2"/>
    <s v="OFF-BI-10002026"/>
    <x v="1"/>
    <x v="8"/>
    <s v="Avery Arch Ring Binders"/>
    <n v="104.57999999999998"/>
    <n v="9"/>
    <n v="0.8"/>
    <n v="-172.55700000000007"/>
  </r>
  <r>
    <n v="9592"/>
    <s v="US-2013-105452"/>
    <x v="0"/>
    <x v="1062"/>
    <d v="2013-08-02T00:00:00"/>
    <s v="Standard Class"/>
    <s v="BF-11005"/>
    <s v="Barry Franz"/>
    <x v="2"/>
    <x v="0"/>
    <s v="Pasadena"/>
    <x v="5"/>
    <n v="77506"/>
    <x v="2"/>
    <s v="FUR-FU-10003691"/>
    <x v="0"/>
    <x v="5"/>
    <s v="Eldon Image Series Desk Accessories, Ebony"/>
    <n v="24.700000000000003"/>
    <n v="5"/>
    <n v="0.6"/>
    <n v="-9.8799999999999955"/>
  </r>
  <r>
    <n v="9593"/>
    <s v="US-2013-105452"/>
    <x v="0"/>
    <x v="1062"/>
    <d v="2013-08-02T00:00:00"/>
    <s v="Standard Class"/>
    <s v="BF-11005"/>
    <s v="Barry Franz"/>
    <x v="2"/>
    <x v="0"/>
    <s v="Pasadena"/>
    <x v="5"/>
    <n v="77506"/>
    <x v="2"/>
    <s v="FUR-FU-10003806"/>
    <x v="0"/>
    <x v="5"/>
    <s v="Tenex Chairmat w/ Average Lip, 45&quot; x 53&quot;"/>
    <n v="302.72000000000003"/>
    <n v="5"/>
    <n v="0.6"/>
    <n v="-378.40000000000009"/>
  </r>
  <r>
    <n v="9594"/>
    <s v="CA-2014-108931"/>
    <x v="3"/>
    <x v="32"/>
    <d v="2014-09-20T00:00:00"/>
    <s v="Standard Class"/>
    <s v="HZ-14950"/>
    <s v="Henia Zydlo"/>
    <x v="0"/>
    <x v="0"/>
    <s v="New York City"/>
    <x v="15"/>
    <n v="10024"/>
    <x v="3"/>
    <s v="OFF-PA-10002741"/>
    <x v="1"/>
    <x v="10"/>
    <s v="Xerox 1980"/>
    <n v="8.56"/>
    <n v="2"/>
    <n v="0"/>
    <n v="3.8519999999999994"/>
  </r>
  <r>
    <n v="9595"/>
    <s v="CA-2014-108931"/>
    <x v="3"/>
    <x v="32"/>
    <d v="2014-09-20T00:00:00"/>
    <s v="Standard Class"/>
    <s v="HZ-14950"/>
    <s v="Henia Zydlo"/>
    <x v="0"/>
    <x v="0"/>
    <s v="New York City"/>
    <x v="15"/>
    <n v="10024"/>
    <x v="3"/>
    <s v="OFF-PA-10003845"/>
    <x v="1"/>
    <x v="10"/>
    <s v="Xerox 1987"/>
    <n v="11.56"/>
    <n v="2"/>
    <n v="0"/>
    <n v="5.6644000000000005"/>
  </r>
  <r>
    <n v="9596"/>
    <s v="CA-2014-104619"/>
    <x v="3"/>
    <x v="714"/>
    <d v="2014-01-30T00:00:00"/>
    <s v="Standard Class"/>
    <s v="KD-16495"/>
    <s v="Keith Dawkins"/>
    <x v="1"/>
    <x v="0"/>
    <s v="San Jose"/>
    <x v="1"/>
    <n v="95123"/>
    <x v="1"/>
    <s v="OFF-AP-10001492"/>
    <x v="1"/>
    <x v="9"/>
    <s v="Acco Six-Outlet Power Strip, 4' Cord Length"/>
    <n v="25.86"/>
    <n v="3"/>
    <n v="0"/>
    <n v="6.7236000000000002"/>
  </r>
  <r>
    <n v="9597"/>
    <s v="CA-2014-104619"/>
    <x v="3"/>
    <x v="714"/>
    <d v="2014-01-30T00:00:00"/>
    <s v="Standard Class"/>
    <s v="KD-16495"/>
    <s v="Keith Dawkins"/>
    <x v="1"/>
    <x v="0"/>
    <s v="San Jose"/>
    <x v="1"/>
    <n v="95123"/>
    <x v="1"/>
    <s v="OFF-BI-10004318"/>
    <x v="1"/>
    <x v="8"/>
    <s v="Ibico EB-19 Dual Function Manual Binding System"/>
    <n v="276.78400000000005"/>
    <n v="2"/>
    <n v="0.2"/>
    <n v="89.954799999999992"/>
  </r>
  <r>
    <n v="9598"/>
    <s v="CA-2014-104619"/>
    <x v="3"/>
    <x v="714"/>
    <d v="2014-01-30T00:00:00"/>
    <s v="Standard Class"/>
    <s v="KD-16495"/>
    <s v="Keith Dawkins"/>
    <x v="1"/>
    <x v="0"/>
    <s v="San Jose"/>
    <x v="1"/>
    <n v="95123"/>
    <x v="1"/>
    <s v="TEC-PH-10000193"/>
    <x v="2"/>
    <x v="7"/>
    <s v="Jensen SMPS-640 - speaker phone"/>
    <n v="110.352"/>
    <n v="3"/>
    <n v="0.2"/>
    <n v="8.2763999999999953"/>
  </r>
  <r>
    <n v="9599"/>
    <s v="CA-2012-149517"/>
    <x v="1"/>
    <x v="444"/>
    <d v="2012-09-23T00:00:00"/>
    <s v="Standard Class"/>
    <s v="FC-14245"/>
    <s v="Frank Carlisle"/>
    <x v="2"/>
    <x v="0"/>
    <s v="Sacramento"/>
    <x v="1"/>
    <n v="95823"/>
    <x v="1"/>
    <s v="FUR-FU-10003464"/>
    <x v="0"/>
    <x v="5"/>
    <s v="Seth Thomas 8 1/2&quot; Cubicle Clock"/>
    <n v="60.84"/>
    <n v="3"/>
    <n v="0"/>
    <n v="19.468799999999998"/>
  </r>
  <r>
    <n v="9600"/>
    <s v="CA-2012-116841"/>
    <x v="1"/>
    <x v="1225"/>
    <d v="2012-04-18T00:00:00"/>
    <s v="Standard Class"/>
    <s v="TP-21130"/>
    <s v="Theone Pippenger"/>
    <x v="0"/>
    <x v="0"/>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x v="0"/>
    <s v="Mansfield"/>
    <x v="5"/>
    <n v="76063"/>
    <x v="2"/>
    <s v="OFF-PA-10003848"/>
    <x v="1"/>
    <x v="10"/>
    <s v="Xerox 1997"/>
    <n v="41.472000000000008"/>
    <n v="8"/>
    <n v="0.2"/>
    <n v="14.5152"/>
  </r>
  <r>
    <n v="9602"/>
    <s v="CA-2013-117604"/>
    <x v="0"/>
    <x v="913"/>
    <d v="2013-09-10T00:00:00"/>
    <s v="Standard Class"/>
    <s v="JP-15520"/>
    <s v="Jeremy Pistek"/>
    <x v="0"/>
    <x v="0"/>
    <s v="Jonesboro"/>
    <x v="36"/>
    <n v="72401"/>
    <x v="0"/>
    <s v="OFF-PA-10001357"/>
    <x v="1"/>
    <x v="10"/>
    <s v="Xerox 1886"/>
    <n v="239.5"/>
    <n v="5"/>
    <n v="0"/>
    <n v="114.95999999999998"/>
  </r>
  <r>
    <n v="9603"/>
    <s v="CA-2011-130155"/>
    <x v="2"/>
    <x v="946"/>
    <d v="2011-05-22T00:00:00"/>
    <s v="First Class"/>
    <s v="TD-20995"/>
    <s v="Tamara Dahlen"/>
    <x v="0"/>
    <x v="0"/>
    <s v="Virginia Beach"/>
    <x v="17"/>
    <n v="23464"/>
    <x v="0"/>
    <s v="OFF-SU-10004737"/>
    <x v="1"/>
    <x v="14"/>
    <s v="Acme Design Stainless Steel Bent Scissors"/>
    <n v="34.200000000000003"/>
    <n v="5"/>
    <n v="0"/>
    <n v="9.234"/>
  </r>
  <r>
    <n v="9604"/>
    <s v="CA-2013-129861"/>
    <x v="0"/>
    <x v="26"/>
    <d v="2013-06-24T00:00:00"/>
    <s v="Standard Class"/>
    <s v="DM-13345"/>
    <s v="Denise Monton"/>
    <x v="1"/>
    <x v="0"/>
    <s v="Rochester"/>
    <x v="15"/>
    <n v="14609"/>
    <x v="3"/>
    <s v="FUR-TA-10003715"/>
    <x v="0"/>
    <x v="3"/>
    <s v="Hon 2111 Invitation Series Corner Table"/>
    <n v="376.86599999999999"/>
    <n v="3"/>
    <n v="0.4"/>
    <n v="-213.55740000000006"/>
  </r>
  <r>
    <n v="9605"/>
    <s v="CA-2012-138625"/>
    <x v="1"/>
    <x v="121"/>
    <d v="2012-11-05T00:00:00"/>
    <s v="First Class"/>
    <s v="EG-13900"/>
    <s v="Emily Grady"/>
    <x v="0"/>
    <x v="0"/>
    <s v="Chesapeake"/>
    <x v="17"/>
    <n v="23320"/>
    <x v="0"/>
    <s v="OFF-AP-10003099"/>
    <x v="1"/>
    <x v="9"/>
    <s v="Eureka Hand Vacuum, Bagless"/>
    <n v="197.72"/>
    <n v="4"/>
    <n v="0"/>
    <n v="55.36160000000001"/>
  </r>
  <r>
    <n v="9606"/>
    <s v="US-2014-122672"/>
    <x v="3"/>
    <x v="259"/>
    <d v="2014-11-10T00:00:00"/>
    <s v="Standard Class"/>
    <s v="HG-14965"/>
    <s v="Henry Goldwyn"/>
    <x v="1"/>
    <x v="0"/>
    <s v="Lancaster"/>
    <x v="24"/>
    <n v="43130"/>
    <x v="3"/>
    <s v="TEC-AC-10002323"/>
    <x v="2"/>
    <x v="11"/>
    <s v="SanDisk Ultra 32 GB MicroSDHC Class 10 Memory Card"/>
    <n v="70.720000000000013"/>
    <n v="4"/>
    <n v="0.2"/>
    <n v="-6.1879999999999988"/>
  </r>
  <r>
    <n v="9607"/>
    <s v="US-2014-122672"/>
    <x v="3"/>
    <x v="259"/>
    <d v="2014-11-10T00:00:00"/>
    <s v="Standard Class"/>
    <s v="HG-14965"/>
    <s v="Henry Goldwyn"/>
    <x v="1"/>
    <x v="0"/>
    <s v="Lancaster"/>
    <x v="24"/>
    <n v="43130"/>
    <x v="3"/>
    <s v="OFF-ST-10002344"/>
    <x v="1"/>
    <x v="4"/>
    <s v="Carina 42&quot;Hx23 3/4&quot;W Media Storage Unit"/>
    <n v="194.35200000000003"/>
    <n v="3"/>
    <n v="0.2"/>
    <n v="-43.729199999999992"/>
  </r>
  <r>
    <n v="9608"/>
    <s v="CA-2014-117128"/>
    <x v="3"/>
    <x v="256"/>
    <d v="2014-12-09T00:00:00"/>
    <s v="Second Class"/>
    <s v="BF-11080"/>
    <s v="Bart Folk"/>
    <x v="0"/>
    <x v="0"/>
    <s v="New York City"/>
    <x v="15"/>
    <n v="10024"/>
    <x v="3"/>
    <s v="OFF-PA-10000007"/>
    <x v="1"/>
    <x v="10"/>
    <s v="Telephone Message Books with Fax/Mobile Section, 4 1/4&quot; x 6&quot;"/>
    <n v="21.6"/>
    <n v="6"/>
    <n v="0"/>
    <n v="9.9359999999999999"/>
  </r>
  <r>
    <n v="9609"/>
    <s v="CA-2014-117128"/>
    <x v="3"/>
    <x v="256"/>
    <d v="2014-12-09T00:00:00"/>
    <s v="Second Class"/>
    <s v="BF-11080"/>
    <s v="Bart Folk"/>
    <x v="0"/>
    <x v="0"/>
    <s v="New York City"/>
    <x v="15"/>
    <n v="10024"/>
    <x v="3"/>
    <s v="OFF-LA-10000248"/>
    <x v="1"/>
    <x v="2"/>
    <s v="Avery 52"/>
    <n v="11.07"/>
    <n v="3"/>
    <n v="0"/>
    <n v="5.2028999999999996"/>
  </r>
  <r>
    <n v="9610"/>
    <s v="CA-2013-130638"/>
    <x v="0"/>
    <x v="458"/>
    <d v="2013-05-20T00:00:00"/>
    <s v="Second Class"/>
    <s v="SC-20095"/>
    <s v="Sanjit Chand"/>
    <x v="0"/>
    <x v="0"/>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x v="0"/>
    <s v="Los Angeles"/>
    <x v="1"/>
    <n v="90045"/>
    <x v="1"/>
    <s v="OFF-LA-10002195"/>
    <x v="1"/>
    <x v="2"/>
    <s v="Avery 481"/>
    <n v="27.72"/>
    <n v="9"/>
    <n v="0"/>
    <n v="13.3056"/>
  </r>
  <r>
    <n v="9612"/>
    <s v="CA-2014-144365"/>
    <x v="3"/>
    <x v="1200"/>
    <d v="2014-10-31T00:00:00"/>
    <s v="Standard Class"/>
    <s v="CS-11950"/>
    <s v="Carlos Soltero"/>
    <x v="0"/>
    <x v="0"/>
    <s v="Jackson"/>
    <x v="35"/>
    <n v="39212"/>
    <x v="0"/>
    <s v="OFF-FA-10000735"/>
    <x v="1"/>
    <x v="13"/>
    <s v="Staples"/>
    <n v="11.68"/>
    <n v="4"/>
    <n v="0"/>
    <n v="5.2559999999999993"/>
  </r>
  <r>
    <n v="9613"/>
    <s v="CA-2013-110086"/>
    <x v="0"/>
    <x v="31"/>
    <d v="2013-09-23T00:00:00"/>
    <s v="Standard Class"/>
    <s v="BD-11320"/>
    <s v="Bill Donatelli"/>
    <x v="0"/>
    <x v="0"/>
    <s v="Woodland"/>
    <x v="1"/>
    <n v="95695"/>
    <x v="1"/>
    <s v="TEC-PH-10001299"/>
    <x v="2"/>
    <x v="7"/>
    <s v="Polycom CX300 Desktop Phone USB VoIP phone"/>
    <n v="239.98400000000004"/>
    <n v="2"/>
    <n v="0.2"/>
    <n v="23.998400000000004"/>
  </r>
  <r>
    <n v="9614"/>
    <s v="CA-2011-128524"/>
    <x v="2"/>
    <x v="7"/>
    <d v="2011-11-13T00:00:00"/>
    <s v="First Class"/>
    <s v="MZ-17515"/>
    <s v="Mary Zewe"/>
    <x v="1"/>
    <x v="0"/>
    <s v="Seattle"/>
    <x v="4"/>
    <n v="98115"/>
    <x v="1"/>
    <s v="OFF-AP-10002892"/>
    <x v="1"/>
    <x v="9"/>
    <s v="Belkin F5C206VTEL 6 Outlet Surge"/>
    <n v="22.98"/>
    <n v="1"/>
    <n v="0"/>
    <n v="6.8939999999999984"/>
  </r>
  <r>
    <n v="9615"/>
    <s v="CA-2011-128524"/>
    <x v="2"/>
    <x v="7"/>
    <d v="2011-11-13T00:00:00"/>
    <s v="First Class"/>
    <s v="MZ-17515"/>
    <s v="Mary Zewe"/>
    <x v="1"/>
    <x v="0"/>
    <s v="Seattle"/>
    <x v="4"/>
    <n v="98115"/>
    <x v="1"/>
    <s v="TEC-AC-10002718"/>
    <x v="2"/>
    <x v="11"/>
    <s v="Belkin Standard 104 key USB Keyboard"/>
    <n v="102.13"/>
    <n v="7"/>
    <n v="0"/>
    <n v="15.319499999999996"/>
  </r>
  <r>
    <n v="9616"/>
    <s v="CA-2011-128524"/>
    <x v="2"/>
    <x v="7"/>
    <d v="2011-11-13T00:00:00"/>
    <s v="First Class"/>
    <s v="MZ-17515"/>
    <s v="Mary Zewe"/>
    <x v="1"/>
    <x v="0"/>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x v="0"/>
    <s v="Los Angeles"/>
    <x v="1"/>
    <n v="90049"/>
    <x v="1"/>
    <s v="OFF-AR-10002255"/>
    <x v="1"/>
    <x v="6"/>
    <s v="Newell 346"/>
    <n v="5.76"/>
    <n v="2"/>
    <n v="0"/>
    <n v="1.6703999999999999"/>
  </r>
  <r>
    <n v="9618"/>
    <s v="CA-2014-160633"/>
    <x v="3"/>
    <x v="673"/>
    <d v="2014-11-22T00:00:00"/>
    <s v="Standard Class"/>
    <s v="BS-11380"/>
    <s v="Bill Stewart"/>
    <x v="1"/>
    <x v="0"/>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x v="0"/>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x v="0"/>
    <s v="Bowling Green"/>
    <x v="24"/>
    <n v="43402"/>
    <x v="3"/>
    <s v="TEC-AC-10002335"/>
    <x v="2"/>
    <x v="11"/>
    <s v="Logitech Media Keyboard K200"/>
    <n v="139.96000000000004"/>
    <n v="5"/>
    <n v="0.2"/>
    <n v="-1.7495000000000118"/>
  </r>
  <r>
    <n v="9621"/>
    <s v="CA-2011-115133"/>
    <x v="2"/>
    <x v="467"/>
    <d v="2011-09-30T00:00:00"/>
    <s v="Standard Class"/>
    <s v="DA-13450"/>
    <s v="Dianna Arnett"/>
    <x v="2"/>
    <x v="0"/>
    <s v="Lancaster"/>
    <x v="24"/>
    <n v="43130"/>
    <x v="3"/>
    <s v="OFF-AP-10001634"/>
    <x v="1"/>
    <x v="9"/>
    <s v="Hoover Commercial Lightweight Upright Vacuum"/>
    <n v="16.704000000000001"/>
    <n v="6"/>
    <n v="0.2"/>
    <n v="1.2527999999999988"/>
  </r>
  <r>
    <n v="9622"/>
    <s v="CA-2011-115133"/>
    <x v="2"/>
    <x v="467"/>
    <d v="2011-09-30T00:00:00"/>
    <s v="Standard Class"/>
    <s v="DA-13450"/>
    <s v="Dianna Arnett"/>
    <x v="2"/>
    <x v="0"/>
    <s v="Lancaster"/>
    <x v="24"/>
    <n v="43130"/>
    <x v="3"/>
    <s v="TEC-AC-10002370"/>
    <x v="2"/>
    <x v="11"/>
    <s v="Maxell CD-R Discs"/>
    <n v="3.1520000000000001"/>
    <n v="2"/>
    <n v="0.2"/>
    <n v="0.47279999999999966"/>
  </r>
  <r>
    <n v="9623"/>
    <s v="CA-2011-115133"/>
    <x v="2"/>
    <x v="467"/>
    <d v="2011-09-30T00:00:00"/>
    <s v="Standard Class"/>
    <s v="DA-13450"/>
    <s v="Dianna Arnett"/>
    <x v="2"/>
    <x v="0"/>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x v="0"/>
    <s v="Dallas"/>
    <x v="5"/>
    <n v="75220"/>
    <x v="2"/>
    <s v="OFF-AP-10000240"/>
    <x v="1"/>
    <x v="9"/>
    <s v="Belkin F9G930V10-GRY 9 Outlet Surge"/>
    <n v="21.391999999999992"/>
    <n v="2"/>
    <n v="0.8"/>
    <n v="-54.549600000000012"/>
  </r>
  <r>
    <n v="9625"/>
    <s v="CA-2014-137449"/>
    <x v="3"/>
    <x v="222"/>
    <d v="2014-07-01T00:00:00"/>
    <s v="First Class"/>
    <s v="ME-17725"/>
    <s v="Max Engle"/>
    <x v="0"/>
    <x v="0"/>
    <s v="Dallas"/>
    <x v="5"/>
    <n v="75220"/>
    <x v="2"/>
    <s v="FUR-TA-10002855"/>
    <x v="0"/>
    <x v="3"/>
    <s v="Bevis Round Conference Table Top &amp; Single Column Base"/>
    <n v="307.31400000000002"/>
    <n v="3"/>
    <n v="0.3"/>
    <n v="-39.511800000000036"/>
  </r>
  <r>
    <n v="9626"/>
    <s v="CA-2014-137449"/>
    <x v="3"/>
    <x v="222"/>
    <d v="2014-07-01T00:00:00"/>
    <s v="First Class"/>
    <s v="ME-17725"/>
    <s v="Max Engle"/>
    <x v="0"/>
    <x v="0"/>
    <s v="Dallas"/>
    <x v="5"/>
    <n v="75220"/>
    <x v="2"/>
    <s v="FUR-BO-10000780"/>
    <x v="0"/>
    <x v="0"/>
    <s v="O'Sullivan Plantations 2-Door Library in Landvery Oak"/>
    <n v="409.99919999999997"/>
    <n v="3"/>
    <n v="0.32"/>
    <n v="-96.470399999999955"/>
  </r>
  <r>
    <n v="9627"/>
    <s v="CA-2014-103520"/>
    <x v="3"/>
    <x v="397"/>
    <d v="2014-09-26T00:00:00"/>
    <s v="First Class"/>
    <s v="MH-17785"/>
    <s v="Maya Herman"/>
    <x v="1"/>
    <x v="0"/>
    <s v="Lubbock"/>
    <x v="5"/>
    <n v="79424"/>
    <x v="2"/>
    <s v="OFF-PA-10001846"/>
    <x v="1"/>
    <x v="10"/>
    <s v="Xerox 1899"/>
    <n v="9.2480000000000011"/>
    <n v="2"/>
    <n v="0.2"/>
    <n v="3.3524000000000003"/>
  </r>
  <r>
    <n v="9628"/>
    <s v="CA-2011-139283"/>
    <x v="2"/>
    <x v="533"/>
    <d v="2011-11-27T00:00:00"/>
    <s v="Standard Class"/>
    <s v="BT-11440"/>
    <s v="Bobby Trafton"/>
    <x v="0"/>
    <x v="0"/>
    <s v="Detroit"/>
    <x v="12"/>
    <n v="48227"/>
    <x v="2"/>
    <s v="OFF-BI-10002049"/>
    <x v="1"/>
    <x v="8"/>
    <s v="UniKeep View Case Binders"/>
    <n v="14.669999999999998"/>
    <n v="3"/>
    <n v="0"/>
    <n v="6.7481999999999989"/>
  </r>
  <r>
    <n v="9629"/>
    <s v="CA-2011-118192"/>
    <x v="2"/>
    <x v="286"/>
    <d v="2011-01-19T00:00:00"/>
    <s v="Standard Class"/>
    <s v="MM-17920"/>
    <s v="Michael Moore"/>
    <x v="0"/>
    <x v="0"/>
    <s v="Newark"/>
    <x v="24"/>
    <n v="43055"/>
    <x v="3"/>
    <s v="OFF-PA-10002947"/>
    <x v="1"/>
    <x v="10"/>
    <s v="Xerox 1923"/>
    <n v="37.408000000000001"/>
    <n v="7"/>
    <n v="0.2"/>
    <n v="13.0928"/>
  </r>
  <r>
    <n v="9630"/>
    <s v="CA-2011-118192"/>
    <x v="2"/>
    <x v="286"/>
    <d v="2011-01-19T00:00:00"/>
    <s v="Standard Class"/>
    <s v="MM-17920"/>
    <s v="Michael Moore"/>
    <x v="0"/>
    <x v="0"/>
    <s v="Newark"/>
    <x v="24"/>
    <n v="43055"/>
    <x v="3"/>
    <s v="OFF-BI-10003476"/>
    <x v="1"/>
    <x v="8"/>
    <s v="Avery Metallic Poly Binders"/>
    <n v="3.4380000000000006"/>
    <n v="2"/>
    <n v="0.7"/>
    <n v="-2.5212000000000003"/>
  </r>
  <r>
    <n v="9631"/>
    <s v="CA-2013-168844"/>
    <x v="0"/>
    <x v="1207"/>
    <d v="2013-06-07T00:00:00"/>
    <s v="Standard Class"/>
    <s v="NM-18520"/>
    <s v="Neoma Murray"/>
    <x v="0"/>
    <x v="0"/>
    <s v="New York City"/>
    <x v="15"/>
    <n v="10011"/>
    <x v="3"/>
    <s v="OFF-BI-10002609"/>
    <x v="1"/>
    <x v="8"/>
    <s v="Avery Hidden Tab Dividers for Binding Systems"/>
    <n v="7.1519999999999992"/>
    <n v="3"/>
    <n v="0.2"/>
    <n v="2.3243999999999994"/>
  </r>
  <r>
    <n v="9632"/>
    <s v="CA-2013-168844"/>
    <x v="0"/>
    <x v="1207"/>
    <d v="2013-06-07T00:00:00"/>
    <s v="Standard Class"/>
    <s v="NM-18520"/>
    <s v="Neoma Murray"/>
    <x v="0"/>
    <x v="0"/>
    <s v="New York City"/>
    <x v="15"/>
    <n v="10011"/>
    <x v="3"/>
    <s v="TEC-PH-10003215"/>
    <x v="2"/>
    <x v="7"/>
    <s v="Jackery Bar Premium Fast-charging Portable Charger"/>
    <n v="179.7"/>
    <n v="6"/>
    <n v="0"/>
    <n v="88.052999999999997"/>
  </r>
  <r>
    <n v="9633"/>
    <s v="CA-2014-154809"/>
    <x v="3"/>
    <x v="778"/>
    <d v="2014-02-18T00:00:00"/>
    <s v="Standard Class"/>
    <s v="MH-17455"/>
    <s v="Mark Hamilton"/>
    <x v="0"/>
    <x v="0"/>
    <s v="Minneapolis"/>
    <x v="11"/>
    <n v="55407"/>
    <x v="2"/>
    <s v="OFF-AP-10004785"/>
    <x v="1"/>
    <x v="9"/>
    <s v="Holmes Replacement Filter for HEPA Air Cleaner, Medium Room"/>
    <n v="90.64"/>
    <n v="8"/>
    <n v="0"/>
    <n v="38.975200000000008"/>
  </r>
  <r>
    <n v="9634"/>
    <s v="CA-2011-151330"/>
    <x v="2"/>
    <x v="1005"/>
    <d v="2011-10-17T00:00:00"/>
    <s v="First Class"/>
    <s v="TC-21295"/>
    <s v="Toby Carlisle"/>
    <x v="0"/>
    <x v="0"/>
    <s v="Everett"/>
    <x v="31"/>
    <n v="2149"/>
    <x v="3"/>
    <s v="TEC-AC-10000865"/>
    <x v="2"/>
    <x v="11"/>
    <s v="WD My Passport Ultra 500GB Portable External Hard Drive"/>
    <n v="177"/>
    <n v="3"/>
    <n v="0"/>
    <n v="30.089999999999982"/>
  </r>
  <r>
    <n v="9635"/>
    <s v="CA-2011-151330"/>
    <x v="2"/>
    <x v="1005"/>
    <d v="2011-10-17T00:00:00"/>
    <s v="First Class"/>
    <s v="TC-21295"/>
    <s v="Toby Carlisle"/>
    <x v="0"/>
    <x v="0"/>
    <s v="Everett"/>
    <x v="31"/>
    <n v="2149"/>
    <x v="3"/>
    <s v="OFF-ST-10000615"/>
    <x v="1"/>
    <x v="4"/>
    <s v="SimpliFile Personal File, Black Granite, 15w x 6-15/16d x 11-1/4h"/>
    <n v="79.45"/>
    <n v="7"/>
    <n v="0"/>
    <n v="22.246000000000006"/>
  </r>
  <r>
    <n v="9636"/>
    <s v="CA-2011-151330"/>
    <x v="2"/>
    <x v="1005"/>
    <d v="2011-10-17T00:00:00"/>
    <s v="First Class"/>
    <s v="TC-21295"/>
    <s v="Toby Carlisle"/>
    <x v="0"/>
    <x v="0"/>
    <s v="Everett"/>
    <x v="31"/>
    <n v="2149"/>
    <x v="3"/>
    <s v="FUR-CH-10000749"/>
    <x v="0"/>
    <x v="1"/>
    <s v="Office Star - Ergonomic Mid Back Chair with 2-Way Adjustable Arms"/>
    <n v="1628.82"/>
    <n v="9"/>
    <n v="0"/>
    <n v="260.61120000000017"/>
  </r>
  <r>
    <n v="9637"/>
    <s v="CA-2011-124702"/>
    <x v="2"/>
    <x v="728"/>
    <d v="2011-11-25T00:00:00"/>
    <s v="Standard Class"/>
    <s v="MH-17785"/>
    <s v="Maya Herman"/>
    <x v="1"/>
    <x v="0"/>
    <s v="Seattle"/>
    <x v="4"/>
    <n v="98105"/>
    <x v="1"/>
    <s v="FUR-FU-10003553"/>
    <x v="0"/>
    <x v="5"/>
    <s v="Howard Miller 13-1/2&quot; Diameter Rosebrook Wall Clock"/>
    <n v="137.54"/>
    <n v="2"/>
    <n v="0"/>
    <n v="55.016000000000005"/>
  </r>
  <r>
    <n v="9638"/>
    <s v="CA-2011-124702"/>
    <x v="2"/>
    <x v="728"/>
    <d v="2011-11-25T00:00:00"/>
    <s v="Standard Class"/>
    <s v="MH-17785"/>
    <s v="Maya Herman"/>
    <x v="1"/>
    <x v="0"/>
    <s v="Seattle"/>
    <x v="4"/>
    <n v="98105"/>
    <x v="1"/>
    <s v="FUR-TA-10003008"/>
    <x v="0"/>
    <x v="3"/>
    <s v="Lesro Round Back Collection Coffee Table, End Table"/>
    <n v="730.2"/>
    <n v="4"/>
    <n v="0"/>
    <n v="94.926000000000045"/>
  </r>
  <r>
    <n v="9639"/>
    <s v="US-2014-125808"/>
    <x v="3"/>
    <x v="105"/>
    <d v="2014-11-16T00:00:00"/>
    <s v="Second Class"/>
    <s v="EP-13915"/>
    <s v="Emily Phan"/>
    <x v="0"/>
    <x v="0"/>
    <s v="Los Angeles"/>
    <x v="1"/>
    <n v="90032"/>
    <x v="1"/>
    <s v="OFF-PA-10001846"/>
    <x v="1"/>
    <x v="10"/>
    <s v="Xerox 1899"/>
    <n v="11.56"/>
    <n v="2"/>
    <n v="0"/>
    <n v="5.6644000000000005"/>
  </r>
  <r>
    <n v="9640"/>
    <s v="CA-2012-116638"/>
    <x v="1"/>
    <x v="1226"/>
    <d v="2012-01-31T00:00:00"/>
    <s v="Second Class"/>
    <s v="JH-15985"/>
    <s v="Joseph Holt"/>
    <x v="0"/>
    <x v="0"/>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x v="0"/>
    <s v="Seattle"/>
    <x v="4"/>
    <n v="98103"/>
    <x v="1"/>
    <s v="OFF-AR-10000390"/>
    <x v="1"/>
    <x v="6"/>
    <s v="Newell Chalk Holder"/>
    <n v="20.65"/>
    <n v="5"/>
    <n v="0"/>
    <n v="9.4989999999999988"/>
  </r>
  <r>
    <n v="9642"/>
    <s v="CA-2011-104563"/>
    <x v="2"/>
    <x v="1009"/>
    <d v="2011-03-12T00:00:00"/>
    <s v="Standard Class"/>
    <s v="CM-12715"/>
    <s v="Craig Molinari"/>
    <x v="1"/>
    <x v="0"/>
    <s v="Seattle"/>
    <x v="4"/>
    <n v="98103"/>
    <x v="1"/>
    <s v="OFF-ST-10000934"/>
    <x v="1"/>
    <x v="4"/>
    <s v="Contico 72&quot;H Heavy-Duty Storage System"/>
    <n v="204.89999999999998"/>
    <n v="5"/>
    <n v="0"/>
    <n v="0"/>
  </r>
  <r>
    <n v="9643"/>
    <s v="CA-2011-104563"/>
    <x v="2"/>
    <x v="1009"/>
    <d v="2011-03-12T00:00:00"/>
    <s v="Standard Class"/>
    <s v="CM-12715"/>
    <s v="Craig Molinari"/>
    <x v="1"/>
    <x v="0"/>
    <s v="Seattle"/>
    <x v="4"/>
    <n v="98103"/>
    <x v="1"/>
    <s v="FUR-CH-10002780"/>
    <x v="0"/>
    <x v="1"/>
    <s v="Office Star - Task Chair with Contemporary Loop Arms"/>
    <n v="436.70400000000006"/>
    <n v="6"/>
    <n v="0.2"/>
    <n v="21.835199999999986"/>
  </r>
  <r>
    <n v="9644"/>
    <s v="CA-2011-104563"/>
    <x v="2"/>
    <x v="1009"/>
    <d v="2011-03-12T00:00:00"/>
    <s v="Standard Class"/>
    <s v="CM-12715"/>
    <s v="Craig Molinari"/>
    <x v="1"/>
    <x v="0"/>
    <s v="Seattle"/>
    <x v="4"/>
    <n v="98103"/>
    <x v="1"/>
    <s v="FUR-CH-10004495"/>
    <x v="0"/>
    <x v="1"/>
    <s v="Global Leather and Oak Executive Chair, Black"/>
    <n v="481.56800000000004"/>
    <n v="2"/>
    <n v="0.2"/>
    <n v="54.17639999999993"/>
  </r>
  <r>
    <n v="9645"/>
    <s v="US-2014-107979"/>
    <x v="3"/>
    <x v="110"/>
    <d v="2014-06-14T00:00:00"/>
    <s v="Standard Class"/>
    <s v="FO-14305"/>
    <s v="Frank Olsen"/>
    <x v="0"/>
    <x v="0"/>
    <s v="Glendale"/>
    <x v="16"/>
    <n v="85301"/>
    <x v="1"/>
    <s v="TEC-AC-10002006"/>
    <x v="2"/>
    <x v="11"/>
    <s v="Memorex Micro Travel Drive 16 GB"/>
    <n v="89.544000000000011"/>
    <n v="7"/>
    <n v="0.2"/>
    <n v="12.312299999999993"/>
  </r>
  <r>
    <n v="9646"/>
    <s v="US-2014-107979"/>
    <x v="3"/>
    <x v="110"/>
    <d v="2014-06-14T00:00:00"/>
    <s v="Standard Class"/>
    <s v="FO-14305"/>
    <s v="Frank Olsen"/>
    <x v="0"/>
    <x v="0"/>
    <s v="Glendale"/>
    <x v="16"/>
    <n v="85301"/>
    <x v="1"/>
    <s v="OFF-ST-10002485"/>
    <x v="1"/>
    <x v="4"/>
    <s v="Rogers Deluxe File Chest"/>
    <n v="35.167999999999999"/>
    <n v="2"/>
    <n v="0.2"/>
    <n v="-8.3524000000000012"/>
  </r>
  <r>
    <n v="9647"/>
    <s v="US-2014-107979"/>
    <x v="3"/>
    <x v="110"/>
    <d v="2014-06-14T00:00:00"/>
    <s v="Standard Class"/>
    <s v="FO-14305"/>
    <s v="Frank Olsen"/>
    <x v="0"/>
    <x v="0"/>
    <s v="Glendale"/>
    <x v="16"/>
    <n v="85301"/>
    <x v="1"/>
    <s v="OFF-BI-10000778"/>
    <x v="1"/>
    <x v="8"/>
    <s v="GBC VeloBinder Electric Binding Machine"/>
    <n v="72.588000000000008"/>
    <n v="2"/>
    <n v="0.7"/>
    <n v="-48.391999999999982"/>
  </r>
  <r>
    <n v="9648"/>
    <s v="CA-2011-150518"/>
    <x v="2"/>
    <x v="84"/>
    <d v="2011-11-24T00:00:00"/>
    <s v="Standard Class"/>
    <s v="MW-18220"/>
    <s v="Mitch Webber"/>
    <x v="0"/>
    <x v="0"/>
    <s v="Coon Rapids"/>
    <x v="11"/>
    <n v="55433"/>
    <x v="2"/>
    <s v="OFF-ST-10000877"/>
    <x v="1"/>
    <x v="4"/>
    <s v="Recycled Steel Personal File for Standard File Folders"/>
    <n v="221.16"/>
    <n v="4"/>
    <n v="0"/>
    <n v="57.501599999999996"/>
  </r>
  <r>
    <n v="9649"/>
    <s v="CA-2011-150518"/>
    <x v="2"/>
    <x v="84"/>
    <d v="2011-11-24T00:00:00"/>
    <s v="Standard Class"/>
    <s v="MW-18220"/>
    <s v="Mitch Webber"/>
    <x v="0"/>
    <x v="0"/>
    <s v="Coon Rapids"/>
    <x v="11"/>
    <n v="55433"/>
    <x v="2"/>
    <s v="TEC-PH-10002103"/>
    <x v="2"/>
    <x v="7"/>
    <s v="Jabra SPEAK 410"/>
    <n v="281.96999999999997"/>
    <n v="3"/>
    <n v="0"/>
    <n v="78.951599999999999"/>
  </r>
  <r>
    <n v="9650"/>
    <s v="CA-2013-107104"/>
    <x v="0"/>
    <x v="491"/>
    <d v="2013-12-01T00:00:00"/>
    <s v="Standard Class"/>
    <s v="MS-17365"/>
    <s v="Maribeth Schnelling"/>
    <x v="0"/>
    <x v="0"/>
    <s v="Los Angeles"/>
    <x v="1"/>
    <n v="90045"/>
    <x v="1"/>
    <s v="FUR-BO-10002213"/>
    <x v="0"/>
    <x v="0"/>
    <s v="DMI Eclipse Executive Suite Bookcases"/>
    <n v="3406.6640000000002"/>
    <n v="8"/>
    <n v="0.15"/>
    <n v="160.31359999999984"/>
  </r>
  <r>
    <n v="9651"/>
    <s v="CA-2013-107104"/>
    <x v="0"/>
    <x v="491"/>
    <d v="2013-12-01T00:00:00"/>
    <s v="Standard Class"/>
    <s v="MS-17365"/>
    <s v="Maribeth Schnelling"/>
    <x v="0"/>
    <x v="0"/>
    <s v="Los Angeles"/>
    <x v="1"/>
    <n v="90045"/>
    <x v="1"/>
    <s v="OFF-AR-10004269"/>
    <x v="1"/>
    <x v="6"/>
    <s v="Newell 31"/>
    <n v="37.17"/>
    <n v="9"/>
    <n v="0"/>
    <n v="10.4076"/>
  </r>
  <r>
    <n v="9652"/>
    <s v="CA-2013-107104"/>
    <x v="0"/>
    <x v="491"/>
    <d v="2013-12-01T00:00:00"/>
    <s v="Standard Class"/>
    <s v="MS-17365"/>
    <s v="Maribeth Schnelling"/>
    <x v="0"/>
    <x v="0"/>
    <s v="Los Angeles"/>
    <x v="1"/>
    <n v="90045"/>
    <x v="1"/>
    <s v="OFF-AP-10000055"/>
    <x v="1"/>
    <x v="9"/>
    <s v="Belkin F9S820V06 8 Outlet Surge"/>
    <n v="64.959999999999994"/>
    <n v="2"/>
    <n v="0"/>
    <n v="19.487999999999992"/>
  </r>
  <r>
    <n v="9653"/>
    <s v="CA-2013-107104"/>
    <x v="0"/>
    <x v="491"/>
    <d v="2013-12-01T00:00:00"/>
    <s v="Standard Class"/>
    <s v="MS-17365"/>
    <s v="Maribeth Schnelling"/>
    <x v="0"/>
    <x v="0"/>
    <s v="Los Angeles"/>
    <x v="1"/>
    <n v="90045"/>
    <x v="1"/>
    <s v="FUR-FU-10002937"/>
    <x v="0"/>
    <x v="5"/>
    <s v="GE 48&quot; Fluorescent Tube, Cool White Energy Saver, 34 Watts, 30/Box"/>
    <n v="595.38"/>
    <n v="6"/>
    <n v="0"/>
    <n v="297.69"/>
  </r>
  <r>
    <n v="9654"/>
    <s v="CA-2014-161893"/>
    <x v="3"/>
    <x v="205"/>
    <d v="2014-01-28T00:00:00"/>
    <s v="Standard Class"/>
    <s v="HP-14815"/>
    <s v="Harold Pawlan"/>
    <x v="2"/>
    <x v="0"/>
    <s v="Tucson"/>
    <x v="16"/>
    <n v="85705"/>
    <x v="1"/>
    <s v="TEC-AC-10001874"/>
    <x v="2"/>
    <x v="11"/>
    <s v="Logitech Wireless Anywhere Mouse MX for PC and Mac"/>
    <n v="95.984000000000009"/>
    <n v="2"/>
    <n v="0.2"/>
    <n v="11.997999999999998"/>
  </r>
  <r>
    <n v="9655"/>
    <s v="CA-2014-161893"/>
    <x v="3"/>
    <x v="205"/>
    <d v="2014-01-28T00:00:00"/>
    <s v="Standard Class"/>
    <s v="HP-14815"/>
    <s v="Harold Pawlan"/>
    <x v="2"/>
    <x v="0"/>
    <s v="Tucson"/>
    <x v="16"/>
    <n v="85705"/>
    <x v="1"/>
    <s v="OFF-BI-10004506"/>
    <x v="1"/>
    <x v="8"/>
    <s v="Wilson Jones data.warehouse D-Ring Binders with DublLock"/>
    <n v="4.9380000000000006"/>
    <n v="2"/>
    <n v="0.7"/>
    <n v="-3.6212"/>
  </r>
  <r>
    <n v="9656"/>
    <s v="CA-2011-156160"/>
    <x v="2"/>
    <x v="358"/>
    <d v="2011-09-29T00:00:00"/>
    <s v="Standard Class"/>
    <s v="AS-10090"/>
    <s v="Adam Shillingsburg"/>
    <x v="0"/>
    <x v="0"/>
    <s v="New York City"/>
    <x v="15"/>
    <n v="10035"/>
    <x v="3"/>
    <s v="FUR-FU-10001876"/>
    <x v="0"/>
    <x v="5"/>
    <s v="Computer Room Manger, 14&quot;"/>
    <n v="97.44"/>
    <n v="3"/>
    <n v="0"/>
    <n v="35.078399999999995"/>
  </r>
  <r>
    <n v="9657"/>
    <s v="CA-2011-156160"/>
    <x v="2"/>
    <x v="358"/>
    <d v="2011-09-29T00:00:00"/>
    <s v="Standard Class"/>
    <s v="AS-10090"/>
    <s v="Adam Shillingsburg"/>
    <x v="0"/>
    <x v="0"/>
    <s v="New York City"/>
    <x v="15"/>
    <n v="10035"/>
    <x v="3"/>
    <s v="OFF-BI-10003355"/>
    <x v="1"/>
    <x v="8"/>
    <s v="Cardinal Holdit Business Card Pockets"/>
    <n v="3.9840000000000004"/>
    <n v="1"/>
    <n v="0.2"/>
    <n v="1.3944000000000001"/>
  </r>
  <r>
    <n v="9658"/>
    <s v="CA-2011-156160"/>
    <x v="2"/>
    <x v="358"/>
    <d v="2011-09-29T00:00:00"/>
    <s v="Standard Class"/>
    <s v="AS-10090"/>
    <s v="Adam Shillingsburg"/>
    <x v="0"/>
    <x v="0"/>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x v="0"/>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x v="0"/>
    <s v="Pomona"/>
    <x v="1"/>
    <n v="91767"/>
    <x v="1"/>
    <s v="OFF-LA-10001982"/>
    <x v="1"/>
    <x v="2"/>
    <s v="Smead Alpha-Z Color-Coded Name Labels First Letter Starter Set"/>
    <n v="18.75"/>
    <n v="5"/>
    <n v="0"/>
    <n v="9"/>
  </r>
  <r>
    <n v="9661"/>
    <s v="CA-2013-160717"/>
    <x v="0"/>
    <x v="112"/>
    <d v="2013-06-12T00:00:00"/>
    <s v="Standard Class"/>
    <s v="ME-17320"/>
    <s v="Maria Etezadi"/>
    <x v="2"/>
    <x v="0"/>
    <s v="Santa Barbara"/>
    <x v="1"/>
    <n v="93101"/>
    <x v="1"/>
    <s v="TEC-PH-10001459"/>
    <x v="2"/>
    <x v="7"/>
    <s v="Samsung Galaxy Mega 6.3"/>
    <n v="3023.9280000000003"/>
    <n v="9"/>
    <n v="0.2"/>
    <n v="226.79460000000006"/>
  </r>
  <r>
    <n v="9662"/>
    <s v="CA-2013-160717"/>
    <x v="0"/>
    <x v="112"/>
    <d v="2013-06-12T00:00:00"/>
    <s v="Standard Class"/>
    <s v="ME-17320"/>
    <s v="Maria Etezadi"/>
    <x v="2"/>
    <x v="0"/>
    <s v="Santa Barbara"/>
    <x v="1"/>
    <n v="93101"/>
    <x v="1"/>
    <s v="TEC-AC-10002134"/>
    <x v="2"/>
    <x v="11"/>
    <s v="Rosewill 107 Normal Keys USB Wired Standard Keyboard"/>
    <n v="26.96"/>
    <n v="2"/>
    <n v="0"/>
    <n v="3.7744"/>
  </r>
  <r>
    <n v="9663"/>
    <s v="CA-2013-160717"/>
    <x v="0"/>
    <x v="112"/>
    <d v="2013-06-12T00:00:00"/>
    <s v="Standard Class"/>
    <s v="ME-17320"/>
    <s v="Maria Etezadi"/>
    <x v="2"/>
    <x v="0"/>
    <s v="Santa Barbara"/>
    <x v="1"/>
    <n v="93101"/>
    <x v="1"/>
    <s v="TEC-PH-10001760"/>
    <x v="2"/>
    <x v="7"/>
    <s v="Bose SoundLink Bluetooth Speaker"/>
    <n v="477.6"/>
    <n v="3"/>
    <n v="0.2"/>
    <n v="161.19000000000003"/>
  </r>
  <r>
    <n v="9664"/>
    <s v="CA-2014-132619"/>
    <x v="3"/>
    <x v="515"/>
    <d v="2014-09-06T00:00:00"/>
    <s v="Standard Class"/>
    <s v="MS-17770"/>
    <s v="Maxwell Schwartz"/>
    <x v="0"/>
    <x v="0"/>
    <s v="San Francisco"/>
    <x v="1"/>
    <n v="94109"/>
    <x v="1"/>
    <s v="OFF-ST-10001511"/>
    <x v="1"/>
    <x v="4"/>
    <s v="Space Solutions Commercial Steel Shelving"/>
    <n v="193.95000000000002"/>
    <n v="3"/>
    <n v="0"/>
    <n v="9.6974999999999838"/>
  </r>
  <r>
    <n v="9665"/>
    <s v="US-2012-120957"/>
    <x v="1"/>
    <x v="214"/>
    <d v="2012-12-07T00:00:00"/>
    <s v="Same Day"/>
    <s v="KH-16690"/>
    <s v="Kristen Hastings"/>
    <x v="1"/>
    <x v="0"/>
    <s v="Riverside"/>
    <x v="1"/>
    <n v="92503"/>
    <x v="1"/>
    <s v="OFF-PA-10003953"/>
    <x v="1"/>
    <x v="10"/>
    <s v="Xerox 218"/>
    <n v="12.96"/>
    <n v="2"/>
    <n v="0"/>
    <n v="6.2208000000000006"/>
  </r>
  <r>
    <n v="9666"/>
    <s v="CA-2014-157448"/>
    <x v="3"/>
    <x v="673"/>
    <d v="2014-11-21T00:00:00"/>
    <s v="Standard Class"/>
    <s v="LC-16885"/>
    <s v="Lena Creighton"/>
    <x v="0"/>
    <x v="0"/>
    <s v="Los Angeles"/>
    <x v="1"/>
    <n v="90049"/>
    <x v="1"/>
    <s v="FUR-FU-10003268"/>
    <x v="0"/>
    <x v="5"/>
    <s v="Eldon Radial Chair Mat for Low to Medium Pile Carpets"/>
    <n v="119.94"/>
    <n v="3"/>
    <n v="0"/>
    <n v="23.987999999999996"/>
  </r>
  <r>
    <n v="9667"/>
    <s v="CA-2014-157448"/>
    <x v="3"/>
    <x v="673"/>
    <d v="2014-11-21T00:00:00"/>
    <s v="Standard Class"/>
    <s v="LC-16885"/>
    <s v="Lena Creighton"/>
    <x v="0"/>
    <x v="0"/>
    <s v="Los Angeles"/>
    <x v="1"/>
    <n v="90049"/>
    <x v="1"/>
    <s v="FUR-FU-10001847"/>
    <x v="0"/>
    <x v="5"/>
    <s v="Eldon Image Series Black Desk Accessories"/>
    <n v="12.419999999999998"/>
    <n v="3"/>
    <n v="0"/>
    <n v="4.4711999999999996"/>
  </r>
  <r>
    <n v="9668"/>
    <s v="CA-2013-126270"/>
    <x v="0"/>
    <x v="131"/>
    <d v="2013-04-28T00:00:00"/>
    <s v="Standard Class"/>
    <s v="AF-10870"/>
    <s v="Art Ferguson"/>
    <x v="0"/>
    <x v="0"/>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x v="0"/>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x v="0"/>
    <s v="Decatur"/>
    <x v="19"/>
    <n v="35601"/>
    <x v="0"/>
    <s v="OFF-LA-10001569"/>
    <x v="1"/>
    <x v="2"/>
    <s v="Avery 499"/>
    <n v="14.940000000000001"/>
    <n v="3"/>
    <n v="0"/>
    <n v="6.8723999999999998"/>
  </r>
  <r>
    <n v="9671"/>
    <s v="CA-2012-133396"/>
    <x v="1"/>
    <x v="863"/>
    <d v="2012-08-15T00:00:00"/>
    <s v="First Class"/>
    <s v="GK-14620"/>
    <s v="Grace Kelly"/>
    <x v="1"/>
    <x v="0"/>
    <s v="Greensboro"/>
    <x v="3"/>
    <n v="27405"/>
    <x v="0"/>
    <s v="OFF-AR-10001446"/>
    <x v="1"/>
    <x v="6"/>
    <s v="Newell 309"/>
    <n v="64.680000000000007"/>
    <n v="7"/>
    <n v="0.2"/>
    <n v="8.0849999999999973"/>
  </r>
  <r>
    <n v="9672"/>
    <s v="US-2014-140312"/>
    <x v="3"/>
    <x v="38"/>
    <d v="2014-11-20T00:00:00"/>
    <s v="Standard Class"/>
    <s v="KL-16645"/>
    <s v="Ken Lonsdale"/>
    <x v="0"/>
    <x v="0"/>
    <s v="Dublin"/>
    <x v="1"/>
    <n v="94568"/>
    <x v="1"/>
    <s v="TEC-PH-10003442"/>
    <x v="2"/>
    <x v="7"/>
    <s v="Samsung Replacement EH64AVFWE Premium Headset"/>
    <n v="22"/>
    <n v="5"/>
    <n v="0.2"/>
    <n v="1.375"/>
  </r>
  <r>
    <n v="9673"/>
    <s v="CA-2013-114867"/>
    <x v="0"/>
    <x v="443"/>
    <d v="2013-12-29T00:00:00"/>
    <s v="Standard Class"/>
    <s v="FM-14290"/>
    <s v="Frank Merwin"/>
    <x v="2"/>
    <x v="0"/>
    <s v="Philadelphia"/>
    <x v="9"/>
    <n v="19143"/>
    <x v="3"/>
    <s v="OFF-PA-10000477"/>
    <x v="1"/>
    <x v="10"/>
    <s v="Xerox 1952"/>
    <n v="7.9680000000000009"/>
    <n v="2"/>
    <n v="0.2"/>
    <n v="2.6892000000000005"/>
  </r>
  <r>
    <n v="9674"/>
    <s v="CA-2013-114867"/>
    <x v="0"/>
    <x v="443"/>
    <d v="2013-12-29T00:00:00"/>
    <s v="Standard Class"/>
    <s v="FM-14290"/>
    <s v="Frank Merwin"/>
    <x v="2"/>
    <x v="0"/>
    <s v="Philadelphia"/>
    <x v="9"/>
    <n v="19143"/>
    <x v="3"/>
    <s v="TEC-PH-10002645"/>
    <x v="2"/>
    <x v="7"/>
    <s v="LG G2"/>
    <n v="1499.9699999999998"/>
    <n v="5"/>
    <n v="0.4"/>
    <n v="-374.99250000000006"/>
  </r>
  <r>
    <n v="9675"/>
    <s v="US-2011-164644"/>
    <x v="2"/>
    <x v="192"/>
    <d v="2011-07-24T00:00:00"/>
    <s v="Second Class"/>
    <s v="JL-15850"/>
    <s v="John Lucas"/>
    <x v="0"/>
    <x v="0"/>
    <s v="Houston"/>
    <x v="5"/>
    <n v="77095"/>
    <x v="2"/>
    <s v="OFF-ST-10003123"/>
    <x v="1"/>
    <x v="4"/>
    <s v="Fellowes Bases and Tops For Staxonsteel/High-Stak Systems"/>
    <n v="26.632000000000001"/>
    <n v="1"/>
    <n v="0.2"/>
    <n v="1.331599999999999"/>
  </r>
  <r>
    <n v="9676"/>
    <s v="CA-2013-137393"/>
    <x v="0"/>
    <x v="715"/>
    <d v="2013-05-11T00:00:00"/>
    <s v="Standard Class"/>
    <s v="GM-14500"/>
    <s v="Gene McClure"/>
    <x v="0"/>
    <x v="0"/>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x v="0"/>
    <s v="Richmond"/>
    <x v="14"/>
    <n v="47374"/>
    <x v="2"/>
    <s v="OFF-EN-10003862"/>
    <x v="1"/>
    <x v="12"/>
    <s v="Laser &amp; Ink Jet Business Envelopes"/>
    <n v="64.02"/>
    <n v="6"/>
    <n v="0"/>
    <n v="29.449199999999998"/>
  </r>
  <r>
    <n v="9678"/>
    <s v="CA-2013-144785"/>
    <x v="0"/>
    <x v="724"/>
    <d v="2013-04-24T00:00:00"/>
    <s v="Standard Class"/>
    <s v="CS-12490"/>
    <s v="Cindy Schnelling"/>
    <x v="1"/>
    <x v="0"/>
    <s v="New York City"/>
    <x v="15"/>
    <n v="10009"/>
    <x v="3"/>
    <s v="OFF-AR-10001573"/>
    <x v="1"/>
    <x v="6"/>
    <s v="American Pencil"/>
    <n v="6.99"/>
    <n v="3"/>
    <n v="0"/>
    <n v="2.027099999999999"/>
  </r>
  <r>
    <n v="9679"/>
    <s v="CA-2013-144785"/>
    <x v="0"/>
    <x v="724"/>
    <d v="2013-04-24T00:00:00"/>
    <s v="Standard Class"/>
    <s v="CS-12490"/>
    <s v="Cindy Schnelling"/>
    <x v="1"/>
    <x v="0"/>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x v="0"/>
    <s v="San Francisco"/>
    <x v="1"/>
    <n v="94122"/>
    <x v="1"/>
    <s v="OFF-ST-10000046"/>
    <x v="1"/>
    <x v="4"/>
    <s v="Fellowes Super Stor/Drawer Files"/>
    <n v="323.10000000000002"/>
    <n v="2"/>
    <n v="0"/>
    <n v="61.38900000000001"/>
  </r>
  <r>
    <n v="9681"/>
    <s v="CA-2012-130113"/>
    <x v="1"/>
    <x v="17"/>
    <d v="2012-12-31T00:00:00"/>
    <s v="Standard Class"/>
    <s v="AH-10030"/>
    <s v="Aaron Hawkins"/>
    <x v="1"/>
    <x v="0"/>
    <s v="San Francisco"/>
    <x v="1"/>
    <n v="94122"/>
    <x v="1"/>
    <s v="TEC-PH-10003505"/>
    <x v="2"/>
    <x v="7"/>
    <s v="Geemarc AmpliPOWER60"/>
    <n v="668.16"/>
    <n v="9"/>
    <n v="0.2"/>
    <n v="75.167999999999921"/>
  </r>
  <r>
    <n v="9682"/>
    <s v="CA-2014-122770"/>
    <x v="3"/>
    <x v="1096"/>
    <d v="2014-12-19T00:00:00"/>
    <s v="Standard Class"/>
    <s v="EP-13915"/>
    <s v="Emily Phan"/>
    <x v="0"/>
    <x v="0"/>
    <s v="San Francisco"/>
    <x v="1"/>
    <n v="94122"/>
    <x v="1"/>
    <s v="OFF-LA-10004559"/>
    <x v="1"/>
    <x v="2"/>
    <s v="Avery 49"/>
    <n v="8.64"/>
    <n v="3"/>
    <n v="0"/>
    <n v="4.2336"/>
  </r>
  <r>
    <n v="9683"/>
    <s v="CA-2014-122770"/>
    <x v="3"/>
    <x v="1096"/>
    <d v="2014-12-19T00:00:00"/>
    <s v="Standard Class"/>
    <s v="EP-13915"/>
    <s v="Emily Phan"/>
    <x v="0"/>
    <x v="0"/>
    <s v="San Francisco"/>
    <x v="1"/>
    <n v="94122"/>
    <x v="1"/>
    <s v="OFF-PA-10003172"/>
    <x v="1"/>
    <x v="10"/>
    <s v="Xerox 1996"/>
    <n v="38.880000000000003"/>
    <n v="6"/>
    <n v="0"/>
    <n v="18.662400000000002"/>
  </r>
  <r>
    <n v="9684"/>
    <s v="CA-2014-122770"/>
    <x v="3"/>
    <x v="1096"/>
    <d v="2014-12-19T00:00:00"/>
    <s v="Standard Class"/>
    <s v="EP-13915"/>
    <s v="Emily Phan"/>
    <x v="0"/>
    <x v="0"/>
    <s v="San Francisco"/>
    <x v="1"/>
    <n v="94122"/>
    <x v="1"/>
    <s v="FUR-FU-10001473"/>
    <x v="0"/>
    <x v="5"/>
    <s v="Eldon Executive Woodline II Desk Accessories, Mahogany"/>
    <n v="201.04"/>
    <n v="8"/>
    <n v="0"/>
    <n v="54.280799999999999"/>
  </r>
  <r>
    <n v="9685"/>
    <s v="CA-2014-122770"/>
    <x v="3"/>
    <x v="1096"/>
    <d v="2014-12-19T00:00:00"/>
    <s v="Standard Class"/>
    <s v="EP-13915"/>
    <s v="Emily Phan"/>
    <x v="0"/>
    <x v="0"/>
    <s v="San Francisco"/>
    <x v="1"/>
    <n v="94122"/>
    <x v="1"/>
    <s v="OFF-PA-10000232"/>
    <x v="1"/>
    <x v="10"/>
    <s v="Xerox 1975"/>
    <n v="12.96"/>
    <n v="2"/>
    <n v="0"/>
    <n v="6.3504000000000005"/>
  </r>
  <r>
    <n v="9686"/>
    <s v="CA-2014-118668"/>
    <x v="3"/>
    <x v="460"/>
    <d v="2014-01-05T00:00:00"/>
    <s v="Second Class"/>
    <s v="FW-14395"/>
    <s v="Fred Wasserman"/>
    <x v="1"/>
    <x v="0"/>
    <s v="Los Angeles"/>
    <x v="1"/>
    <n v="90032"/>
    <x v="1"/>
    <s v="TEC-AC-10000682"/>
    <x v="2"/>
    <x v="11"/>
    <s v="Kensington K72356US Mouse-in-a-Box USB Desktop Mouse"/>
    <n v="16.59"/>
    <n v="1"/>
    <n v="0"/>
    <n v="5.8064999999999998"/>
  </r>
  <r>
    <n v="9687"/>
    <s v="CA-2014-116498"/>
    <x v="3"/>
    <x v="1109"/>
    <d v="2014-06-04T00:00:00"/>
    <s v="Standard Class"/>
    <s v="KA-16525"/>
    <s v="Kelly Andreada"/>
    <x v="0"/>
    <x v="0"/>
    <s v="San Diego"/>
    <x v="1"/>
    <n v="92037"/>
    <x v="1"/>
    <s v="OFF-AR-10003405"/>
    <x v="1"/>
    <x v="6"/>
    <s v="Dixon My First Ticonderoga Pencil, #2"/>
    <n v="35.099999999999994"/>
    <n v="6"/>
    <n v="0"/>
    <n v="10.178999999999997"/>
  </r>
  <r>
    <n v="9688"/>
    <s v="US-2014-130603"/>
    <x v="3"/>
    <x v="1033"/>
    <d v="2014-10-07T00:00:00"/>
    <s v="Standard Class"/>
    <s v="SC-20050"/>
    <s v="Sample Company A"/>
    <x v="2"/>
    <x v="0"/>
    <s v="Arlington"/>
    <x v="5"/>
    <n v="76017"/>
    <x v="2"/>
    <s v="OFF-BI-10000301"/>
    <x v="1"/>
    <x v="8"/>
    <s v="GBC Instant Report Kit"/>
    <n v="11.645999999999997"/>
    <n v="9"/>
    <n v="0.8"/>
    <n v="-17.469000000000005"/>
  </r>
  <r>
    <n v="9689"/>
    <s v="US-2014-135986"/>
    <x v="3"/>
    <x v="308"/>
    <d v="2014-06-28T00:00:00"/>
    <s v="Standard Class"/>
    <s v="PG-18895"/>
    <s v="Paul Gonzalez"/>
    <x v="0"/>
    <x v="0"/>
    <s v="Richmond"/>
    <x v="17"/>
    <n v="23223"/>
    <x v="0"/>
    <s v="OFF-PA-10001534"/>
    <x v="1"/>
    <x v="10"/>
    <s v="Xerox 230"/>
    <n v="32.400000000000006"/>
    <n v="5"/>
    <n v="0"/>
    <n v="15.552000000000001"/>
  </r>
  <r>
    <n v="9690"/>
    <s v="US-2014-135986"/>
    <x v="3"/>
    <x v="308"/>
    <d v="2014-06-28T00:00:00"/>
    <s v="Standard Class"/>
    <s v="PG-18895"/>
    <s v="Paul Gonzalez"/>
    <x v="0"/>
    <x v="0"/>
    <s v="Richmond"/>
    <x v="17"/>
    <n v="23223"/>
    <x v="0"/>
    <s v="TEC-PH-10003691"/>
    <x v="2"/>
    <x v="7"/>
    <s v="BlackBerry Q10"/>
    <n v="503.96"/>
    <n v="4"/>
    <n v="0"/>
    <n v="125.99000000000001"/>
  </r>
  <r>
    <n v="9691"/>
    <s v="CA-2014-140536"/>
    <x v="3"/>
    <x v="1095"/>
    <d v="2014-04-06T00:00:00"/>
    <s v="First Class"/>
    <s v="TA-21385"/>
    <s v="Tom Ashbrook"/>
    <x v="2"/>
    <x v="0"/>
    <s v="New York City"/>
    <x v="15"/>
    <n v="10035"/>
    <x v="3"/>
    <s v="OFF-AR-10001545"/>
    <x v="1"/>
    <x v="6"/>
    <s v="Newell 326"/>
    <n v="7.04"/>
    <n v="4"/>
    <n v="0"/>
    <n v="2.0415999999999999"/>
  </r>
  <r>
    <n v="9692"/>
    <s v="CA-2012-130183"/>
    <x v="1"/>
    <x v="50"/>
    <d v="2012-11-17T00:00:00"/>
    <s v="Standard Class"/>
    <s v="PO-18850"/>
    <s v="Patrick O'Brill"/>
    <x v="0"/>
    <x v="0"/>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x v="0"/>
    <s v="Fairfield"/>
    <x v="29"/>
    <n v="6824"/>
    <x v="3"/>
    <s v="OFF-ST-10001837"/>
    <x v="1"/>
    <x v="4"/>
    <s v="SAFCO Mobile Desk Side File, Wire Frame"/>
    <n v="470.35999999999996"/>
    <n v="11"/>
    <n v="0"/>
    <n v="122.2936"/>
  </r>
  <r>
    <n v="9694"/>
    <s v="CA-2014-130148"/>
    <x v="3"/>
    <x v="241"/>
    <d v="2014-09-29T00:00:00"/>
    <s v="Second Class"/>
    <s v="NK-18490"/>
    <s v="Neil Knudson"/>
    <x v="2"/>
    <x v="0"/>
    <s v="San Francisco"/>
    <x v="1"/>
    <n v="94110"/>
    <x v="1"/>
    <s v="OFF-PA-10000551"/>
    <x v="1"/>
    <x v="10"/>
    <s v="Array Memo Cubes"/>
    <n v="31.08"/>
    <n v="6"/>
    <n v="0"/>
    <n v="15.229199999999999"/>
  </r>
  <r>
    <n v="9695"/>
    <s v="CA-2014-130148"/>
    <x v="3"/>
    <x v="241"/>
    <d v="2014-09-29T00:00:00"/>
    <s v="Second Class"/>
    <s v="NK-18490"/>
    <s v="Neil Knudson"/>
    <x v="2"/>
    <x v="0"/>
    <s v="San Francisco"/>
    <x v="1"/>
    <n v="94110"/>
    <x v="1"/>
    <s v="OFF-SU-10001574"/>
    <x v="1"/>
    <x v="14"/>
    <s v="Acme Value Line Scissors"/>
    <n v="7.3"/>
    <n v="2"/>
    <n v="0"/>
    <n v="2.1899999999999995"/>
  </r>
  <r>
    <n v="9696"/>
    <s v="US-2013-151260"/>
    <x v="0"/>
    <x v="25"/>
    <d v="2013-12-15T00:00:00"/>
    <s v="First Class"/>
    <s v="SC-20695"/>
    <s v="Steve Chapman"/>
    <x v="1"/>
    <x v="0"/>
    <s v="Springfield"/>
    <x v="24"/>
    <n v="45503"/>
    <x v="3"/>
    <s v="OFF-AP-10002892"/>
    <x v="1"/>
    <x v="9"/>
    <s v="Belkin F5C206VTEL 6 Outlet Surge"/>
    <n v="73.536000000000001"/>
    <n v="4"/>
    <n v="0.2"/>
    <n v="9.1919999999999931"/>
  </r>
  <r>
    <n v="9697"/>
    <s v="CA-2011-144281"/>
    <x v="2"/>
    <x v="1227"/>
    <d v="2011-06-15T00:00:00"/>
    <s v="Second Class"/>
    <s v="HK-14890"/>
    <s v="Heather Kirkland"/>
    <x v="1"/>
    <x v="0"/>
    <s v="Detroit"/>
    <x v="12"/>
    <n v="48234"/>
    <x v="2"/>
    <s v="OFF-LA-10003930"/>
    <x v="1"/>
    <x v="2"/>
    <s v="Dot Matrix Printer Tape Reel Labels, White, 5000/Box"/>
    <n v="491.55"/>
    <n v="5"/>
    <n v="0"/>
    <n v="240.8595"/>
  </r>
  <r>
    <n v="9698"/>
    <s v="CA-2013-122511"/>
    <x v="0"/>
    <x v="21"/>
    <d v="2013-03-12T00:00:00"/>
    <s v="Same Day"/>
    <s v="BT-11485"/>
    <s v="Brad Thomas"/>
    <x v="2"/>
    <x v="0"/>
    <s v="Philadelphia"/>
    <x v="9"/>
    <n v="19140"/>
    <x v="3"/>
    <s v="FUR-FU-10001037"/>
    <x v="0"/>
    <x v="5"/>
    <s v="DAX Charcoal/Nickel-Tone Document Frame, 5 x 7"/>
    <n v="30.336000000000002"/>
    <n v="4"/>
    <n v="0.2"/>
    <n v="9.48"/>
  </r>
  <r>
    <n v="9699"/>
    <s v="CA-2014-154116"/>
    <x v="3"/>
    <x v="934"/>
    <d v="2014-12-20T00:00:00"/>
    <s v="Standard Class"/>
    <s v="KM-16660"/>
    <s v="Khloe Miller"/>
    <x v="0"/>
    <x v="0"/>
    <s v="Inglewood"/>
    <x v="1"/>
    <n v="90301"/>
    <x v="1"/>
    <s v="OFF-PA-10004569"/>
    <x v="1"/>
    <x v="10"/>
    <s v="Wirebound Message Books, Two 4 1/4&quot; x 5&quot; Forms per Page"/>
    <n v="22.830000000000002"/>
    <n v="3"/>
    <n v="0"/>
    <n v="10.7301"/>
  </r>
  <r>
    <n v="9700"/>
    <s v="CA-2014-154116"/>
    <x v="3"/>
    <x v="934"/>
    <d v="2014-12-20T00:00:00"/>
    <s v="Standard Class"/>
    <s v="KM-16660"/>
    <s v="Khloe Miller"/>
    <x v="0"/>
    <x v="0"/>
    <s v="Inglewood"/>
    <x v="1"/>
    <n v="90301"/>
    <x v="1"/>
    <s v="OFF-AP-10000027"/>
    <x v="1"/>
    <x v="9"/>
    <s v="Hoover Commercial SteamVac"/>
    <n v="54.32"/>
    <n v="4"/>
    <n v="0"/>
    <n v="16.295999999999999"/>
  </r>
  <r>
    <n v="9701"/>
    <s v="CA-2014-154116"/>
    <x v="3"/>
    <x v="934"/>
    <d v="2014-12-20T00:00:00"/>
    <s v="Standard Class"/>
    <s v="KM-16660"/>
    <s v="Khloe Miller"/>
    <x v="0"/>
    <x v="0"/>
    <s v="Inglewood"/>
    <x v="1"/>
    <n v="90301"/>
    <x v="1"/>
    <s v="TEC-PH-10000675"/>
    <x v="2"/>
    <x v="7"/>
    <s v="Panasonic KX TS3282B Corded phone"/>
    <n v="196.77600000000001"/>
    <n v="3"/>
    <n v="0.2"/>
    <n v="14.758199999999995"/>
  </r>
  <r>
    <n v="9702"/>
    <s v="CA-2013-105291"/>
    <x v="0"/>
    <x v="859"/>
    <d v="2013-11-05T00:00:00"/>
    <s v="Standard Class"/>
    <s v="SP-20920"/>
    <s v="Susan Pistek"/>
    <x v="0"/>
    <x v="0"/>
    <s v="San Luis Obispo"/>
    <x v="1"/>
    <n v="93405"/>
    <x v="1"/>
    <s v="OFF-FA-10003059"/>
    <x v="1"/>
    <x v="13"/>
    <s v="Assorted Color Push Pins"/>
    <n v="3.62"/>
    <n v="2"/>
    <n v="0"/>
    <n v="1.1945999999999999"/>
  </r>
  <r>
    <n v="9703"/>
    <s v="CA-2014-147032"/>
    <x v="3"/>
    <x v="689"/>
    <d v="2014-08-05T00:00:00"/>
    <s v="Standard Class"/>
    <s v="LB-16795"/>
    <s v="Laurel Beltran"/>
    <x v="2"/>
    <x v="0"/>
    <s v="Wilmington"/>
    <x v="13"/>
    <n v="19805"/>
    <x v="3"/>
    <s v="OFF-PA-10003256"/>
    <x v="1"/>
    <x v="10"/>
    <s v="Avery Personal Creations Heavyweight Cards"/>
    <n v="11.54"/>
    <n v="1"/>
    <n v="0"/>
    <n v="5.5391999999999992"/>
  </r>
  <r>
    <n v="9704"/>
    <s v="CA-2014-147032"/>
    <x v="3"/>
    <x v="689"/>
    <d v="2014-08-05T00:00:00"/>
    <s v="Standard Class"/>
    <s v="LB-16795"/>
    <s v="Laurel Beltran"/>
    <x v="2"/>
    <x v="0"/>
    <s v="Wilmington"/>
    <x v="13"/>
    <n v="19805"/>
    <x v="3"/>
    <s v="OFF-BI-10003656"/>
    <x v="1"/>
    <x v="8"/>
    <s v="Fellowes PB200 Plastic Comb Binding Machine"/>
    <n v="849.95"/>
    <n v="5"/>
    <n v="0"/>
    <n v="390.97699999999998"/>
  </r>
  <r>
    <n v="9705"/>
    <s v="CA-2014-147032"/>
    <x v="3"/>
    <x v="689"/>
    <d v="2014-08-05T00:00:00"/>
    <s v="Standard Class"/>
    <s v="LB-16795"/>
    <s v="Laurel Beltran"/>
    <x v="2"/>
    <x v="0"/>
    <s v="Wilmington"/>
    <x v="13"/>
    <n v="19805"/>
    <x v="3"/>
    <s v="OFF-BI-10002897"/>
    <x v="1"/>
    <x v="8"/>
    <s v="Black Avery Memo-Size 3-Ring Binder, 5 1/2&quot; x 8 1/2&quot;"/>
    <n v="11.01"/>
    <n v="3"/>
    <n v="0"/>
    <n v="5.3948999999999998"/>
  </r>
  <r>
    <n v="9706"/>
    <s v="CA-2014-125990"/>
    <x v="3"/>
    <x v="15"/>
    <d v="2014-10-24T00:00:00"/>
    <s v="Standard Class"/>
    <s v="JS-16030"/>
    <s v="Joy Smith"/>
    <x v="0"/>
    <x v="0"/>
    <s v="San Francisco"/>
    <x v="1"/>
    <n v="94122"/>
    <x v="1"/>
    <s v="OFF-BI-10004826"/>
    <x v="1"/>
    <x v="8"/>
    <s v="JM Magazine Binder"/>
    <n v="39.624000000000009"/>
    <n v="3"/>
    <n v="0.2"/>
    <n v="13.868400000000001"/>
  </r>
  <r>
    <n v="9707"/>
    <s v="CA-2013-161746"/>
    <x v="0"/>
    <x v="147"/>
    <d v="2013-10-28T00:00:00"/>
    <s v="Standard Class"/>
    <s v="CS-11950"/>
    <s v="Carlos Soltero"/>
    <x v="0"/>
    <x v="0"/>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x v="0"/>
    <s v="Los Angeles"/>
    <x v="1"/>
    <n v="90045"/>
    <x v="1"/>
    <s v="OFF-AR-10000390"/>
    <x v="1"/>
    <x v="6"/>
    <s v="Newell Chalk Holder"/>
    <n v="12.39"/>
    <n v="3"/>
    <n v="0"/>
    <n v="5.6993999999999998"/>
  </r>
  <r>
    <n v="9709"/>
    <s v="CA-2013-161746"/>
    <x v="0"/>
    <x v="147"/>
    <d v="2013-10-28T00:00:00"/>
    <s v="Standard Class"/>
    <s v="CS-11950"/>
    <s v="Carlos Soltero"/>
    <x v="0"/>
    <x v="0"/>
    <s v="Los Angeles"/>
    <x v="1"/>
    <n v="90045"/>
    <x v="1"/>
    <s v="FUR-FU-10003731"/>
    <x v="0"/>
    <x v="5"/>
    <s v="Eldon Expressions Wood and Plastic Desk Accessories, Oak"/>
    <n v="19.96"/>
    <n v="2"/>
    <n v="0"/>
    <n v="5.5888000000000009"/>
  </r>
  <r>
    <n v="9710"/>
    <s v="CA-2013-161746"/>
    <x v="0"/>
    <x v="147"/>
    <d v="2013-10-28T00:00:00"/>
    <s v="Standard Class"/>
    <s v="CS-11950"/>
    <s v="Carlos Soltero"/>
    <x v="0"/>
    <x v="0"/>
    <s v="Los Angeles"/>
    <x v="1"/>
    <n v="90045"/>
    <x v="1"/>
    <s v="OFF-ST-10002743"/>
    <x v="1"/>
    <x v="4"/>
    <s v="SAFCO Boltless Steel Shelving"/>
    <n v="340.92"/>
    <n v="3"/>
    <n v="0"/>
    <n v="3.4091999999999842"/>
  </r>
  <r>
    <n v="9711"/>
    <s v="CA-2011-114251"/>
    <x v="2"/>
    <x v="1127"/>
    <d v="2011-11-10T00:00:00"/>
    <s v="Standard Class"/>
    <s v="MD-17350"/>
    <s v="Maribeth Dona"/>
    <x v="0"/>
    <x v="0"/>
    <s v="Philadelphia"/>
    <x v="9"/>
    <n v="19143"/>
    <x v="3"/>
    <s v="FUR-FU-10001468"/>
    <x v="0"/>
    <x v="5"/>
    <s v="Tenex Antistatic Computer Chair Mats"/>
    <n v="273.56799999999998"/>
    <n v="2"/>
    <n v="0.2"/>
    <n v="-34.196000000000026"/>
  </r>
  <r>
    <n v="9712"/>
    <s v="CA-2011-114251"/>
    <x v="2"/>
    <x v="1127"/>
    <d v="2011-11-10T00:00:00"/>
    <s v="Standard Class"/>
    <s v="MD-17350"/>
    <s v="Maribeth Dona"/>
    <x v="0"/>
    <x v="0"/>
    <s v="Philadelphia"/>
    <x v="9"/>
    <n v="19143"/>
    <x v="3"/>
    <s v="OFF-BI-10003684"/>
    <x v="1"/>
    <x v="8"/>
    <s v="Wilson Jones Legal Size Ring Binders"/>
    <n v="13.194000000000001"/>
    <n v="2"/>
    <n v="0.7"/>
    <n v="-8.7959999999999958"/>
  </r>
  <r>
    <n v="9713"/>
    <s v="CA-2011-114251"/>
    <x v="2"/>
    <x v="1127"/>
    <d v="2011-11-10T00:00:00"/>
    <s v="Standard Class"/>
    <s v="MD-17350"/>
    <s v="Maribeth Dona"/>
    <x v="0"/>
    <x v="0"/>
    <s v="Philadelphia"/>
    <x v="9"/>
    <n v="19143"/>
    <x v="3"/>
    <s v="OFF-ST-10003716"/>
    <x v="1"/>
    <x v="4"/>
    <s v="Tennsco Double-Tier Lockers"/>
    <n v="1080.096"/>
    <n v="6"/>
    <n v="0.2"/>
    <n v="-94.508399999999995"/>
  </r>
  <r>
    <n v="9714"/>
    <s v="CA-2011-114251"/>
    <x v="2"/>
    <x v="1127"/>
    <d v="2011-11-10T00:00:00"/>
    <s v="Standard Class"/>
    <s v="MD-17350"/>
    <s v="Maribeth Dona"/>
    <x v="0"/>
    <x v="0"/>
    <s v="Philadelphia"/>
    <x v="9"/>
    <n v="19143"/>
    <x v="3"/>
    <s v="TEC-AC-10001101"/>
    <x v="2"/>
    <x v="11"/>
    <s v="Sony 16GB Class 10 Micro SDHC R40 Memory Card"/>
    <n v="51.56"/>
    <n v="5"/>
    <n v="0.2"/>
    <n v="-6.4450000000000021"/>
  </r>
  <r>
    <n v="9715"/>
    <s v="CA-2011-114251"/>
    <x v="2"/>
    <x v="1127"/>
    <d v="2011-11-10T00:00:00"/>
    <s v="Standard Class"/>
    <s v="MD-17350"/>
    <s v="Maribeth Dona"/>
    <x v="0"/>
    <x v="0"/>
    <s v="Philadelphia"/>
    <x v="9"/>
    <n v="19143"/>
    <x v="3"/>
    <s v="TEC-AC-10004864"/>
    <x v="2"/>
    <x v="11"/>
    <s v="Memorex Micro Travel Drive 32 GB"/>
    <n v="58.415999999999997"/>
    <n v="2"/>
    <n v="0.2"/>
    <n v="16.794600000000003"/>
  </r>
  <r>
    <n v="9716"/>
    <s v="CA-2013-116379"/>
    <x v="0"/>
    <x v="77"/>
    <d v="2013-11-13T00:00:00"/>
    <s v="Standard Class"/>
    <s v="LD-17005"/>
    <s v="Lisa DeCherney"/>
    <x v="0"/>
    <x v="0"/>
    <s v="San Francisco"/>
    <x v="1"/>
    <n v="94122"/>
    <x v="1"/>
    <s v="OFF-BI-10001543"/>
    <x v="1"/>
    <x v="8"/>
    <s v="GBC VeloBinder Manual Binding System"/>
    <n v="57.584000000000003"/>
    <n v="2"/>
    <n v="0.2"/>
    <n v="20.154400000000003"/>
  </r>
  <r>
    <n v="9717"/>
    <s v="US-2013-144477"/>
    <x v="0"/>
    <x v="399"/>
    <d v="2013-08-15T00:00:00"/>
    <s v="Second Class"/>
    <s v="DB-13270"/>
    <s v="Deborah Brumfield"/>
    <x v="2"/>
    <x v="0"/>
    <s v="Philadelphia"/>
    <x v="9"/>
    <n v="19134"/>
    <x v="3"/>
    <s v="OFF-AR-10000914"/>
    <x v="1"/>
    <x v="6"/>
    <s v="Boston 16765 Mini Stand Up Battery Pencil Sharpener"/>
    <n v="37.312000000000005"/>
    <n v="4"/>
    <n v="0.2"/>
    <n v="2.7984000000000027"/>
  </r>
  <r>
    <n v="9718"/>
    <s v="CA-2013-108210"/>
    <x v="0"/>
    <x v="198"/>
    <d v="2013-06-01T00:00:00"/>
    <s v="Same Day"/>
    <s v="AT-10735"/>
    <s v="Annie Thurman"/>
    <x v="0"/>
    <x v="0"/>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x v="0"/>
    <s v="Houston"/>
    <x v="5"/>
    <n v="77041"/>
    <x v="2"/>
    <s v="TEC-AC-10000109"/>
    <x v="2"/>
    <x v="11"/>
    <s v="Sony Micro Vault Click 16 GB USB 2.0 Flash Drive"/>
    <n v="223.96"/>
    <n v="5"/>
    <n v="0.2"/>
    <n v="11.198000000000015"/>
  </r>
  <r>
    <n v="9720"/>
    <s v="CA-2014-166835"/>
    <x v="3"/>
    <x v="105"/>
    <d v="2014-11-15T00:00:00"/>
    <s v="Second Class"/>
    <s v="DK-13375"/>
    <s v="Dennis Kane"/>
    <x v="0"/>
    <x v="0"/>
    <s v="Lancaster"/>
    <x v="9"/>
    <n v="17602"/>
    <x v="3"/>
    <s v="OFF-ST-10002574"/>
    <x v="1"/>
    <x v="4"/>
    <s v="SAFCO Commercial Wire Shelving, Black"/>
    <n v="221.024"/>
    <n v="2"/>
    <n v="0.2"/>
    <n v="-55.256"/>
  </r>
  <r>
    <n v="9721"/>
    <s v="CA-2013-119641"/>
    <x v="0"/>
    <x v="897"/>
    <d v="2013-09-27T00:00:00"/>
    <s v="Standard Class"/>
    <s v="CS-12250"/>
    <s v="Chris Selesnick"/>
    <x v="1"/>
    <x v="0"/>
    <s v="Green Bay"/>
    <x v="6"/>
    <n v="54302"/>
    <x v="2"/>
    <s v="FUR-FU-10002445"/>
    <x v="0"/>
    <x v="5"/>
    <s v="DAX Two-Tone Rosewood/Black Document Frame, Desktop, 5 x 7"/>
    <n v="18.96"/>
    <n v="2"/>
    <n v="0"/>
    <n v="7.5840000000000014"/>
  </r>
  <r>
    <n v="9722"/>
    <s v="CA-2013-105781"/>
    <x v="0"/>
    <x v="595"/>
    <d v="2013-02-20T00:00:00"/>
    <s v="Standard Class"/>
    <s v="JF-15565"/>
    <s v="Jill Fjeld"/>
    <x v="0"/>
    <x v="0"/>
    <s v="New York City"/>
    <x v="15"/>
    <n v="10024"/>
    <x v="3"/>
    <s v="FUR-CH-10001802"/>
    <x v="0"/>
    <x v="1"/>
    <s v="Hon Every-Day Chair Series Swivel Task Chairs"/>
    <n v="326.64600000000002"/>
    <n v="3"/>
    <n v="0.1"/>
    <n v="39.923399999999994"/>
  </r>
  <r>
    <n v="9723"/>
    <s v="CA-2013-105781"/>
    <x v="0"/>
    <x v="595"/>
    <d v="2013-02-20T00:00:00"/>
    <s v="Standard Class"/>
    <s v="JF-15565"/>
    <s v="Jill Fjeld"/>
    <x v="0"/>
    <x v="0"/>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x v="0"/>
    <s v="New York City"/>
    <x v="15"/>
    <n v="10011"/>
    <x v="3"/>
    <s v="OFF-BI-10003984"/>
    <x v="1"/>
    <x v="8"/>
    <s v="Lock-Up Easel 'Spel-Binder'"/>
    <n v="296.71200000000005"/>
    <n v="13"/>
    <n v="0.2"/>
    <n v="100.14029999999998"/>
  </r>
  <r>
    <n v="9725"/>
    <s v="CA-2012-117898"/>
    <x v="1"/>
    <x v="901"/>
    <d v="2012-12-11T00:00:00"/>
    <s v="Standard Class"/>
    <s v="TB-21250"/>
    <s v="Tim Brockman"/>
    <x v="0"/>
    <x v="0"/>
    <s v="Bloomington"/>
    <x v="10"/>
    <n v="61701"/>
    <x v="2"/>
    <s v="OFF-EN-10004459"/>
    <x v="1"/>
    <x v="12"/>
    <s v="Security-Tint Envelopes"/>
    <n v="12.224"/>
    <n v="2"/>
    <n v="0.2"/>
    <n v="4.4311999999999996"/>
  </r>
  <r>
    <n v="9726"/>
    <s v="CA-2014-142293"/>
    <x v="3"/>
    <x v="697"/>
    <d v="2014-09-21T00:00:00"/>
    <s v="First Class"/>
    <s v="SC-20380"/>
    <s v="Shahid Collister"/>
    <x v="0"/>
    <x v="0"/>
    <s v="Boise"/>
    <x v="45"/>
    <n v="83704"/>
    <x v="1"/>
    <s v="TEC-AC-10001109"/>
    <x v="2"/>
    <x v="11"/>
    <s v="Logitech Trackman Marble Mouse"/>
    <n v="89.97"/>
    <n v="3"/>
    <n v="0"/>
    <n v="37.787400000000005"/>
  </r>
  <r>
    <n v="9727"/>
    <s v="CA-2014-167395"/>
    <x v="3"/>
    <x v="574"/>
    <d v="2014-12-05T00:00:00"/>
    <s v="First Class"/>
    <s v="KM-16720"/>
    <s v="Kunst Miller"/>
    <x v="0"/>
    <x v="0"/>
    <s v="Lowell"/>
    <x v="31"/>
    <n v="1852"/>
    <x v="3"/>
    <s v="OFF-AP-10001293"/>
    <x v="1"/>
    <x v="9"/>
    <s v="Belkin 8 Outlet Surge Protector"/>
    <n v="286.85999999999996"/>
    <n v="7"/>
    <n v="0"/>
    <n v="80.320799999999991"/>
  </r>
  <r>
    <n v="9728"/>
    <s v="CA-2014-167395"/>
    <x v="3"/>
    <x v="574"/>
    <d v="2014-12-05T00:00:00"/>
    <s v="First Class"/>
    <s v="KM-16720"/>
    <s v="Kunst Miller"/>
    <x v="0"/>
    <x v="0"/>
    <s v="Lowell"/>
    <x v="31"/>
    <n v="1852"/>
    <x v="3"/>
    <s v="TEC-PH-10004977"/>
    <x v="2"/>
    <x v="7"/>
    <s v="GE 30524EE4"/>
    <n v="979.95"/>
    <n v="5"/>
    <n v="0"/>
    <n v="284.18549999999993"/>
  </r>
  <r>
    <n v="9729"/>
    <s v="CA-2014-167395"/>
    <x v="3"/>
    <x v="574"/>
    <d v="2014-12-05T00:00:00"/>
    <s v="First Class"/>
    <s v="KM-16720"/>
    <s v="Kunst Miller"/>
    <x v="0"/>
    <x v="0"/>
    <s v="Lowell"/>
    <x v="31"/>
    <n v="1852"/>
    <x v="3"/>
    <s v="OFF-SU-10001935"/>
    <x v="1"/>
    <x v="14"/>
    <s v="Staples"/>
    <n v="4.3600000000000003"/>
    <n v="2"/>
    <n v="0"/>
    <n v="0.17439999999999944"/>
  </r>
  <r>
    <n v="9730"/>
    <s v="CA-2011-111962"/>
    <x v="2"/>
    <x v="411"/>
    <d v="2011-10-04T00:00:00"/>
    <s v="Standard Class"/>
    <s v="EB-14170"/>
    <s v="Evan Bailliet"/>
    <x v="0"/>
    <x v="0"/>
    <s v="Seattle"/>
    <x v="4"/>
    <n v="98115"/>
    <x v="1"/>
    <s v="OFF-BI-10001308"/>
    <x v="1"/>
    <x v="8"/>
    <s v="GBC Standard Plastic Binding Systems' Combs"/>
    <n v="10.048000000000002"/>
    <n v="2"/>
    <n v="0.2"/>
    <n v="3.1399999999999988"/>
  </r>
  <r>
    <n v="9731"/>
    <s v="CA-2011-111962"/>
    <x v="2"/>
    <x v="411"/>
    <d v="2011-10-04T00:00:00"/>
    <s v="Standard Class"/>
    <s v="EB-14170"/>
    <s v="Evan Bailliet"/>
    <x v="0"/>
    <x v="0"/>
    <s v="Seattle"/>
    <x v="4"/>
    <n v="98115"/>
    <x v="1"/>
    <s v="OFF-ST-10000046"/>
    <x v="1"/>
    <x v="4"/>
    <s v="Fellowes Super Stor/Drawer Files"/>
    <n v="807.75"/>
    <n v="5"/>
    <n v="0"/>
    <n v="153.47250000000003"/>
  </r>
  <r>
    <n v="9732"/>
    <s v="CA-2014-124261"/>
    <x v="3"/>
    <x v="237"/>
    <d v="2014-11-20T00:00:00"/>
    <s v="Standard Class"/>
    <s v="JE-15715"/>
    <s v="Joe Elijah"/>
    <x v="0"/>
    <x v="0"/>
    <s v="Los Angeles"/>
    <x v="1"/>
    <n v="90049"/>
    <x v="1"/>
    <s v="OFF-AR-10003504"/>
    <x v="1"/>
    <x v="6"/>
    <s v="Newell 347"/>
    <n v="34.24"/>
    <n v="8"/>
    <n v="0"/>
    <n v="9.9295999999999971"/>
  </r>
  <r>
    <n v="9733"/>
    <s v="CA-2011-114321"/>
    <x v="2"/>
    <x v="1071"/>
    <d v="2011-08-25T00:00:00"/>
    <s v="Standard Class"/>
    <s v="NC-18535"/>
    <s v="Nick Crebassa"/>
    <x v="1"/>
    <x v="0"/>
    <s v="Hampton"/>
    <x v="17"/>
    <n v="23666"/>
    <x v="0"/>
    <s v="FUR-CH-10001797"/>
    <x v="0"/>
    <x v="1"/>
    <s v="Safco Chair Connectors, 6/Carton"/>
    <n v="500.23999999999995"/>
    <n v="13"/>
    <n v="0"/>
    <n v="145.06959999999992"/>
  </r>
  <r>
    <n v="9734"/>
    <s v="CA-2011-114321"/>
    <x v="2"/>
    <x v="1071"/>
    <d v="2011-08-25T00:00:00"/>
    <s v="Standard Class"/>
    <s v="NC-18535"/>
    <s v="Nick Crebassa"/>
    <x v="1"/>
    <x v="0"/>
    <s v="Hampton"/>
    <x v="17"/>
    <n v="23666"/>
    <x v="0"/>
    <s v="OFF-PA-10000246"/>
    <x v="1"/>
    <x v="10"/>
    <s v="Riverleaf Stik-Withit Designer Note Cubes"/>
    <n v="20.12"/>
    <n v="2"/>
    <n v="0"/>
    <n v="9.2552000000000003"/>
  </r>
  <r>
    <n v="9735"/>
    <s v="CA-2011-114321"/>
    <x v="2"/>
    <x v="1071"/>
    <d v="2011-08-25T00:00:00"/>
    <s v="Standard Class"/>
    <s v="NC-18535"/>
    <s v="Nick Crebassa"/>
    <x v="1"/>
    <x v="0"/>
    <s v="Hampton"/>
    <x v="17"/>
    <n v="23666"/>
    <x v="0"/>
    <s v="OFF-BI-10001359"/>
    <x v="1"/>
    <x v="8"/>
    <s v="GBC DocuBind TL300 Electric Binding System"/>
    <n v="896.99"/>
    <n v="1"/>
    <n v="0"/>
    <n v="421.58529999999996"/>
  </r>
  <r>
    <n v="9736"/>
    <s v="CA-2011-128062"/>
    <x v="2"/>
    <x v="84"/>
    <d v="2011-11-22T00:00:00"/>
    <s v="Second Class"/>
    <s v="AD-10180"/>
    <s v="Alan Dominguez"/>
    <x v="2"/>
    <x v="0"/>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x v="0"/>
    <s v="Omaha"/>
    <x v="8"/>
    <n v="68104"/>
    <x v="2"/>
    <s v="TEC-PH-10004667"/>
    <x v="2"/>
    <x v="7"/>
    <s v="Cisco 8x8 Inc. 6753i IP Business Phone System"/>
    <n v="269.98"/>
    <n v="2"/>
    <n v="0"/>
    <n v="72.894599999999997"/>
  </r>
  <r>
    <n v="9738"/>
    <s v="CA-2014-129294"/>
    <x v="3"/>
    <x v="633"/>
    <d v="2014-03-22T00:00:00"/>
    <s v="Standard Class"/>
    <s v="KD-16615"/>
    <s v="Ken Dana"/>
    <x v="1"/>
    <x v="0"/>
    <s v="Los Angeles"/>
    <x v="1"/>
    <n v="90032"/>
    <x v="1"/>
    <s v="OFF-ST-10002615"/>
    <x v="1"/>
    <x v="4"/>
    <s v="Dual Level, Single-Width Filing Carts"/>
    <n v="310.12"/>
    <n v="2"/>
    <n v="0"/>
    <n v="80.631200000000007"/>
  </r>
  <r>
    <n v="9739"/>
    <s v="CA-2014-129294"/>
    <x v="3"/>
    <x v="633"/>
    <d v="2014-03-22T00:00:00"/>
    <s v="Standard Class"/>
    <s v="KD-16615"/>
    <s v="Ken Dana"/>
    <x v="1"/>
    <x v="0"/>
    <s v="Los Angeles"/>
    <x v="1"/>
    <n v="90032"/>
    <x v="1"/>
    <s v="OFF-BI-10004236"/>
    <x v="1"/>
    <x v="8"/>
    <s v="XtraLife ClearVue Slant-D Ring Binder, White, 3&quot;"/>
    <n v="70.463999999999999"/>
    <n v="6"/>
    <n v="0.2"/>
    <n v="22.900799999999997"/>
  </r>
  <r>
    <n v="9740"/>
    <s v="CA-2014-129294"/>
    <x v="3"/>
    <x v="633"/>
    <d v="2014-03-22T00:00:00"/>
    <s v="Standard Class"/>
    <s v="KD-16615"/>
    <s v="Ken Dana"/>
    <x v="1"/>
    <x v="0"/>
    <s v="Los Angeles"/>
    <x v="1"/>
    <n v="90032"/>
    <x v="1"/>
    <s v="OFF-BI-10001757"/>
    <x v="1"/>
    <x v="8"/>
    <s v="Pressboard Hanging Data Binders for Unburst Sheets"/>
    <n v="19.68"/>
    <n v="5"/>
    <n v="0.2"/>
    <n v="6.8879999999999981"/>
  </r>
  <r>
    <n v="9741"/>
    <s v="CA-2014-129294"/>
    <x v="3"/>
    <x v="633"/>
    <d v="2014-03-22T00:00:00"/>
    <s v="Standard Class"/>
    <s v="KD-16615"/>
    <s v="Ken Dana"/>
    <x v="1"/>
    <x v="0"/>
    <s v="Los Angeles"/>
    <x v="1"/>
    <n v="90032"/>
    <x v="1"/>
    <s v="OFF-AP-10001154"/>
    <x v="1"/>
    <x v="9"/>
    <s v="Bionaire Personal Warm Mist Humidifier/Vaporizer"/>
    <n v="140.67000000000002"/>
    <n v="3"/>
    <n v="0"/>
    <n v="54.861300000000007"/>
  </r>
  <r>
    <n v="9742"/>
    <s v="CA-2012-117086"/>
    <x v="1"/>
    <x v="627"/>
    <d v="2012-11-12T00:00:00"/>
    <s v="Standard Class"/>
    <s v="QJ-19255"/>
    <s v="Quincy Jones"/>
    <x v="1"/>
    <x v="0"/>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x v="0"/>
    <s v="San Diego"/>
    <x v="1"/>
    <n v="92037"/>
    <x v="1"/>
    <s v="OFF-LA-10001074"/>
    <x v="1"/>
    <x v="2"/>
    <s v="Round Specialty Laser Printer Labels"/>
    <n v="62.65"/>
    <n v="5"/>
    <n v="0"/>
    <n v="29.445499999999996"/>
  </r>
  <r>
    <n v="9744"/>
    <s v="CA-2013-137127"/>
    <x v="0"/>
    <x v="950"/>
    <d v="2013-06-23T00:00:00"/>
    <s v="Standard Class"/>
    <s v="JJ-15445"/>
    <s v="Jennifer Jackson"/>
    <x v="0"/>
    <x v="0"/>
    <s v="Newark"/>
    <x v="13"/>
    <n v="19711"/>
    <x v="3"/>
    <s v="OFF-LA-10001641"/>
    <x v="1"/>
    <x v="2"/>
    <s v="Avery 518"/>
    <n v="9.4499999999999993"/>
    <n v="3"/>
    <n v="0"/>
    <n v="4.5359999999999996"/>
  </r>
  <r>
    <n v="9745"/>
    <s v="CA-2014-141782"/>
    <x v="3"/>
    <x v="276"/>
    <d v="2014-01-26T00:00:00"/>
    <s v="Standard Class"/>
    <s v="BE-11410"/>
    <s v="Bobby Elias"/>
    <x v="0"/>
    <x v="0"/>
    <s v="Aurora"/>
    <x v="10"/>
    <n v="60505"/>
    <x v="2"/>
    <s v="OFF-EN-10002230"/>
    <x v="1"/>
    <x v="12"/>
    <s v="Airmail Envelopes"/>
    <n v="268.57600000000002"/>
    <n v="4"/>
    <n v="0.2"/>
    <n v="90.64439999999999"/>
  </r>
  <r>
    <n v="9746"/>
    <s v="CA-2014-137505"/>
    <x v="3"/>
    <x v="221"/>
    <d v="2014-11-25T00:00:00"/>
    <s v="Same Day"/>
    <s v="BP-11290"/>
    <s v="Beth Paige"/>
    <x v="0"/>
    <x v="0"/>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x v="0"/>
    <s v="Los Angeles"/>
    <x v="1"/>
    <n v="90008"/>
    <x v="1"/>
    <s v="FUR-TA-10001676"/>
    <x v="0"/>
    <x v="3"/>
    <s v="Hon 61000 Series Interactive Training Tables"/>
    <n v="71.088000000000008"/>
    <n v="2"/>
    <n v="0.2"/>
    <n v="-1.7772000000000041"/>
  </r>
  <r>
    <n v="9748"/>
    <s v="US-2011-140914"/>
    <x v="2"/>
    <x v="7"/>
    <d v="2011-11-15T00:00:00"/>
    <s v="Standard Class"/>
    <s v="BH-11710"/>
    <s v="Brosina Hoffman"/>
    <x v="0"/>
    <x v="0"/>
    <s v="Chicago"/>
    <x v="10"/>
    <n v="60653"/>
    <x v="2"/>
    <s v="FUR-FU-10000175"/>
    <x v="0"/>
    <x v="5"/>
    <s v="DAX Wood Document Frame."/>
    <n v="10.984000000000002"/>
    <n v="2"/>
    <n v="0.6"/>
    <n v="-7.9634"/>
  </r>
  <r>
    <n v="9749"/>
    <s v="US-2011-140914"/>
    <x v="2"/>
    <x v="7"/>
    <d v="2011-11-15T00:00:00"/>
    <s v="Standard Class"/>
    <s v="BH-11710"/>
    <s v="Brosina Hoffman"/>
    <x v="0"/>
    <x v="0"/>
    <s v="Chicago"/>
    <x v="10"/>
    <n v="60653"/>
    <x v="2"/>
    <s v="FUR-CH-10003379"/>
    <x v="0"/>
    <x v="1"/>
    <s v="Global Commerce Series High-Back Swivel/Tilt Chairs"/>
    <n v="797.94399999999996"/>
    <n v="4"/>
    <n v="0.3"/>
    <n v="-56.995999999999981"/>
  </r>
  <r>
    <n v="9750"/>
    <s v="CA-2013-158358"/>
    <x v="0"/>
    <x v="758"/>
    <d v="2013-03-09T00:00:00"/>
    <s v="Standard Class"/>
    <s v="EM-13810"/>
    <s v="Eleni McCrary"/>
    <x v="1"/>
    <x v="0"/>
    <s v="Dover"/>
    <x v="38"/>
    <n v="3820"/>
    <x v="3"/>
    <s v="TEC-AC-10002567"/>
    <x v="2"/>
    <x v="11"/>
    <s v="Logitech G602 Wireless Gaming Mouse"/>
    <n v="159.97999999999999"/>
    <n v="2"/>
    <n v="0"/>
    <n v="57.592799999999997"/>
  </r>
  <r>
    <n v="9751"/>
    <s v="CA-2013-113390"/>
    <x v="0"/>
    <x v="1228"/>
    <d v="2013-10-16T00:00:00"/>
    <s v="Standard Class"/>
    <s v="EP-13915"/>
    <s v="Emily Phan"/>
    <x v="0"/>
    <x v="0"/>
    <s v="Chicago"/>
    <x v="10"/>
    <n v="60610"/>
    <x v="2"/>
    <s v="OFF-AR-10003183"/>
    <x v="1"/>
    <x v="6"/>
    <s v="Avery Fluorescent Highlighter Four-Color Set"/>
    <n v="5.3440000000000003"/>
    <n v="2"/>
    <n v="0.2"/>
    <n v="0.66799999999999948"/>
  </r>
  <r>
    <n v="9752"/>
    <s v="CA-2013-113390"/>
    <x v="0"/>
    <x v="1228"/>
    <d v="2013-10-16T00:00:00"/>
    <s v="Standard Class"/>
    <s v="EP-13915"/>
    <s v="Emily Phan"/>
    <x v="0"/>
    <x v="0"/>
    <s v="Chicago"/>
    <x v="10"/>
    <n v="60610"/>
    <x v="2"/>
    <s v="OFF-AR-10001446"/>
    <x v="1"/>
    <x v="6"/>
    <s v="Newell 309"/>
    <n v="27.72"/>
    <n v="3"/>
    <n v="0.2"/>
    <n v="3.4649999999999999"/>
  </r>
  <r>
    <n v="9753"/>
    <s v="US-2013-158680"/>
    <x v="0"/>
    <x v="949"/>
    <d v="2013-07-03T00:00:00"/>
    <s v="First Class"/>
    <s v="NZ-18565"/>
    <s v="Nick Zandusky"/>
    <x v="2"/>
    <x v="0"/>
    <s v="Seattle"/>
    <x v="4"/>
    <n v="98115"/>
    <x v="1"/>
    <s v="OFF-BI-10000145"/>
    <x v="1"/>
    <x v="8"/>
    <s v="Zipper Ring Binder Pockets"/>
    <n v="2.4960000000000004"/>
    <n v="1"/>
    <n v="0.2"/>
    <n v="0.90479999999999983"/>
  </r>
  <r>
    <n v="9754"/>
    <s v="CA-2014-113705"/>
    <x v="3"/>
    <x v="996"/>
    <d v="2014-03-30T00:00:00"/>
    <s v="Second Class"/>
    <s v="LC-16870"/>
    <s v="Lena Cacioppo"/>
    <x v="0"/>
    <x v="0"/>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x v="0"/>
    <s v="Richmond"/>
    <x v="17"/>
    <n v="23223"/>
    <x v="0"/>
    <s v="OFF-BI-10001679"/>
    <x v="1"/>
    <x v="8"/>
    <s v="GBC Instant Index System for Binding Systems"/>
    <n v="17.760000000000002"/>
    <n v="2"/>
    <n v="0"/>
    <n v="8.8800000000000008"/>
  </r>
  <r>
    <n v="9756"/>
    <s v="CA-2014-113705"/>
    <x v="3"/>
    <x v="996"/>
    <d v="2014-03-30T00:00:00"/>
    <s v="Second Class"/>
    <s v="LC-16870"/>
    <s v="Lena Cacioppo"/>
    <x v="0"/>
    <x v="0"/>
    <s v="Richmond"/>
    <x v="17"/>
    <n v="23223"/>
    <x v="0"/>
    <s v="OFF-ST-10001128"/>
    <x v="1"/>
    <x v="4"/>
    <s v="Carina Mini System Audio Rack, Model AR050B"/>
    <n v="332.94"/>
    <n v="3"/>
    <n v="0"/>
    <n v="9.9882000000000204"/>
  </r>
  <r>
    <n v="9757"/>
    <s v="CA-2014-113705"/>
    <x v="3"/>
    <x v="996"/>
    <d v="2014-03-30T00:00:00"/>
    <s v="Second Class"/>
    <s v="LC-16870"/>
    <s v="Lena Cacioppo"/>
    <x v="0"/>
    <x v="0"/>
    <s v="Richmond"/>
    <x v="17"/>
    <n v="23223"/>
    <x v="0"/>
    <s v="FUR-TA-10002533"/>
    <x v="0"/>
    <x v="3"/>
    <s v="BPI Conference Tables"/>
    <n v="292.10000000000002"/>
    <n v="2"/>
    <n v="0"/>
    <n v="58.419999999999987"/>
  </r>
  <r>
    <n v="9758"/>
    <s v="CA-2014-113705"/>
    <x v="3"/>
    <x v="996"/>
    <d v="2014-03-30T00:00:00"/>
    <s v="Second Class"/>
    <s v="LC-16870"/>
    <s v="Lena Cacioppo"/>
    <x v="0"/>
    <x v="0"/>
    <s v="Richmond"/>
    <x v="17"/>
    <n v="23223"/>
    <x v="0"/>
    <s v="TEC-PH-10004006"/>
    <x v="2"/>
    <x v="7"/>
    <s v="Panasonic KX - TS880B Telephone"/>
    <n v="206.1"/>
    <n v="5"/>
    <n v="0"/>
    <n v="55.647000000000006"/>
  </r>
  <r>
    <n v="9759"/>
    <s v="CA-2014-113705"/>
    <x v="3"/>
    <x v="996"/>
    <d v="2014-03-30T00:00:00"/>
    <s v="Second Class"/>
    <s v="LC-16870"/>
    <s v="Lena Cacioppo"/>
    <x v="0"/>
    <x v="0"/>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x v="0"/>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x v="0"/>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x v="0"/>
    <s v="Seattle"/>
    <x v="4"/>
    <n v="98103"/>
    <x v="1"/>
    <s v="TEC-AC-10000736"/>
    <x v="2"/>
    <x v="11"/>
    <s v="Logitech G600 MMO Gaming Mouse"/>
    <n v="239.96999999999997"/>
    <n v="3"/>
    <n v="0"/>
    <n v="86.389199999999988"/>
  </r>
  <r>
    <n v="9763"/>
    <s v="CA-2011-121762"/>
    <x v="2"/>
    <x v="1047"/>
    <d v="2011-02-19T00:00:00"/>
    <s v="Standard Class"/>
    <s v="ML-17395"/>
    <s v="Marina Lichtenstein"/>
    <x v="1"/>
    <x v="0"/>
    <s v="Seattle"/>
    <x v="4"/>
    <n v="98103"/>
    <x v="1"/>
    <s v="OFF-AP-10001293"/>
    <x v="1"/>
    <x v="9"/>
    <s v="Belkin 8 Outlet Surge Protector"/>
    <n v="81.96"/>
    <n v="2"/>
    <n v="0"/>
    <n v="22.948799999999999"/>
  </r>
  <r>
    <n v="9764"/>
    <s v="CA-2011-121762"/>
    <x v="2"/>
    <x v="1047"/>
    <d v="2011-02-19T00:00:00"/>
    <s v="Standard Class"/>
    <s v="ML-17395"/>
    <s v="Marina Lichtenstein"/>
    <x v="1"/>
    <x v="0"/>
    <s v="Seattle"/>
    <x v="4"/>
    <n v="98103"/>
    <x v="1"/>
    <s v="OFF-SU-10000157"/>
    <x v="1"/>
    <x v="14"/>
    <s v="Compact Automatic Electric Letter Opener"/>
    <n v="238.62"/>
    <n v="2"/>
    <n v="0"/>
    <n v="4.7724000000000046"/>
  </r>
  <r>
    <n v="9765"/>
    <s v="CA-2011-123855"/>
    <x v="2"/>
    <x v="1229"/>
    <d v="2011-06-23T00:00:00"/>
    <s v="Standard Class"/>
    <s v="MC-18100"/>
    <s v="Mick Crebagga"/>
    <x v="0"/>
    <x v="0"/>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x v="0"/>
    <s v="Middletown"/>
    <x v="29"/>
    <n v="6457"/>
    <x v="3"/>
    <s v="OFF-BI-10001757"/>
    <x v="1"/>
    <x v="8"/>
    <s v="Pressboard Hanging Data Binders for Unburst Sheets"/>
    <n v="9.84"/>
    <n v="2"/>
    <n v="0"/>
    <n v="4.7231999999999994"/>
  </r>
  <r>
    <n v="9767"/>
    <s v="CA-2014-101959"/>
    <x v="3"/>
    <x v="1230"/>
    <d v="2014-03-07T00:00:00"/>
    <s v="Standard Class"/>
    <s v="DB-13660"/>
    <s v="Duane Benoit"/>
    <x v="0"/>
    <x v="0"/>
    <s v="Middletown"/>
    <x v="29"/>
    <n v="6457"/>
    <x v="3"/>
    <s v="OFF-PA-10002137"/>
    <x v="1"/>
    <x v="10"/>
    <s v="Southworth 100% Résumé Paper, 24lb."/>
    <n v="7.78"/>
    <n v="1"/>
    <n v="0"/>
    <n v="3.5009999999999994"/>
  </r>
  <r>
    <n v="9768"/>
    <s v="CA-2014-102659"/>
    <x v="3"/>
    <x v="34"/>
    <d v="2014-12-16T00:00:00"/>
    <s v="Standard Class"/>
    <s v="LW-17215"/>
    <s v="Luke Weiss"/>
    <x v="0"/>
    <x v="0"/>
    <s v="Grand Rapids"/>
    <x v="12"/>
    <n v="49505"/>
    <x v="2"/>
    <s v="OFF-BI-10000088"/>
    <x v="1"/>
    <x v="8"/>
    <s v="GBC Imprintable Covers"/>
    <n v="54.900000000000006"/>
    <n v="5"/>
    <n v="0"/>
    <n v="26.901000000000003"/>
  </r>
  <r>
    <n v="9769"/>
    <s v="CA-2014-142328"/>
    <x v="3"/>
    <x v="226"/>
    <d v="2014-12-15T00:00:00"/>
    <s v="Standard Class"/>
    <s v="TC-21535"/>
    <s v="Tracy Collins"/>
    <x v="2"/>
    <x v="0"/>
    <s v="San Francisco"/>
    <x v="1"/>
    <n v="94122"/>
    <x v="1"/>
    <s v="OFF-PA-10000380"/>
    <x v="1"/>
    <x v="10"/>
    <s v="REDIFORM Incoming/Outgoing Call Register, 11&quot; X 8 1/2&quot;, 100 Messages"/>
    <n v="50.04"/>
    <n v="6"/>
    <n v="0"/>
    <n v="25.02"/>
  </r>
  <r>
    <n v="9770"/>
    <s v="CA-2013-123533"/>
    <x v="0"/>
    <x v="390"/>
    <d v="2013-12-01T00:00:00"/>
    <s v="Standard Class"/>
    <s v="SC-20050"/>
    <s v="Sample Company A"/>
    <x v="2"/>
    <x v="0"/>
    <s v="Hialeah"/>
    <x v="2"/>
    <n v="33012"/>
    <x v="0"/>
    <s v="FUR-BO-10001619"/>
    <x v="0"/>
    <x v="0"/>
    <s v="O'Sullivan Cherrywood Estates Traditional Bookcase"/>
    <n v="339.92000000000007"/>
    <n v="5"/>
    <n v="0.2"/>
    <n v="8.4979999999999762"/>
  </r>
  <r>
    <n v="9771"/>
    <s v="CA-2013-123533"/>
    <x v="0"/>
    <x v="390"/>
    <d v="2013-12-01T00:00:00"/>
    <s v="Standard Class"/>
    <s v="SC-20050"/>
    <s v="Sample Company A"/>
    <x v="2"/>
    <x v="0"/>
    <s v="Hialeah"/>
    <x v="2"/>
    <n v="33012"/>
    <x v="0"/>
    <s v="OFF-PA-10001609"/>
    <x v="1"/>
    <x v="10"/>
    <s v="Tops Wirebound Message Log Books"/>
    <n v="10.528"/>
    <n v="4"/>
    <n v="0.2"/>
    <n v="3.4215999999999993"/>
  </r>
  <r>
    <n v="9772"/>
    <s v="CA-2013-123533"/>
    <x v="0"/>
    <x v="390"/>
    <d v="2013-12-01T00:00:00"/>
    <s v="Standard Class"/>
    <s v="SC-20050"/>
    <s v="Sample Company A"/>
    <x v="2"/>
    <x v="0"/>
    <s v="Hialeah"/>
    <x v="2"/>
    <n v="33012"/>
    <x v="0"/>
    <s v="OFF-AP-10002765"/>
    <x v="1"/>
    <x v="9"/>
    <s v="Fellowes Advanced Computer Series Surge Protectors"/>
    <n v="42.384"/>
    <n v="2"/>
    <n v="0.2"/>
    <n v="4.2384000000000022"/>
  </r>
  <r>
    <n v="9773"/>
    <s v="CA-2013-104983"/>
    <x v="0"/>
    <x v="894"/>
    <d v="2013-07-04T00:00:00"/>
    <s v="Same Day"/>
    <s v="FM-14215"/>
    <s v="Filia McAdams"/>
    <x v="1"/>
    <x v="0"/>
    <s v="Philadelphia"/>
    <x v="9"/>
    <n v="19143"/>
    <x v="3"/>
    <s v="OFF-PA-10000167"/>
    <x v="1"/>
    <x v="10"/>
    <s v="Xerox 1925"/>
    <n v="123.92000000000002"/>
    <n v="5"/>
    <n v="0.2"/>
    <n v="38.724999999999994"/>
  </r>
  <r>
    <n v="9774"/>
    <s v="CA-2013-160234"/>
    <x v="0"/>
    <x v="190"/>
    <d v="2013-07-04T00:00:00"/>
    <s v="Standard Class"/>
    <s v="PF-19225"/>
    <s v="Phillip Flathmann"/>
    <x v="0"/>
    <x v="0"/>
    <s v="Atlanta"/>
    <x v="32"/>
    <n v="30318"/>
    <x v="0"/>
    <s v="TEC-PH-10004434"/>
    <x v="2"/>
    <x v="7"/>
    <s v="Cisco IP Phone 7961G VoIP phone - Dark gray"/>
    <n v="135.94999999999999"/>
    <n v="1"/>
    <n v="0"/>
    <n v="39.425499999999985"/>
  </r>
  <r>
    <n v="9775"/>
    <s v="CA-2011-169019"/>
    <x v="2"/>
    <x v="711"/>
    <d v="2011-07-30T00:00:00"/>
    <s v="Standard Class"/>
    <s v="LF-17185"/>
    <s v="Luke Foster"/>
    <x v="0"/>
    <x v="0"/>
    <s v="San Antonio"/>
    <x v="5"/>
    <n v="78207"/>
    <x v="2"/>
    <s v="OFF-BI-10004995"/>
    <x v="1"/>
    <x v="8"/>
    <s v="GBC DocuBind P400 Electric Binding System"/>
    <n v="2177.5839999999994"/>
    <n v="8"/>
    <n v="0.8"/>
    <n v="-3701.8928000000014"/>
  </r>
  <r>
    <n v="9776"/>
    <s v="CA-2011-169019"/>
    <x v="2"/>
    <x v="711"/>
    <d v="2011-07-30T00:00:00"/>
    <s v="Standard Class"/>
    <s v="LF-17185"/>
    <s v="Luke Foster"/>
    <x v="0"/>
    <x v="0"/>
    <s v="San Antonio"/>
    <x v="5"/>
    <n v="78207"/>
    <x v="2"/>
    <s v="FUR-FU-10004666"/>
    <x v="0"/>
    <x v="5"/>
    <s v="DAX Clear Channel Poster Frame"/>
    <n v="17.496000000000002"/>
    <n v="3"/>
    <n v="0.6"/>
    <n v="-10.060199999999998"/>
  </r>
  <r>
    <n v="9777"/>
    <s v="CA-2011-169019"/>
    <x v="2"/>
    <x v="711"/>
    <d v="2011-07-30T00:00:00"/>
    <s v="Standard Class"/>
    <s v="LF-17185"/>
    <s v="Luke Foster"/>
    <x v="0"/>
    <x v="0"/>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x v="0"/>
    <s v="San Antonio"/>
    <x v="5"/>
    <n v="78207"/>
    <x v="2"/>
    <s v="TEC-AC-10002076"/>
    <x v="2"/>
    <x v="11"/>
    <s v="Microsoft Natural Keyboard Elite"/>
    <n v="431.13600000000002"/>
    <n v="9"/>
    <n v="0.2"/>
    <n v="-26.946000000000012"/>
  </r>
  <r>
    <n v="9779"/>
    <s v="CA-2011-169019"/>
    <x v="2"/>
    <x v="711"/>
    <d v="2011-07-30T00:00:00"/>
    <s v="Standard Class"/>
    <s v="LF-17185"/>
    <s v="Luke Foster"/>
    <x v="0"/>
    <x v="0"/>
    <s v="San Antonio"/>
    <x v="5"/>
    <n v="78207"/>
    <x v="2"/>
    <s v="OFF-BI-10001679"/>
    <x v="1"/>
    <x v="8"/>
    <s v="GBC Instant Index System for Binding Systems"/>
    <n v="8.879999999999999"/>
    <n v="5"/>
    <n v="0.8"/>
    <n v="-13.32"/>
  </r>
  <r>
    <n v="9780"/>
    <s v="CA-2011-169019"/>
    <x v="2"/>
    <x v="711"/>
    <d v="2011-07-30T00:00:00"/>
    <s v="Standard Class"/>
    <s v="LF-17185"/>
    <s v="Luke Foster"/>
    <x v="0"/>
    <x v="0"/>
    <s v="San Antonio"/>
    <x v="5"/>
    <n v="78207"/>
    <x v="2"/>
    <s v="OFF-AP-10003281"/>
    <x v="1"/>
    <x v="9"/>
    <s v="Acco 6 Outlet Guardian Standard Surge Suppressor"/>
    <n v="4.8359999999999985"/>
    <n v="2"/>
    <n v="0.8"/>
    <n v="-12.090000000000003"/>
  </r>
  <r>
    <n v="9781"/>
    <s v="CA-2013-153178"/>
    <x v="0"/>
    <x v="749"/>
    <d v="2013-09-19T00:00:00"/>
    <s v="Standard Class"/>
    <s v="CL-12565"/>
    <s v="Clay Ludtke"/>
    <x v="0"/>
    <x v="0"/>
    <s v="Long Beach"/>
    <x v="15"/>
    <n v="11561"/>
    <x v="3"/>
    <s v="TEC-PH-10001944"/>
    <x v="2"/>
    <x v="7"/>
    <s v="Wi-Ex zBoost YX540 Cellular Phone Signal Booster"/>
    <n v="437.84999999999997"/>
    <n v="3"/>
    <n v="0"/>
    <n v="131.35499999999996"/>
  </r>
  <r>
    <n v="9782"/>
    <s v="CA-2013-153178"/>
    <x v="0"/>
    <x v="749"/>
    <d v="2013-09-19T00:00:00"/>
    <s v="Standard Class"/>
    <s v="CL-12565"/>
    <s v="Clay Ludtke"/>
    <x v="0"/>
    <x v="0"/>
    <s v="Long Beach"/>
    <x v="15"/>
    <n v="11561"/>
    <x v="3"/>
    <s v="OFF-BI-10004390"/>
    <x v="1"/>
    <x v="8"/>
    <s v="GBC DocuBind 200 Manual Binding Machine"/>
    <n v="673.5680000000001"/>
    <n v="2"/>
    <n v="0.2"/>
    <n v="252.58799999999999"/>
  </r>
  <r>
    <n v="9783"/>
    <s v="CA-2012-149748"/>
    <x v="1"/>
    <x v="70"/>
    <d v="2012-06-02T00:00:00"/>
    <s v="Second Class"/>
    <s v="EM-13825"/>
    <s v="Elizabeth Moffitt"/>
    <x v="1"/>
    <x v="0"/>
    <s v="Paterson"/>
    <x v="30"/>
    <n v="7501"/>
    <x v="3"/>
    <s v="OFF-PA-10002120"/>
    <x v="1"/>
    <x v="10"/>
    <s v="Xerox 1889"/>
    <n v="274.8"/>
    <n v="5"/>
    <n v="0"/>
    <n v="134.65199999999999"/>
  </r>
  <r>
    <n v="9784"/>
    <s v="CA-2012-149748"/>
    <x v="1"/>
    <x v="70"/>
    <d v="2012-06-02T00:00:00"/>
    <s v="Second Class"/>
    <s v="EM-13825"/>
    <s v="Elizabeth Moffitt"/>
    <x v="1"/>
    <x v="0"/>
    <s v="Paterson"/>
    <x v="30"/>
    <n v="7501"/>
    <x v="3"/>
    <s v="OFF-ST-10004340"/>
    <x v="1"/>
    <x v="4"/>
    <s v="Fellowes Mobile File Cart, Black"/>
    <n v="62.18"/>
    <n v="1"/>
    <n v="0"/>
    <n v="16.788600000000002"/>
  </r>
  <r>
    <n v="9785"/>
    <s v="CA-2012-149748"/>
    <x v="1"/>
    <x v="70"/>
    <d v="2012-06-02T00:00:00"/>
    <s v="Second Class"/>
    <s v="EM-13825"/>
    <s v="Elizabeth Moffitt"/>
    <x v="1"/>
    <x v="0"/>
    <s v="Paterson"/>
    <x v="30"/>
    <n v="7501"/>
    <x v="3"/>
    <s v="FUR-FU-10001847"/>
    <x v="0"/>
    <x v="5"/>
    <s v="Eldon Image Series Black Desk Accessories"/>
    <n v="8.2799999999999994"/>
    <n v="2"/>
    <n v="0"/>
    <n v="2.9807999999999995"/>
  </r>
  <r>
    <n v="9786"/>
    <s v="CA-2012-155635"/>
    <x v="1"/>
    <x v="1231"/>
    <d v="2012-05-13T00:00:00"/>
    <s v="Standard Class"/>
    <s v="ME-17725"/>
    <s v="Max Engle"/>
    <x v="0"/>
    <x v="0"/>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x v="0"/>
    <s v="Hampton"/>
    <x v="17"/>
    <n v="23666"/>
    <x v="0"/>
    <s v="FUR-CH-10004754"/>
    <x v="0"/>
    <x v="1"/>
    <s v="Global Stack Chair with Arms, Black"/>
    <n v="149.9"/>
    <n v="5"/>
    <n v="0"/>
    <n v="40.472999999999999"/>
  </r>
  <r>
    <n v="9788"/>
    <s v="CA-2014-144491"/>
    <x v="3"/>
    <x v="996"/>
    <d v="2014-04-02T00:00:00"/>
    <s v="Standard Class"/>
    <s v="CJ-12010"/>
    <s v="Caroline Jumper"/>
    <x v="0"/>
    <x v="0"/>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x v="0"/>
    <s v="Houston"/>
    <x v="5"/>
    <n v="77070"/>
    <x v="2"/>
    <s v="FUR-CH-10004063"/>
    <x v="0"/>
    <x v="1"/>
    <s v="Global Deluxe High-Back Manager's Chair"/>
    <n v="600.55799999999999"/>
    <n v="3"/>
    <n v="0.3"/>
    <n v="-8.5794000000000779"/>
  </r>
  <r>
    <n v="9790"/>
    <s v="CA-2014-144491"/>
    <x v="3"/>
    <x v="996"/>
    <d v="2014-04-02T00:00:00"/>
    <s v="Standard Class"/>
    <s v="CJ-12010"/>
    <s v="Caroline Jumper"/>
    <x v="0"/>
    <x v="0"/>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x v="0"/>
    <s v="Houston"/>
    <x v="5"/>
    <n v="77070"/>
    <x v="2"/>
    <s v="FUR-CH-10001714"/>
    <x v="0"/>
    <x v="1"/>
    <s v="Global Leather &amp; Oak Executive Chair, Burgundy"/>
    <n v="211.24599999999998"/>
    <n v="2"/>
    <n v="0.3"/>
    <n v="-66.391599999999983"/>
  </r>
  <r>
    <n v="9792"/>
    <s v="CA-2011-127166"/>
    <x v="2"/>
    <x v="371"/>
    <d v="2011-05-23T00:00:00"/>
    <s v="Second Class"/>
    <s v="KH-16360"/>
    <s v="Katherine Hughes"/>
    <x v="0"/>
    <x v="0"/>
    <s v="Houston"/>
    <x v="5"/>
    <n v="77070"/>
    <x v="2"/>
    <s v="OFF-EN-10003134"/>
    <x v="1"/>
    <x v="12"/>
    <s v="Staples"/>
    <n v="56.063999999999993"/>
    <n v="6"/>
    <n v="0.2"/>
    <n v="21.024000000000001"/>
  </r>
  <r>
    <n v="9793"/>
    <s v="CA-2011-127166"/>
    <x v="2"/>
    <x v="371"/>
    <d v="2011-05-23T00:00:00"/>
    <s v="Second Class"/>
    <s v="KH-16360"/>
    <s v="Katherine Hughes"/>
    <x v="0"/>
    <x v="0"/>
    <s v="Houston"/>
    <x v="5"/>
    <n v="77070"/>
    <x v="2"/>
    <s v="FUR-CH-10003396"/>
    <x v="0"/>
    <x v="1"/>
    <s v="Global Deluxe Steno Chair"/>
    <n v="107.77200000000001"/>
    <n v="2"/>
    <n v="0.3"/>
    <n v="-29.252400000000009"/>
  </r>
  <r>
    <n v="9794"/>
    <s v="CA-2011-127166"/>
    <x v="2"/>
    <x v="371"/>
    <d v="2011-05-23T00:00:00"/>
    <s v="Second Class"/>
    <s v="KH-16360"/>
    <s v="Katherine Hughes"/>
    <x v="0"/>
    <x v="0"/>
    <s v="Houston"/>
    <x v="5"/>
    <n v="77070"/>
    <x v="2"/>
    <s v="OFF-PA-10001560"/>
    <x v="1"/>
    <x v="10"/>
    <s v="Adams Telephone Message Books, 5 1/4” x 11”"/>
    <n v="4.8320000000000007"/>
    <n v="1"/>
    <n v="0.2"/>
    <n v="1.6307999999999998"/>
  </r>
  <r>
    <n v="9795"/>
    <s v="CA-2011-127166"/>
    <x v="2"/>
    <x v="371"/>
    <d v="2011-05-23T00:00:00"/>
    <s v="Second Class"/>
    <s v="KH-16360"/>
    <s v="Katherine Hughes"/>
    <x v="0"/>
    <x v="0"/>
    <s v="Houston"/>
    <x v="5"/>
    <n v="77070"/>
    <x v="2"/>
    <s v="OFF-BI-10000977"/>
    <x v="1"/>
    <x v="8"/>
    <s v="Ibico Plastic Spiral Binding Combs"/>
    <n v="18.239999999999995"/>
    <n v="3"/>
    <n v="0.8"/>
    <n v="-31.00800000000001"/>
  </r>
  <r>
    <n v="9796"/>
    <s v="CA-2013-125920"/>
    <x v="0"/>
    <x v="206"/>
    <d v="2013-05-29T00:00:00"/>
    <s v="Standard Class"/>
    <s v="SH-19975"/>
    <s v="Sally Hughsby"/>
    <x v="1"/>
    <x v="0"/>
    <s v="Chicago"/>
    <x v="10"/>
    <n v="60610"/>
    <x v="2"/>
    <s v="OFF-BI-10003429"/>
    <x v="1"/>
    <x v="8"/>
    <s v="Cardinal HOLDit! Binder Insert Strips,Extra Strips"/>
    <n v="3.7979999999999992"/>
    <n v="3"/>
    <n v="0.8"/>
    <n v="-5.8869000000000007"/>
  </r>
  <r>
    <n v="9797"/>
    <s v="CA-2012-128608"/>
    <x v="1"/>
    <x v="1026"/>
    <d v="2012-01-17T00:00:00"/>
    <s v="Standard Class"/>
    <s v="CS-12490"/>
    <s v="Cindy Schnelling"/>
    <x v="1"/>
    <x v="0"/>
    <s v="Toledo"/>
    <x v="24"/>
    <n v="43615"/>
    <x v="3"/>
    <s v="OFF-AR-10001374"/>
    <x v="1"/>
    <x v="6"/>
    <s v="BIC Brite Liner Highlighters, Chisel Tip"/>
    <n v="10.368000000000002"/>
    <n v="2"/>
    <n v="0.2"/>
    <n v="1.5551999999999992"/>
  </r>
  <r>
    <n v="9798"/>
    <s v="CA-2012-128608"/>
    <x v="1"/>
    <x v="1026"/>
    <d v="2012-01-17T00:00:00"/>
    <s v="Standard Class"/>
    <s v="CS-12490"/>
    <s v="Cindy Schnelling"/>
    <x v="1"/>
    <x v="0"/>
    <s v="Toledo"/>
    <x v="24"/>
    <n v="43615"/>
    <x v="3"/>
    <s v="TEC-PH-10004977"/>
    <x v="2"/>
    <x v="7"/>
    <s v="GE 30524EE4"/>
    <n v="235.18799999999999"/>
    <n v="2"/>
    <n v="0.4"/>
    <n v="-43.117800000000045"/>
  </r>
  <r>
    <n v="9799"/>
    <s v="CA-2012-128608"/>
    <x v="1"/>
    <x v="1026"/>
    <d v="2012-01-17T00:00:00"/>
    <s v="Standard Class"/>
    <s v="CS-12490"/>
    <s v="Cindy Schnelling"/>
    <x v="1"/>
    <x v="0"/>
    <s v="Toledo"/>
    <x v="24"/>
    <n v="43615"/>
    <x v="3"/>
    <s v="TEC-PH-10000912"/>
    <x v="2"/>
    <x v="7"/>
    <s v="Anker 24W Portable Micro USB Car Charger"/>
    <n v="26.376000000000001"/>
    <n v="4"/>
    <n v="0.4"/>
    <n v="2.6375999999999991"/>
  </r>
  <r>
    <n v="9800"/>
    <s v="CA-2012-128608"/>
    <x v="1"/>
    <x v="1026"/>
    <d v="2012-01-17T00:00:00"/>
    <s v="Standard Class"/>
    <s v="CS-12490"/>
    <s v="Cindy Schnelling"/>
    <x v="1"/>
    <x v="0"/>
    <s v="Toledo"/>
    <x v="24"/>
    <n v="43615"/>
    <x v="3"/>
    <s v="TEC-AC-10000487"/>
    <x v="2"/>
    <x v="11"/>
    <s v="SanDisk Cruzer 4 GB USB Flash Drive"/>
    <n v="10.384"/>
    <n v="2"/>
    <n v="0.2"/>
    <n v="2.2065999999999999"/>
  </r>
  <r>
    <n v="9801"/>
    <s v="CA-2012-128608"/>
    <x v="1"/>
    <x v="1026"/>
    <d v="2012-01-17T00:00:00"/>
    <s v="Standard Class"/>
    <s v="CS-12490"/>
    <s v="Cindy Schnelling"/>
    <x v="1"/>
    <x v="0"/>
    <s v="Toledo"/>
    <x v="24"/>
    <n v="43615"/>
    <x v="3"/>
    <s v="TEC-PH-10002262"/>
    <x v="2"/>
    <x v="7"/>
    <s v="LG Electronics Tone+ HBS-730 Bluetooth Headset"/>
    <n v="107.11799999999999"/>
    <n v="3"/>
    <n v="0.4"/>
    <n v="-21.423599999999993"/>
  </r>
  <r>
    <n v="9802"/>
    <s v="CA-2014-137918"/>
    <x v="3"/>
    <x v="365"/>
    <d v="2014-10-07T00:00:00"/>
    <s v="Standard Class"/>
    <s v="JK-15730"/>
    <s v="Joe Kamberova"/>
    <x v="0"/>
    <x v="0"/>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x v="0"/>
    <s v="New York City"/>
    <x v="15"/>
    <n v="10024"/>
    <x v="3"/>
    <s v="OFF-BI-10004182"/>
    <x v="1"/>
    <x v="8"/>
    <s v="Economy Binders"/>
    <n v="3.3280000000000003"/>
    <n v="2"/>
    <n v="0.2"/>
    <n v="1.2064000000000001"/>
  </r>
  <r>
    <n v="9804"/>
    <s v="CA-2012-122973"/>
    <x v="1"/>
    <x v="1074"/>
    <d v="2012-07-20T00:00:00"/>
    <s v="Second Class"/>
    <s v="PJ-19015"/>
    <s v="Pauline Johnson"/>
    <x v="0"/>
    <x v="0"/>
    <s v="New York City"/>
    <x v="15"/>
    <n v="10024"/>
    <x v="3"/>
    <s v="TEC-PH-10002468"/>
    <x v="2"/>
    <x v="7"/>
    <s v="Plantronics CS 50-USB - headset - Convertible, Monaural"/>
    <n v="135.99"/>
    <n v="1"/>
    <n v="0"/>
    <n v="36.717300000000009"/>
  </r>
  <r>
    <n v="9805"/>
    <s v="CA-2012-122973"/>
    <x v="1"/>
    <x v="1074"/>
    <d v="2012-07-20T00:00:00"/>
    <s v="Second Class"/>
    <s v="PJ-19015"/>
    <s v="Pauline Johnson"/>
    <x v="0"/>
    <x v="0"/>
    <s v="New York City"/>
    <x v="15"/>
    <n v="10024"/>
    <x v="3"/>
    <s v="FUR-FU-10002364"/>
    <x v="0"/>
    <x v="5"/>
    <s v="Eldon Expressions Wood Desk Accessories, Oak"/>
    <n v="7.38"/>
    <n v="1"/>
    <n v="0"/>
    <n v="2.1401999999999992"/>
  </r>
  <r>
    <n v="9806"/>
    <s v="CA-2013-136322"/>
    <x v="0"/>
    <x v="147"/>
    <d v="2013-10-27T00:00:00"/>
    <s v="Standard Class"/>
    <s v="AP-10720"/>
    <s v="Anne Pryor"/>
    <x v="2"/>
    <x v="0"/>
    <s v="Fort Lauderdale"/>
    <x v="2"/>
    <n v="33311"/>
    <x v="0"/>
    <s v="FUR-FU-10002878"/>
    <x v="0"/>
    <x v="5"/>
    <s v="Seth Thomas 14&quot; Day/Date Wall Clock"/>
    <n v="45.568000000000005"/>
    <n v="2"/>
    <n v="0.2"/>
    <n v="9.6832000000000011"/>
  </r>
  <r>
    <n v="9807"/>
    <s v="CA-2013-136322"/>
    <x v="0"/>
    <x v="147"/>
    <d v="2013-10-27T00:00:00"/>
    <s v="Standard Class"/>
    <s v="AP-10720"/>
    <s v="Anne Pryor"/>
    <x v="2"/>
    <x v="0"/>
    <s v="Fort Lauderdale"/>
    <x v="2"/>
    <n v="33311"/>
    <x v="0"/>
    <s v="OFF-BI-10004817"/>
    <x v="1"/>
    <x v="8"/>
    <s v="GBC Personal VeloBind Strips"/>
    <n v="28.752000000000006"/>
    <n v="8"/>
    <n v="0.7"/>
    <n v="-21.084799999999994"/>
  </r>
  <r>
    <n v="9808"/>
    <s v="CA-2014-107209"/>
    <x v="3"/>
    <x v="944"/>
    <d v="2014-08-02T00:00:00"/>
    <s v="Second Class"/>
    <s v="JW-15955"/>
    <s v="Joni Wasserman"/>
    <x v="0"/>
    <x v="0"/>
    <s v="Raleigh"/>
    <x v="3"/>
    <n v="27604"/>
    <x v="0"/>
    <s v="FUR-CH-10001146"/>
    <x v="0"/>
    <x v="1"/>
    <s v="Global Value Mid-Back Manager's Chair, Gray"/>
    <n v="194.84800000000001"/>
    <n v="4"/>
    <n v="0.2"/>
    <n v="12.177999999999983"/>
  </r>
  <r>
    <n v="9809"/>
    <s v="CA-2014-145093"/>
    <x v="3"/>
    <x v="246"/>
    <d v="2014-07-27T00:00:00"/>
    <s v="Standard Class"/>
    <s v="PT-19090"/>
    <s v="Pete Takahito"/>
    <x v="0"/>
    <x v="0"/>
    <s v="Chicago"/>
    <x v="10"/>
    <n v="60623"/>
    <x v="2"/>
    <s v="OFF-BI-10001116"/>
    <x v="1"/>
    <x v="8"/>
    <s v="Wilson Jones 1&quot; Hanging DublLock Ring Binders"/>
    <n v="2.1119999999999997"/>
    <n v="2"/>
    <n v="0.8"/>
    <n v="-3.3792"/>
  </r>
  <r>
    <n v="9810"/>
    <s v="US-2011-139640"/>
    <x v="2"/>
    <x v="845"/>
    <d v="2011-11-11T00:00:00"/>
    <s v="Second Class"/>
    <s v="TB-21595"/>
    <s v="Troy Blackwell"/>
    <x v="0"/>
    <x v="0"/>
    <s v="Portland"/>
    <x v="21"/>
    <n v="97206"/>
    <x v="1"/>
    <s v="OFF-PA-10000304"/>
    <x v="1"/>
    <x v="10"/>
    <s v="Xerox 1995"/>
    <n v="25.920000000000005"/>
    <n v="5"/>
    <n v="0.2"/>
    <n v="9.0719999999999992"/>
  </r>
  <r>
    <n v="9811"/>
    <s v="US-2011-139640"/>
    <x v="2"/>
    <x v="845"/>
    <d v="2011-11-11T00:00:00"/>
    <s v="Second Class"/>
    <s v="TB-21595"/>
    <s v="Troy Blackwell"/>
    <x v="0"/>
    <x v="0"/>
    <s v="Portland"/>
    <x v="21"/>
    <n v="97206"/>
    <x v="1"/>
    <s v="OFF-AR-10002240"/>
    <x v="1"/>
    <x v="6"/>
    <s v="Panasonic KP-150 Electric Pencil Sharpener"/>
    <n v="120.76800000000001"/>
    <n v="4"/>
    <n v="0.2"/>
    <n v="9.0575999999999972"/>
  </r>
  <r>
    <n v="9812"/>
    <s v="CA-2013-117583"/>
    <x v="0"/>
    <x v="581"/>
    <d v="2013-12-01T00:00:00"/>
    <s v="First Class"/>
    <s v="CB-12025"/>
    <s v="Cassandra Brandow"/>
    <x v="0"/>
    <x v="0"/>
    <s v="East Orange"/>
    <x v="30"/>
    <n v="7017"/>
    <x v="3"/>
    <s v="OFF-PA-10001246"/>
    <x v="1"/>
    <x v="10"/>
    <s v="Xerox 215"/>
    <n v="25.92"/>
    <n v="4"/>
    <n v="0"/>
    <n v="12.441600000000001"/>
  </r>
  <r>
    <n v="9813"/>
    <s v="CA-2013-117583"/>
    <x v="0"/>
    <x v="581"/>
    <d v="2013-12-01T00:00:00"/>
    <s v="First Class"/>
    <s v="CB-12025"/>
    <s v="Cassandra Brandow"/>
    <x v="0"/>
    <x v="0"/>
    <s v="East Orange"/>
    <x v="30"/>
    <n v="7017"/>
    <x v="3"/>
    <s v="OFF-AR-10000658"/>
    <x v="1"/>
    <x v="6"/>
    <s v="Newell 324"/>
    <n v="34.650000000000006"/>
    <n v="3"/>
    <n v="0"/>
    <n v="9.702"/>
  </r>
  <r>
    <n v="9814"/>
    <s v="CA-2013-117583"/>
    <x v="0"/>
    <x v="581"/>
    <d v="2013-12-01T00:00:00"/>
    <s v="First Class"/>
    <s v="CB-12025"/>
    <s v="Cassandra Brandow"/>
    <x v="0"/>
    <x v="0"/>
    <s v="East Orange"/>
    <x v="30"/>
    <n v="7017"/>
    <x v="3"/>
    <s v="OFF-PA-10000100"/>
    <x v="1"/>
    <x v="10"/>
    <s v="Xerox 1945"/>
    <n v="204.95000000000002"/>
    <n v="5"/>
    <n v="0"/>
    <n v="100.4255"/>
  </r>
  <r>
    <n v="9815"/>
    <s v="CA-2013-117583"/>
    <x v="0"/>
    <x v="581"/>
    <d v="2013-12-01T00:00:00"/>
    <s v="First Class"/>
    <s v="CB-12025"/>
    <s v="Cassandra Brandow"/>
    <x v="0"/>
    <x v="0"/>
    <s v="East Orange"/>
    <x v="30"/>
    <n v="7017"/>
    <x v="3"/>
    <s v="OFF-BI-10004233"/>
    <x v="1"/>
    <x v="8"/>
    <s v="GBC Pre-Punched Binding Paper, Plastic, White, 8-1/2&quot; x 11&quot;"/>
    <n v="79.95"/>
    <n v="5"/>
    <n v="0"/>
    <n v="38.376000000000005"/>
  </r>
  <r>
    <n v="9816"/>
    <s v="CA-2012-162201"/>
    <x v="1"/>
    <x v="1214"/>
    <d v="2012-06-12T00:00:00"/>
    <s v="Standard Class"/>
    <s v="AG-10495"/>
    <s v="Andrew Gjertsen"/>
    <x v="1"/>
    <x v="0"/>
    <s v="Saint Petersburg"/>
    <x v="2"/>
    <n v="33710"/>
    <x v="0"/>
    <s v="OFF-PA-10002581"/>
    <x v="1"/>
    <x v="10"/>
    <s v="Xerox 1951"/>
    <n v="173.48800000000003"/>
    <n v="7"/>
    <n v="0.2"/>
    <n v="54.214999999999982"/>
  </r>
  <r>
    <n v="9817"/>
    <s v="CA-2012-162201"/>
    <x v="1"/>
    <x v="1214"/>
    <d v="2012-06-12T00:00:00"/>
    <s v="Standard Class"/>
    <s v="AG-10495"/>
    <s v="Andrew Gjertsen"/>
    <x v="1"/>
    <x v="0"/>
    <s v="Saint Petersburg"/>
    <x v="2"/>
    <n v="33710"/>
    <x v="0"/>
    <s v="OFF-ST-10000046"/>
    <x v="1"/>
    <x v="4"/>
    <s v="Fellowes Super Stor/Drawer Files"/>
    <n v="516.96"/>
    <n v="4"/>
    <n v="0.2"/>
    <n v="-6.4619999999999891"/>
  </r>
  <r>
    <n v="9818"/>
    <s v="CA-2012-162201"/>
    <x v="1"/>
    <x v="1214"/>
    <d v="2012-06-12T00:00:00"/>
    <s v="Standard Class"/>
    <s v="AG-10495"/>
    <s v="Andrew Gjertsen"/>
    <x v="1"/>
    <x v="0"/>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x v="0"/>
    <s v="Saint Petersburg"/>
    <x v="2"/>
    <n v="33710"/>
    <x v="0"/>
    <s v="OFF-AR-10003856"/>
    <x v="1"/>
    <x v="6"/>
    <s v="Newell 344"/>
    <n v="4.4479999999999995"/>
    <n v="2"/>
    <n v="0.2"/>
    <n v="0.3335999999999999"/>
  </r>
  <r>
    <n v="9820"/>
    <s v="CA-2012-162201"/>
    <x v="1"/>
    <x v="1214"/>
    <d v="2012-06-12T00:00:00"/>
    <s v="Standard Class"/>
    <s v="AG-10495"/>
    <s v="Andrew Gjertsen"/>
    <x v="1"/>
    <x v="0"/>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x v="0"/>
    <s v="Saint Petersburg"/>
    <x v="2"/>
    <n v="33710"/>
    <x v="0"/>
    <s v="OFF-PA-10001215"/>
    <x v="1"/>
    <x v="10"/>
    <s v="Xerox 1963"/>
    <n v="42.24"/>
    <n v="10"/>
    <n v="0.2"/>
    <n v="13.199999999999998"/>
  </r>
  <r>
    <n v="9822"/>
    <s v="CA-2012-162201"/>
    <x v="1"/>
    <x v="1214"/>
    <d v="2012-06-12T00:00:00"/>
    <s v="Standard Class"/>
    <s v="AG-10495"/>
    <s v="Andrew Gjertsen"/>
    <x v="1"/>
    <x v="0"/>
    <s v="Saint Petersburg"/>
    <x v="2"/>
    <n v="33710"/>
    <x v="0"/>
    <s v="OFF-BI-10002429"/>
    <x v="1"/>
    <x v="8"/>
    <s v="Premier Elliptical Ring Binder, Black"/>
    <n v="18.264000000000003"/>
    <n v="2"/>
    <n v="0.7"/>
    <n v="-13.393599999999999"/>
  </r>
  <r>
    <n v="9823"/>
    <s v="US-2011-164406"/>
    <x v="2"/>
    <x v="860"/>
    <d v="2011-08-19T00:00:00"/>
    <s v="Standard Class"/>
    <s v="BD-11605"/>
    <s v="Brian Dahlen"/>
    <x v="0"/>
    <x v="0"/>
    <s v="San Francisco"/>
    <x v="1"/>
    <n v="94122"/>
    <x v="1"/>
    <s v="OFF-AP-10003287"/>
    <x v="1"/>
    <x v="9"/>
    <s v="Tripp Lite TLP810NET Broadband Surge for Modem/Fax"/>
    <n v="152.91"/>
    <n v="3"/>
    <n v="0"/>
    <n v="42.814799999999998"/>
  </r>
  <r>
    <n v="9824"/>
    <s v="US-2011-164406"/>
    <x v="2"/>
    <x v="860"/>
    <d v="2011-08-19T00:00:00"/>
    <s v="Standard Class"/>
    <s v="BD-11605"/>
    <s v="Brian Dahlen"/>
    <x v="0"/>
    <x v="0"/>
    <s v="San Francisco"/>
    <x v="1"/>
    <n v="94122"/>
    <x v="1"/>
    <s v="OFF-PA-10000167"/>
    <x v="1"/>
    <x v="10"/>
    <s v="Xerox 1925"/>
    <n v="92.94"/>
    <n v="3"/>
    <n v="0"/>
    <n v="41.822999999999993"/>
  </r>
  <r>
    <n v="9825"/>
    <s v="US-2011-164406"/>
    <x v="2"/>
    <x v="860"/>
    <d v="2011-08-19T00:00:00"/>
    <s v="Standard Class"/>
    <s v="BD-11605"/>
    <s v="Brian Dahlen"/>
    <x v="0"/>
    <x v="0"/>
    <s v="San Francisco"/>
    <x v="1"/>
    <n v="94122"/>
    <x v="1"/>
    <s v="OFF-BI-10002309"/>
    <x v="1"/>
    <x v="8"/>
    <s v="Avery Heavy-Duty EZD  Binder With Locking Rings"/>
    <n v="17.856000000000002"/>
    <n v="4"/>
    <n v="0.2"/>
    <n v="6.2495999999999992"/>
  </r>
  <r>
    <n v="9826"/>
    <s v="US-2011-164406"/>
    <x v="2"/>
    <x v="860"/>
    <d v="2011-08-19T00:00:00"/>
    <s v="Standard Class"/>
    <s v="BD-11605"/>
    <s v="Brian Dahlen"/>
    <x v="0"/>
    <x v="0"/>
    <s v="San Francisco"/>
    <x v="1"/>
    <n v="94122"/>
    <x v="1"/>
    <s v="OFF-BI-10003638"/>
    <x v="1"/>
    <x v="8"/>
    <s v="GBC Durable Plastic Covers"/>
    <n v="46.440000000000005"/>
    <n v="3"/>
    <n v="0.2"/>
    <n v="15.092999999999998"/>
  </r>
  <r>
    <n v="9827"/>
    <s v="US-2011-164406"/>
    <x v="2"/>
    <x v="860"/>
    <d v="2011-08-19T00:00:00"/>
    <s v="Standard Class"/>
    <s v="BD-11605"/>
    <s v="Brian Dahlen"/>
    <x v="0"/>
    <x v="0"/>
    <s v="San Francisco"/>
    <x v="1"/>
    <n v="94122"/>
    <x v="1"/>
    <s v="FUR-CH-10003833"/>
    <x v="0"/>
    <x v="1"/>
    <s v="Novimex Fabric Task Chair"/>
    <n v="195.136"/>
    <n v="4"/>
    <n v="0.2"/>
    <n v="-12.196000000000005"/>
  </r>
  <r>
    <n v="9828"/>
    <s v="CA-2014-169999"/>
    <x v="3"/>
    <x v="249"/>
    <d v="2014-06-27T00:00:00"/>
    <s v="Standard Class"/>
    <s v="JS-15685"/>
    <s v="Jim Sink"/>
    <x v="1"/>
    <x v="0"/>
    <s v="New York City"/>
    <x v="15"/>
    <n v="10035"/>
    <x v="3"/>
    <s v="OFF-ST-10001511"/>
    <x v="1"/>
    <x v="4"/>
    <s v="Space Solutions Commercial Steel Shelving"/>
    <n v="129.30000000000001"/>
    <n v="2"/>
    <n v="0"/>
    <n v="6.4649999999999892"/>
  </r>
  <r>
    <n v="9829"/>
    <s v="CA-2014-169999"/>
    <x v="3"/>
    <x v="249"/>
    <d v="2014-06-27T00:00:00"/>
    <s v="Standard Class"/>
    <s v="JS-15685"/>
    <s v="Jim Sink"/>
    <x v="1"/>
    <x v="0"/>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x v="0"/>
    <s v="Charlotte"/>
    <x v="3"/>
    <n v="28205"/>
    <x v="0"/>
    <s v="FUR-CH-10004218"/>
    <x v="0"/>
    <x v="1"/>
    <s v="Global Fabric Manager's Chair, Dark Gray"/>
    <n v="242.35200000000003"/>
    <n v="3"/>
    <n v="0.2"/>
    <n v="15.147000000000006"/>
  </r>
  <r>
    <n v="9831"/>
    <s v="CA-2011-113257"/>
    <x v="2"/>
    <x v="757"/>
    <d v="2011-12-18T00:00:00"/>
    <s v="Second Class"/>
    <s v="SC-20305"/>
    <s v="Sean Christensen"/>
    <x v="0"/>
    <x v="0"/>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x v="0"/>
    <s v="Beaumont"/>
    <x v="5"/>
    <n v="77705"/>
    <x v="2"/>
    <s v="FUR-FU-10001706"/>
    <x v="0"/>
    <x v="5"/>
    <s v="Longer-Life Soft White Bulbs"/>
    <n v="8.6240000000000023"/>
    <n v="7"/>
    <n v="0.6"/>
    <n v="-2.5872000000000011"/>
  </r>
  <r>
    <n v="9833"/>
    <s v="CA-2011-133963"/>
    <x v="2"/>
    <x v="598"/>
    <d v="2011-05-22T00:00:00"/>
    <s v="Second Class"/>
    <s v="GA-14515"/>
    <s v="George Ashbrook"/>
    <x v="0"/>
    <x v="0"/>
    <s v="Dallas"/>
    <x v="5"/>
    <n v="75220"/>
    <x v="2"/>
    <s v="OFF-PA-10001526"/>
    <x v="1"/>
    <x v="10"/>
    <s v="Xerox 1949"/>
    <n v="3.9840000000000004"/>
    <n v="1"/>
    <n v="0.2"/>
    <n v="1.4442000000000004"/>
  </r>
  <r>
    <n v="9834"/>
    <s v="CA-2014-130302"/>
    <x v="3"/>
    <x v="32"/>
    <d v="2014-09-20T00:00:00"/>
    <s v="Standard Class"/>
    <s v="CY-12745"/>
    <s v="Craig Yedwab"/>
    <x v="1"/>
    <x v="0"/>
    <s v="Springfield"/>
    <x v="24"/>
    <n v="45503"/>
    <x v="3"/>
    <s v="TEC-AC-10002001"/>
    <x v="2"/>
    <x v="11"/>
    <s v="Logitech Wireless Gaming Headset G930"/>
    <n v="895.94400000000019"/>
    <n v="7"/>
    <n v="0.2"/>
    <n v="190.38810000000001"/>
  </r>
  <r>
    <n v="9835"/>
    <s v="CA-2013-126627"/>
    <x v="0"/>
    <x v="1155"/>
    <d v="2013-10-13T00:00:00"/>
    <s v="First Class"/>
    <s v="WB-21850"/>
    <s v="William Brown"/>
    <x v="0"/>
    <x v="0"/>
    <s v="La Porte"/>
    <x v="5"/>
    <n v="77571"/>
    <x v="2"/>
    <s v="FUR-FU-10004963"/>
    <x v="0"/>
    <x v="5"/>
    <s v="Eldon 400 Class Desk Accessories, Black Carbon"/>
    <n v="14"/>
    <n v="4"/>
    <n v="0.6"/>
    <n v="-6.2999999999999972"/>
  </r>
  <r>
    <n v="9836"/>
    <s v="CA-2013-126627"/>
    <x v="0"/>
    <x v="1155"/>
    <d v="2013-10-13T00:00:00"/>
    <s v="First Class"/>
    <s v="WB-21850"/>
    <s v="William Brown"/>
    <x v="0"/>
    <x v="0"/>
    <s v="La Porte"/>
    <x v="5"/>
    <n v="77571"/>
    <x v="2"/>
    <s v="OFF-BI-10001597"/>
    <x v="1"/>
    <x v="8"/>
    <s v="Wilson Jones Ledger-Size, Piano-Hinge Binder, 2&quot;, Blue"/>
    <n v="16.391999999999996"/>
    <n v="2"/>
    <n v="0.8"/>
    <n v="-26.227200000000003"/>
  </r>
  <r>
    <n v="9837"/>
    <s v="US-2013-125402"/>
    <x v="0"/>
    <x v="477"/>
    <d v="2013-10-02T00:00:00"/>
    <s v="Standard Class"/>
    <s v="DL-12865"/>
    <s v="Dan Lawera"/>
    <x v="0"/>
    <x v="0"/>
    <s v="Long Beach"/>
    <x v="1"/>
    <n v="90805"/>
    <x v="1"/>
    <s v="OFF-PA-10000141"/>
    <x v="1"/>
    <x v="10"/>
    <s v="Ampad Evidence Wirebond Steno Books, 6&quot; x 9&quot;"/>
    <n v="10.9"/>
    <n v="5"/>
    <n v="0"/>
    <n v="5.1229999999999993"/>
  </r>
  <r>
    <n v="9838"/>
    <s v="US-2013-125402"/>
    <x v="0"/>
    <x v="477"/>
    <d v="2013-10-02T00:00:00"/>
    <s v="Standard Class"/>
    <s v="DL-12865"/>
    <s v="Dan Lawera"/>
    <x v="0"/>
    <x v="0"/>
    <s v="Long Beach"/>
    <x v="1"/>
    <n v="90805"/>
    <x v="1"/>
    <s v="OFF-LA-10003923"/>
    <x v="1"/>
    <x v="2"/>
    <s v="Alphabetical Labels for Top Tab Filing"/>
    <n v="29.6"/>
    <n v="2"/>
    <n v="0"/>
    <n v="14.8"/>
  </r>
  <r>
    <n v="9839"/>
    <s v="US-2013-125402"/>
    <x v="0"/>
    <x v="477"/>
    <d v="2013-10-02T00:00:00"/>
    <s v="Standard Class"/>
    <s v="DL-12865"/>
    <s v="Dan Lawera"/>
    <x v="0"/>
    <x v="0"/>
    <s v="Long Beach"/>
    <x v="1"/>
    <n v="90805"/>
    <x v="1"/>
    <s v="OFF-LA-10001771"/>
    <x v="1"/>
    <x v="2"/>
    <s v="Avery 513"/>
    <n v="4.9800000000000004"/>
    <n v="1"/>
    <n v="0"/>
    <n v="2.2907999999999999"/>
  </r>
  <r>
    <n v="9840"/>
    <s v="US-2013-125402"/>
    <x v="0"/>
    <x v="477"/>
    <d v="2013-10-02T00:00:00"/>
    <s v="Standard Class"/>
    <s v="DL-12865"/>
    <s v="Dan Lawera"/>
    <x v="0"/>
    <x v="0"/>
    <s v="Long Beach"/>
    <x v="1"/>
    <n v="90805"/>
    <x v="1"/>
    <s v="TEC-CO-10001943"/>
    <x v="2"/>
    <x v="16"/>
    <s v="Canon PC-428 Personal Copier"/>
    <n v="479.97600000000006"/>
    <n v="3"/>
    <n v="0.2"/>
    <n v="161.99189999999999"/>
  </r>
  <r>
    <n v="9841"/>
    <s v="US-2013-125402"/>
    <x v="0"/>
    <x v="477"/>
    <d v="2013-10-02T00:00:00"/>
    <s v="Standard Class"/>
    <s v="DL-12865"/>
    <s v="Dan Lawera"/>
    <x v="0"/>
    <x v="0"/>
    <s v="Long Beach"/>
    <x v="1"/>
    <n v="90805"/>
    <x v="1"/>
    <s v="TEC-PH-10003356"/>
    <x v="2"/>
    <x v="7"/>
    <s v="SmartStand Mobile Device Holder, Assorted Colors"/>
    <n v="44.736000000000004"/>
    <n v="8"/>
    <n v="0.2"/>
    <n v="4.4736000000000011"/>
  </r>
  <r>
    <n v="9842"/>
    <s v="US-2013-125402"/>
    <x v="0"/>
    <x v="477"/>
    <d v="2013-10-02T00:00:00"/>
    <s v="Standard Class"/>
    <s v="DL-12865"/>
    <s v="Dan Lawera"/>
    <x v="0"/>
    <x v="0"/>
    <s v="Long Beach"/>
    <x v="1"/>
    <n v="90805"/>
    <x v="1"/>
    <s v="OFF-AR-10002255"/>
    <x v="1"/>
    <x v="6"/>
    <s v="Newell 346"/>
    <n v="5.76"/>
    <n v="2"/>
    <n v="0"/>
    <n v="1.6703999999999999"/>
  </r>
  <r>
    <n v="9843"/>
    <s v="US-2013-125402"/>
    <x v="0"/>
    <x v="477"/>
    <d v="2013-10-02T00:00:00"/>
    <s v="Standard Class"/>
    <s v="DL-12865"/>
    <s v="Dan Lawera"/>
    <x v="0"/>
    <x v="0"/>
    <s v="Long Beach"/>
    <x v="1"/>
    <n v="90805"/>
    <x v="1"/>
    <s v="FUR-CH-10000665"/>
    <x v="0"/>
    <x v="1"/>
    <s v="Global Airflow Leather Mesh Back Chair, Black"/>
    <n v="483.13599999999997"/>
    <n v="4"/>
    <n v="0.2"/>
    <n v="60.391999999999939"/>
  </r>
  <r>
    <n v="9844"/>
    <s v="CA-2011-163867"/>
    <x v="2"/>
    <x v="561"/>
    <d v="2011-06-06T00:00:00"/>
    <s v="First Class"/>
    <s v="RE-19450"/>
    <s v="Richard Eichhorn"/>
    <x v="0"/>
    <x v="0"/>
    <s v="Decatur"/>
    <x v="10"/>
    <n v="62521"/>
    <x v="2"/>
    <s v="OFF-LA-10001771"/>
    <x v="1"/>
    <x v="2"/>
    <s v="Avery 513"/>
    <n v="15.936000000000002"/>
    <n v="4"/>
    <n v="0.2"/>
    <n v="5.1791999999999998"/>
  </r>
  <r>
    <n v="9845"/>
    <s v="CA-2011-163867"/>
    <x v="2"/>
    <x v="561"/>
    <d v="2011-06-06T00:00:00"/>
    <s v="First Class"/>
    <s v="RE-19450"/>
    <s v="Richard Eichhorn"/>
    <x v="0"/>
    <x v="0"/>
    <s v="Decatur"/>
    <x v="10"/>
    <n v="62521"/>
    <x v="2"/>
    <s v="FUR-FU-10001475"/>
    <x v="0"/>
    <x v="5"/>
    <s v="Contract Clock, 14&quot;, Brown"/>
    <n v="61.543999999999997"/>
    <n v="7"/>
    <n v="0.6"/>
    <n v="-40.003599999999999"/>
  </r>
  <r>
    <n v="9846"/>
    <s v="CA-2011-163867"/>
    <x v="2"/>
    <x v="561"/>
    <d v="2011-06-06T00:00:00"/>
    <s v="First Class"/>
    <s v="RE-19450"/>
    <s v="Richard Eichhorn"/>
    <x v="0"/>
    <x v="0"/>
    <s v="Decatur"/>
    <x v="10"/>
    <n v="62521"/>
    <x v="2"/>
    <s v="OFF-ST-10000877"/>
    <x v="1"/>
    <x v="4"/>
    <s v="Recycled Steel Personal File for Standard File Folders"/>
    <n v="132.696"/>
    <n v="3"/>
    <n v="0.2"/>
    <n v="9.9521999999999977"/>
  </r>
  <r>
    <n v="9847"/>
    <s v="CA-2014-169327"/>
    <x v="3"/>
    <x v="264"/>
    <d v="2014-09-05T00:00:00"/>
    <s v="Second Class"/>
    <s v="MH-17290"/>
    <s v="Marc Harrigan"/>
    <x v="2"/>
    <x v="0"/>
    <s v="Los Angeles"/>
    <x v="1"/>
    <n v="90008"/>
    <x v="1"/>
    <s v="OFF-AP-10001492"/>
    <x v="1"/>
    <x v="9"/>
    <s v="Acco Six-Outlet Power Strip, 4' Cord Length"/>
    <n v="43.099999999999994"/>
    <n v="5"/>
    <n v="0"/>
    <n v="11.206"/>
  </r>
  <r>
    <n v="9848"/>
    <s v="CA-2014-169327"/>
    <x v="3"/>
    <x v="264"/>
    <d v="2014-09-05T00:00:00"/>
    <s v="Second Class"/>
    <s v="MH-17290"/>
    <s v="Marc Harrigan"/>
    <x v="2"/>
    <x v="0"/>
    <s v="Los Angeles"/>
    <x v="1"/>
    <n v="90008"/>
    <x v="1"/>
    <s v="FUR-FU-10004188"/>
    <x v="0"/>
    <x v="5"/>
    <s v="Luxo Professional Combination Clamp-On Lamps"/>
    <n v="511.5"/>
    <n v="5"/>
    <n v="0"/>
    <n v="132.99"/>
  </r>
  <r>
    <n v="9849"/>
    <s v="CA-2014-169327"/>
    <x v="3"/>
    <x v="264"/>
    <d v="2014-09-05T00:00:00"/>
    <s v="Second Class"/>
    <s v="MH-17290"/>
    <s v="Marc Harrigan"/>
    <x v="2"/>
    <x v="0"/>
    <s v="Los Angeles"/>
    <x v="1"/>
    <n v="90008"/>
    <x v="1"/>
    <s v="OFF-BI-10004330"/>
    <x v="1"/>
    <x v="8"/>
    <s v="GBC Velobind Prepunched Cover Sets, Regency Series"/>
    <n v="147.91999999999999"/>
    <n v="5"/>
    <n v="0.2"/>
    <n v="46.224999999999987"/>
  </r>
  <r>
    <n v="9850"/>
    <s v="CA-2011-142979"/>
    <x v="2"/>
    <x v="791"/>
    <d v="2011-04-18T00:00:00"/>
    <s v="Standard Class"/>
    <s v="EH-13765"/>
    <s v="Edward Hooks"/>
    <x v="1"/>
    <x v="0"/>
    <s v="Lodi"/>
    <x v="1"/>
    <n v="95240"/>
    <x v="1"/>
    <s v="OFF-AR-10002987"/>
    <x v="1"/>
    <x v="6"/>
    <s v="Prismacolor Color Pencil Set"/>
    <n v="39.68"/>
    <n v="2"/>
    <n v="0"/>
    <n v="16.268800000000002"/>
  </r>
  <r>
    <n v="9851"/>
    <s v="CA-2013-158155"/>
    <x v="0"/>
    <x v="440"/>
    <d v="2013-05-07T00:00:00"/>
    <s v="Standard Class"/>
    <s v="EH-13765"/>
    <s v="Edward Hooks"/>
    <x v="1"/>
    <x v="0"/>
    <s v="New York City"/>
    <x v="15"/>
    <n v="10009"/>
    <x v="3"/>
    <s v="FUR-FU-10000732"/>
    <x v="0"/>
    <x v="5"/>
    <s v="Eldon 200 Class Desk Accessories"/>
    <n v="12.56"/>
    <n v="2"/>
    <n v="0"/>
    <n v="4.0191999999999997"/>
  </r>
  <r>
    <n v="9852"/>
    <s v="CA-2013-158155"/>
    <x v="0"/>
    <x v="440"/>
    <d v="2013-05-07T00:00:00"/>
    <s v="Standard Class"/>
    <s v="EH-13765"/>
    <s v="Edward Hooks"/>
    <x v="1"/>
    <x v="0"/>
    <s v="New York City"/>
    <x v="15"/>
    <n v="10009"/>
    <x v="3"/>
    <s v="OFF-BI-10001670"/>
    <x v="1"/>
    <x v="8"/>
    <s v="Vinyl Sectional Post Binders"/>
    <n v="90.480000000000018"/>
    <n v="3"/>
    <n v="0.2"/>
    <n v="33.93"/>
  </r>
  <r>
    <n v="9853"/>
    <s v="CA-2013-158155"/>
    <x v="0"/>
    <x v="440"/>
    <d v="2013-05-07T00:00:00"/>
    <s v="Standard Class"/>
    <s v="EH-13765"/>
    <s v="Edward Hooks"/>
    <x v="1"/>
    <x v="0"/>
    <s v="New York City"/>
    <x v="15"/>
    <n v="10009"/>
    <x v="3"/>
    <s v="OFF-PA-10000533"/>
    <x v="1"/>
    <x v="10"/>
    <s v="Southworth Parchment Paper &amp; Envelopes"/>
    <n v="13.08"/>
    <n v="2"/>
    <n v="0"/>
    <n v="6.0167999999999999"/>
  </r>
  <r>
    <n v="9854"/>
    <s v="CA-2013-158155"/>
    <x v="0"/>
    <x v="440"/>
    <d v="2013-05-07T00:00:00"/>
    <s v="Standard Class"/>
    <s v="EH-13765"/>
    <s v="Edward Hooks"/>
    <x v="1"/>
    <x v="0"/>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x v="0"/>
    <s v="San Francisco"/>
    <x v="1"/>
    <n v="94109"/>
    <x v="1"/>
    <s v="FUR-FU-10002396"/>
    <x v="0"/>
    <x v="5"/>
    <s v="DAX Copper Panel Document Frame, 5 x 7 Size"/>
    <n v="50.32"/>
    <n v="4"/>
    <n v="0"/>
    <n v="21.134400000000003"/>
  </r>
  <r>
    <n v="9856"/>
    <s v="CA-2014-138870"/>
    <x v="3"/>
    <x v="249"/>
    <d v="2014-06-24T00:00:00"/>
    <s v="Standard Class"/>
    <s v="GA-14515"/>
    <s v="George Ashbrook"/>
    <x v="0"/>
    <x v="0"/>
    <s v="San Francisco"/>
    <x v="1"/>
    <n v="94109"/>
    <x v="1"/>
    <s v="OFF-PA-10004438"/>
    <x v="1"/>
    <x v="10"/>
    <s v="Xerox 1907"/>
    <n v="24.56"/>
    <n v="2"/>
    <n v="0"/>
    <n v="11.543199999999999"/>
  </r>
  <r>
    <n v="9857"/>
    <s v="CA-2011-120950"/>
    <x v="2"/>
    <x v="1232"/>
    <d v="2011-11-11T00:00:00"/>
    <s v="Standard Class"/>
    <s v="GA-14515"/>
    <s v="George Ashbrook"/>
    <x v="0"/>
    <x v="0"/>
    <s v="Columbus"/>
    <x v="32"/>
    <n v="31907"/>
    <x v="0"/>
    <s v="OFF-PA-10000587"/>
    <x v="1"/>
    <x v="10"/>
    <s v="Array Parchment Paper, Assorted Colors"/>
    <n v="43.68"/>
    <n v="6"/>
    <n v="0"/>
    <n v="20.9664"/>
  </r>
  <r>
    <n v="9858"/>
    <s v="CA-2012-164301"/>
    <x v="1"/>
    <x v="514"/>
    <d v="2012-03-30T00:00:00"/>
    <s v="Standard Class"/>
    <s v="EB-13840"/>
    <s v="Ellis Ballard"/>
    <x v="1"/>
    <x v="0"/>
    <s v="Seattle"/>
    <x v="4"/>
    <n v="98103"/>
    <x v="1"/>
    <s v="FUR-TA-10001889"/>
    <x v="0"/>
    <x v="3"/>
    <s v="Bush Advantage Collection Racetrack Conference Table"/>
    <n v="3393.68"/>
    <n v="8"/>
    <n v="0"/>
    <n v="610.86239999999998"/>
  </r>
  <r>
    <n v="9859"/>
    <s v="CA-2014-113278"/>
    <x v="3"/>
    <x v="424"/>
    <d v="2014-01-21T00:00:00"/>
    <s v="Standard Class"/>
    <s v="HR-14770"/>
    <s v="Hallie Redmond"/>
    <x v="2"/>
    <x v="0"/>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x v="0"/>
    <s v="Richmond"/>
    <x v="14"/>
    <n v="47374"/>
    <x v="2"/>
    <s v="OFF-FA-10003472"/>
    <x v="1"/>
    <x v="13"/>
    <s v="Bagged Rubber Bands"/>
    <n v="2.52"/>
    <n v="2"/>
    <n v="0"/>
    <n v="0.1008"/>
  </r>
  <r>
    <n v="9861"/>
    <s v="CA-2014-113278"/>
    <x v="3"/>
    <x v="424"/>
    <d v="2014-01-21T00:00:00"/>
    <s v="Standard Class"/>
    <s v="HR-14770"/>
    <s v="Hallie Redmond"/>
    <x v="2"/>
    <x v="0"/>
    <s v="Richmond"/>
    <x v="14"/>
    <n v="47374"/>
    <x v="2"/>
    <s v="TEC-PH-10000169"/>
    <x v="2"/>
    <x v="7"/>
    <s v="ARKON Windshield Dashboard Air Vent Car Mount Holder"/>
    <n v="67.8"/>
    <n v="4"/>
    <n v="0"/>
    <n v="1.3559999999999945"/>
  </r>
  <r>
    <n v="9862"/>
    <s v="CA-2014-113278"/>
    <x v="3"/>
    <x v="424"/>
    <d v="2014-01-21T00:00:00"/>
    <s v="Standard Class"/>
    <s v="HR-14770"/>
    <s v="Hallie Redmond"/>
    <x v="2"/>
    <x v="0"/>
    <s v="Richmond"/>
    <x v="14"/>
    <n v="47374"/>
    <x v="2"/>
    <s v="OFF-ST-10002562"/>
    <x v="1"/>
    <x v="4"/>
    <s v="Staples"/>
    <n v="18.760000000000002"/>
    <n v="2"/>
    <n v="0"/>
    <n v="5.2528000000000006"/>
  </r>
  <r>
    <n v="9863"/>
    <s v="CA-2014-113278"/>
    <x v="3"/>
    <x v="424"/>
    <d v="2014-01-21T00:00:00"/>
    <s v="Standard Class"/>
    <s v="HR-14770"/>
    <s v="Hallie Redmond"/>
    <x v="2"/>
    <x v="0"/>
    <s v="Richmond"/>
    <x v="14"/>
    <n v="47374"/>
    <x v="2"/>
    <s v="TEC-AC-10001445"/>
    <x v="2"/>
    <x v="11"/>
    <s v="Imation USB 2.0 Swivel Flash Drive USB flash drive - 4 GB - Pink"/>
    <n v="12.12"/>
    <n v="4"/>
    <n v="0"/>
    <n v="2.5451999999999995"/>
  </r>
  <r>
    <n v="9864"/>
    <s v="CA-2014-113278"/>
    <x v="3"/>
    <x v="424"/>
    <d v="2014-01-21T00:00:00"/>
    <s v="Standard Class"/>
    <s v="HR-14770"/>
    <s v="Hallie Redmond"/>
    <x v="2"/>
    <x v="0"/>
    <s v="Richmond"/>
    <x v="14"/>
    <n v="47374"/>
    <x v="2"/>
    <s v="OFF-PA-10004156"/>
    <x v="1"/>
    <x v="10"/>
    <s v="Xerox 188"/>
    <n v="11.34"/>
    <n v="1"/>
    <n v="0"/>
    <n v="5.5565999999999995"/>
  </r>
  <r>
    <n v="9865"/>
    <s v="CA-2014-113278"/>
    <x v="3"/>
    <x v="424"/>
    <d v="2014-01-21T00:00:00"/>
    <s v="Standard Class"/>
    <s v="HR-14770"/>
    <s v="Hallie Redmond"/>
    <x v="2"/>
    <x v="0"/>
    <s v="Richmond"/>
    <x v="14"/>
    <n v="47374"/>
    <x v="2"/>
    <s v="TEC-AC-10004469"/>
    <x v="2"/>
    <x v="11"/>
    <s v="Microsoft Sculpt Comfort Mouse"/>
    <n v="159.80000000000001"/>
    <n v="4"/>
    <n v="0"/>
    <n v="70.312000000000012"/>
  </r>
  <r>
    <n v="9866"/>
    <s v="CA-2014-113278"/>
    <x v="3"/>
    <x v="424"/>
    <d v="2014-01-21T00:00:00"/>
    <s v="Standard Class"/>
    <s v="HR-14770"/>
    <s v="Hallie Redmond"/>
    <x v="2"/>
    <x v="0"/>
    <s v="Richmond"/>
    <x v="14"/>
    <n v="47374"/>
    <x v="2"/>
    <s v="FUR-FU-10001037"/>
    <x v="0"/>
    <x v="5"/>
    <s v="DAX Charcoal/Nickel-Tone Document Frame, 5 x 7"/>
    <n v="18.96"/>
    <n v="2"/>
    <n v="0"/>
    <n v="8.532"/>
  </r>
  <r>
    <n v="9867"/>
    <s v="US-2012-116981"/>
    <x v="1"/>
    <x v="514"/>
    <d v="2012-03-28T00:00:00"/>
    <s v="Second Class"/>
    <s v="SM-20950"/>
    <s v="Suzanne McNair"/>
    <x v="1"/>
    <x v="0"/>
    <s v="New York City"/>
    <x v="15"/>
    <n v="10009"/>
    <x v="3"/>
    <s v="OFF-ST-10002615"/>
    <x v="1"/>
    <x v="4"/>
    <s v="Dual Level, Single-Width Filing Carts"/>
    <n v="1085.42"/>
    <n v="7"/>
    <n v="0"/>
    <n v="282.20920000000001"/>
  </r>
  <r>
    <n v="9868"/>
    <s v="US-2012-116981"/>
    <x v="1"/>
    <x v="514"/>
    <d v="2012-03-28T00:00:00"/>
    <s v="Second Class"/>
    <s v="SM-20950"/>
    <s v="Suzanne McNair"/>
    <x v="1"/>
    <x v="0"/>
    <s v="New York City"/>
    <x v="15"/>
    <n v="10009"/>
    <x v="3"/>
    <s v="OFF-AP-10000595"/>
    <x v="1"/>
    <x v="9"/>
    <s v="Disposable Triple-Filter Dust Bags"/>
    <n v="13.11"/>
    <n v="3"/>
    <n v="0"/>
    <n v="3.4086000000000003"/>
  </r>
  <r>
    <n v="9869"/>
    <s v="CA-2011-114195"/>
    <x v="2"/>
    <x v="301"/>
    <d v="2011-11-03T00:00:00"/>
    <s v="First Class"/>
    <s v="EA-14035"/>
    <s v="Erin Ashbrook"/>
    <x v="1"/>
    <x v="0"/>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x v="0"/>
    <s v="Mason"/>
    <x v="24"/>
    <n v="45040"/>
    <x v="3"/>
    <s v="OFF-BI-10000494"/>
    <x v="1"/>
    <x v="8"/>
    <s v="Acco Economy Flexible Poly Round Ring Binder"/>
    <n v="3.1320000000000001"/>
    <n v="2"/>
    <n v="0.7"/>
    <n v="-2.6099999999999994"/>
  </r>
  <r>
    <n v="9871"/>
    <s v="CA-2011-114195"/>
    <x v="2"/>
    <x v="301"/>
    <d v="2011-11-03T00:00:00"/>
    <s v="First Class"/>
    <s v="EA-14035"/>
    <s v="Erin Ashbrook"/>
    <x v="1"/>
    <x v="0"/>
    <s v="Mason"/>
    <x v="24"/>
    <n v="45040"/>
    <x v="3"/>
    <s v="OFF-BI-10001658"/>
    <x v="1"/>
    <x v="8"/>
    <s v="GBC Standard Therm-A-Bind Covers"/>
    <n v="22.428000000000004"/>
    <n v="3"/>
    <n v="0.7"/>
    <n v="-17.942399999999992"/>
  </r>
  <r>
    <n v="9872"/>
    <s v="CA-2014-146269"/>
    <x v="3"/>
    <x v="833"/>
    <d v="2014-10-07T00:00:00"/>
    <s v="Same Day"/>
    <s v="MH-17455"/>
    <s v="Mark Hamilton"/>
    <x v="0"/>
    <x v="0"/>
    <s v="Chicago"/>
    <x v="10"/>
    <n v="60623"/>
    <x v="2"/>
    <s v="OFF-ST-10003208"/>
    <x v="1"/>
    <x v="4"/>
    <s v="Adjustable Depth Letter/Legal Cart"/>
    <n v="290.33600000000001"/>
    <n v="2"/>
    <n v="0.2"/>
    <n v="32.662799999999947"/>
  </r>
  <r>
    <n v="9873"/>
    <s v="CA-2014-146269"/>
    <x v="3"/>
    <x v="833"/>
    <d v="2014-10-07T00:00:00"/>
    <s v="Same Day"/>
    <s v="MH-17455"/>
    <s v="Mark Hamilton"/>
    <x v="0"/>
    <x v="0"/>
    <s v="Chicago"/>
    <x v="10"/>
    <n v="60623"/>
    <x v="2"/>
    <s v="OFF-AR-10004790"/>
    <x v="1"/>
    <x v="6"/>
    <s v="Staples"/>
    <n v="19.152000000000001"/>
    <n v="2"/>
    <n v="0.2"/>
    <n v="1.1969999999999992"/>
  </r>
  <r>
    <n v="9874"/>
    <s v="CA-2013-100587"/>
    <x v="0"/>
    <x v="107"/>
    <d v="2013-12-15T00:00:00"/>
    <s v="Standard Class"/>
    <s v="SL-20155"/>
    <s v="Sara Luxemburg"/>
    <x v="2"/>
    <x v="0"/>
    <s v="New York City"/>
    <x v="15"/>
    <n v="10024"/>
    <x v="3"/>
    <s v="OFF-PA-10004609"/>
    <x v="1"/>
    <x v="10"/>
    <s v="Xerox 221"/>
    <n v="6.48"/>
    <n v="1"/>
    <n v="0"/>
    <n v="3.1104000000000003"/>
  </r>
  <r>
    <n v="9875"/>
    <s v="CA-2013-166653"/>
    <x v="0"/>
    <x v="897"/>
    <d v="2013-09-25T00:00:00"/>
    <s v="Second Class"/>
    <s v="NP-18685"/>
    <s v="Nora Pelletier"/>
    <x v="2"/>
    <x v="0"/>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x v="0"/>
    <s v="New York City"/>
    <x v="15"/>
    <n v="10035"/>
    <x v="3"/>
    <s v="OFF-SU-10003936"/>
    <x v="1"/>
    <x v="14"/>
    <s v="Acme Serrated Blade Letter Opener"/>
    <n v="6.36"/>
    <n v="2"/>
    <n v="0"/>
    <n v="6.3600000000000101E-2"/>
  </r>
  <r>
    <n v="9877"/>
    <s v="US-2014-166324"/>
    <x v="3"/>
    <x v="693"/>
    <d v="2014-04-22T00:00:00"/>
    <s v="First Class"/>
    <s v="BE-11455"/>
    <s v="Brad Eason"/>
    <x v="2"/>
    <x v="0"/>
    <s v="Cleveland"/>
    <x v="24"/>
    <n v="44105"/>
    <x v="3"/>
    <s v="OFF-ST-10000078"/>
    <x v="1"/>
    <x v="4"/>
    <s v="Tennsco 6- and 18-Compartment Lockers"/>
    <n v="848.5440000000001"/>
    <n v="4"/>
    <n v="0.2"/>
    <n v="-21.213600000000099"/>
  </r>
  <r>
    <n v="9878"/>
    <s v="US-2014-166324"/>
    <x v="3"/>
    <x v="693"/>
    <d v="2014-04-22T00:00:00"/>
    <s v="First Class"/>
    <s v="BE-11455"/>
    <s v="Brad Eason"/>
    <x v="2"/>
    <x v="0"/>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x v="0"/>
    <s v="Cleveland"/>
    <x v="24"/>
    <n v="44105"/>
    <x v="3"/>
    <s v="TEC-PH-10004080"/>
    <x v="2"/>
    <x v="7"/>
    <s v="Avaya 5410 Digital phone"/>
    <n v="122.38199999999999"/>
    <n v="3"/>
    <n v="0.4"/>
    <n v="-24.476399999999998"/>
  </r>
  <r>
    <n v="9880"/>
    <s v="CA-2013-122581"/>
    <x v="0"/>
    <x v="1036"/>
    <d v="2013-08-26T00:00:00"/>
    <s v="Standard Class"/>
    <s v="JK-15370"/>
    <s v="Jay Kimmel"/>
    <x v="0"/>
    <x v="0"/>
    <s v="New York City"/>
    <x v="15"/>
    <n v="10035"/>
    <x v="3"/>
    <s v="FUR-CH-10002961"/>
    <x v="0"/>
    <x v="1"/>
    <s v="Leather Task Chair, Black"/>
    <n v="573.17399999999998"/>
    <n v="7"/>
    <n v="0.1"/>
    <n v="63.685999999999979"/>
  </r>
  <r>
    <n v="9881"/>
    <s v="CA-2012-104297"/>
    <x v="1"/>
    <x v="352"/>
    <d v="2012-05-31T00:00:00"/>
    <s v="First Class"/>
    <s v="CC-12100"/>
    <s v="Chad Cunningham"/>
    <x v="2"/>
    <x v="0"/>
    <s v="Cleveland"/>
    <x v="24"/>
    <n v="44105"/>
    <x v="3"/>
    <s v="OFF-PA-10000474"/>
    <x v="1"/>
    <x v="10"/>
    <s v="Staples"/>
    <n v="85.055999999999997"/>
    <n v="3"/>
    <n v="0.2"/>
    <n v="28.706399999999991"/>
  </r>
  <r>
    <n v="9882"/>
    <s v="CA-2011-153927"/>
    <x v="2"/>
    <x v="1132"/>
    <d v="2011-08-13T00:00:00"/>
    <s v="First Class"/>
    <s v="LL-16840"/>
    <s v="Lauren Leatherbury"/>
    <x v="0"/>
    <x v="0"/>
    <s v="Woodstock"/>
    <x v="32"/>
    <n v="30188"/>
    <x v="0"/>
    <s v="OFF-BI-10000138"/>
    <x v="1"/>
    <x v="8"/>
    <s v="Acco Translucent Poly Ring Binders"/>
    <n v="14.04"/>
    <n v="3"/>
    <n v="0"/>
    <n v="6.7392000000000003"/>
  </r>
  <r>
    <n v="9883"/>
    <s v="CA-2011-153927"/>
    <x v="2"/>
    <x v="1132"/>
    <d v="2011-08-13T00:00:00"/>
    <s v="First Class"/>
    <s v="LL-16840"/>
    <s v="Lauren Leatherbury"/>
    <x v="0"/>
    <x v="0"/>
    <s v="Woodstock"/>
    <x v="32"/>
    <n v="30188"/>
    <x v="0"/>
    <s v="TEC-AC-10000023"/>
    <x v="2"/>
    <x v="11"/>
    <s v="Maxell 74 Minute CD-R Spindle, 50/Pack"/>
    <n v="272.61"/>
    <n v="13"/>
    <n v="0"/>
    <n v="98.139599999999987"/>
  </r>
  <r>
    <n v="9884"/>
    <s v="CA-2011-112291"/>
    <x v="2"/>
    <x v="1234"/>
    <d v="2011-04-08T00:00:00"/>
    <s v="Standard Class"/>
    <s v="KE-16420"/>
    <s v="Katrina Edelman"/>
    <x v="1"/>
    <x v="0"/>
    <s v="Los Angeles"/>
    <x v="1"/>
    <n v="90008"/>
    <x v="1"/>
    <s v="OFF-EN-10001415"/>
    <x v="1"/>
    <x v="12"/>
    <s v="Staples"/>
    <n v="11.16"/>
    <n v="2"/>
    <n v="0"/>
    <n v="5.58"/>
  </r>
  <r>
    <n v="9885"/>
    <s v="CA-2011-112291"/>
    <x v="2"/>
    <x v="1234"/>
    <d v="2011-04-08T00:00:00"/>
    <s v="Standard Class"/>
    <s v="KE-16420"/>
    <s v="Katrina Edelman"/>
    <x v="1"/>
    <x v="0"/>
    <s v="Los Angeles"/>
    <x v="1"/>
    <n v="90008"/>
    <x v="1"/>
    <s v="TEC-AC-10001284"/>
    <x v="2"/>
    <x v="11"/>
    <s v="Enermax Briskie RF Wireless Keyboard and Mouse Combo"/>
    <n v="62.31"/>
    <n v="3"/>
    <n v="0"/>
    <n v="22.4316"/>
  </r>
  <r>
    <n v="9886"/>
    <s v="CA-2011-112291"/>
    <x v="2"/>
    <x v="1234"/>
    <d v="2011-04-08T00:00:00"/>
    <s v="Standard Class"/>
    <s v="KE-16420"/>
    <s v="Katrina Edelman"/>
    <x v="1"/>
    <x v="0"/>
    <s v="Los Angeles"/>
    <x v="1"/>
    <n v="90008"/>
    <x v="1"/>
    <s v="TEC-AC-10000736"/>
    <x v="2"/>
    <x v="11"/>
    <s v="Logitech G600 MMO Gaming Mouse"/>
    <n v="159.97999999999999"/>
    <n v="2"/>
    <n v="0"/>
    <n v="57.592799999999997"/>
  </r>
  <r>
    <n v="9887"/>
    <s v="CA-2011-146997"/>
    <x v="2"/>
    <x v="1213"/>
    <d v="2011-01-28T00:00:00"/>
    <s v="Standard Class"/>
    <s v="SG-20605"/>
    <s v="Speros Goranitis"/>
    <x v="0"/>
    <x v="0"/>
    <s v="Lafayette"/>
    <x v="14"/>
    <n v="47905"/>
    <x v="2"/>
    <s v="OFF-FA-10003467"/>
    <x v="1"/>
    <x v="13"/>
    <s v="Alliance Big Bands Rubber Bands, 12/Pack"/>
    <n v="5.9399999999999995"/>
    <n v="3"/>
    <n v="0"/>
    <n v="0"/>
  </r>
  <r>
    <n v="9888"/>
    <s v="CA-2014-169607"/>
    <x v="3"/>
    <x v="386"/>
    <d v="2014-10-16T00:00:00"/>
    <s v="First Class"/>
    <s v="CA-12265"/>
    <s v="Christina Anderson"/>
    <x v="0"/>
    <x v="0"/>
    <s v="New York City"/>
    <x v="15"/>
    <n v="10024"/>
    <x v="3"/>
    <s v="OFF-PA-10000477"/>
    <x v="1"/>
    <x v="10"/>
    <s v="Xerox 1952"/>
    <n v="9.9600000000000009"/>
    <n v="2"/>
    <n v="0"/>
    <n v="4.6812000000000005"/>
  </r>
  <r>
    <n v="9889"/>
    <s v="CA-2012-127544"/>
    <x v="1"/>
    <x v="816"/>
    <d v="2012-08-12T00:00:00"/>
    <s v="Standard Class"/>
    <s v="RD-19585"/>
    <s v="Rob Dowd"/>
    <x v="0"/>
    <x v="0"/>
    <s v="Utica"/>
    <x v="15"/>
    <n v="13501"/>
    <x v="3"/>
    <s v="TEC-AC-10000736"/>
    <x v="2"/>
    <x v="11"/>
    <s v="Logitech G600 MMO Gaming Mouse"/>
    <n v="79.989999999999995"/>
    <n v="1"/>
    <n v="0"/>
    <n v="28.796399999999998"/>
  </r>
  <r>
    <n v="9890"/>
    <s v="CA-2014-166499"/>
    <x v="3"/>
    <x v="498"/>
    <d v="2014-03-21T00:00:00"/>
    <s v="First Class"/>
    <s v="VG-21805"/>
    <s v="Vivek Grady"/>
    <x v="1"/>
    <x v="0"/>
    <s v="Lakewood"/>
    <x v="30"/>
    <n v="8701"/>
    <x v="3"/>
    <s v="OFF-AR-10002467"/>
    <x v="1"/>
    <x v="6"/>
    <s v="Dixon Ticonderoga Pencils"/>
    <n v="8.94"/>
    <n v="3"/>
    <n v="0"/>
    <n v="2.4138000000000006"/>
  </r>
  <r>
    <n v="9891"/>
    <s v="US-2013-115441"/>
    <x v="0"/>
    <x v="197"/>
    <d v="2013-07-29T00:00:00"/>
    <s v="Second Class"/>
    <s v="SH-19975"/>
    <s v="Sally Hughsby"/>
    <x v="1"/>
    <x v="0"/>
    <s v="Milwaukee"/>
    <x v="6"/>
    <n v="53209"/>
    <x v="2"/>
    <s v="OFF-PA-10004996"/>
    <x v="1"/>
    <x v="10"/>
    <s v="Speediset Carbonless Redi-Letter 7&quot; x 8 1/2&quot;"/>
    <n v="20.62"/>
    <n v="2"/>
    <n v="0"/>
    <n v="9.6913999999999998"/>
  </r>
  <r>
    <n v="9892"/>
    <s v="US-2013-115441"/>
    <x v="0"/>
    <x v="197"/>
    <d v="2013-07-29T00:00:00"/>
    <s v="Second Class"/>
    <s v="SH-19975"/>
    <s v="Sally Hughsby"/>
    <x v="1"/>
    <x v="0"/>
    <s v="Milwaukee"/>
    <x v="6"/>
    <n v="53209"/>
    <x v="2"/>
    <s v="TEC-AC-10003116"/>
    <x v="2"/>
    <x v="11"/>
    <s v="Memorex Froggy Flash Drive 8 GB"/>
    <n v="124.25"/>
    <n v="7"/>
    <n v="0"/>
    <n v="48.457499999999996"/>
  </r>
  <r>
    <n v="9893"/>
    <s v="US-2013-115441"/>
    <x v="0"/>
    <x v="197"/>
    <d v="2013-07-29T00:00:00"/>
    <s v="Second Class"/>
    <s v="SH-19975"/>
    <s v="Sally Hughsby"/>
    <x v="1"/>
    <x v="0"/>
    <s v="Milwaukee"/>
    <x v="6"/>
    <n v="53209"/>
    <x v="2"/>
    <s v="TEC-PH-10002262"/>
    <x v="2"/>
    <x v="7"/>
    <s v="LG Electronics Tone+ HBS-730 Bluetooth Headset"/>
    <n v="297.55"/>
    <n v="5"/>
    <n v="0"/>
    <n v="83.314000000000021"/>
  </r>
  <r>
    <n v="9894"/>
    <s v="US-2013-115441"/>
    <x v="0"/>
    <x v="197"/>
    <d v="2013-07-29T00:00:00"/>
    <s v="Second Class"/>
    <s v="SH-19975"/>
    <s v="Sally Hughsby"/>
    <x v="1"/>
    <x v="0"/>
    <s v="Milwaukee"/>
    <x v="6"/>
    <n v="53209"/>
    <x v="2"/>
    <s v="FUR-CH-10004626"/>
    <x v="0"/>
    <x v="1"/>
    <s v="Office Star Flex Back Scooter Chair with Aluminum Finish Frame"/>
    <n v="403.56"/>
    <n v="4"/>
    <n v="0"/>
    <n v="96.854399999999998"/>
  </r>
  <r>
    <n v="9895"/>
    <s v="US-2013-115441"/>
    <x v="0"/>
    <x v="197"/>
    <d v="2013-07-29T00:00:00"/>
    <s v="Second Class"/>
    <s v="SH-19975"/>
    <s v="Sally Hughsby"/>
    <x v="1"/>
    <x v="0"/>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x v="0"/>
    <s v="Chicago"/>
    <x v="10"/>
    <n v="60623"/>
    <x v="2"/>
    <s v="TEC-AC-10004859"/>
    <x v="2"/>
    <x v="11"/>
    <s v="Maxell Pro 80 Minute CD-R, 10/Pack"/>
    <n v="153.82400000000001"/>
    <n v="11"/>
    <n v="0.2"/>
    <n v="38.456000000000003"/>
  </r>
  <r>
    <n v="9897"/>
    <s v="CA-2011-156342"/>
    <x v="2"/>
    <x v="1103"/>
    <d v="2011-06-20T00:00:00"/>
    <s v="Second Class"/>
    <s v="JF-15415"/>
    <s v="Jennifer Ferguson"/>
    <x v="0"/>
    <x v="0"/>
    <s v="Chicago"/>
    <x v="10"/>
    <n v="60653"/>
    <x v="2"/>
    <s v="OFF-PA-10001725"/>
    <x v="1"/>
    <x v="10"/>
    <s v="Xerox 1892"/>
    <n v="62.015999999999998"/>
    <n v="2"/>
    <n v="0.2"/>
    <n v="22.480800000000002"/>
  </r>
  <r>
    <n v="9898"/>
    <s v="CA-2013-112830"/>
    <x v="0"/>
    <x v="112"/>
    <d v="2013-06-11T00:00:00"/>
    <s v="Standard Class"/>
    <s v="LP-17095"/>
    <s v="Liz Preis"/>
    <x v="0"/>
    <x v="0"/>
    <s v="Fairfield"/>
    <x v="24"/>
    <n v="45014"/>
    <x v="3"/>
    <s v="FUR-FU-10004306"/>
    <x v="0"/>
    <x v="5"/>
    <s v="Electrix Halogen Magnifier Lamp"/>
    <n v="466.32000000000005"/>
    <n v="3"/>
    <n v="0.2"/>
    <n v="34.97399999999999"/>
  </r>
  <r>
    <n v="9899"/>
    <s v="CA-2013-112830"/>
    <x v="0"/>
    <x v="112"/>
    <d v="2013-06-11T00:00:00"/>
    <s v="Standard Class"/>
    <s v="LP-17095"/>
    <s v="Liz Preis"/>
    <x v="0"/>
    <x v="0"/>
    <s v="Fairfield"/>
    <x v="24"/>
    <n v="45014"/>
    <x v="3"/>
    <s v="FUR-FU-10004845"/>
    <x v="0"/>
    <x v="5"/>
    <s v="Deflect-o EconoMat Nonstudded, No Bevel Mat"/>
    <n v="82.64"/>
    <n v="2"/>
    <n v="0.2"/>
    <n v="0"/>
  </r>
  <r>
    <n v="9900"/>
    <s v="US-2011-117380"/>
    <x v="2"/>
    <x v="1176"/>
    <d v="2011-04-03T00:00:00"/>
    <s v="Standard Class"/>
    <s v="MP-18175"/>
    <s v="Mike Pelletier"/>
    <x v="2"/>
    <x v="0"/>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x v="0"/>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x v="0"/>
    <s v="Louisville"/>
    <x v="22"/>
    <n v="80027"/>
    <x v="1"/>
    <s v="FUR-FU-10001037"/>
    <x v="0"/>
    <x v="5"/>
    <s v="DAX Charcoal/Nickel-Tone Document Frame, 5 x 7"/>
    <n v="22.752000000000002"/>
    <n v="3"/>
    <n v="0.2"/>
    <n v="7.1099999999999994"/>
  </r>
  <r>
    <n v="9903"/>
    <s v="CA-2014-117646"/>
    <x v="3"/>
    <x v="170"/>
    <d v="2014-08-26T00:00:00"/>
    <s v="Standard Class"/>
    <s v="SC-20845"/>
    <s v="Sung Chung"/>
    <x v="0"/>
    <x v="0"/>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x v="0"/>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x v="0"/>
    <s v="Carrollton"/>
    <x v="5"/>
    <n v="75007"/>
    <x v="2"/>
    <s v="TEC-AC-10002567"/>
    <x v="2"/>
    <x v="11"/>
    <s v="Logitech G602 Wireless Gaming Mouse"/>
    <n v="127.98399999999999"/>
    <n v="2"/>
    <n v="0.2"/>
    <n v="25.596799999999998"/>
  </r>
  <r>
    <n v="9906"/>
    <s v="US-2012-129007"/>
    <x v="1"/>
    <x v="1023"/>
    <d v="2012-09-15T00:00:00"/>
    <s v="First Class"/>
    <s v="KD-16615"/>
    <s v="Ken Dana"/>
    <x v="1"/>
    <x v="0"/>
    <s v="Anaheim"/>
    <x v="1"/>
    <n v="92804"/>
    <x v="1"/>
    <s v="FUR-FU-10004973"/>
    <x v="0"/>
    <x v="5"/>
    <s v="Flat Face Poster Frame"/>
    <n v="131.88"/>
    <n v="7"/>
    <n v="0"/>
    <n v="55.389600000000002"/>
  </r>
  <r>
    <n v="9907"/>
    <s v="US-2012-129007"/>
    <x v="1"/>
    <x v="1023"/>
    <d v="2012-09-15T00:00:00"/>
    <s v="First Class"/>
    <s v="KD-16615"/>
    <s v="Ken Dana"/>
    <x v="1"/>
    <x v="0"/>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x v="0"/>
    <s v="Anaheim"/>
    <x v="1"/>
    <n v="92804"/>
    <x v="1"/>
    <s v="FUR-CH-10000155"/>
    <x v="0"/>
    <x v="1"/>
    <s v="Global Comet Stacking Armless Chair"/>
    <n v="717.72"/>
    <n v="3"/>
    <n v="0.2"/>
    <n v="71.77200000000002"/>
  </r>
  <r>
    <n v="9909"/>
    <s v="US-2012-129007"/>
    <x v="1"/>
    <x v="1023"/>
    <d v="2012-09-15T00:00:00"/>
    <s v="First Class"/>
    <s v="KD-16615"/>
    <s v="Ken Dana"/>
    <x v="1"/>
    <x v="0"/>
    <s v="Anaheim"/>
    <x v="1"/>
    <n v="92804"/>
    <x v="1"/>
    <s v="FUR-FU-10002379"/>
    <x v="0"/>
    <x v="5"/>
    <s v="Eldon Econocleat Chair Mats for Low Pile Carpets"/>
    <n v="207.35"/>
    <n v="5"/>
    <n v="0"/>
    <n v="24.881999999999991"/>
  </r>
  <r>
    <n v="9910"/>
    <s v="US-2012-129007"/>
    <x v="1"/>
    <x v="1023"/>
    <d v="2012-09-15T00:00:00"/>
    <s v="First Class"/>
    <s v="KD-16615"/>
    <s v="Ken Dana"/>
    <x v="1"/>
    <x v="0"/>
    <s v="Anaheim"/>
    <x v="1"/>
    <n v="92804"/>
    <x v="1"/>
    <s v="FUR-FU-10004018"/>
    <x v="0"/>
    <x v="5"/>
    <s v="Tensor Computer Mounted Lamp"/>
    <n v="44.67"/>
    <n v="3"/>
    <n v="0"/>
    <n v="12.060900000000002"/>
  </r>
  <r>
    <n v="9911"/>
    <s v="US-2012-129007"/>
    <x v="1"/>
    <x v="1023"/>
    <d v="2012-09-15T00:00:00"/>
    <s v="First Class"/>
    <s v="KD-16615"/>
    <s v="Ken Dana"/>
    <x v="1"/>
    <x v="0"/>
    <s v="Anaheim"/>
    <x v="1"/>
    <n v="92804"/>
    <x v="1"/>
    <s v="OFF-PA-10000994"/>
    <x v="1"/>
    <x v="10"/>
    <s v="Xerox 1915"/>
    <n v="209.7"/>
    <n v="2"/>
    <n v="0"/>
    <n v="100.65599999999999"/>
  </r>
  <r>
    <n v="9912"/>
    <s v="US-2011-157231"/>
    <x v="2"/>
    <x v="267"/>
    <d v="2011-04-09T00:00:00"/>
    <s v="Standard Class"/>
    <s v="RP-19855"/>
    <s v="Roy Phan"/>
    <x v="1"/>
    <x v="0"/>
    <s v="Richmond"/>
    <x v="0"/>
    <n v="40475"/>
    <x v="0"/>
    <s v="OFF-BI-10002852"/>
    <x v="1"/>
    <x v="8"/>
    <s v="Ibico Standard Transparent Covers"/>
    <n v="115.36"/>
    <n v="7"/>
    <n v="0"/>
    <n v="56.526400000000002"/>
  </r>
  <r>
    <n v="9913"/>
    <s v="CA-2012-132388"/>
    <x v="1"/>
    <x v="998"/>
    <d v="2012-10-12T00:00:00"/>
    <s v="First Class"/>
    <s v="KN-16390"/>
    <s v="Katherine Nockton"/>
    <x v="1"/>
    <x v="0"/>
    <s v="Santa Barbara"/>
    <x v="1"/>
    <n v="93101"/>
    <x v="1"/>
    <s v="FUR-CH-10001714"/>
    <x v="0"/>
    <x v="1"/>
    <s v="Global Leather &amp; Oak Executive Chair, Burgundy"/>
    <n v="362.13599999999997"/>
    <n v="3"/>
    <n v="0.2"/>
    <n v="-54.320399999999978"/>
  </r>
  <r>
    <n v="9914"/>
    <s v="CA-2012-132388"/>
    <x v="1"/>
    <x v="998"/>
    <d v="2012-10-12T00:00:00"/>
    <s v="First Class"/>
    <s v="KN-16390"/>
    <s v="Katherine Nockton"/>
    <x v="1"/>
    <x v="0"/>
    <s v="Santa Barbara"/>
    <x v="1"/>
    <n v="93101"/>
    <x v="1"/>
    <s v="OFF-LA-10000414"/>
    <x v="1"/>
    <x v="2"/>
    <s v="Avery 503"/>
    <n v="31.049999999999997"/>
    <n v="3"/>
    <n v="0"/>
    <n v="14.904"/>
  </r>
  <r>
    <n v="9915"/>
    <s v="CA-2014-160927"/>
    <x v="3"/>
    <x v="926"/>
    <d v="2014-02-01T00:00:00"/>
    <s v="Second Class"/>
    <s v="TM-21010"/>
    <s v="Tamara Manning"/>
    <x v="0"/>
    <x v="0"/>
    <s v="Marion"/>
    <x v="23"/>
    <n v="52302"/>
    <x v="2"/>
    <s v="OFF-PA-10003848"/>
    <x v="1"/>
    <x v="10"/>
    <s v="Xerox 1997"/>
    <n v="12.96"/>
    <n v="2"/>
    <n v="0"/>
    <n v="6.2208000000000006"/>
  </r>
  <r>
    <n v="9916"/>
    <s v="CA-2014-160927"/>
    <x v="3"/>
    <x v="926"/>
    <d v="2014-02-01T00:00:00"/>
    <s v="Second Class"/>
    <s v="TM-21010"/>
    <s v="Tamara Manning"/>
    <x v="0"/>
    <x v="0"/>
    <s v="Marion"/>
    <x v="23"/>
    <n v="52302"/>
    <x v="2"/>
    <s v="OFF-PA-10000176"/>
    <x v="1"/>
    <x v="10"/>
    <s v="Xerox 1887"/>
    <n v="94.85"/>
    <n v="5"/>
    <n v="0"/>
    <n v="45.527999999999992"/>
  </r>
  <r>
    <n v="9917"/>
    <s v="CA-2014-160927"/>
    <x v="3"/>
    <x v="926"/>
    <d v="2014-02-01T00:00:00"/>
    <s v="Second Class"/>
    <s v="TM-21010"/>
    <s v="Tamara Manning"/>
    <x v="0"/>
    <x v="0"/>
    <s v="Marion"/>
    <x v="23"/>
    <n v="52302"/>
    <x v="2"/>
    <s v="OFF-ST-10001590"/>
    <x v="1"/>
    <x v="4"/>
    <s v="Tenex Personal Project File with Scoop Front Design, Black"/>
    <n v="13.48"/>
    <n v="1"/>
    <n v="0"/>
    <n v="3.5047999999999995"/>
  </r>
  <r>
    <n v="9918"/>
    <s v="CA-2014-160927"/>
    <x v="3"/>
    <x v="926"/>
    <d v="2014-02-01T00:00:00"/>
    <s v="Second Class"/>
    <s v="TM-21010"/>
    <s v="Tamara Manning"/>
    <x v="0"/>
    <x v="0"/>
    <s v="Marion"/>
    <x v="23"/>
    <n v="52302"/>
    <x v="2"/>
    <s v="FUR-FU-10000010"/>
    <x v="0"/>
    <x v="5"/>
    <s v="DAX Value U-Channel Document Frames, Easel Back"/>
    <n v="14.91"/>
    <n v="3"/>
    <n v="0"/>
    <n v="4.6220999999999997"/>
  </r>
  <r>
    <n v="9919"/>
    <s v="CA-2012-105508"/>
    <x v="1"/>
    <x v="496"/>
    <d v="2012-09-29T00:00:00"/>
    <s v="Standard Class"/>
    <s v="JF-15190"/>
    <s v="Jamie Frazer"/>
    <x v="0"/>
    <x v="0"/>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x v="0"/>
    <s v="Bryan"/>
    <x v="5"/>
    <n v="77803"/>
    <x v="2"/>
    <s v="FUR-CH-10000863"/>
    <x v="0"/>
    <x v="1"/>
    <s v="Novimex Swivel Fabric Task Chair"/>
    <n v="528.42999999999995"/>
    <n v="5"/>
    <n v="0.3"/>
    <n v="-143.43099999999998"/>
  </r>
  <r>
    <n v="9921"/>
    <s v="CA-2013-149272"/>
    <x v="0"/>
    <x v="543"/>
    <d v="2013-03-20T00:00:00"/>
    <s v="Standard Class"/>
    <s v="MY-18295"/>
    <s v="Muhammed Yedwab"/>
    <x v="1"/>
    <x v="0"/>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x v="0"/>
    <s v="Akron"/>
    <x v="24"/>
    <n v="44312"/>
    <x v="3"/>
    <s v="OFF-BI-10003350"/>
    <x v="1"/>
    <x v="8"/>
    <s v="Acco Expandable Hanging Binders"/>
    <n v="5.7420000000000009"/>
    <n v="3"/>
    <n v="0.7"/>
    <n v="-4.5935999999999986"/>
  </r>
  <r>
    <n v="9923"/>
    <s v="US-2014-162124"/>
    <x v="3"/>
    <x v="636"/>
    <d v="2014-05-11T00:00:00"/>
    <s v="Standard Class"/>
    <s v="JF-15490"/>
    <s v="Jeremy Farry"/>
    <x v="0"/>
    <x v="0"/>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x v="0"/>
    <s v="New York City"/>
    <x v="15"/>
    <n v="10035"/>
    <x v="3"/>
    <s v="OFF-BI-10003982"/>
    <x v="1"/>
    <x v="8"/>
    <s v="Wilson Jones Century Plastic Molded Ring Binders"/>
    <n v="49.847999999999999"/>
    <n v="3"/>
    <n v="0.2"/>
    <n v="16.823699999999999"/>
  </r>
  <r>
    <n v="9925"/>
    <s v="CA-2012-159534"/>
    <x v="1"/>
    <x v="305"/>
    <d v="2012-03-23T00:00:00"/>
    <s v="First Class"/>
    <s v="DH-13075"/>
    <s v="Dave Hallsten"/>
    <x v="1"/>
    <x v="0"/>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x v="0"/>
    <s v="New York City"/>
    <x v="15"/>
    <n v="10035"/>
    <x v="3"/>
    <s v="OFF-BI-10003656"/>
    <x v="1"/>
    <x v="8"/>
    <s v="Fellowes PB200 Plastic Comb Binding Machine"/>
    <n v="1087.9360000000001"/>
    <n v="8"/>
    <n v="0.2"/>
    <n v="353.5791999999999"/>
  </r>
  <r>
    <n v="9927"/>
    <s v="CA-2012-159534"/>
    <x v="1"/>
    <x v="305"/>
    <d v="2012-03-23T00:00:00"/>
    <s v="First Class"/>
    <s v="DH-13075"/>
    <s v="Dave Hallsten"/>
    <x v="1"/>
    <x v="0"/>
    <s v="New York City"/>
    <x v="15"/>
    <n v="10035"/>
    <x v="3"/>
    <s v="TEC-PH-10002310"/>
    <x v="2"/>
    <x v="7"/>
    <s v="Panasonic KX T7731-B Digital phone"/>
    <n v="199.98"/>
    <n v="2"/>
    <n v="0"/>
    <n v="53.994599999999991"/>
  </r>
  <r>
    <n v="9928"/>
    <s v="CA-2012-159534"/>
    <x v="1"/>
    <x v="305"/>
    <d v="2012-03-23T00:00:00"/>
    <s v="First Class"/>
    <s v="DH-13075"/>
    <s v="Dave Hallsten"/>
    <x v="1"/>
    <x v="0"/>
    <s v="New York City"/>
    <x v="15"/>
    <n v="10035"/>
    <x v="3"/>
    <s v="OFF-ST-10001172"/>
    <x v="1"/>
    <x v="4"/>
    <s v="Tennsco Lockers, Sand"/>
    <n v="83.92"/>
    <n v="4"/>
    <n v="0"/>
    <n v="20.140799999999999"/>
  </r>
  <r>
    <n v="9929"/>
    <s v="CA-2013-129630"/>
    <x v="0"/>
    <x v="913"/>
    <d v="2013-09-05T00:00:00"/>
    <s v="Same Day"/>
    <s v="IM-15055"/>
    <s v="Ionia McGrath"/>
    <x v="0"/>
    <x v="0"/>
    <s v="San Francisco"/>
    <x v="1"/>
    <n v="94122"/>
    <x v="1"/>
    <s v="FUR-FU-10000260"/>
    <x v="0"/>
    <x v="5"/>
    <s v="6&quot; Cubicle Wall Clock, Black"/>
    <n v="24.27"/>
    <n v="3"/>
    <n v="0"/>
    <n v="8.7371999999999996"/>
  </r>
  <r>
    <n v="9930"/>
    <s v="CA-2013-129630"/>
    <x v="0"/>
    <x v="913"/>
    <d v="2013-09-05T00:00:00"/>
    <s v="Same Day"/>
    <s v="IM-15055"/>
    <s v="Ionia McGrath"/>
    <x v="0"/>
    <x v="0"/>
    <s v="San Francisco"/>
    <x v="1"/>
    <n v="94122"/>
    <x v="1"/>
    <s v="TEC-CO-10003763"/>
    <x v="2"/>
    <x v="16"/>
    <s v="Canon PC1060 Personal Laser Copier"/>
    <n v="2799.9600000000005"/>
    <n v="5"/>
    <n v="0.2"/>
    <n v="944.98649999999986"/>
  </r>
  <r>
    <n v="9931"/>
    <s v="CA-2012-104948"/>
    <x v="1"/>
    <x v="50"/>
    <d v="2012-11-17T00:00:00"/>
    <s v="Standard Class"/>
    <s v="KH-16510"/>
    <s v="Keith Herrera"/>
    <x v="0"/>
    <x v="0"/>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x v="0"/>
    <s v="San Bernardino"/>
    <x v="1"/>
    <n v="92404"/>
    <x v="1"/>
    <s v="FUR-BO-10004357"/>
    <x v="0"/>
    <x v="0"/>
    <s v="O'Sullivan Living Dimensions 3-Shelf Bookcases"/>
    <n v="683.33199999999999"/>
    <n v="4"/>
    <n v="0.15"/>
    <n v="-40.196000000000055"/>
  </r>
  <r>
    <n v="9933"/>
    <s v="CA-2012-104948"/>
    <x v="1"/>
    <x v="50"/>
    <d v="2012-11-17T00:00:00"/>
    <s v="Standard Class"/>
    <s v="KH-16510"/>
    <s v="Keith Herrera"/>
    <x v="0"/>
    <x v="0"/>
    <s v="San Bernardino"/>
    <x v="1"/>
    <n v="92404"/>
    <x v="1"/>
    <s v="OFF-PA-10004610"/>
    <x v="1"/>
    <x v="10"/>
    <s v="Xerox 1900"/>
    <n v="29.96"/>
    <n v="7"/>
    <n v="0"/>
    <n v="13.481999999999998"/>
  </r>
  <r>
    <n v="9934"/>
    <s v="CA-2011-166555"/>
    <x v="2"/>
    <x v="384"/>
    <d v="2011-07-14T00:00:00"/>
    <s v="First Class"/>
    <s v="JK-15205"/>
    <s v="Jamie Kunitz"/>
    <x v="0"/>
    <x v="0"/>
    <s v="Niagara Falls"/>
    <x v="15"/>
    <n v="14304"/>
    <x v="3"/>
    <s v="TEC-PH-10004912"/>
    <x v="2"/>
    <x v="7"/>
    <s v="Cisco SPA112 2 Port Phone Adapter"/>
    <n v="164.85000000000002"/>
    <n v="3"/>
    <n v="0"/>
    <n v="47.806499999999993"/>
  </r>
  <r>
    <n v="9935"/>
    <s v="CA-2013-114405"/>
    <x v="0"/>
    <x v="281"/>
    <d v="2013-04-13T00:00:00"/>
    <s v="Standard Class"/>
    <s v="AS-10240"/>
    <s v="Alan Shonely"/>
    <x v="0"/>
    <x v="0"/>
    <s v="Philadelphia"/>
    <x v="9"/>
    <n v="19120"/>
    <x v="3"/>
    <s v="OFF-AP-10003278"/>
    <x v="1"/>
    <x v="9"/>
    <s v="Belkin 7-Outlet SurgeMaster Home Series"/>
    <n v="33.528000000000006"/>
    <n v="3"/>
    <n v="0.2"/>
    <n v="2.5146000000000015"/>
  </r>
  <r>
    <n v="9936"/>
    <s v="CA-2013-114405"/>
    <x v="0"/>
    <x v="281"/>
    <d v="2013-04-13T00:00:00"/>
    <s v="Standard Class"/>
    <s v="AS-10240"/>
    <s v="Alan Shonely"/>
    <x v="0"/>
    <x v="0"/>
    <s v="Philadelphia"/>
    <x v="9"/>
    <n v="19120"/>
    <x v="3"/>
    <s v="OFF-ST-10001627"/>
    <x v="1"/>
    <x v="4"/>
    <s v="Eldon Jumbo ProFile Portable File Boxes Graphite/Black"/>
    <n v="36.744"/>
    <n v="3"/>
    <n v="0.2"/>
    <n v="3.6744000000000039"/>
  </r>
  <r>
    <n v="9937"/>
    <s v="CA-2014-132955"/>
    <x v="3"/>
    <x v="92"/>
    <d v="2014-06-29T00:00:00"/>
    <s v="Standard Class"/>
    <s v="SC-20575"/>
    <s v="Sonia Cooley"/>
    <x v="0"/>
    <x v="0"/>
    <s v="Cranston"/>
    <x v="34"/>
    <n v="2920"/>
    <x v="3"/>
    <s v="OFF-BI-10002735"/>
    <x v="1"/>
    <x v="8"/>
    <s v="GBC Prestige Therm-A-Bind Covers"/>
    <n v="102.93"/>
    <n v="3"/>
    <n v="0"/>
    <n v="48.377100000000006"/>
  </r>
  <r>
    <n v="9938"/>
    <s v="CA-2013-164889"/>
    <x v="0"/>
    <x v="1235"/>
    <d v="2013-06-07T00:00:00"/>
    <s v="Second Class"/>
    <s v="CP-12340"/>
    <s v="Christine Phan"/>
    <x v="1"/>
    <x v="0"/>
    <s v="Los Angeles"/>
    <x v="1"/>
    <n v="90049"/>
    <x v="1"/>
    <s v="FUR-TA-10001676"/>
    <x v="0"/>
    <x v="3"/>
    <s v="Hon 61000 Series Interactive Training Tables"/>
    <n v="71.088000000000008"/>
    <n v="2"/>
    <n v="0.2"/>
    <n v="-1.7772000000000041"/>
  </r>
  <r>
    <n v="9939"/>
    <s v="CA-2013-169824"/>
    <x v="0"/>
    <x v="939"/>
    <d v="2013-12-18T00:00:00"/>
    <s v="Standard Class"/>
    <s v="NS-18640"/>
    <s v="Noel Staavos"/>
    <x v="1"/>
    <x v="0"/>
    <s v="New York City"/>
    <x v="15"/>
    <n v="10009"/>
    <x v="3"/>
    <s v="FUR-FU-10004864"/>
    <x v="0"/>
    <x v="5"/>
    <s v="Eldon 500 Class Desk Accessories"/>
    <n v="60.35"/>
    <n v="5"/>
    <n v="0"/>
    <n v="19.915500000000002"/>
  </r>
  <r>
    <n v="9940"/>
    <s v="CA-2013-169824"/>
    <x v="0"/>
    <x v="939"/>
    <d v="2013-12-18T00:00:00"/>
    <s v="Standard Class"/>
    <s v="NS-18640"/>
    <s v="Noel Staavos"/>
    <x v="1"/>
    <x v="0"/>
    <s v="New York City"/>
    <x v="15"/>
    <n v="10009"/>
    <x v="3"/>
    <s v="OFF-SU-10000952"/>
    <x v="1"/>
    <x v="14"/>
    <s v="Fiskars Home &amp; Office Scissors"/>
    <n v="35.520000000000003"/>
    <n v="4"/>
    <n v="0"/>
    <n v="9.9456000000000024"/>
  </r>
  <r>
    <n v="9941"/>
    <s v="CA-2013-169824"/>
    <x v="0"/>
    <x v="939"/>
    <d v="2013-12-18T00:00:00"/>
    <s v="Standard Class"/>
    <s v="NS-18640"/>
    <s v="Noel Staavos"/>
    <x v="1"/>
    <x v="0"/>
    <s v="New York City"/>
    <x v="15"/>
    <n v="10009"/>
    <x v="3"/>
    <s v="OFF-AR-10000462"/>
    <x v="1"/>
    <x v="6"/>
    <s v="Sanford Pocket Accent Highlighters"/>
    <n v="11.200000000000001"/>
    <n v="7"/>
    <n v="0"/>
    <n v="4.8160000000000007"/>
  </r>
  <r>
    <n v="9942"/>
    <s v="CA-2014-164028"/>
    <x v="3"/>
    <x v="221"/>
    <d v="2014-12-01T00:00:00"/>
    <s v="Standard Class"/>
    <s v="JL-15835"/>
    <s v="John Lee"/>
    <x v="0"/>
    <x v="0"/>
    <s v="San Francisco"/>
    <x v="1"/>
    <n v="94122"/>
    <x v="1"/>
    <s v="TEC-AC-10001772"/>
    <x v="2"/>
    <x v="11"/>
    <s v="Memorex Mini Travel Drive 16 GB USB 2.0 Flash Drive"/>
    <n v="223.58"/>
    <n v="14"/>
    <n v="0"/>
    <n v="87.196200000000005"/>
  </r>
  <r>
    <n v="9943"/>
    <s v="CA-2011-143371"/>
    <x v="2"/>
    <x v="129"/>
    <d v="2012-01-03T00:00:00"/>
    <s v="Standard Class"/>
    <s v="MD-17350"/>
    <s v="Maribeth Dona"/>
    <x v="0"/>
    <x v="0"/>
    <s v="Anaheim"/>
    <x v="1"/>
    <n v="92804"/>
    <x v="1"/>
    <s v="OFF-ST-10001128"/>
    <x v="1"/>
    <x v="4"/>
    <s v="Carina Mini System Audio Rack, Model AR050B"/>
    <n v="998.82"/>
    <n v="9"/>
    <n v="0"/>
    <n v="29.964600000000061"/>
  </r>
  <r>
    <n v="9944"/>
    <s v="CA-2011-143371"/>
    <x v="2"/>
    <x v="129"/>
    <d v="2012-01-03T00:00:00"/>
    <s v="Standard Class"/>
    <s v="MD-17350"/>
    <s v="Maribeth Dona"/>
    <x v="0"/>
    <x v="0"/>
    <s v="Anaheim"/>
    <x v="1"/>
    <n v="92804"/>
    <x v="1"/>
    <s v="OFF-SU-10002537"/>
    <x v="1"/>
    <x v="14"/>
    <s v="Acme Box Cutter Scissors"/>
    <n v="51.150000000000006"/>
    <n v="5"/>
    <n v="0"/>
    <n v="13.299000000000003"/>
  </r>
  <r>
    <n v="9945"/>
    <s v="CA-2012-145415"/>
    <x v="1"/>
    <x v="1236"/>
    <d v="2012-04-17T00:00:00"/>
    <s v="Second Class"/>
    <s v="RD-19660"/>
    <s v="Robert Dilbeck"/>
    <x v="2"/>
    <x v="0"/>
    <s v="Seattle"/>
    <x v="4"/>
    <n v="98103"/>
    <x v="1"/>
    <s v="OFF-ST-10000419"/>
    <x v="1"/>
    <x v="4"/>
    <s v="Rogers Jumbo File, Granite"/>
    <n v="40.74"/>
    <n v="3"/>
    <n v="0"/>
    <n v="0.4073999999999991"/>
  </r>
  <r>
    <n v="9946"/>
    <s v="CA-2011-111157"/>
    <x v="2"/>
    <x v="1086"/>
    <d v="2011-03-06T00:00:00"/>
    <s v="Standard Class"/>
    <s v="NH-18610"/>
    <s v="Nicole Hansen"/>
    <x v="1"/>
    <x v="0"/>
    <s v="Philadelphia"/>
    <x v="9"/>
    <n v="19120"/>
    <x v="3"/>
    <s v="OFF-PA-10000327"/>
    <x v="1"/>
    <x v="10"/>
    <s v="Xerox 1971"/>
    <n v="3.4240000000000004"/>
    <n v="1"/>
    <n v="0.2"/>
    <n v="1.0699999999999996"/>
  </r>
  <r>
    <n v="9947"/>
    <s v="CA-2011-111157"/>
    <x v="2"/>
    <x v="1086"/>
    <d v="2011-03-06T00:00:00"/>
    <s v="Standard Class"/>
    <s v="NH-18610"/>
    <s v="Nicole Hansen"/>
    <x v="1"/>
    <x v="0"/>
    <s v="Philadelphia"/>
    <x v="9"/>
    <n v="19120"/>
    <x v="3"/>
    <s v="TEC-AC-10004353"/>
    <x v="2"/>
    <x v="11"/>
    <s v="Hypercom P1300 Pinpad"/>
    <n v="151.20000000000002"/>
    <n v="3"/>
    <n v="0.2"/>
    <n v="32.130000000000003"/>
  </r>
  <r>
    <n v="9948"/>
    <s v="CA-2014-121559"/>
    <x v="3"/>
    <x v="702"/>
    <d v="2014-06-04T00:00:00"/>
    <s v="Second Class"/>
    <s v="HW-14935"/>
    <s v="Helen Wasserman"/>
    <x v="1"/>
    <x v="0"/>
    <s v="Indianapolis"/>
    <x v="14"/>
    <n v="46203"/>
    <x v="2"/>
    <s v="FUR-CH-10003746"/>
    <x v="0"/>
    <x v="1"/>
    <s v="Hon 4070 Series Pagoda Round Back Stacking Chairs"/>
    <n v="1925.88"/>
    <n v="6"/>
    <n v="0"/>
    <n v="539.24639999999999"/>
  </r>
  <r>
    <n v="9949"/>
    <s v="CA-2014-121559"/>
    <x v="3"/>
    <x v="702"/>
    <d v="2014-06-04T00:00:00"/>
    <s v="Second Class"/>
    <s v="HW-14935"/>
    <s v="Helen Wasserman"/>
    <x v="1"/>
    <x v="0"/>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x v="0"/>
    <s v="Indianapolis"/>
    <x v="14"/>
    <n v="46203"/>
    <x v="2"/>
    <s v="TEC-AC-10004568"/>
    <x v="2"/>
    <x v="11"/>
    <s v="Maxell LTO Ultrium - 800 GB"/>
    <n v="83.97"/>
    <n v="3"/>
    <n v="0"/>
    <n v="15.954299999999993"/>
  </r>
  <r>
    <n v="9951"/>
    <s v="CA-2014-121559"/>
    <x v="3"/>
    <x v="702"/>
    <d v="2014-06-04T00:00:00"/>
    <s v="Second Class"/>
    <s v="HW-14935"/>
    <s v="Helen Wasserman"/>
    <x v="1"/>
    <x v="0"/>
    <s v="Indianapolis"/>
    <x v="14"/>
    <n v="46203"/>
    <x v="2"/>
    <s v="TEC-AC-10001714"/>
    <x v="2"/>
    <x v="11"/>
    <s v="Logitech MX Performance Wireless Mouse"/>
    <n v="39.89"/>
    <n v="1"/>
    <n v="0"/>
    <n v="14.7593"/>
  </r>
  <r>
    <n v="9952"/>
    <s v="CA-2014-121559"/>
    <x v="3"/>
    <x v="702"/>
    <d v="2014-06-04T00:00:00"/>
    <s v="Second Class"/>
    <s v="HW-14935"/>
    <s v="Helen Wasserman"/>
    <x v="1"/>
    <x v="0"/>
    <s v="Indianapolis"/>
    <x v="14"/>
    <n v="46203"/>
    <x v="2"/>
    <s v="OFF-BI-10002072"/>
    <x v="1"/>
    <x v="8"/>
    <s v="Cardinal Slant-D Ring Binders"/>
    <n v="17.38"/>
    <n v="2"/>
    <n v="0"/>
    <n v="8.69"/>
  </r>
  <r>
    <n v="9953"/>
    <s v="CA-2012-141593"/>
    <x v="1"/>
    <x v="639"/>
    <d v="2012-12-16T00:00:00"/>
    <s v="Second Class"/>
    <s v="DB-12970"/>
    <s v="Darren Budd"/>
    <x v="1"/>
    <x v="0"/>
    <s v="Los Angeles"/>
    <x v="1"/>
    <n v="90045"/>
    <x v="1"/>
    <s v="OFF-BI-10001153"/>
    <x v="1"/>
    <x v="8"/>
    <s v="Ibico Recycled Grain-Textured Covers"/>
    <n v="55.264000000000003"/>
    <n v="2"/>
    <n v="0.2"/>
    <n v="20.723999999999997"/>
  </r>
  <r>
    <n v="9954"/>
    <s v="CA-2012-141593"/>
    <x v="1"/>
    <x v="639"/>
    <d v="2012-12-16T00:00:00"/>
    <s v="Second Class"/>
    <s v="DB-12970"/>
    <s v="Darren Budd"/>
    <x v="1"/>
    <x v="0"/>
    <s v="Los Angeles"/>
    <x v="1"/>
    <n v="90045"/>
    <x v="1"/>
    <s v="OFF-PA-10004983"/>
    <x v="1"/>
    <x v="10"/>
    <s v="Xerox 23"/>
    <n v="6.48"/>
    <n v="1"/>
    <n v="0"/>
    <n v="3.1104000000000003"/>
  </r>
  <r>
    <n v="9955"/>
    <s v="CA-2012-141593"/>
    <x v="1"/>
    <x v="639"/>
    <d v="2012-12-16T00:00:00"/>
    <s v="Second Class"/>
    <s v="DB-12970"/>
    <s v="Darren Budd"/>
    <x v="1"/>
    <x v="0"/>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x v="0"/>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x v="0"/>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x v="0"/>
    <s v="New Rochelle"/>
    <x v="15"/>
    <n v="10801"/>
    <x v="3"/>
    <s v="OFF-PA-10004039"/>
    <x v="1"/>
    <x v="10"/>
    <s v="Xerox 1882"/>
    <n v="223.92"/>
    <n v="4"/>
    <n v="0"/>
    <n v="109.7208"/>
  </r>
  <r>
    <n v="9959"/>
    <s v="US-2011-143287"/>
    <x v="2"/>
    <x v="7"/>
    <d v="2011-11-17T00:00:00"/>
    <s v="Standard Class"/>
    <s v="KN-16705"/>
    <s v="Kristina Nunn"/>
    <x v="2"/>
    <x v="0"/>
    <s v="New Rochelle"/>
    <x v="15"/>
    <n v="10801"/>
    <x v="3"/>
    <s v="OFF-SU-10001574"/>
    <x v="1"/>
    <x v="14"/>
    <s v="Acme Value Line Scissors"/>
    <n v="7.3"/>
    <n v="2"/>
    <n v="0"/>
    <n v="2.1899999999999995"/>
  </r>
  <r>
    <n v="9960"/>
    <s v="CA-2014-137421"/>
    <x v="3"/>
    <x v="833"/>
    <d v="2014-10-12T00:00:00"/>
    <s v="Standard Class"/>
    <s v="AJ-10945"/>
    <s v="Ashley Jarboe"/>
    <x v="0"/>
    <x v="0"/>
    <s v="Chandler"/>
    <x v="16"/>
    <n v="85224"/>
    <x v="1"/>
    <s v="OFF-AR-10001761"/>
    <x v="1"/>
    <x v="6"/>
    <s v="Avery Hi-Liter Smear-Safe Highlighters"/>
    <n v="9.3439999999999994"/>
    <n v="2"/>
    <n v="0.2"/>
    <n v="1.8687999999999998"/>
  </r>
  <r>
    <n v="9961"/>
    <s v="CA-2014-141446"/>
    <x v="3"/>
    <x v="118"/>
    <d v="2014-09-19T00:00:00"/>
    <s v="Second Class"/>
    <s v="CL-12700"/>
    <s v="Craig Leslie"/>
    <x v="2"/>
    <x v="0"/>
    <s v="Florence"/>
    <x v="0"/>
    <n v="41042"/>
    <x v="0"/>
    <s v="TEC-AC-10002305"/>
    <x v="2"/>
    <x v="11"/>
    <s v="KeyTronic E03601U1 - Keyboard - Beige"/>
    <n v="18"/>
    <n v="1"/>
    <n v="0"/>
    <n v="3.2399999999999984"/>
  </r>
  <r>
    <n v="9962"/>
    <s v="CA-2012-168088"/>
    <x v="1"/>
    <x v="531"/>
    <d v="2012-03-22T00:00:00"/>
    <s v="First Class"/>
    <s v="CM-12655"/>
    <s v="Corinna Mitchell"/>
    <x v="2"/>
    <x v="0"/>
    <s v="Houston"/>
    <x v="5"/>
    <n v="77041"/>
    <x v="2"/>
    <s v="OFF-PA-10000675"/>
    <x v="1"/>
    <x v="10"/>
    <s v="Xerox 1919"/>
    <n v="65.584000000000003"/>
    <n v="2"/>
    <n v="0.2"/>
    <n v="23.7742"/>
  </r>
  <r>
    <n v="9963"/>
    <s v="CA-2012-168088"/>
    <x v="1"/>
    <x v="531"/>
    <d v="2012-03-22T00:00:00"/>
    <s v="First Class"/>
    <s v="CM-12655"/>
    <s v="Corinna Mitchell"/>
    <x v="2"/>
    <x v="0"/>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x v="0"/>
    <s v="Philadelphia"/>
    <x v="9"/>
    <n v="19140"/>
    <x v="3"/>
    <s v="OFF-PA-10003072"/>
    <x v="1"/>
    <x v="10"/>
    <s v="Eureka Recycled Copy Paper 8 1/2&quot; x 11&quot;, Ream"/>
    <n v="10.368000000000002"/>
    <n v="2"/>
    <n v="0.2"/>
    <n v="3.6288"/>
  </r>
  <r>
    <n v="9965"/>
    <s v="CA-2013-146374"/>
    <x v="0"/>
    <x v="5"/>
    <d v="2013-12-11T00:00:00"/>
    <s v="Second Class"/>
    <s v="HE-14800"/>
    <s v="Harold Engle"/>
    <x v="1"/>
    <x v="0"/>
    <s v="Newark"/>
    <x v="13"/>
    <n v="19711"/>
    <x v="3"/>
    <s v="FUR-FU-10002671"/>
    <x v="0"/>
    <x v="5"/>
    <s v="Electrix 20W Halogen Replacement Bulb for Zoom-In Desk Lamp"/>
    <n v="13.4"/>
    <n v="1"/>
    <n v="0"/>
    <n v="6.4319999999999995"/>
  </r>
  <r>
    <n v="9966"/>
    <s v="CA-2013-146374"/>
    <x v="0"/>
    <x v="5"/>
    <d v="2013-12-11T00:00:00"/>
    <s v="Second Class"/>
    <s v="HE-14800"/>
    <s v="Harold Engle"/>
    <x v="1"/>
    <x v="0"/>
    <s v="Newark"/>
    <x v="13"/>
    <n v="19711"/>
    <x v="3"/>
    <s v="OFF-PA-10000349"/>
    <x v="1"/>
    <x v="10"/>
    <s v="Staples"/>
    <n v="4.9800000000000004"/>
    <n v="1"/>
    <n v="0"/>
    <n v="2.3406000000000002"/>
  </r>
  <r>
    <n v="9967"/>
    <s v="CA-2013-146374"/>
    <x v="0"/>
    <x v="5"/>
    <d v="2013-12-11T00:00:00"/>
    <s v="Second Class"/>
    <s v="HE-14800"/>
    <s v="Harold Engle"/>
    <x v="1"/>
    <x v="0"/>
    <s v="Newark"/>
    <x v="13"/>
    <n v="19711"/>
    <x v="3"/>
    <s v="OFF-EN-10004483"/>
    <x v="1"/>
    <x v="12"/>
    <s v="#10 White Business Envelopes,4 1/8 x 9 1/2"/>
    <n v="109.69"/>
    <n v="7"/>
    <n v="0"/>
    <n v="51.554299999999991"/>
  </r>
  <r>
    <n v="9968"/>
    <s v="CA-2014-153871"/>
    <x v="3"/>
    <x v="157"/>
    <d v="2014-12-18T00:00:00"/>
    <s v="Standard Class"/>
    <s v="RB-19435"/>
    <s v="Richard Bierner"/>
    <x v="0"/>
    <x v="0"/>
    <s v="Plainfield"/>
    <x v="30"/>
    <n v="7060"/>
    <x v="3"/>
    <s v="OFF-BI-10004209"/>
    <x v="1"/>
    <x v="8"/>
    <s v="Fellowes Twister Kit, Gray/Clear, 3/pkg"/>
    <n v="40.199999999999996"/>
    <n v="5"/>
    <n v="0"/>
    <n v="18.089999999999996"/>
  </r>
  <r>
    <n v="9969"/>
    <s v="CA-2014-153871"/>
    <x v="3"/>
    <x v="157"/>
    <d v="2014-12-18T00:00:00"/>
    <s v="Standard Class"/>
    <s v="RB-19435"/>
    <s v="Richard Bierner"/>
    <x v="0"/>
    <x v="0"/>
    <s v="Plainfield"/>
    <x v="30"/>
    <n v="7060"/>
    <x v="3"/>
    <s v="OFF-BI-10004600"/>
    <x v="1"/>
    <x v="8"/>
    <s v="Ibico Ibimaster 300 Manual Binding System"/>
    <n v="735.98"/>
    <n v="2"/>
    <n v="0"/>
    <n v="331.19099999999997"/>
  </r>
  <r>
    <n v="9970"/>
    <s v="CA-2014-153871"/>
    <x v="3"/>
    <x v="157"/>
    <d v="2014-12-18T00:00:00"/>
    <s v="Standard Class"/>
    <s v="RB-19435"/>
    <s v="Richard Bierner"/>
    <x v="0"/>
    <x v="0"/>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x v="0"/>
    <s v="Smyrna"/>
    <x v="32"/>
    <n v="30080"/>
    <x v="0"/>
    <s v="OFF-BI-10002867"/>
    <x v="1"/>
    <x v="8"/>
    <s v="GBC Recycled Regency Composition Covers"/>
    <n v="119.56"/>
    <n v="2"/>
    <n v="0"/>
    <n v="54.997599999999991"/>
  </r>
  <r>
    <n v="9972"/>
    <s v="CA-2012-103772"/>
    <x v="1"/>
    <x v="1141"/>
    <d v="2012-07-02T00:00:00"/>
    <s v="Standard Class"/>
    <s v="MP-17470"/>
    <s v="Mark Packer"/>
    <x v="2"/>
    <x v="0"/>
    <s v="Smyrna"/>
    <x v="32"/>
    <n v="30080"/>
    <x v="0"/>
    <s v="OFF-AR-10000538"/>
    <x v="1"/>
    <x v="6"/>
    <s v="Boston Model 1800 Electric Pencil Sharpener, Gray"/>
    <n v="140.75"/>
    <n v="5"/>
    <n v="0"/>
    <n v="42.22499999999998"/>
  </r>
  <r>
    <n v="9973"/>
    <s v="CA-2013-130225"/>
    <x v="0"/>
    <x v="108"/>
    <d v="2013-09-18T00:00:00"/>
    <s v="Standard Class"/>
    <s v="RC-19960"/>
    <s v="Ryan Crowe"/>
    <x v="0"/>
    <x v="0"/>
    <s v="Houston"/>
    <x v="5"/>
    <n v="77041"/>
    <x v="2"/>
    <s v="OFF-EN-10000056"/>
    <x v="1"/>
    <x v="12"/>
    <s v="Cameo Buff Policy Envelopes"/>
    <n v="99.567999999999998"/>
    <n v="2"/>
    <n v="0.2"/>
    <n v="33.604199999999992"/>
  </r>
  <r>
    <n v="9974"/>
    <s v="US-2013-103674"/>
    <x v="0"/>
    <x v="409"/>
    <d v="2013-12-11T00:00:00"/>
    <s v="Standard Class"/>
    <s v="AP-10720"/>
    <s v="Anne Pryor"/>
    <x v="2"/>
    <x v="0"/>
    <s v="Los Angeles"/>
    <x v="1"/>
    <n v="90032"/>
    <x v="1"/>
    <s v="TEC-PH-10004080"/>
    <x v="2"/>
    <x v="7"/>
    <s v="Avaya 5410 Digital phone"/>
    <n v="271.95999999999998"/>
    <n v="5"/>
    <n v="0.2"/>
    <n v="27.195999999999998"/>
  </r>
  <r>
    <n v="9975"/>
    <s v="US-2013-103674"/>
    <x v="0"/>
    <x v="409"/>
    <d v="2013-12-11T00:00:00"/>
    <s v="Standard Class"/>
    <s v="AP-10720"/>
    <s v="Anne Pryor"/>
    <x v="2"/>
    <x v="0"/>
    <s v="Los Angeles"/>
    <x v="1"/>
    <n v="90032"/>
    <x v="1"/>
    <s v="OFF-AR-10004752"/>
    <x v="1"/>
    <x v="6"/>
    <s v="Blackstonian Pencils"/>
    <n v="18.689999999999998"/>
    <n v="7"/>
    <n v="0"/>
    <n v="5.2332000000000001"/>
  </r>
  <r>
    <n v="9976"/>
    <s v="US-2013-103674"/>
    <x v="0"/>
    <x v="409"/>
    <d v="2013-12-11T00:00:00"/>
    <s v="Standard Class"/>
    <s v="AP-10720"/>
    <s v="Anne Pryor"/>
    <x v="2"/>
    <x v="0"/>
    <s v="Los Angeles"/>
    <x v="1"/>
    <n v="90032"/>
    <x v="1"/>
    <s v="OFF-PA-10000743"/>
    <x v="1"/>
    <x v="10"/>
    <s v="Xerox 1977"/>
    <n v="13.36"/>
    <n v="2"/>
    <n v="0"/>
    <n v="6.4127999999999998"/>
  </r>
  <r>
    <n v="9977"/>
    <s v="US-2013-103674"/>
    <x v="0"/>
    <x v="409"/>
    <d v="2013-12-11T00:00:00"/>
    <s v="Standard Class"/>
    <s v="AP-10720"/>
    <s v="Anne Pryor"/>
    <x v="2"/>
    <x v="0"/>
    <s v="Los Angeles"/>
    <x v="1"/>
    <n v="90032"/>
    <x v="1"/>
    <s v="TEC-PH-10002496"/>
    <x v="2"/>
    <x v="7"/>
    <s v="Cisco SPA301"/>
    <n v="249.58400000000003"/>
    <n v="2"/>
    <n v="0.2"/>
    <n v="31.197999999999986"/>
  </r>
  <r>
    <n v="9978"/>
    <s v="US-2013-103674"/>
    <x v="0"/>
    <x v="409"/>
    <d v="2013-12-11T00:00:00"/>
    <s v="Standard Class"/>
    <s v="AP-10720"/>
    <s v="Anne Pryor"/>
    <x v="2"/>
    <x v="0"/>
    <s v="Los Angeles"/>
    <x v="1"/>
    <n v="90032"/>
    <x v="1"/>
    <s v="OFF-FA-10003467"/>
    <x v="1"/>
    <x v="13"/>
    <s v="Alliance Big Bands Rubber Bands, 12/Pack"/>
    <n v="13.86"/>
    <n v="7"/>
    <n v="0"/>
    <n v="0"/>
  </r>
  <r>
    <n v="9979"/>
    <s v="US-2013-103674"/>
    <x v="0"/>
    <x v="409"/>
    <d v="2013-12-11T00:00:00"/>
    <s v="Standard Class"/>
    <s v="AP-10720"/>
    <s v="Anne Pryor"/>
    <x v="2"/>
    <x v="0"/>
    <s v="Los Angeles"/>
    <x v="1"/>
    <n v="90032"/>
    <x v="1"/>
    <s v="OFF-BI-10003727"/>
    <x v="1"/>
    <x v="8"/>
    <s v="Avery Durable Slant Ring Binders With Label Holder"/>
    <n v="13.375999999999999"/>
    <n v="4"/>
    <n v="0.2"/>
    <n v="4.6815999999999995"/>
  </r>
  <r>
    <n v="9980"/>
    <s v="US-2013-103674"/>
    <x v="0"/>
    <x v="409"/>
    <d v="2013-12-11T00:00:00"/>
    <s v="Standard Class"/>
    <s v="AP-10720"/>
    <s v="Anne Pryor"/>
    <x v="2"/>
    <x v="0"/>
    <s v="Los Angeles"/>
    <x v="1"/>
    <n v="90032"/>
    <x v="1"/>
    <s v="OFF-BI-10002026"/>
    <x v="1"/>
    <x v="8"/>
    <s v="Ibico Recycled Linen-Style Covers"/>
    <n v="437.47200000000009"/>
    <n v="14"/>
    <n v="0.2"/>
    <n v="153.11519999999999"/>
  </r>
  <r>
    <n v="9981"/>
    <s v="US-2012-151435"/>
    <x v="1"/>
    <x v="684"/>
    <d v="2012-09-09T00:00:00"/>
    <s v="Second Class"/>
    <s v="SW-20455"/>
    <s v="Shaun Weien"/>
    <x v="0"/>
    <x v="0"/>
    <s v="Lafayette"/>
    <x v="28"/>
    <n v="70506"/>
    <x v="0"/>
    <s v="FUR-TA-10001039"/>
    <x v="0"/>
    <x v="3"/>
    <s v="KI Adjustable-Height Table"/>
    <n v="85.98"/>
    <n v="1"/>
    <n v="0"/>
    <n v="22.354800000000004"/>
  </r>
  <r>
    <n v="9982"/>
    <s v="CA-2014-163566"/>
    <x v="3"/>
    <x v="646"/>
    <d v="2014-08-07T00:00:00"/>
    <s v="First Class"/>
    <s v="TB-21055"/>
    <s v="Ted Butterfield"/>
    <x v="0"/>
    <x v="0"/>
    <s v="Fairfield"/>
    <x v="24"/>
    <n v="45014"/>
    <x v="3"/>
    <s v="OFF-LA-10004484"/>
    <x v="1"/>
    <x v="2"/>
    <s v="Avery 476"/>
    <n v="16.520000000000003"/>
    <n v="5"/>
    <n v="0.2"/>
    <n v="5.368999999999998"/>
  </r>
  <r>
    <n v="9983"/>
    <s v="US-2013-157728"/>
    <x v="0"/>
    <x v="897"/>
    <d v="2013-09-29T00:00:00"/>
    <s v="Standard Class"/>
    <s v="RC-19960"/>
    <s v="Ryan Crowe"/>
    <x v="0"/>
    <x v="0"/>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x v="0"/>
    <s v="Grand Rapids"/>
    <x v="12"/>
    <n v="49505"/>
    <x v="2"/>
    <s v="TEC-PH-10001305"/>
    <x v="2"/>
    <x v="7"/>
    <s v="Panasonic KX TS208W Corded phone"/>
    <n v="97.98"/>
    <n v="2"/>
    <n v="0"/>
    <n v="27.434400000000011"/>
  </r>
  <r>
    <n v="9985"/>
    <s v="CA-2012-100251"/>
    <x v="1"/>
    <x v="961"/>
    <d v="2012-05-23T00:00:00"/>
    <s v="Standard Class"/>
    <s v="DV-13465"/>
    <s v="Dianna Vittorini"/>
    <x v="0"/>
    <x v="0"/>
    <s v="Long Beach"/>
    <x v="15"/>
    <n v="11561"/>
    <x v="3"/>
    <s v="OFF-LA-10003766"/>
    <x v="1"/>
    <x v="2"/>
    <s v="Self-Adhesive Removable Labels"/>
    <n v="31.5"/>
    <n v="10"/>
    <n v="0"/>
    <n v="15.120000000000001"/>
  </r>
  <r>
    <n v="9986"/>
    <s v="CA-2012-100251"/>
    <x v="1"/>
    <x v="961"/>
    <d v="2012-05-23T00:00:00"/>
    <s v="Standard Class"/>
    <s v="DV-13465"/>
    <s v="Dianna Vittorini"/>
    <x v="0"/>
    <x v="0"/>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x v="0"/>
    <s v="Los Angeles"/>
    <x v="1"/>
    <n v="90008"/>
    <x v="1"/>
    <s v="TEC-AC-10003399"/>
    <x v="2"/>
    <x v="11"/>
    <s v="Memorex Mini Travel Drive 64 GB USB 2.0 Flash Drive"/>
    <n v="36.24"/>
    <n v="1"/>
    <n v="0"/>
    <n v="15.220800000000001"/>
  </r>
  <r>
    <n v="9988"/>
    <s v="CA-2014-163629"/>
    <x v="3"/>
    <x v="701"/>
    <d v="2014-11-22T00:00:00"/>
    <s v="Standard Class"/>
    <s v="RA-19885"/>
    <s v="Ruben Ausman"/>
    <x v="1"/>
    <x v="0"/>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x v="0"/>
    <s v="Athens"/>
    <x v="32"/>
    <n v="30605"/>
    <x v="0"/>
    <s v="TEC-PH-10004006"/>
    <x v="2"/>
    <x v="7"/>
    <s v="Panasonic KX - TS880B Telephone"/>
    <n v="206.1"/>
    <n v="5"/>
    <n v="0"/>
    <n v="55.647000000000006"/>
  </r>
  <r>
    <n v="9990"/>
    <s v="CA-2011-110422"/>
    <x v="2"/>
    <x v="1237"/>
    <d v="2011-01-24T00:00:00"/>
    <s v="Second Class"/>
    <s v="TB-21400"/>
    <s v="Tom Boeckenhauer"/>
    <x v="0"/>
    <x v="0"/>
    <s v="Miami"/>
    <x v="2"/>
    <n v="33180"/>
    <x v="0"/>
    <s v="FUR-FU-10001889"/>
    <x v="0"/>
    <x v="5"/>
    <s v="Ultra Door Pull Handle"/>
    <n v="25.248000000000001"/>
    <n v="3"/>
    <n v="0.2"/>
    <n v="4.1027999999999993"/>
  </r>
  <r>
    <n v="9991"/>
    <s v="CA-2014-121258"/>
    <x v="3"/>
    <x v="425"/>
    <d v="2014-03-04T00:00:00"/>
    <s v="Standard Class"/>
    <s v="DB-13060"/>
    <s v="Dave Brooks"/>
    <x v="0"/>
    <x v="0"/>
    <s v="Costa Mesa"/>
    <x v="1"/>
    <n v="92627"/>
    <x v="1"/>
    <s v="FUR-FU-10000747"/>
    <x v="0"/>
    <x v="5"/>
    <s v="Tenex B1-RE Series Chair Mats for Low Pile Carpets"/>
    <n v="91.96"/>
    <n v="2"/>
    <n v="0"/>
    <n v="15.633199999999988"/>
  </r>
  <r>
    <n v="9992"/>
    <s v="CA-2014-121258"/>
    <x v="3"/>
    <x v="425"/>
    <d v="2014-03-04T00:00:00"/>
    <s v="Standard Class"/>
    <s v="DB-13060"/>
    <s v="Dave Brooks"/>
    <x v="0"/>
    <x v="0"/>
    <s v="Costa Mesa"/>
    <x v="1"/>
    <n v="92627"/>
    <x v="1"/>
    <s v="TEC-PH-10003645"/>
    <x v="2"/>
    <x v="7"/>
    <s v="Aastra 57i VoIP phone"/>
    <n v="258.57600000000002"/>
    <n v="2"/>
    <n v="0.2"/>
    <n v="19.393200000000007"/>
  </r>
  <r>
    <n v="9993"/>
    <s v="CA-2014-121258"/>
    <x v="3"/>
    <x v="425"/>
    <d v="2014-03-04T00:00:00"/>
    <s v="Standard Class"/>
    <s v="DB-13060"/>
    <s v="Dave Brooks"/>
    <x v="0"/>
    <x v="0"/>
    <s v="Costa Mesa"/>
    <x v="1"/>
    <n v="92627"/>
    <x v="1"/>
    <s v="OFF-PA-10004041"/>
    <x v="1"/>
    <x v="10"/>
    <s v="It's Hot Message Books with Stickers, 2 3/4&quot; x 5&quot;"/>
    <n v="29.6"/>
    <n v="4"/>
    <n v="0"/>
    <n v="13.32"/>
  </r>
  <r>
    <n v="9994"/>
    <s v="CA-2014-119914"/>
    <x v="3"/>
    <x v="464"/>
    <d v="2014-05-10T00:00:00"/>
    <s v="Second Class"/>
    <s v="CC-12220"/>
    <s v="Chris Cortes"/>
    <x v="0"/>
    <x v="0"/>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0EF33F-9BD7-4C07-8CF4-FD78740431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AB8E24-DE3D-4CD1-AC55-9094F09C4A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626C2-4B33-4E8F-B693-10DC676E97BA}"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35869-E3B2-4D1D-8B48-703654FE5A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2A027-2444-4F36-B97C-EF2B61A6BA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4E235-BBBB-488E-AA1C-A6B09C1E26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98208-9F8B-4FE5-AF13-289C6AAE47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41E47B-2897-4DD7-A796-EC1E32FE55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59CCDC-E99F-450E-8605-F06825D6F1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7D3481-9C7D-4669-B7DB-FBA8A52A66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AEA981-086F-47B3-845E-FD6924528E9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B8E11F2-99E5-4EA9-AED2-AB9FE145F65B}" sourceName="Year">
  <pivotTables>
    <pivotTable tabId="4" name="PivotTable2"/>
    <pivotTable tabId="3" name="PivotTable1"/>
    <pivotTable tabId="10" name="PivotTable5"/>
    <pivotTable tabId="10" name="PivotTable6"/>
    <pivotTable tabId="10" name="PivotTable7"/>
    <pivotTable tabId="10" name="PivotTable8"/>
    <pivotTable tabId="10" name="PivotTable9"/>
    <pivotTable tabId="11" name="PivotTable10"/>
    <pivotTable tabId="7" name="PivotTable3"/>
    <pivotTable tabId="8" name="PivotTable4"/>
  </pivotTables>
  <data>
    <tabular pivotCacheId="196638125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5A729F4-7826-46FB-8ECD-8B5ED38306D0}" sourceName="Segment">
  <pivotTables>
    <pivotTable tabId="4" name="PivotTable2"/>
    <pivotTable tabId="3" name="PivotTable1"/>
    <pivotTable tabId="10" name="PivotTable5"/>
    <pivotTable tabId="10" name="PivotTable6"/>
    <pivotTable tabId="10" name="PivotTable7"/>
    <pivotTable tabId="10" name="PivotTable8"/>
    <pivotTable tabId="10" name="PivotTable9"/>
    <pivotTable tabId="11" name="PivotTable10"/>
    <pivotTable tabId="7" name="PivotTable3"/>
    <pivotTable tabId="8" name="PivotTable4"/>
  </pivotTables>
  <data>
    <tabular pivotCacheId="196638125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1C5912-F2C0-4F63-B812-67E65251941C}" sourceName="Region">
  <pivotTables>
    <pivotTable tabId="4" name="PivotTable2"/>
    <pivotTable tabId="3" name="PivotTable1"/>
    <pivotTable tabId="10" name="PivotTable5"/>
    <pivotTable tabId="10" name="PivotTable6"/>
    <pivotTable tabId="10" name="PivotTable7"/>
    <pivotTable tabId="10" name="PivotTable8"/>
    <pivotTable tabId="10" name="PivotTable9"/>
    <pivotTable tabId="11" name="PivotTable10"/>
    <pivotTable tabId="7" name="PivotTable3"/>
    <pivotTable tabId="8" name="PivotTable4"/>
  </pivotTables>
  <data>
    <tabular pivotCacheId="196638125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03ECDD-AB57-4512-A1E9-085661D27CF4}" sourceName="[Table_1].[Category]">
  <pivotTables>
    <pivotTable tabId="6" name="PivotTable2"/>
  </pivotTables>
  <data>
    <olap pivotCacheId="1901005017">
      <levels count="2">
        <level uniqueName="[Table_1].[Category].[(All)]" sourceCaption="(All)" count="0"/>
        <level uniqueName="[Table_1].[Category].[Category]" sourceCaption="Category" count="3">
          <ranges>
            <range startItem="0">
              <i n="[Table_1].[Category].&amp;[Furniture]" c="Furniture"/>
              <i n="[Table_1].[Category].&amp;[Office Supplies]" c="Office Supplies"/>
              <i n="[Table_1].[Category].&amp;[Technology]" c="Technology"/>
            </range>
          </ranges>
        </level>
      </levels>
      <selections count="1">
        <selection n="[Table_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D3C8D66-E353-44AB-B3CB-9C99B1A8C6DC}" cache="Slicer_Year1" caption="Year" rowHeight="241300"/>
  <slicer name="Segment" xr10:uid="{D96773B7-6360-4185-BAAA-0A02C6045313}" cache="Slicer_Segment" caption="Segment" rowHeight="241300"/>
  <slicer name="Region" xr10:uid="{C02CD737-87E9-4FB1-ACF9-F4D7141E7FC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CA0964-B0A9-43D8-A96E-5C5EA41FADA0}" cache="Slicer_Category" caption="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B5BAF6-E96B-42AA-8E22-FA62555A4A04}" cache="Slicer_Year1"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DA30D6D-B750-420D-96EF-4D27EF94EF1C}" cache="Slicer_Year1" caption="Year" rowHeight="241300"/>
  <slicer name="Segment 1" xr10:uid="{8C1825A8-E847-4153-90D0-C17D026EA9CE}" cache="Slicer_Segment" caption="Segment" style="SlicerStyleDark2" rowHeight="241300"/>
  <slicer name="Region 1" xr10:uid="{32A47D13-7430-49D6-914D-90B04443C9A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6" totalsRowCount="1">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2FCF4-5836-437A-9D2E-C2C96C9F9936}">
  <dimension ref="A3:C16"/>
  <sheetViews>
    <sheetView workbookViewId="0">
      <selection activeCell="W36" sqref="W36"/>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10933</v>
      </c>
      <c r="B3" t="s">
        <v>10947</v>
      </c>
      <c r="C3" t="s">
        <v>10948</v>
      </c>
    </row>
    <row r="4" spans="1:3" x14ac:dyDescent="0.25">
      <c r="A4" s="6" t="s">
        <v>10935</v>
      </c>
      <c r="B4" s="7">
        <v>95365.937600000019</v>
      </c>
      <c r="C4" s="7">
        <v>9199.2699999999986</v>
      </c>
    </row>
    <row r="5" spans="1:3" x14ac:dyDescent="0.25">
      <c r="A5" s="6" t="s">
        <v>10936</v>
      </c>
      <c r="B5" s="7">
        <v>60172.649400000024</v>
      </c>
      <c r="C5" s="7">
        <v>10288.898699999991</v>
      </c>
    </row>
    <row r="6" spans="1:3" x14ac:dyDescent="0.25">
      <c r="A6" s="6" t="s">
        <v>10937</v>
      </c>
      <c r="B6" s="7">
        <v>199252.98399999991</v>
      </c>
      <c r="C6" s="7">
        <v>26806.573700000015</v>
      </c>
    </row>
    <row r="7" spans="1:3" x14ac:dyDescent="0.25">
      <c r="A7" s="6" t="s">
        <v>10938</v>
      </c>
      <c r="B7" s="7">
        <v>141851.5674</v>
      </c>
      <c r="C7" s="7">
        <v>13437.806799999998</v>
      </c>
    </row>
    <row r="8" spans="1:3" x14ac:dyDescent="0.25">
      <c r="A8" s="6" t="s">
        <v>10939</v>
      </c>
      <c r="B8" s="7">
        <v>156122.28669999994</v>
      </c>
      <c r="C8" s="7">
        <v>22308.51279999999</v>
      </c>
    </row>
    <row r="9" spans="1:3" x14ac:dyDescent="0.25">
      <c r="A9" s="6" t="s">
        <v>10940</v>
      </c>
      <c r="B9" s="7">
        <v>147082.61130000011</v>
      </c>
      <c r="C9" s="7">
        <v>20899.334500000012</v>
      </c>
    </row>
    <row r="10" spans="1:3" x14ac:dyDescent="0.25">
      <c r="A10" s="6" t="s">
        <v>10941</v>
      </c>
      <c r="B10" s="7">
        <v>149580.83800000031</v>
      </c>
      <c r="C10" s="7">
        <v>13535.38299999998</v>
      </c>
    </row>
    <row r="11" spans="1:3" x14ac:dyDescent="0.25">
      <c r="A11" s="6" t="s">
        <v>10942</v>
      </c>
      <c r="B11" s="7">
        <v>159589.45099999988</v>
      </c>
      <c r="C11" s="7">
        <v>21896.715399999972</v>
      </c>
    </row>
    <row r="12" spans="1:3" x14ac:dyDescent="0.25">
      <c r="A12" s="6" t="s">
        <v>10943</v>
      </c>
      <c r="B12" s="7">
        <v>309770.09970000025</v>
      </c>
      <c r="C12" s="7">
        <v>37293.192500000034</v>
      </c>
    </row>
    <row r="13" spans="1:3" x14ac:dyDescent="0.25">
      <c r="A13" s="6" t="s">
        <v>10944</v>
      </c>
      <c r="B13" s="7">
        <v>197115.20170000009</v>
      </c>
      <c r="C13" s="7">
        <v>31469.663800000035</v>
      </c>
    </row>
    <row r="14" spans="1:3" x14ac:dyDescent="0.25">
      <c r="A14" s="6" t="s">
        <v>10945</v>
      </c>
      <c r="B14" s="7">
        <v>349120.07400000008</v>
      </c>
      <c r="C14" s="7">
        <v>35825.536599999927</v>
      </c>
    </row>
    <row r="15" spans="1:3" x14ac:dyDescent="0.25">
      <c r="A15" s="6" t="s">
        <v>10946</v>
      </c>
      <c r="B15" s="7">
        <v>332177.15950000001</v>
      </c>
      <c r="C15" s="7">
        <v>43436.13390000003</v>
      </c>
    </row>
    <row r="16" spans="1:3" x14ac:dyDescent="0.25">
      <c r="A16" s="6" t="s">
        <v>10934</v>
      </c>
      <c r="B16">
        <v>2297200.8603000008</v>
      </c>
      <c r="C1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CBFF3-86FC-470D-882C-EBB99CFAECC1}">
  <dimension ref="A3:E7"/>
  <sheetViews>
    <sheetView workbookViewId="0">
      <selection activeCell="B3" sqref="B3"/>
    </sheetView>
  </sheetViews>
  <sheetFormatPr defaultRowHeight="15" x14ac:dyDescent="0.25"/>
  <cols>
    <col min="1" max="1" width="14.5703125" bestFit="1" customWidth="1"/>
    <col min="2" max="2" width="12.5703125" bestFit="1" customWidth="1"/>
    <col min="4" max="4" width="15.85546875" customWidth="1"/>
    <col min="5" max="5" width="10.5703125" bestFit="1" customWidth="1"/>
  </cols>
  <sheetData>
    <row r="3" spans="1:5" x14ac:dyDescent="0.25">
      <c r="A3" s="5" t="s">
        <v>10933</v>
      </c>
      <c r="B3" t="s">
        <v>10948</v>
      </c>
      <c r="D3" s="8" t="s">
        <v>15</v>
      </c>
      <c r="E3" s="9" t="s">
        <v>21</v>
      </c>
    </row>
    <row r="4" spans="1:5" x14ac:dyDescent="0.25">
      <c r="A4" s="6" t="s">
        <v>71</v>
      </c>
      <c r="B4">
        <v>145454.9480999998</v>
      </c>
      <c r="D4" t="str">
        <f>A4</f>
        <v>Technology</v>
      </c>
      <c r="E4" s="7">
        <f>GETPIVOTDATA("Profit",$A$3,"Category",A4)</f>
        <v>145454.9480999998</v>
      </c>
    </row>
    <row r="5" spans="1:5" x14ac:dyDescent="0.25">
      <c r="A5" s="6" t="s">
        <v>46</v>
      </c>
      <c r="B5">
        <v>122490.8008000001</v>
      </c>
      <c r="D5" t="str">
        <f t="shared" ref="D5:D7" si="0">A5</f>
        <v>Office Supplies</v>
      </c>
      <c r="E5" s="7">
        <f t="shared" ref="E5:E6" si="1">GETPIVOTDATA("Profit",$A$3,"Category",A5)</f>
        <v>122490.8008000001</v>
      </c>
    </row>
    <row r="6" spans="1:5" x14ac:dyDescent="0.25">
      <c r="A6" s="6" t="s">
        <v>32</v>
      </c>
      <c r="B6">
        <v>18451.272799999992</v>
      </c>
      <c r="D6" t="str">
        <f t="shared" si="0"/>
        <v>Furniture</v>
      </c>
      <c r="E6" s="7">
        <f t="shared" si="1"/>
        <v>18451.272799999992</v>
      </c>
    </row>
    <row r="7" spans="1:5" x14ac:dyDescent="0.25">
      <c r="A7" s="6" t="s">
        <v>10934</v>
      </c>
      <c r="B7">
        <v>286397.02169999992</v>
      </c>
      <c r="D7" t="str">
        <f t="shared" si="0"/>
        <v>Grand Total</v>
      </c>
      <c r="E7" s="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0F24-1FB4-42B5-B179-F155E19D8BCB}">
  <dimension ref="A3:B7"/>
  <sheetViews>
    <sheetView workbookViewId="0">
      <selection activeCell="B3" sqref="B3"/>
    </sheetView>
  </sheetViews>
  <sheetFormatPr defaultRowHeight="15" x14ac:dyDescent="0.25"/>
  <cols>
    <col min="1" max="1" width="14.5703125" bestFit="1" customWidth="1"/>
    <col min="2" max="2" width="12.140625" bestFit="1" customWidth="1"/>
  </cols>
  <sheetData>
    <row r="3" spans="1:2" x14ac:dyDescent="0.25">
      <c r="A3" s="5" t="s">
        <v>10933</v>
      </c>
      <c r="B3" t="s">
        <v>10947</v>
      </c>
    </row>
    <row r="4" spans="1:2" x14ac:dyDescent="0.25">
      <c r="A4" s="6" t="s">
        <v>32</v>
      </c>
      <c r="B4" s="10">
        <v>0.32300170530282396</v>
      </c>
    </row>
    <row r="5" spans="1:2" x14ac:dyDescent="0.25">
      <c r="A5" s="6" t="s">
        <v>46</v>
      </c>
      <c r="B5" s="10">
        <v>0.31301008302169708</v>
      </c>
    </row>
    <row r="6" spans="1:2" x14ac:dyDescent="0.25">
      <c r="A6" s="6" t="s">
        <v>71</v>
      </c>
      <c r="B6" s="10">
        <v>0.36398821167549816</v>
      </c>
    </row>
    <row r="7" spans="1:2" x14ac:dyDescent="0.25">
      <c r="A7" s="6" t="s">
        <v>10934</v>
      </c>
      <c r="B7"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E1C1E-21BC-4071-B8FF-1D4874514373}">
  <dimension ref="A3:E53"/>
  <sheetViews>
    <sheetView topLeftCell="E1" workbookViewId="0">
      <selection activeCell="Q14" sqref="Q14"/>
    </sheetView>
  </sheetViews>
  <sheetFormatPr defaultRowHeight="15" x14ac:dyDescent="0.25"/>
  <cols>
    <col min="1" max="1" width="18.7109375" bestFit="1" customWidth="1"/>
    <col min="2" max="2" width="12.140625" bestFit="1" customWidth="1"/>
    <col min="4" max="4" width="19.7109375" customWidth="1"/>
    <col min="5" max="5" width="9.42578125" bestFit="1" customWidth="1"/>
  </cols>
  <sheetData>
    <row r="3" spans="1:5" x14ac:dyDescent="0.25">
      <c r="A3" s="5" t="s">
        <v>10933</v>
      </c>
      <c r="B3" t="s">
        <v>10947</v>
      </c>
      <c r="D3" s="9" t="s">
        <v>10949</v>
      </c>
      <c r="E3" s="9" t="s">
        <v>18</v>
      </c>
    </row>
    <row r="4" spans="1:5" x14ac:dyDescent="0.25">
      <c r="A4" s="6" t="s">
        <v>358</v>
      </c>
      <c r="B4">
        <v>19510.639999999992</v>
      </c>
      <c r="D4" t="str">
        <f>A4</f>
        <v>Alabama</v>
      </c>
      <c r="E4" s="7">
        <f>GETPIVOTDATA("Sales",$A$3,"State",A4)</f>
        <v>19510.639999999992</v>
      </c>
    </row>
    <row r="5" spans="1:5" x14ac:dyDescent="0.25">
      <c r="A5" s="6" t="s">
        <v>310</v>
      </c>
      <c r="B5">
        <v>35282.000999999997</v>
      </c>
      <c r="D5" t="str">
        <f t="shared" ref="D5:D52" si="0">A5</f>
        <v>Arizona</v>
      </c>
      <c r="E5" s="7">
        <f t="shared" ref="E5:E52" si="1">GETPIVOTDATA("Sales",$A$3,"State",A5)</f>
        <v>35282.000999999997</v>
      </c>
    </row>
    <row r="6" spans="1:5" x14ac:dyDescent="0.25">
      <c r="A6" s="6" t="s">
        <v>1707</v>
      </c>
      <c r="B6">
        <v>11678.129999999997</v>
      </c>
      <c r="D6" t="str">
        <f t="shared" si="0"/>
        <v>Arkansas</v>
      </c>
      <c r="E6" s="7">
        <f t="shared" si="1"/>
        <v>11678.129999999997</v>
      </c>
    </row>
    <row r="7" spans="1:5" x14ac:dyDescent="0.25">
      <c r="A7" s="6" t="s">
        <v>43</v>
      </c>
      <c r="B7">
        <v>457687.63150000101</v>
      </c>
      <c r="D7" t="str">
        <f t="shared" si="0"/>
        <v>California</v>
      </c>
      <c r="E7" s="7">
        <f t="shared" si="1"/>
        <v>457687.63150000101</v>
      </c>
    </row>
    <row r="8" spans="1:5" x14ac:dyDescent="0.25">
      <c r="A8" s="6" t="s">
        <v>457</v>
      </c>
      <c r="B8">
        <v>32108.117999999995</v>
      </c>
      <c r="D8" t="str">
        <f t="shared" si="0"/>
        <v>Colorado</v>
      </c>
      <c r="E8" s="7">
        <f t="shared" si="1"/>
        <v>32108.117999999995</v>
      </c>
    </row>
    <row r="9" spans="1:5" x14ac:dyDescent="0.25">
      <c r="A9" s="6" t="s">
        <v>747</v>
      </c>
      <c r="B9">
        <v>13384.356999999996</v>
      </c>
      <c r="D9" t="str">
        <f t="shared" si="0"/>
        <v>Connecticut</v>
      </c>
      <c r="E9" s="7">
        <f t="shared" si="1"/>
        <v>13384.356999999996</v>
      </c>
    </row>
    <row r="10" spans="1:5" x14ac:dyDescent="0.25">
      <c r="A10" s="6" t="s">
        <v>245</v>
      </c>
      <c r="B10">
        <v>27451.068999999992</v>
      </c>
      <c r="D10" t="str">
        <f t="shared" si="0"/>
        <v>Delaware</v>
      </c>
      <c r="E10" s="7">
        <f t="shared" si="1"/>
        <v>27451.068999999992</v>
      </c>
    </row>
    <row r="11" spans="1:5" x14ac:dyDescent="0.25">
      <c r="A11" s="6" t="s">
        <v>3034</v>
      </c>
      <c r="B11">
        <v>2865.0199999999995</v>
      </c>
      <c r="D11" t="str">
        <f t="shared" si="0"/>
        <v>District of Columbia</v>
      </c>
      <c r="E11" s="7">
        <f t="shared" si="1"/>
        <v>2865.0199999999995</v>
      </c>
    </row>
    <row r="12" spans="1:5" x14ac:dyDescent="0.25">
      <c r="A12" s="6" t="s">
        <v>54</v>
      </c>
      <c r="B12">
        <v>89473.707999999999</v>
      </c>
      <c r="D12" t="str">
        <f t="shared" si="0"/>
        <v>Florida</v>
      </c>
      <c r="E12" s="7">
        <f t="shared" si="1"/>
        <v>89473.707999999999</v>
      </c>
    </row>
    <row r="13" spans="1:5" x14ac:dyDescent="0.25">
      <c r="A13" s="6" t="s">
        <v>1272</v>
      </c>
      <c r="B13">
        <v>49095.840000000004</v>
      </c>
      <c r="D13" t="str">
        <f t="shared" si="0"/>
        <v>Georgia</v>
      </c>
      <c r="E13" s="7">
        <f t="shared" si="1"/>
        <v>49095.840000000004</v>
      </c>
    </row>
    <row r="14" spans="1:5" x14ac:dyDescent="0.25">
      <c r="A14" s="6" t="s">
        <v>6260</v>
      </c>
      <c r="B14">
        <v>4382.4860000000017</v>
      </c>
      <c r="D14" t="str">
        <f t="shared" si="0"/>
        <v>Idaho</v>
      </c>
      <c r="E14" s="7">
        <f t="shared" si="1"/>
        <v>4382.4860000000017</v>
      </c>
    </row>
    <row r="15" spans="1:5" x14ac:dyDescent="0.25">
      <c r="A15" s="6" t="s">
        <v>211</v>
      </c>
      <c r="B15">
        <v>80166.10099999985</v>
      </c>
      <c r="D15" t="str">
        <f t="shared" si="0"/>
        <v>Illinois</v>
      </c>
      <c r="E15" s="7">
        <f t="shared" si="1"/>
        <v>80166.10099999985</v>
      </c>
    </row>
    <row r="16" spans="1:5" x14ac:dyDescent="0.25">
      <c r="A16" s="6" t="s">
        <v>254</v>
      </c>
      <c r="B16">
        <v>53555.360000000001</v>
      </c>
      <c r="D16" t="str">
        <f t="shared" si="0"/>
        <v>Indiana</v>
      </c>
      <c r="E16" s="7">
        <f t="shared" si="1"/>
        <v>53555.360000000001</v>
      </c>
    </row>
    <row r="17" spans="1:5" x14ac:dyDescent="0.25">
      <c r="A17" s="6" t="s">
        <v>489</v>
      </c>
      <c r="B17">
        <v>4579.7599999999993</v>
      </c>
      <c r="D17" t="str">
        <f t="shared" si="0"/>
        <v>Iowa</v>
      </c>
      <c r="E17" s="7">
        <f t="shared" si="1"/>
        <v>4579.7599999999993</v>
      </c>
    </row>
    <row r="18" spans="1:5" x14ac:dyDescent="0.25">
      <c r="A18" s="6" t="s">
        <v>4530</v>
      </c>
      <c r="B18">
        <v>2914.31</v>
      </c>
      <c r="D18" t="str">
        <f t="shared" si="0"/>
        <v>Kansas</v>
      </c>
      <c r="E18" s="7">
        <f t="shared" si="1"/>
        <v>2914.31</v>
      </c>
    </row>
    <row r="19" spans="1:5" x14ac:dyDescent="0.25">
      <c r="A19" s="6" t="s">
        <v>29</v>
      </c>
      <c r="B19">
        <v>36591.749999999971</v>
      </c>
      <c r="D19" t="str">
        <f t="shared" si="0"/>
        <v>Kentucky</v>
      </c>
      <c r="E19" s="7">
        <f t="shared" si="1"/>
        <v>36591.749999999971</v>
      </c>
    </row>
    <row r="20" spans="1:5" x14ac:dyDescent="0.25">
      <c r="A20" s="6" t="s">
        <v>736</v>
      </c>
      <c r="B20">
        <v>9217.0299999999988</v>
      </c>
      <c r="D20" t="str">
        <f t="shared" si="0"/>
        <v>Louisiana</v>
      </c>
      <c r="E20" s="7">
        <f t="shared" si="1"/>
        <v>9217.0299999999988</v>
      </c>
    </row>
    <row r="21" spans="1:5" x14ac:dyDescent="0.25">
      <c r="A21" s="6" t="s">
        <v>5235</v>
      </c>
      <c r="B21">
        <v>1270.53</v>
      </c>
      <c r="D21" t="str">
        <f t="shared" si="0"/>
        <v>Maine</v>
      </c>
      <c r="E21" s="7">
        <f t="shared" si="1"/>
        <v>1270.53</v>
      </c>
    </row>
    <row r="22" spans="1:5" x14ac:dyDescent="0.25">
      <c r="A22" s="6" t="s">
        <v>2735</v>
      </c>
      <c r="B22">
        <v>23705.523000000005</v>
      </c>
      <c r="D22" t="str">
        <f t="shared" si="0"/>
        <v>Maryland</v>
      </c>
      <c r="E22" s="7">
        <f t="shared" si="1"/>
        <v>23705.523000000005</v>
      </c>
    </row>
    <row r="23" spans="1:5" x14ac:dyDescent="0.25">
      <c r="A23" s="6" t="s">
        <v>1245</v>
      </c>
      <c r="B23">
        <v>28634.43399999999</v>
      </c>
      <c r="D23" t="str">
        <f t="shared" si="0"/>
        <v>Massachusetts</v>
      </c>
      <c r="E23" s="7">
        <f t="shared" si="1"/>
        <v>28634.43399999999</v>
      </c>
    </row>
    <row r="24" spans="1:5" x14ac:dyDescent="0.25">
      <c r="A24" s="6" t="s">
        <v>238</v>
      </c>
      <c r="B24">
        <v>76269.614000000016</v>
      </c>
      <c r="D24" t="str">
        <f t="shared" si="0"/>
        <v>Michigan</v>
      </c>
      <c r="E24" s="7">
        <f t="shared" si="1"/>
        <v>76269.614000000016</v>
      </c>
    </row>
    <row r="25" spans="1:5" x14ac:dyDescent="0.25">
      <c r="A25" s="6" t="s">
        <v>229</v>
      </c>
      <c r="B25">
        <v>29863.149999999994</v>
      </c>
      <c r="D25" t="str">
        <f t="shared" si="0"/>
        <v>Minnesota</v>
      </c>
      <c r="E25" s="7">
        <f t="shared" si="1"/>
        <v>29863.149999999994</v>
      </c>
    </row>
    <row r="26" spans="1:5" x14ac:dyDescent="0.25">
      <c r="A26" s="6" t="s">
        <v>1487</v>
      </c>
      <c r="B26">
        <v>10771.34</v>
      </c>
      <c r="D26" t="str">
        <f t="shared" si="0"/>
        <v>Mississippi</v>
      </c>
      <c r="E26" s="7">
        <f t="shared" si="1"/>
        <v>10771.34</v>
      </c>
    </row>
    <row r="27" spans="1:5" x14ac:dyDescent="0.25">
      <c r="A27" s="6" t="s">
        <v>596</v>
      </c>
      <c r="B27">
        <v>22205.149999999998</v>
      </c>
      <c r="D27" t="str">
        <f t="shared" si="0"/>
        <v>Missouri</v>
      </c>
      <c r="E27" s="7">
        <f t="shared" si="1"/>
        <v>22205.149999999998</v>
      </c>
    </row>
    <row r="28" spans="1:5" x14ac:dyDescent="0.25">
      <c r="A28" s="6" t="s">
        <v>1762</v>
      </c>
      <c r="B28">
        <v>5589.3519999999971</v>
      </c>
      <c r="D28" t="str">
        <f t="shared" si="0"/>
        <v>Montana</v>
      </c>
      <c r="E28" s="7">
        <f t="shared" si="1"/>
        <v>5589.3519999999971</v>
      </c>
    </row>
    <row r="29" spans="1:5" x14ac:dyDescent="0.25">
      <c r="A29" s="6" t="s">
        <v>138</v>
      </c>
      <c r="B29">
        <v>7464.9299999999985</v>
      </c>
      <c r="D29" t="str">
        <f t="shared" si="0"/>
        <v>Nebraska</v>
      </c>
      <c r="E29" s="7">
        <f t="shared" si="1"/>
        <v>7464.9299999999985</v>
      </c>
    </row>
    <row r="30" spans="1:5" x14ac:dyDescent="0.25">
      <c r="A30" s="6" t="s">
        <v>1392</v>
      </c>
      <c r="B30">
        <v>16729.101999999999</v>
      </c>
      <c r="D30" t="str">
        <f t="shared" si="0"/>
        <v>Nevada</v>
      </c>
      <c r="E30" s="7">
        <f t="shared" si="1"/>
        <v>16729.101999999999</v>
      </c>
    </row>
    <row r="31" spans="1:5" x14ac:dyDescent="0.25">
      <c r="A31" s="6" t="s">
        <v>2694</v>
      </c>
      <c r="B31">
        <v>7292.5239999999994</v>
      </c>
      <c r="D31" t="str">
        <f t="shared" si="0"/>
        <v>New Hampshire</v>
      </c>
      <c r="E31" s="7">
        <f t="shared" si="1"/>
        <v>7292.5239999999994</v>
      </c>
    </row>
    <row r="32" spans="1:5" x14ac:dyDescent="0.25">
      <c r="A32" s="6" t="s">
        <v>788</v>
      </c>
      <c r="B32">
        <v>35764.312000000013</v>
      </c>
      <c r="D32" t="str">
        <f t="shared" si="0"/>
        <v>New Jersey</v>
      </c>
      <c r="E32" s="7">
        <f t="shared" si="1"/>
        <v>35764.312000000013</v>
      </c>
    </row>
    <row r="33" spans="1:5" x14ac:dyDescent="0.25">
      <c r="A33" s="6" t="s">
        <v>668</v>
      </c>
      <c r="B33">
        <v>4783.5220000000008</v>
      </c>
      <c r="D33" t="str">
        <f t="shared" si="0"/>
        <v>New Mexico</v>
      </c>
      <c r="E33" s="7">
        <f t="shared" si="1"/>
        <v>4783.5220000000008</v>
      </c>
    </row>
    <row r="34" spans="1:5" x14ac:dyDescent="0.25">
      <c r="A34" s="6" t="s">
        <v>267</v>
      </c>
      <c r="B34">
        <v>310876.27099999978</v>
      </c>
      <c r="D34" t="str">
        <f t="shared" si="0"/>
        <v>New York</v>
      </c>
      <c r="E34" s="7">
        <f t="shared" si="1"/>
        <v>310876.27099999978</v>
      </c>
    </row>
    <row r="35" spans="1:5" x14ac:dyDescent="0.25">
      <c r="A35" s="6" t="s">
        <v>88</v>
      </c>
      <c r="B35">
        <v>55603.163999999968</v>
      </c>
      <c r="D35" t="str">
        <f t="shared" si="0"/>
        <v>North Carolina</v>
      </c>
      <c r="E35" s="7">
        <f t="shared" si="1"/>
        <v>55603.163999999968</v>
      </c>
    </row>
    <row r="36" spans="1:5" x14ac:dyDescent="0.25">
      <c r="A36" s="6" t="s">
        <v>7449</v>
      </c>
      <c r="B36">
        <v>919.91</v>
      </c>
      <c r="D36" t="str">
        <f t="shared" si="0"/>
        <v>North Dakota</v>
      </c>
      <c r="E36" s="7">
        <f t="shared" si="1"/>
        <v>919.91</v>
      </c>
    </row>
    <row r="37" spans="1:5" x14ac:dyDescent="0.25">
      <c r="A37" s="6" t="s">
        <v>498</v>
      </c>
      <c r="B37">
        <v>78258.135999999926</v>
      </c>
      <c r="D37" t="str">
        <f t="shared" si="0"/>
        <v>Ohio</v>
      </c>
      <c r="E37" s="7">
        <f t="shared" si="1"/>
        <v>78258.135999999926</v>
      </c>
    </row>
    <row r="38" spans="1:5" x14ac:dyDescent="0.25">
      <c r="A38" s="6" t="s">
        <v>649</v>
      </c>
      <c r="B38">
        <v>19683.390000000003</v>
      </c>
      <c r="D38" t="str">
        <f t="shared" si="0"/>
        <v>Oklahoma</v>
      </c>
      <c r="E38" s="7">
        <f t="shared" si="1"/>
        <v>19683.390000000003</v>
      </c>
    </row>
    <row r="39" spans="1:5" x14ac:dyDescent="0.25">
      <c r="A39" s="6" t="s">
        <v>420</v>
      </c>
      <c r="B39">
        <v>17431.149999999991</v>
      </c>
      <c r="D39" t="str">
        <f t="shared" si="0"/>
        <v>Oregon</v>
      </c>
      <c r="E39" s="7">
        <f t="shared" si="1"/>
        <v>17431.149999999991</v>
      </c>
    </row>
    <row r="40" spans="1:5" x14ac:dyDescent="0.25">
      <c r="A40" s="6" t="s">
        <v>147</v>
      </c>
      <c r="B40">
        <v>116511.91400000003</v>
      </c>
      <c r="D40" t="str">
        <f t="shared" si="0"/>
        <v>Pennsylvania</v>
      </c>
      <c r="E40" s="7">
        <f t="shared" si="1"/>
        <v>116511.91400000003</v>
      </c>
    </row>
    <row r="41" spans="1:5" x14ac:dyDescent="0.25">
      <c r="A41" s="6" t="s">
        <v>1399</v>
      </c>
      <c r="B41">
        <v>22627.955999999995</v>
      </c>
      <c r="D41" t="str">
        <f t="shared" si="0"/>
        <v>Rhode Island</v>
      </c>
      <c r="E41" s="7">
        <f t="shared" si="1"/>
        <v>22627.955999999995</v>
      </c>
    </row>
    <row r="42" spans="1:5" x14ac:dyDescent="0.25">
      <c r="A42" s="6" t="s">
        <v>383</v>
      </c>
      <c r="B42">
        <v>8481.7099999999991</v>
      </c>
      <c r="D42" t="str">
        <f t="shared" si="0"/>
        <v>South Carolina</v>
      </c>
      <c r="E42" s="7">
        <f t="shared" si="1"/>
        <v>8481.7099999999991</v>
      </c>
    </row>
    <row r="43" spans="1:5" x14ac:dyDescent="0.25">
      <c r="A43" s="6" t="s">
        <v>5326</v>
      </c>
      <c r="B43">
        <v>1315.5600000000002</v>
      </c>
      <c r="D43" t="str">
        <f t="shared" si="0"/>
        <v>South Dakota</v>
      </c>
      <c r="E43" s="7">
        <f t="shared" si="1"/>
        <v>1315.5600000000002</v>
      </c>
    </row>
    <row r="44" spans="1:5" x14ac:dyDescent="0.25">
      <c r="A44" s="6" t="s">
        <v>335</v>
      </c>
      <c r="B44">
        <v>30661.872999999981</v>
      </c>
      <c r="D44" t="str">
        <f t="shared" si="0"/>
        <v>Tennessee</v>
      </c>
      <c r="E44" s="7">
        <f t="shared" si="1"/>
        <v>30661.872999999981</v>
      </c>
    </row>
    <row r="45" spans="1:5" x14ac:dyDescent="0.25">
      <c r="A45" s="6" t="s">
        <v>104</v>
      </c>
      <c r="B45">
        <v>170188.04580000002</v>
      </c>
      <c r="D45" t="str">
        <f t="shared" si="0"/>
        <v>Texas</v>
      </c>
      <c r="E45" s="7">
        <f t="shared" si="1"/>
        <v>170188.04580000002</v>
      </c>
    </row>
    <row r="46" spans="1:5" x14ac:dyDescent="0.25">
      <c r="A46" s="6" t="s">
        <v>121</v>
      </c>
      <c r="B46">
        <v>11220.055999999999</v>
      </c>
      <c r="D46" t="str">
        <f t="shared" si="0"/>
        <v>Utah</v>
      </c>
      <c r="E46" s="7">
        <f t="shared" si="1"/>
        <v>11220.055999999999</v>
      </c>
    </row>
    <row r="47" spans="1:5" x14ac:dyDescent="0.25">
      <c r="A47" s="6" t="s">
        <v>5203</v>
      </c>
      <c r="B47">
        <v>8929.369999999999</v>
      </c>
      <c r="D47" t="str">
        <f t="shared" si="0"/>
        <v>Vermont</v>
      </c>
      <c r="E47" s="7">
        <f t="shared" si="1"/>
        <v>8929.369999999999</v>
      </c>
    </row>
    <row r="48" spans="1:5" x14ac:dyDescent="0.25">
      <c r="A48" s="6" t="s">
        <v>319</v>
      </c>
      <c r="B48">
        <v>70636.719999999987</v>
      </c>
      <c r="D48" t="str">
        <f t="shared" si="0"/>
        <v>Virginia</v>
      </c>
      <c r="E48" s="7">
        <f t="shared" si="1"/>
        <v>70636.719999999987</v>
      </c>
    </row>
    <row r="49" spans="1:5" x14ac:dyDescent="0.25">
      <c r="A49" s="6" t="s">
        <v>96</v>
      </c>
      <c r="B49">
        <v>138641.26999999993</v>
      </c>
      <c r="D49" t="str">
        <f t="shared" si="0"/>
        <v>Washington</v>
      </c>
      <c r="E49" s="7">
        <f t="shared" si="1"/>
        <v>138641.26999999993</v>
      </c>
    </row>
    <row r="50" spans="1:5" x14ac:dyDescent="0.25">
      <c r="A50" s="6" t="s">
        <v>9726</v>
      </c>
      <c r="B50">
        <v>1209.8240000000001</v>
      </c>
      <c r="D50" t="str">
        <f t="shared" si="0"/>
        <v>West Virginia</v>
      </c>
      <c r="E50" s="7">
        <f t="shared" si="1"/>
        <v>1209.8240000000001</v>
      </c>
    </row>
    <row r="51" spans="1:5" x14ac:dyDescent="0.25">
      <c r="A51" s="6" t="s">
        <v>114</v>
      </c>
      <c r="B51">
        <v>32114.610000000019</v>
      </c>
      <c r="D51" t="str">
        <f t="shared" si="0"/>
        <v>Wisconsin</v>
      </c>
      <c r="E51" s="7">
        <f t="shared" si="1"/>
        <v>32114.610000000019</v>
      </c>
    </row>
    <row r="52" spans="1:5" x14ac:dyDescent="0.25">
      <c r="A52" s="6" t="s">
        <v>8542</v>
      </c>
      <c r="B52">
        <v>1603.1360000000002</v>
      </c>
      <c r="D52" t="str">
        <f t="shared" si="0"/>
        <v>Wyoming</v>
      </c>
      <c r="E52" s="7">
        <f t="shared" si="1"/>
        <v>1603.1360000000002</v>
      </c>
    </row>
    <row r="53" spans="1:5" x14ac:dyDescent="0.25">
      <c r="A53" s="6" t="s">
        <v>10934</v>
      </c>
      <c r="B53">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43E8-B139-452B-99E9-11232C684828}">
  <dimension ref="A3:B9"/>
  <sheetViews>
    <sheetView workbookViewId="0">
      <selection activeCell="M8" sqref="M8"/>
    </sheetView>
  </sheetViews>
  <sheetFormatPr defaultRowHeight="15" x14ac:dyDescent="0.25"/>
  <cols>
    <col min="1" max="1" width="13.140625" bestFit="1" customWidth="1"/>
    <col min="2" max="2" width="12.140625" bestFit="1" customWidth="1"/>
  </cols>
  <sheetData>
    <row r="3" spans="1:2" x14ac:dyDescent="0.25">
      <c r="A3" s="5" t="s">
        <v>10933</v>
      </c>
      <c r="B3" t="s">
        <v>10947</v>
      </c>
    </row>
    <row r="4" spans="1:2" x14ac:dyDescent="0.25">
      <c r="A4" s="6" t="s">
        <v>75</v>
      </c>
      <c r="B4">
        <v>203412.73300000009</v>
      </c>
    </row>
    <row r="5" spans="1:2" x14ac:dyDescent="0.25">
      <c r="A5" s="6" t="s">
        <v>56</v>
      </c>
      <c r="B5">
        <v>206965.53200000009</v>
      </c>
    </row>
    <row r="6" spans="1:2" x14ac:dyDescent="0.25">
      <c r="A6" s="6" t="s">
        <v>59</v>
      </c>
      <c r="B6">
        <v>223843.60800000012</v>
      </c>
    </row>
    <row r="7" spans="1:2" x14ac:dyDescent="0.25">
      <c r="A7" s="6" t="s">
        <v>36</v>
      </c>
      <c r="B7">
        <v>328449.1030000007</v>
      </c>
    </row>
    <row r="8" spans="1:2" x14ac:dyDescent="0.25">
      <c r="A8" s="6" t="s">
        <v>72</v>
      </c>
      <c r="B8">
        <v>330007.05400000012</v>
      </c>
    </row>
    <row r="9" spans="1:2" x14ac:dyDescent="0.25">
      <c r="A9" s="6" t="s">
        <v>10934</v>
      </c>
      <c r="B9">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58ABA-86DE-442A-9E6E-E5B8991D1C80}">
  <dimension ref="A3:N17"/>
  <sheetViews>
    <sheetView workbookViewId="0">
      <selection activeCell="K21" sqref="K21"/>
    </sheetView>
  </sheetViews>
  <sheetFormatPr defaultRowHeight="15" x14ac:dyDescent="0.2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42578125" bestFit="1" customWidth="1"/>
  </cols>
  <sheetData>
    <row r="3" spans="1:14" x14ac:dyDescent="0.25">
      <c r="A3" s="5" t="s">
        <v>10933</v>
      </c>
      <c r="B3" t="s">
        <v>10947</v>
      </c>
      <c r="D3" s="5" t="s">
        <v>10933</v>
      </c>
      <c r="E3" t="s">
        <v>10948</v>
      </c>
      <c r="G3" s="5" t="s">
        <v>10933</v>
      </c>
      <c r="H3" t="s">
        <v>10950</v>
      </c>
      <c r="J3" s="5" t="s">
        <v>10933</v>
      </c>
      <c r="K3" t="s">
        <v>10952</v>
      </c>
      <c r="M3" s="5" t="s">
        <v>10933</v>
      </c>
      <c r="N3" t="s">
        <v>10951</v>
      </c>
    </row>
    <row r="4" spans="1:14" x14ac:dyDescent="0.25">
      <c r="A4" s="6" t="s">
        <v>10935</v>
      </c>
      <c r="B4">
        <v>95365.937600000019</v>
      </c>
      <c r="D4" s="6" t="s">
        <v>10935</v>
      </c>
      <c r="E4">
        <v>9199.2699999999986</v>
      </c>
      <c r="G4" s="6" t="s">
        <v>10935</v>
      </c>
      <c r="H4">
        <v>1500</v>
      </c>
      <c r="J4" s="6" t="s">
        <v>10935</v>
      </c>
      <c r="K4">
        <v>387</v>
      </c>
      <c r="M4" s="6" t="s">
        <v>10935</v>
      </c>
      <c r="N4">
        <v>9.6462848596792869E-2</v>
      </c>
    </row>
    <row r="5" spans="1:14" x14ac:dyDescent="0.25">
      <c r="A5" s="6" t="s">
        <v>10936</v>
      </c>
      <c r="B5">
        <v>60172.649400000024</v>
      </c>
      <c r="D5" s="6" t="s">
        <v>10936</v>
      </c>
      <c r="E5">
        <v>10288.898699999991</v>
      </c>
      <c r="G5" s="6" t="s">
        <v>10936</v>
      </c>
      <c r="H5">
        <v>1068</v>
      </c>
      <c r="J5" s="6" t="s">
        <v>10936</v>
      </c>
      <c r="K5">
        <v>301</v>
      </c>
      <c r="M5" s="6" t="s">
        <v>10936</v>
      </c>
      <c r="N5">
        <v>0.17098962406664425</v>
      </c>
    </row>
    <row r="6" spans="1:14" x14ac:dyDescent="0.25">
      <c r="A6" s="6" t="s">
        <v>10937</v>
      </c>
      <c r="B6">
        <v>199252.98399999991</v>
      </c>
      <c r="D6" s="6" t="s">
        <v>10937</v>
      </c>
      <c r="E6">
        <v>26806.573700000015</v>
      </c>
      <c r="G6" s="6" t="s">
        <v>10937</v>
      </c>
      <c r="H6">
        <v>2491</v>
      </c>
      <c r="J6" s="6" t="s">
        <v>10937</v>
      </c>
      <c r="K6">
        <v>680</v>
      </c>
      <c r="M6" s="6" t="s">
        <v>10937</v>
      </c>
      <c r="N6">
        <v>0.13453536886554246</v>
      </c>
    </row>
    <row r="7" spans="1:14" x14ac:dyDescent="0.25">
      <c r="A7" s="6" t="s">
        <v>10938</v>
      </c>
      <c r="B7">
        <v>141851.5674</v>
      </c>
      <c r="D7" s="6" t="s">
        <v>10938</v>
      </c>
      <c r="E7">
        <v>13437.806799999998</v>
      </c>
      <c r="G7" s="6" t="s">
        <v>10938</v>
      </c>
      <c r="H7">
        <v>2441</v>
      </c>
      <c r="J7" s="6" t="s">
        <v>10938</v>
      </c>
      <c r="K7">
        <v>663</v>
      </c>
      <c r="M7" s="6" t="s">
        <v>10938</v>
      </c>
      <c r="N7">
        <v>9.4731465053942004E-2</v>
      </c>
    </row>
    <row r="8" spans="1:14" x14ac:dyDescent="0.25">
      <c r="A8" s="6" t="s">
        <v>10939</v>
      </c>
      <c r="B8">
        <v>156122.28669999994</v>
      </c>
      <c r="D8" s="6" t="s">
        <v>10939</v>
      </c>
      <c r="E8">
        <v>22308.51279999999</v>
      </c>
      <c r="G8" s="6" t="s">
        <v>10939</v>
      </c>
      <c r="H8">
        <v>2850</v>
      </c>
      <c r="J8" s="6" t="s">
        <v>10939</v>
      </c>
      <c r="K8">
        <v>750</v>
      </c>
      <c r="M8" s="6" t="s">
        <v>10939</v>
      </c>
      <c r="N8">
        <v>0.14289127626517142</v>
      </c>
    </row>
    <row r="9" spans="1:14" x14ac:dyDescent="0.25">
      <c r="A9" s="6" t="s">
        <v>10940</v>
      </c>
      <c r="B9">
        <v>147082.61130000011</v>
      </c>
      <c r="D9" s="6" t="s">
        <v>10940</v>
      </c>
      <c r="E9">
        <v>20899.334500000012</v>
      </c>
      <c r="G9" s="6" t="s">
        <v>10940</v>
      </c>
      <c r="H9">
        <v>2644</v>
      </c>
      <c r="J9" s="6" t="s">
        <v>10940</v>
      </c>
      <c r="K9">
        <v>709</v>
      </c>
      <c r="M9" s="6" t="s">
        <v>10940</v>
      </c>
      <c r="N9">
        <v>0.1420924901678027</v>
      </c>
    </row>
    <row r="10" spans="1:14" x14ac:dyDescent="0.25">
      <c r="A10" s="6" t="s">
        <v>10941</v>
      </c>
      <c r="B10">
        <v>149580.83800000031</v>
      </c>
      <c r="D10" s="6" t="s">
        <v>10941</v>
      </c>
      <c r="E10">
        <v>13535.38299999998</v>
      </c>
      <c r="G10" s="6" t="s">
        <v>10941</v>
      </c>
      <c r="H10">
        <v>2705</v>
      </c>
      <c r="J10" s="6" t="s">
        <v>10941</v>
      </c>
      <c r="K10">
        <v>708</v>
      </c>
      <c r="M10" s="6" t="s">
        <v>10941</v>
      </c>
      <c r="N10">
        <v>9.0488749635163512E-2</v>
      </c>
    </row>
    <row r="11" spans="1:14" x14ac:dyDescent="0.25">
      <c r="A11" s="6" t="s">
        <v>10942</v>
      </c>
      <c r="B11">
        <v>159589.45099999988</v>
      </c>
      <c r="D11" s="6" t="s">
        <v>10942</v>
      </c>
      <c r="E11">
        <v>21896.715399999972</v>
      </c>
      <c r="G11" s="6" t="s">
        <v>10942</v>
      </c>
      <c r="H11">
        <v>2796</v>
      </c>
      <c r="J11" s="6" t="s">
        <v>10942</v>
      </c>
      <c r="K11">
        <v>710</v>
      </c>
      <c r="M11" s="6" t="s">
        <v>10942</v>
      </c>
      <c r="N11">
        <v>0.13720653378273723</v>
      </c>
    </row>
    <row r="12" spans="1:14" x14ac:dyDescent="0.25">
      <c r="A12" s="6" t="s">
        <v>10943</v>
      </c>
      <c r="B12">
        <v>309770.09970000025</v>
      </c>
      <c r="D12" s="6" t="s">
        <v>10943</v>
      </c>
      <c r="E12">
        <v>37293.192500000034</v>
      </c>
      <c r="G12" s="6" t="s">
        <v>10943</v>
      </c>
      <c r="H12">
        <v>5073</v>
      </c>
      <c r="J12" s="6" t="s">
        <v>10943</v>
      </c>
      <c r="K12">
        <v>1386</v>
      </c>
      <c r="M12" s="6" t="s">
        <v>10943</v>
      </c>
      <c r="N12">
        <v>0.12038990379031732</v>
      </c>
    </row>
    <row r="13" spans="1:14" x14ac:dyDescent="0.25">
      <c r="A13" s="6" t="s">
        <v>10944</v>
      </c>
      <c r="B13">
        <v>197115.20170000009</v>
      </c>
      <c r="D13" s="6" t="s">
        <v>10944</v>
      </c>
      <c r="E13">
        <v>31469.663800000035</v>
      </c>
      <c r="G13" s="6" t="s">
        <v>10944</v>
      </c>
      <c r="H13">
        <v>3095</v>
      </c>
      <c r="J13" s="6" t="s">
        <v>10944</v>
      </c>
      <c r="K13">
        <v>817</v>
      </c>
      <c r="M13" s="6" t="s">
        <v>10944</v>
      </c>
      <c r="N13">
        <v>0.15965112547684351</v>
      </c>
    </row>
    <row r="14" spans="1:14" x14ac:dyDescent="0.25">
      <c r="A14" s="6" t="s">
        <v>10945</v>
      </c>
      <c r="B14">
        <v>349120.07400000008</v>
      </c>
      <c r="D14" s="6" t="s">
        <v>10945</v>
      </c>
      <c r="E14">
        <v>35825.536599999927</v>
      </c>
      <c r="G14" s="6" t="s">
        <v>10945</v>
      </c>
      <c r="H14">
        <v>5741</v>
      </c>
      <c r="J14" s="6" t="s">
        <v>10945</v>
      </c>
      <c r="K14">
        <v>1462</v>
      </c>
      <c r="M14" s="6" t="s">
        <v>10945</v>
      </c>
      <c r="N14">
        <v>0.10261666191099604</v>
      </c>
    </row>
    <row r="15" spans="1:14" x14ac:dyDescent="0.25">
      <c r="A15" s="6" t="s">
        <v>10946</v>
      </c>
      <c r="B15">
        <v>332177.15950000001</v>
      </c>
      <c r="D15" s="6" t="s">
        <v>10946</v>
      </c>
      <c r="E15">
        <v>43436.13390000003</v>
      </c>
      <c r="G15" s="6" t="s">
        <v>10946</v>
      </c>
      <c r="H15">
        <v>5469</v>
      </c>
      <c r="J15" s="6" t="s">
        <v>10946</v>
      </c>
      <c r="K15">
        <v>1421</v>
      </c>
      <c r="M15" s="6" t="s">
        <v>10946</v>
      </c>
      <c r="N15">
        <v>0.13076195234308405</v>
      </c>
    </row>
    <row r="16" spans="1:14" x14ac:dyDescent="0.25">
      <c r="A16" s="6" t="s">
        <v>10934</v>
      </c>
      <c r="B16">
        <v>2297200.8603000008</v>
      </c>
      <c r="D16" s="6" t="s">
        <v>10934</v>
      </c>
      <c r="E16">
        <v>286397.02169999998</v>
      </c>
      <c r="G16" s="6" t="s">
        <v>10934</v>
      </c>
      <c r="H16">
        <v>37873</v>
      </c>
      <c r="J16" s="6" t="s">
        <v>10934</v>
      </c>
      <c r="K16">
        <v>9994</v>
      </c>
      <c r="M16" s="6" t="s">
        <v>10934</v>
      </c>
      <c r="N16">
        <v>0.12467217240315856</v>
      </c>
    </row>
    <row r="17" spans="2:14" x14ac:dyDescent="0.25">
      <c r="B17" s="11">
        <f>GETPIVOTDATA("Sales",$A$3)</f>
        <v>2297200.8603000008</v>
      </c>
      <c r="E17" s="12">
        <f>GETPIVOTDATA("Profit",$D$3)</f>
        <v>286397.02169999998</v>
      </c>
      <c r="H17" s="13">
        <f>GETPIVOTDATA("Quantity",$G$3)</f>
        <v>37873</v>
      </c>
      <c r="K17" s="13">
        <f>GETPIVOTDATA("Order ID",$J$3)</f>
        <v>9994</v>
      </c>
      <c r="N17" s="14">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AE0B-A0E7-40B5-9ED9-BAFADF6070F5}">
  <dimension ref="A3:L9"/>
  <sheetViews>
    <sheetView topLeftCell="C1" workbookViewId="0">
      <selection activeCell="L9" sqref="L9"/>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7" max="7" width="9.7109375" bestFit="1" customWidth="1"/>
    <col min="8" max="8" width="12" customWidth="1"/>
    <col min="9" max="9" width="12" bestFit="1" customWidth="1"/>
    <col min="10" max="10" width="13.7109375" customWidth="1"/>
    <col min="11" max="11" width="12" bestFit="1" customWidth="1"/>
    <col min="12" max="12" width="16.7109375" customWidth="1"/>
  </cols>
  <sheetData>
    <row r="3" spans="1:12" x14ac:dyDescent="0.25">
      <c r="A3" s="5" t="s">
        <v>10933</v>
      </c>
      <c r="B3" t="s">
        <v>10947</v>
      </c>
      <c r="C3" t="s">
        <v>10948</v>
      </c>
      <c r="D3" t="s">
        <v>10950</v>
      </c>
      <c r="E3" t="s">
        <v>10952</v>
      </c>
      <c r="F3" t="s">
        <v>10951</v>
      </c>
    </row>
    <row r="4" spans="1:12" x14ac:dyDescent="0.25">
      <c r="A4" s="6">
        <v>2011</v>
      </c>
      <c r="B4">
        <v>484247.49810000096</v>
      </c>
      <c r="C4">
        <v>49543.974100000007</v>
      </c>
      <c r="D4">
        <v>7581</v>
      </c>
      <c r="E4">
        <v>1993</v>
      </c>
      <c r="F4">
        <v>0.10231126499236715</v>
      </c>
    </row>
    <row r="5" spans="1:12" x14ac:dyDescent="0.25">
      <c r="A5" s="6">
        <v>2012</v>
      </c>
      <c r="B5">
        <v>470532.50899999985</v>
      </c>
      <c r="C5">
        <v>61618.603700000051</v>
      </c>
      <c r="D5">
        <v>7979</v>
      </c>
      <c r="E5">
        <v>2102</v>
      </c>
      <c r="F5">
        <v>0.13095504034557592</v>
      </c>
    </row>
    <row r="6" spans="1:12" x14ac:dyDescent="0.25">
      <c r="A6" s="6">
        <v>2013</v>
      </c>
      <c r="B6">
        <v>608473.83000000066</v>
      </c>
      <c r="C6">
        <v>81726.930800000177</v>
      </c>
      <c r="D6">
        <v>9810</v>
      </c>
      <c r="E6">
        <v>2580</v>
      </c>
      <c r="F6">
        <v>0.13431461924993568</v>
      </c>
      <c r="I6" s="9" t="s">
        <v>10959</v>
      </c>
      <c r="J6" s="9" t="s">
        <v>10960</v>
      </c>
    </row>
    <row r="7" spans="1:12" x14ac:dyDescent="0.25">
      <c r="A7" s="6">
        <v>2014</v>
      </c>
      <c r="B7">
        <v>733947.0231999997</v>
      </c>
      <c r="C7">
        <v>93507.513099999967</v>
      </c>
      <c r="D7">
        <v>12503</v>
      </c>
      <c r="E7">
        <v>3319</v>
      </c>
      <c r="F7">
        <v>0.12740362743390987</v>
      </c>
    </row>
    <row r="8" spans="1:12" x14ac:dyDescent="0.25">
      <c r="G8" s="15"/>
      <c r="H8" s="15" t="s">
        <v>10953</v>
      </c>
      <c r="I8" s="15" t="s">
        <v>10954</v>
      </c>
      <c r="J8" s="15" t="s">
        <v>10956</v>
      </c>
      <c r="K8" s="15" t="s">
        <v>10957</v>
      </c>
      <c r="L8" s="15" t="s">
        <v>10958</v>
      </c>
    </row>
    <row r="9" spans="1:12" ht="18" x14ac:dyDescent="0.35">
      <c r="G9" s="15" t="s">
        <v>10955</v>
      </c>
      <c r="H9" s="16">
        <f>(GETPIVOTDATA("Sum of Sales",$A$3,"Year",2014)/GETPIVOTDATA("Sum of Sales",$A$3,"Year",2013))-1</f>
        <v>0.20620967905883303</v>
      </c>
      <c r="I9" s="16">
        <f>GETPIVOTDATA("Sum of Profit",$A$3,"Year",2014)/(GETPIVOTDATA("Sum of Profit",$A$3,"Year",2013))-1</f>
        <v>0.14414565902185772</v>
      </c>
      <c r="J9" s="16">
        <f>(GETPIVOTDATA("Sum of Quantity",$A$3,"Year",2014)/GETPIVOTDATA("Sum of Quantity",$A$3,"Year",2013))-1</f>
        <v>0.27451580020387367</v>
      </c>
      <c r="K9" s="16">
        <f>(GETPIVOTDATA("Count of Order ID",$A$3,"Year",2014)/GETPIVOTDATA("Count of Order ID",$A$3,"Year",2013))-1</f>
        <v>0.2864341085271318</v>
      </c>
      <c r="L9" s="16">
        <f>(GETPIVOTDATA("Sum of Profit Margin",$A$3,"Year",2014)/GETPIVOTDATA("Sum of Profit Margin",$A$3,"Year",2013))-1</f>
        <v>-5.1453757264990463E-2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5" sqref="B1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0" zoomScaleNormal="70" workbookViewId="0">
      <selection activeCell="X29" sqref="X29"/>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2026-03-02T13:12:15Z</dcterms:modified>
</cp:coreProperties>
</file>