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91983\Desktop\"/>
    </mc:Choice>
  </mc:AlternateContent>
  <xr:revisionPtr revIDLastSave="0" documentId="13_ncr:1_{CA83822D-1B54-47A7-9C6A-42F8231FF2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1" i="3" l="1"/>
  <c r="L61" i="3"/>
  <c r="K61" i="3"/>
  <c r="J61" i="3"/>
  <c r="I61" i="3"/>
  <c r="H61" i="3"/>
  <c r="G61" i="3"/>
  <c r="F61" i="3"/>
  <c r="E61" i="3"/>
  <c r="M50" i="3"/>
  <c r="L50" i="3"/>
  <c r="K50" i="3"/>
  <c r="J50" i="3"/>
  <c r="I50" i="3"/>
  <c r="H50" i="3"/>
  <c r="G50" i="3"/>
  <c r="F50" i="3"/>
  <c r="E50" i="3"/>
  <c r="N48" i="3"/>
  <c r="M49" i="3" s="1"/>
  <c r="M41" i="3"/>
  <c r="L41" i="3"/>
  <c r="K41" i="3"/>
  <c r="J41" i="3"/>
  <c r="I41" i="3"/>
  <c r="H41" i="3"/>
  <c r="G41" i="3"/>
  <c r="F41" i="3"/>
  <c r="E41" i="3"/>
  <c r="N39" i="3"/>
  <c r="K40" i="3" s="1"/>
  <c r="K43" i="3" s="1"/>
  <c r="L9" i="3"/>
  <c r="K9" i="3"/>
  <c r="J9" i="3"/>
  <c r="I9" i="3"/>
  <c r="H9" i="3"/>
  <c r="L7" i="3"/>
  <c r="K7" i="3"/>
  <c r="J7" i="3"/>
  <c r="I7" i="3"/>
  <c r="H7" i="3"/>
  <c r="G7" i="3"/>
  <c r="G9" i="3" s="1"/>
  <c r="F7" i="3"/>
  <c r="F9" i="3" s="1"/>
  <c r="E7" i="3"/>
  <c r="E9" i="3" s="1"/>
  <c r="J128" i="2"/>
  <c r="C129" i="2" s="1"/>
  <c r="C117" i="2"/>
  <c r="C118" i="2" s="1"/>
  <c r="B156" i="2" s="1"/>
  <c r="I160" i="2" l="1"/>
  <c r="H160" i="2"/>
  <c r="G160" i="2"/>
  <c r="E160" i="2"/>
  <c r="B160" i="2"/>
  <c r="F188" i="2"/>
  <c r="F160" i="2"/>
  <c r="D160" i="2"/>
  <c r="C160" i="2"/>
  <c r="I188" i="2"/>
  <c r="H188" i="2"/>
  <c r="G188" i="2"/>
  <c r="E188" i="2"/>
  <c r="D188" i="2"/>
  <c r="C188" i="2"/>
  <c r="B188" i="2"/>
  <c r="D129" i="2"/>
  <c r="L40" i="3"/>
  <c r="L43" i="3" s="1"/>
  <c r="G40" i="3"/>
  <c r="G43" i="3" s="1"/>
  <c r="E129" i="2"/>
  <c r="M40" i="3"/>
  <c r="M43" i="3" s="1"/>
  <c r="H129" i="2"/>
  <c r="F129" i="2"/>
  <c r="G129" i="2"/>
  <c r="E49" i="3"/>
  <c r="F49" i="3"/>
  <c r="G49" i="3"/>
  <c r="H49" i="3"/>
  <c r="I129" i="2"/>
  <c r="J49" i="3"/>
  <c r="F40" i="3"/>
  <c r="F43" i="3" s="1"/>
  <c r="E40" i="3"/>
  <c r="E43" i="3" s="1"/>
  <c r="H40" i="3"/>
  <c r="H43" i="3" s="1"/>
  <c r="I49" i="3"/>
  <c r="K49" i="3"/>
  <c r="L49" i="3"/>
  <c r="I40" i="3"/>
  <c r="I43" i="3" s="1"/>
  <c r="B129" i="2"/>
  <c r="J129" i="2" s="1"/>
  <c r="J40" i="3"/>
  <c r="J43" i="3" s="1"/>
</calcChain>
</file>

<file path=xl/sharedStrings.xml><?xml version="1.0" encoding="utf-8"?>
<sst xmlns="http://schemas.openxmlformats.org/spreadsheetml/2006/main" count="103" uniqueCount="73">
  <si>
    <t>Statistics: Week 2 Activity 1</t>
  </si>
  <si>
    <t>Modelling number of mails received per day using Poisson's distribution</t>
  </si>
  <si>
    <t>Problem description:</t>
  </si>
  <si>
    <t>An attempt is made to model the daily number of emails received using Poisson's distribution and compare with actual data.</t>
  </si>
  <si>
    <t>Dataset description:</t>
  </si>
  <si>
    <t>I have collected the number of mails per day, I received in my IITM gmail inbox beginning from Jan'21 till March'21 (87 days).</t>
  </si>
  <si>
    <t>The dataset contains the date and number of mails received on that date.</t>
  </si>
  <si>
    <t>Link to google sheet dataset:</t>
  </si>
  <si>
    <t>https://docs.google.com/document/d/1fFp_m4Y8ecvc2PNE2DchHyb4mm4Jz4MtE9GLTSEC2gI/edit</t>
  </si>
  <si>
    <t>Validity of poisson’s distribution &amp; data:</t>
  </si>
  <si>
    <t>● The arrival rate of email can be assumed as constant.</t>
  </si>
  <si>
    <t>● The events are independent. Number of mails arriving on one day does not affect the number of mails arriving on some other day.</t>
  </si>
  <si>
    <t>Under the above assumptions, the random variable ‘X’ denoting the number of mails received per day becomes a Poisson’s random variable.</t>
  </si>
  <si>
    <t>The same is observed in the actual dataset as well. Arrival rate can be assumed to be constant. Also, the number of mails received on a particular day is independent of the number of mails on some other day.</t>
  </si>
  <si>
    <t>Hence, the dataset presented is valid and can be modelled as Poisson's distribution.</t>
  </si>
  <si>
    <t>Calculations:</t>
  </si>
  <si>
    <t>Let X denote the random variable denoting the number of mails received per day.</t>
  </si>
  <si>
    <t>X can take values from 0 to 7.</t>
  </si>
  <si>
    <t>Probability distribution using actual data:</t>
  </si>
  <si>
    <t>The following data was summarized from the dataset.</t>
  </si>
  <si>
    <t>Total</t>
  </si>
  <si>
    <t>Frequency</t>
  </si>
  <si>
    <t>The probabilities can be calculated as follows:</t>
  </si>
  <si>
    <t>P(X = 0) = 27/87 = 0.31</t>
  </si>
  <si>
    <t>P(X = 1) = 26/87 = 0.3</t>
  </si>
  <si>
    <t>P(X = 2) = 17/87 = 0.2</t>
  </si>
  <si>
    <t>P(X = 3) = 8/87 = 0.09</t>
  </si>
  <si>
    <t>P(X = 4) = 3/87 = 0.03</t>
  </si>
  <si>
    <t>P(X = 5) = 3/87 = 0.03</t>
  </si>
  <si>
    <t>P(X = 6) = 2/87 = 0.02</t>
  </si>
  <si>
    <t>P(X = 7) = 1/87 = 0.01</t>
  </si>
  <si>
    <t>The probability distribution using actual data is as follows:</t>
  </si>
  <si>
    <t>X</t>
  </si>
  <si>
    <t>P(X)</t>
  </si>
  <si>
    <t>Probability distribution using Poisson’s distribution:</t>
  </si>
  <si>
    <t>Total number of days in dataset</t>
  </si>
  <si>
    <t>Total number of mails received during this time interval</t>
  </si>
  <si>
    <t>Average number of mails received per day (λ)</t>
  </si>
  <si>
    <t>130 / 87 = 1.494</t>
  </si>
  <si>
    <t>P.M.F. for Poisson’s distribution:</t>
  </si>
  <si>
    <t>P(X=x) =</t>
  </si>
  <si>
    <t>The probability distribution using Poisson’s distribution is as follows:</t>
  </si>
  <si>
    <t>Conclusion:</t>
  </si>
  <si>
    <t>Poisson Distribution</t>
  </si>
  <si>
    <t>Actual probabilities</t>
  </si>
  <si>
    <t>The probabilities obtained from actual data and Poisson's distribution approximately match for most values of random variables.</t>
  </si>
  <si>
    <t>This difference in probabilities would possibly further reduce if a larger dataset (for example, of 500 days) is used.</t>
  </si>
  <si>
    <t>However, it can be concluded that the no. of mails received per day closely follows Poisson's distribution.</t>
  </si>
  <si>
    <t xml:space="preserve">Modelling expected number of mails received per day using poisson's distribution </t>
  </si>
  <si>
    <t>An attempt is made to model the daily number of emails received using poisson's distribution and compare with actual data.</t>
  </si>
  <si>
    <t>Dataset Source: I have collected the number of mails per day I received in my IITM gmail inbox begning from Jan'21 till March'21</t>
  </si>
  <si>
    <t>(Dataset shown below)</t>
  </si>
  <si>
    <t>Date</t>
  </si>
  <si>
    <t>No of emails</t>
  </si>
  <si>
    <t>Calculations</t>
  </si>
  <si>
    <t>COUNTA of Date</t>
  </si>
  <si>
    <t>Grand Total</t>
  </si>
  <si>
    <t>Sum of all mails received</t>
  </si>
  <si>
    <t>Average mails received per day</t>
  </si>
  <si>
    <t>Probability distribution using actual data</t>
  </si>
  <si>
    <t>Let X represents the daily nuber of mails received</t>
  </si>
  <si>
    <t>As per given data, X can taken values from 0 to 7</t>
  </si>
  <si>
    <t>Probability distribution using poisson distribution</t>
  </si>
  <si>
    <t>Lamda</t>
  </si>
  <si>
    <t>&gt;7</t>
  </si>
  <si>
    <t>Comparision between actual probabilities and poisson distribution probabilities</t>
  </si>
  <si>
    <t>N(x)</t>
  </si>
  <si>
    <t>P(x)</t>
  </si>
  <si>
    <t>No of Occurence</t>
  </si>
  <si>
    <t>Poisson</t>
  </si>
  <si>
    <t>Actual</t>
  </si>
  <si>
    <t>Avg = 1.721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</si>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</sst>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&quot; &quot;d&quot;, &quot;yyyy"/>
    <numFmt numFmtId="165" formatCode="0.000"/>
    <numFmt numFmtId="166" formatCode="0.0000"/>
    <numFmt numFmtId="167" formatCode="0.000000000000"/>
    <numFmt numFmtId="168" formatCode="mmm\ d"/>
  </numFmts>
  <fonts count="30" x14ac:knownFonts="1">
    <font>
      <sz val="10"/>
      <color rgb="FF000000"/>
      <name val="Arial"/>
      <scheme val="minor"/>
    </font>
    <font>
      <b/>
      <i/>
      <u/>
      <sz val="18"/>
      <color theme="1"/>
      <name val="Arial"/>
    </font>
    <font>
      <b/>
      <i/>
      <u/>
      <sz val="18"/>
      <color theme="1"/>
      <name val="Arial"/>
    </font>
    <font>
      <b/>
      <i/>
      <u/>
      <sz val="11"/>
      <color theme="1"/>
      <name val="Arial"/>
    </font>
    <font>
      <b/>
      <i/>
      <u/>
      <sz val="15"/>
      <color theme="1"/>
      <name val="Arial"/>
    </font>
    <font>
      <b/>
      <i/>
      <sz val="12"/>
      <color theme="1"/>
      <name val="Arial"/>
    </font>
    <font>
      <b/>
      <i/>
      <sz val="11"/>
      <color theme="1"/>
      <name val="Arial"/>
    </font>
    <font>
      <b/>
      <i/>
      <u/>
      <sz val="12"/>
      <color theme="1"/>
      <name val="Arial"/>
    </font>
    <font>
      <b/>
      <i/>
      <u/>
      <sz val="12"/>
      <color rgb="FF0000FF"/>
      <name val="Arial"/>
    </font>
    <font>
      <b/>
      <i/>
      <u/>
      <sz val="12"/>
      <color theme="1"/>
      <name val="Arial"/>
    </font>
    <font>
      <b/>
      <i/>
      <u/>
      <sz val="12"/>
      <color theme="1"/>
      <name val="Arial"/>
    </font>
    <font>
      <b/>
      <i/>
      <u/>
      <sz val="12"/>
      <color theme="1"/>
      <name val="Arial"/>
    </font>
    <font>
      <b/>
      <i/>
      <u/>
      <sz val="12"/>
      <color theme="1"/>
      <name val="Arial"/>
    </font>
    <font>
      <b/>
      <i/>
      <u/>
      <sz val="12"/>
      <color theme="1"/>
      <name val="Arial"/>
    </font>
    <font>
      <b/>
      <i/>
      <u/>
      <sz val="12"/>
      <color theme="1"/>
      <name val="Arial"/>
    </font>
    <font>
      <b/>
      <i/>
      <u/>
      <sz val="12"/>
      <color theme="1"/>
      <name val="Arial"/>
    </font>
    <font>
      <b/>
      <i/>
      <u/>
      <sz val="12"/>
      <color theme="1"/>
      <name val="Arial"/>
    </font>
    <font>
      <b/>
      <i/>
      <u/>
      <sz val="12"/>
      <color theme="1"/>
      <name val="Arial"/>
    </font>
    <font>
      <b/>
      <i/>
      <u/>
      <sz val="12"/>
      <color theme="1"/>
      <name val="Arial"/>
    </font>
    <font>
      <b/>
      <i/>
      <u/>
      <sz val="27"/>
      <color theme="1"/>
      <name val="Arial"/>
    </font>
    <font>
      <sz val="10"/>
      <color theme="1"/>
      <name val="Arial"/>
      <scheme val="minor"/>
    </font>
    <font>
      <i/>
      <sz val="24"/>
      <color theme="1"/>
      <name val="Arial"/>
    </font>
    <font>
      <sz val="10"/>
      <color theme="1"/>
      <name val="Arial"/>
    </font>
    <font>
      <sz val="14"/>
      <color theme="1"/>
      <name val="Arial"/>
    </font>
    <font>
      <i/>
      <sz val="14"/>
      <color theme="1"/>
      <name val="Arial"/>
    </font>
    <font>
      <sz val="12"/>
      <color theme="1"/>
      <name val="Arial"/>
    </font>
    <font>
      <i/>
      <sz val="10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6" fillId="0" borderId="3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/>
    </xf>
    <xf numFmtId="0" fontId="18" fillId="0" borderId="4" xfId="0" applyFont="1" applyBorder="1" applyAlignment="1">
      <alignment horizontal="center" vertical="top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wrapText="1"/>
    </xf>
    <xf numFmtId="0" fontId="22" fillId="0" borderId="0" xfId="0" applyFont="1" applyAlignment="1"/>
    <xf numFmtId="0" fontId="23" fillId="0" borderId="1" xfId="0" applyFont="1" applyBorder="1" applyAlignment="1"/>
    <xf numFmtId="0" fontId="22" fillId="0" borderId="1" xfId="0" applyFont="1" applyBorder="1" applyAlignment="1"/>
    <xf numFmtId="0" fontId="23" fillId="0" borderId="0" xfId="0" applyFont="1" applyAlignment="1"/>
    <xf numFmtId="0" fontId="24" fillId="3" borderId="1" xfId="0" applyFont="1" applyFill="1" applyBorder="1" applyAlignment="1">
      <alignment horizontal="center"/>
    </xf>
    <xf numFmtId="164" fontId="25" fillId="4" borderId="1" xfId="0" applyNumberFormat="1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164" fontId="25" fillId="2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6" fillId="5" borderId="1" xfId="0" applyFont="1" applyFill="1" applyBorder="1" applyAlignment="1"/>
    <xf numFmtId="0" fontId="27" fillId="6" borderId="1" xfId="0" applyFont="1" applyFill="1" applyBorder="1" applyAlignment="1"/>
    <xf numFmtId="0" fontId="22" fillId="7" borderId="1" xfId="0" applyFont="1" applyFill="1" applyBorder="1" applyAlignment="1">
      <alignment horizontal="right"/>
    </xf>
    <xf numFmtId="0" fontId="22" fillId="4" borderId="0" xfId="0" applyFont="1" applyFill="1" applyAlignment="1">
      <alignment horizontal="right"/>
    </xf>
    <xf numFmtId="0" fontId="22" fillId="4" borderId="1" xfId="0" applyFont="1" applyFill="1" applyBorder="1" applyAlignment="1">
      <alignment horizontal="right"/>
    </xf>
    <xf numFmtId="0" fontId="28" fillId="5" borderId="0" xfId="0" applyFont="1" applyFill="1" applyAlignment="1"/>
    <xf numFmtId="0" fontId="28" fillId="5" borderId="0" xfId="0" applyFont="1" applyFill="1" applyAlignment="1">
      <alignment horizontal="right"/>
    </xf>
    <xf numFmtId="0" fontId="23" fillId="0" borderId="1" xfId="0" applyFont="1" applyBorder="1" applyAlignment="1"/>
    <xf numFmtId="0" fontId="22" fillId="0" borderId="1" xfId="0" applyFont="1" applyBorder="1"/>
    <xf numFmtId="0" fontId="23" fillId="0" borderId="1" xfId="0" applyFont="1" applyBorder="1" applyAlignment="1">
      <alignment horizontal="right"/>
    </xf>
    <xf numFmtId="0" fontId="23" fillId="0" borderId="1" xfId="0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/>
    <xf numFmtId="2" fontId="23" fillId="0" borderId="1" xfId="0" applyNumberFormat="1" applyFont="1" applyBorder="1" applyAlignment="1">
      <alignment horizontal="right"/>
    </xf>
    <xf numFmtId="165" fontId="23" fillId="0" borderId="1" xfId="0" applyNumberFormat="1" applyFont="1" applyBorder="1" applyAlignment="1">
      <alignment horizontal="center"/>
    </xf>
    <xf numFmtId="166" fontId="23" fillId="0" borderId="1" xfId="0" applyNumberFormat="1" applyFont="1" applyBorder="1" applyAlignment="1">
      <alignment horizontal="right"/>
    </xf>
    <xf numFmtId="165" fontId="22" fillId="0" borderId="0" xfId="0" applyNumberFormat="1" applyFont="1" applyAlignment="1"/>
    <xf numFmtId="167" fontId="22" fillId="0" borderId="0" xfId="0" applyNumberFormat="1" applyFont="1" applyAlignment="1"/>
    <xf numFmtId="0" fontId="22" fillId="0" borderId="1" xfId="0" applyFont="1" applyBorder="1" applyAlignment="1">
      <alignment horizontal="center"/>
    </xf>
    <xf numFmtId="168" fontId="2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right"/>
    </xf>
    <xf numFmtId="0" fontId="22" fillId="0" borderId="0" xfId="0" applyFont="1" applyAlignment="1">
      <alignment horizontal="right"/>
    </xf>
    <xf numFmtId="0" fontId="27" fillId="6" borderId="1" xfId="0" applyFont="1" applyFill="1" applyBorder="1" applyAlignment="1"/>
    <xf numFmtId="0" fontId="22" fillId="8" borderId="1" xfId="0" applyFont="1" applyFill="1" applyBorder="1" applyAlignment="1">
      <alignment horizontal="center"/>
    </xf>
    <xf numFmtId="0" fontId="22" fillId="8" borderId="0" xfId="0" applyFont="1" applyFill="1" applyAlignment="1"/>
    <xf numFmtId="0" fontId="22" fillId="8" borderId="0" xfId="0" applyFont="1" applyFill="1" applyAlignment="1">
      <alignment horizontal="right"/>
    </xf>
    <xf numFmtId="168" fontId="22" fillId="9" borderId="1" xfId="0" applyNumberFormat="1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0" fontId="21" fillId="2" borderId="0" xfId="0" applyFont="1" applyFill="1" applyAlignment="1"/>
    <xf numFmtId="0" fontId="0" fillId="0" borderId="0" xfId="0" applyFont="1" applyAlignment="1"/>
    <xf numFmtId="0" fontId="24" fillId="2" borderId="0" xfId="0" applyFont="1" applyFill="1" applyAlignment="1"/>
    <xf numFmtId="0" fontId="23" fillId="0" borderId="5" xfId="0" applyFont="1" applyBorder="1" applyAlignment="1">
      <alignment wrapText="1"/>
    </xf>
    <xf numFmtId="0" fontId="29" fillId="0" borderId="6" xfId="0" applyFont="1" applyBorder="1"/>
    <xf numFmtId="0" fontId="29" fillId="0" borderId="8" xfId="0" applyFont="1" applyBorder="1"/>
    <xf numFmtId="0" fontId="29" fillId="0" borderId="4" xfId="0" applyFont="1" applyBorder="1"/>
    <xf numFmtId="2" fontId="23" fillId="0" borderId="7" xfId="0" applyNumberFormat="1" applyFont="1" applyBorder="1" applyAlignment="1">
      <alignment horizontal="right"/>
    </xf>
    <xf numFmtId="0" fontId="29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fFp_m4Y8ecvc2PNE2DchHyb4mm4Jz4MtE9GLTSEC2gI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selection activeCell="A17" sqref="A17"/>
    </sheetView>
  </sheetViews>
  <sheetFormatPr defaultColWidth="12.6640625" defaultRowHeight="15.75" customHeight="1" x14ac:dyDescent="0.25"/>
  <cols>
    <col min="1" max="1" width="64.88671875" customWidth="1"/>
    <col min="3" max="3" width="18.21875" customWidth="1"/>
  </cols>
  <sheetData>
    <row r="1" spans="1:10" ht="15.75" customHeigh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customHeight="1" x14ac:dyDescent="0.4">
      <c r="A2" s="3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4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4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4">
      <c r="A5" s="5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4">
      <c r="A6" s="6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4">
      <c r="A7" s="5" t="s">
        <v>3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4">
      <c r="A8" s="6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4">
      <c r="A9" s="5" t="s">
        <v>4</v>
      </c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4">
      <c r="A10" s="6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4">
      <c r="A11" s="5" t="s">
        <v>5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4">
      <c r="A12" s="6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4">
      <c r="A13" s="5" t="s">
        <v>6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4">
      <c r="A14" s="6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4">
      <c r="A15" s="7" t="s">
        <v>7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4">
      <c r="A16" s="3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4">
      <c r="A17" s="8" t="s">
        <v>8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4">
      <c r="A18" s="3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4">
      <c r="A19" s="7" t="s">
        <v>9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4">
      <c r="A20" s="3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4">
      <c r="A21" s="7" t="s">
        <v>10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4">
      <c r="A22" s="3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4">
      <c r="A23" s="7" t="s">
        <v>11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4">
      <c r="A24" s="3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4">
      <c r="A25" s="7" t="s">
        <v>12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4">
      <c r="A26" s="3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4">
      <c r="A27" s="7" t="s">
        <v>13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ht="22.8" x14ac:dyDescent="0.4">
      <c r="A28" s="3"/>
      <c r="B28" s="2"/>
      <c r="C28" s="2"/>
      <c r="D28" s="2"/>
      <c r="E28" s="2"/>
      <c r="F28" s="2"/>
      <c r="G28" s="2"/>
      <c r="H28" s="2"/>
      <c r="I28" s="2"/>
      <c r="J28" s="2"/>
    </row>
    <row r="29" spans="1:10" ht="32.4" x14ac:dyDescent="0.4">
      <c r="A29" s="7" t="s">
        <v>14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ht="22.8" x14ac:dyDescent="0.4">
      <c r="A30" s="3"/>
      <c r="B30" s="2"/>
      <c r="C30" s="2"/>
      <c r="D30" s="2"/>
      <c r="E30" s="2"/>
      <c r="F30" s="2"/>
      <c r="G30" s="2"/>
      <c r="H30" s="2"/>
      <c r="I30" s="2"/>
      <c r="J30" s="2"/>
    </row>
    <row r="31" spans="1:10" ht="22.8" x14ac:dyDescent="0.4">
      <c r="A31" s="7" t="s">
        <v>15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22.8" x14ac:dyDescent="0.4">
      <c r="A32" s="3"/>
      <c r="B32" s="2"/>
      <c r="C32" s="2"/>
      <c r="D32" s="2"/>
      <c r="E32" s="2"/>
      <c r="F32" s="2"/>
      <c r="G32" s="2"/>
      <c r="H32" s="2"/>
      <c r="I32" s="2"/>
      <c r="J32" s="2"/>
    </row>
    <row r="33" spans="1:10" ht="32.4" x14ac:dyDescent="0.4">
      <c r="A33" s="7" t="s">
        <v>16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 ht="22.8" x14ac:dyDescent="0.4">
      <c r="A34" s="3"/>
      <c r="B34" s="2"/>
      <c r="C34" s="2"/>
      <c r="D34" s="2"/>
      <c r="E34" s="2"/>
      <c r="F34" s="2"/>
      <c r="G34" s="2"/>
      <c r="H34" s="2"/>
      <c r="I34" s="2"/>
      <c r="J34" s="2"/>
    </row>
    <row r="35" spans="1:10" ht="22.8" x14ac:dyDescent="0.4">
      <c r="A35" s="7" t="s">
        <v>17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 ht="22.8" x14ac:dyDescent="0.4">
      <c r="A36" s="3"/>
      <c r="B36" s="2"/>
      <c r="C36" s="2"/>
      <c r="D36" s="2"/>
      <c r="E36" s="2"/>
      <c r="F36" s="2"/>
      <c r="G36" s="2"/>
      <c r="H36" s="2"/>
      <c r="I36" s="2"/>
      <c r="J36" s="2"/>
    </row>
    <row r="37" spans="1:10" ht="22.8" x14ac:dyDescent="0.4">
      <c r="A37" s="7" t="s">
        <v>18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 ht="22.8" x14ac:dyDescent="0.4">
      <c r="A38" s="3"/>
      <c r="B38" s="2"/>
      <c r="C38" s="2"/>
      <c r="D38" s="2"/>
      <c r="E38" s="2"/>
      <c r="F38" s="2"/>
      <c r="G38" s="2"/>
      <c r="H38" s="2"/>
      <c r="I38" s="2"/>
      <c r="J38" s="2"/>
    </row>
    <row r="39" spans="1:10" ht="22.8" x14ac:dyDescent="0.4">
      <c r="A39" s="7" t="s">
        <v>19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 ht="22.8" x14ac:dyDescent="0.4">
      <c r="A40" s="3"/>
      <c r="B40" s="2"/>
      <c r="C40" s="2"/>
      <c r="D40" s="2"/>
      <c r="E40" s="2"/>
      <c r="F40" s="2"/>
      <c r="G40" s="2"/>
      <c r="H40" s="2"/>
      <c r="I40" s="2"/>
      <c r="J40" s="2"/>
    </row>
    <row r="41" spans="1:10" ht="15.6" x14ac:dyDescent="0.3">
      <c r="A41" s="9"/>
      <c r="B41" s="10">
        <v>0</v>
      </c>
      <c r="C41" s="10">
        <v>1</v>
      </c>
      <c r="D41" s="10">
        <v>2</v>
      </c>
      <c r="E41" s="10">
        <v>3</v>
      </c>
      <c r="F41" s="10">
        <v>4</v>
      </c>
      <c r="G41" s="10">
        <v>5</v>
      </c>
      <c r="H41" s="10">
        <v>6</v>
      </c>
      <c r="I41" s="10">
        <v>7</v>
      </c>
      <c r="J41" s="10" t="s">
        <v>20</v>
      </c>
    </row>
    <row r="42" spans="1:10" ht="15.6" x14ac:dyDescent="0.3">
      <c r="A42" s="11" t="s">
        <v>21</v>
      </c>
      <c r="B42" s="12">
        <v>27</v>
      </c>
      <c r="C42" s="12">
        <v>26</v>
      </c>
      <c r="D42" s="12">
        <v>17</v>
      </c>
      <c r="E42" s="12">
        <v>8</v>
      </c>
      <c r="F42" s="12">
        <v>3</v>
      </c>
      <c r="G42" s="12">
        <v>3</v>
      </c>
      <c r="H42" s="12">
        <v>2</v>
      </c>
      <c r="I42" s="12">
        <v>1</v>
      </c>
      <c r="J42" s="12">
        <v>87</v>
      </c>
    </row>
    <row r="43" spans="1:10" ht="22.8" x14ac:dyDescent="0.4">
      <c r="A43" s="3"/>
      <c r="B43" s="2"/>
      <c r="C43" s="2"/>
      <c r="D43" s="2"/>
      <c r="E43" s="2"/>
      <c r="F43" s="2"/>
      <c r="G43" s="2"/>
      <c r="H43" s="2"/>
      <c r="I43" s="2"/>
      <c r="J43" s="2"/>
    </row>
    <row r="44" spans="1:10" ht="22.8" x14ac:dyDescent="0.4">
      <c r="A44" s="7" t="s">
        <v>22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 ht="22.8" x14ac:dyDescent="0.4">
      <c r="A45" s="3"/>
      <c r="B45" s="2"/>
      <c r="C45" s="2"/>
      <c r="D45" s="2"/>
      <c r="E45" s="2"/>
      <c r="F45" s="2"/>
      <c r="G45" s="2"/>
      <c r="H45" s="2"/>
      <c r="I45" s="2"/>
      <c r="J45" s="2"/>
    </row>
    <row r="46" spans="1:10" ht="22.8" x14ac:dyDescent="0.4">
      <c r="A46" s="7" t="s">
        <v>23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 ht="22.8" x14ac:dyDescent="0.4">
      <c r="A47" s="3"/>
      <c r="B47" s="2"/>
      <c r="C47" s="2"/>
      <c r="D47" s="2"/>
      <c r="E47" s="2"/>
      <c r="F47" s="2"/>
      <c r="G47" s="2"/>
      <c r="H47" s="2"/>
      <c r="I47" s="2"/>
      <c r="J47" s="2"/>
    </row>
    <row r="48" spans="1:10" ht="22.8" x14ac:dyDescent="0.4">
      <c r="A48" s="7" t="s">
        <v>24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 ht="22.8" x14ac:dyDescent="0.4">
      <c r="A49" s="3"/>
      <c r="B49" s="2"/>
      <c r="C49" s="2"/>
      <c r="D49" s="2"/>
      <c r="E49" s="2"/>
      <c r="F49" s="2"/>
      <c r="G49" s="2"/>
      <c r="H49" s="2"/>
      <c r="I49" s="2"/>
      <c r="J49" s="2"/>
    </row>
    <row r="50" spans="1:10" ht="22.8" x14ac:dyDescent="0.4">
      <c r="A50" s="7" t="s">
        <v>25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 ht="22.8" x14ac:dyDescent="0.4">
      <c r="A51" s="3"/>
      <c r="B51" s="2"/>
      <c r="C51" s="2"/>
      <c r="D51" s="2"/>
      <c r="E51" s="2"/>
      <c r="F51" s="2"/>
      <c r="G51" s="2"/>
      <c r="H51" s="2"/>
      <c r="I51" s="2"/>
      <c r="J51" s="2"/>
    </row>
    <row r="52" spans="1:10" ht="22.8" x14ac:dyDescent="0.4">
      <c r="A52" s="7" t="s">
        <v>26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 ht="22.8" x14ac:dyDescent="0.4">
      <c r="A53" s="3"/>
      <c r="B53" s="2"/>
      <c r="C53" s="2"/>
      <c r="D53" s="2"/>
      <c r="E53" s="2"/>
      <c r="F53" s="2"/>
      <c r="G53" s="2"/>
      <c r="H53" s="2"/>
      <c r="I53" s="2"/>
      <c r="J53" s="2"/>
    </row>
    <row r="54" spans="1:10" ht="22.8" x14ac:dyDescent="0.4">
      <c r="A54" s="7" t="s">
        <v>27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 ht="22.8" x14ac:dyDescent="0.4">
      <c r="A55" s="3"/>
      <c r="B55" s="2"/>
      <c r="C55" s="2"/>
      <c r="D55" s="2"/>
      <c r="E55" s="2"/>
      <c r="F55" s="2"/>
      <c r="G55" s="2"/>
      <c r="H55" s="2"/>
      <c r="I55" s="2"/>
      <c r="J55" s="2"/>
    </row>
    <row r="56" spans="1:10" ht="22.8" x14ac:dyDescent="0.4">
      <c r="A56" s="7" t="s">
        <v>28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 ht="22.8" x14ac:dyDescent="0.4">
      <c r="A57" s="3"/>
      <c r="B57" s="2"/>
      <c r="C57" s="2"/>
      <c r="D57" s="2"/>
      <c r="E57" s="2"/>
      <c r="F57" s="2"/>
      <c r="G57" s="2"/>
      <c r="H57" s="2"/>
      <c r="I57" s="2"/>
      <c r="J57" s="2"/>
    </row>
    <row r="58" spans="1:10" ht="22.8" x14ac:dyDescent="0.4">
      <c r="A58" s="7" t="s">
        <v>29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 ht="22.8" x14ac:dyDescent="0.4">
      <c r="A59" s="3"/>
      <c r="B59" s="2"/>
      <c r="C59" s="2"/>
      <c r="D59" s="2"/>
      <c r="E59" s="2"/>
      <c r="F59" s="2"/>
      <c r="G59" s="2"/>
      <c r="H59" s="2"/>
      <c r="I59" s="2"/>
      <c r="J59" s="2"/>
    </row>
    <row r="60" spans="1:10" ht="22.8" x14ac:dyDescent="0.4">
      <c r="A60" s="7" t="s">
        <v>30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 ht="22.8" x14ac:dyDescent="0.4">
      <c r="A61" s="3"/>
      <c r="B61" s="2"/>
      <c r="C61" s="2"/>
      <c r="D61" s="2"/>
      <c r="E61" s="2"/>
      <c r="F61" s="2"/>
      <c r="G61" s="2"/>
      <c r="H61" s="2"/>
      <c r="I61" s="2"/>
      <c r="J61" s="2"/>
    </row>
    <row r="62" spans="1:10" ht="22.8" x14ac:dyDescent="0.4">
      <c r="A62" s="7" t="s">
        <v>31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 ht="22.8" x14ac:dyDescent="0.4">
      <c r="A63" s="3"/>
      <c r="B63" s="2"/>
      <c r="C63" s="2"/>
      <c r="D63" s="2"/>
      <c r="E63" s="2"/>
      <c r="F63" s="2"/>
      <c r="G63" s="2"/>
      <c r="H63" s="2"/>
      <c r="I63" s="2"/>
      <c r="J63" s="2"/>
    </row>
    <row r="64" spans="1:10" ht="15.6" x14ac:dyDescent="0.3">
      <c r="A64" s="9" t="s">
        <v>32</v>
      </c>
      <c r="B64" s="10">
        <v>0</v>
      </c>
      <c r="C64" s="10">
        <v>1</v>
      </c>
      <c r="D64" s="10">
        <v>2</v>
      </c>
      <c r="E64" s="10">
        <v>3</v>
      </c>
      <c r="F64" s="10">
        <v>4</v>
      </c>
      <c r="G64" s="10">
        <v>5</v>
      </c>
      <c r="H64" s="10">
        <v>6</v>
      </c>
      <c r="I64" s="10">
        <v>7</v>
      </c>
      <c r="J64" s="10" t="s">
        <v>20</v>
      </c>
    </row>
    <row r="65" spans="1:10" ht="15.6" x14ac:dyDescent="0.3">
      <c r="A65" s="11" t="s">
        <v>33</v>
      </c>
      <c r="B65" s="12">
        <v>0.31</v>
      </c>
      <c r="C65" s="12">
        <v>0.3</v>
      </c>
      <c r="D65" s="12">
        <v>0.2</v>
      </c>
      <c r="E65" s="12">
        <v>0.09</v>
      </c>
      <c r="F65" s="12">
        <v>0.03</v>
      </c>
      <c r="G65" s="12">
        <v>0.03</v>
      </c>
      <c r="H65" s="12">
        <v>0.02</v>
      </c>
      <c r="I65" s="12">
        <v>0.01</v>
      </c>
      <c r="J65" s="12">
        <v>1</v>
      </c>
    </row>
    <row r="66" spans="1:10" ht="22.8" x14ac:dyDescent="0.4">
      <c r="A66" s="3"/>
      <c r="B66" s="2"/>
      <c r="C66" s="2"/>
      <c r="D66" s="2"/>
      <c r="E66" s="2"/>
      <c r="F66" s="2"/>
      <c r="G66" s="2"/>
      <c r="H66" s="2"/>
      <c r="I66" s="2"/>
      <c r="J66" s="2"/>
    </row>
    <row r="67" spans="1:10" ht="22.8" x14ac:dyDescent="0.4">
      <c r="A67" s="7" t="s">
        <v>34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 ht="22.8" x14ac:dyDescent="0.4">
      <c r="A68" s="3"/>
      <c r="B68" s="2"/>
      <c r="C68" s="2"/>
      <c r="D68" s="2"/>
      <c r="E68" s="2"/>
      <c r="F68" s="2"/>
      <c r="G68" s="2"/>
      <c r="H68" s="2"/>
      <c r="I68" s="2"/>
      <c r="J68" s="2"/>
    </row>
    <row r="69" spans="1:10" ht="22.8" x14ac:dyDescent="0.4">
      <c r="A69" s="13" t="s">
        <v>35</v>
      </c>
      <c r="B69" s="14" t="s">
        <v>72</v>
      </c>
      <c r="C69" s="15">
        <v>87</v>
      </c>
      <c r="D69" s="2"/>
      <c r="E69" s="2"/>
      <c r="F69" s="2"/>
      <c r="G69" s="2"/>
      <c r="H69" s="2"/>
      <c r="I69" s="2"/>
      <c r="J69" s="2"/>
    </row>
    <row r="70" spans="1:10" ht="22.8" x14ac:dyDescent="0.4">
      <c r="A70" s="16" t="s">
        <v>36</v>
      </c>
      <c r="B70" s="17" t="s">
        <v>72</v>
      </c>
      <c r="C70" s="18">
        <v>130</v>
      </c>
      <c r="D70" s="2"/>
      <c r="E70" s="2"/>
      <c r="F70" s="2"/>
      <c r="G70" s="2"/>
      <c r="H70" s="2"/>
      <c r="I70" s="2"/>
      <c r="J70" s="2"/>
    </row>
    <row r="71" spans="1:10" ht="22.8" x14ac:dyDescent="0.4">
      <c r="A71" s="16" t="s">
        <v>37</v>
      </c>
      <c r="B71" s="17" t="s">
        <v>72</v>
      </c>
      <c r="C71" s="18" t="s">
        <v>38</v>
      </c>
      <c r="D71" s="2"/>
      <c r="E71" s="2"/>
      <c r="F71" s="2"/>
      <c r="G71" s="2"/>
      <c r="H71" s="2"/>
      <c r="I71" s="2"/>
      <c r="J71" s="2"/>
    </row>
    <row r="72" spans="1:10" ht="22.8" x14ac:dyDescent="0.4">
      <c r="A72" s="3"/>
      <c r="B72" s="2"/>
      <c r="C72" s="2"/>
      <c r="D72" s="2"/>
      <c r="E72" s="2"/>
      <c r="F72" s="2"/>
      <c r="G72" s="2"/>
      <c r="H72" s="2"/>
      <c r="I72" s="2"/>
      <c r="J72" s="2"/>
    </row>
    <row r="73" spans="1:10" ht="22.8" x14ac:dyDescent="0.4">
      <c r="A73" s="7" t="s">
        <v>39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 ht="22.8" x14ac:dyDescent="0.4">
      <c r="A74" s="3"/>
      <c r="B74" s="2"/>
      <c r="C74" s="2"/>
      <c r="D74" s="2"/>
      <c r="E74" s="2"/>
      <c r="F74" s="2"/>
      <c r="G74" s="2"/>
      <c r="H74" s="2"/>
      <c r="I74" s="2"/>
      <c r="J74" s="2"/>
    </row>
    <row r="75" spans="1:10" ht="33.6" x14ac:dyDescent="0.55000000000000004">
      <c r="A75" s="19" t="s">
        <v>40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 ht="22.8" x14ac:dyDescent="0.4">
      <c r="A76" s="3"/>
      <c r="B76" s="2"/>
      <c r="C76" s="2"/>
      <c r="D76" s="2"/>
      <c r="E76" s="2"/>
      <c r="F76" s="2"/>
      <c r="G76" s="2"/>
      <c r="H76" s="2"/>
      <c r="I76" s="2"/>
      <c r="J76" s="2"/>
    </row>
    <row r="77" spans="1:10" ht="32.4" x14ac:dyDescent="0.4">
      <c r="A77" s="7" t="s">
        <v>41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 ht="22.8" x14ac:dyDescent="0.4">
      <c r="A78" s="3"/>
      <c r="B78" s="2"/>
      <c r="C78" s="2"/>
      <c r="D78" s="2"/>
      <c r="E78" s="2"/>
      <c r="F78" s="2"/>
      <c r="G78" s="2"/>
      <c r="H78" s="2"/>
      <c r="I78" s="2"/>
      <c r="J78" s="2"/>
    </row>
    <row r="79" spans="1:10" ht="22.8" x14ac:dyDescent="0.4">
      <c r="A79" s="9" t="s">
        <v>32</v>
      </c>
      <c r="B79" s="10">
        <v>0</v>
      </c>
      <c r="C79" s="10">
        <v>1</v>
      </c>
      <c r="D79" s="10">
        <v>2</v>
      </c>
      <c r="E79" s="10">
        <v>3</v>
      </c>
      <c r="F79" s="10">
        <v>4</v>
      </c>
      <c r="G79" s="10">
        <v>5</v>
      </c>
      <c r="H79" s="10">
        <v>6</v>
      </c>
      <c r="I79" s="10">
        <v>7</v>
      </c>
      <c r="J79" s="2"/>
    </row>
    <row r="80" spans="1:10" ht="22.8" x14ac:dyDescent="0.4">
      <c r="A80" s="11" t="s">
        <v>33</v>
      </c>
      <c r="B80" s="12">
        <v>0.224</v>
      </c>
      <c r="C80" s="12">
        <v>0.33500000000000002</v>
      </c>
      <c r="D80" s="12">
        <v>0.251</v>
      </c>
      <c r="E80" s="12">
        <v>0.125</v>
      </c>
      <c r="F80" s="12">
        <v>4.7E-2</v>
      </c>
      <c r="G80" s="12">
        <v>1.4E-2</v>
      </c>
      <c r="H80" s="12">
        <v>3.0000000000000001E-3</v>
      </c>
      <c r="I80" s="12">
        <v>1E-3</v>
      </c>
      <c r="J80" s="2"/>
    </row>
    <row r="81" spans="1:10" ht="22.8" x14ac:dyDescent="0.4">
      <c r="A81" s="3"/>
      <c r="B81" s="2"/>
      <c r="C81" s="2"/>
      <c r="D81" s="2"/>
      <c r="E81" s="2"/>
      <c r="F81" s="2"/>
      <c r="G81" s="2"/>
      <c r="H81" s="2"/>
      <c r="I81" s="2"/>
      <c r="J81" s="2"/>
    </row>
    <row r="82" spans="1:10" ht="22.8" x14ac:dyDescent="0.4">
      <c r="A82" s="7" t="s">
        <v>42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 ht="22.8" x14ac:dyDescent="0.4">
      <c r="A83" s="3"/>
      <c r="B83" s="2"/>
      <c r="C83" s="2"/>
      <c r="D83" s="2"/>
      <c r="E83" s="2"/>
      <c r="F83" s="2"/>
      <c r="G83" s="2"/>
      <c r="H83" s="2"/>
      <c r="I83" s="2"/>
      <c r="J83" s="2"/>
    </row>
    <row r="84" spans="1:10" ht="22.8" x14ac:dyDescent="0.4">
      <c r="A84" s="9" t="s">
        <v>32</v>
      </c>
      <c r="B84" s="10">
        <v>0</v>
      </c>
      <c r="C84" s="10">
        <v>1</v>
      </c>
      <c r="D84" s="10">
        <v>2</v>
      </c>
      <c r="E84" s="10">
        <v>3</v>
      </c>
      <c r="F84" s="10">
        <v>4</v>
      </c>
      <c r="G84" s="10">
        <v>5</v>
      </c>
      <c r="H84" s="10">
        <v>6</v>
      </c>
      <c r="I84" s="10">
        <v>7</v>
      </c>
      <c r="J84" s="2"/>
    </row>
    <row r="85" spans="1:10" ht="22.8" x14ac:dyDescent="0.4">
      <c r="A85" s="11" t="s">
        <v>43</v>
      </c>
      <c r="B85" s="12">
        <v>0.224</v>
      </c>
      <c r="C85" s="12">
        <v>0.33500000000000002</v>
      </c>
      <c r="D85" s="12">
        <v>0.251</v>
      </c>
      <c r="E85" s="12">
        <v>0.125</v>
      </c>
      <c r="F85" s="12">
        <v>4.7E-2</v>
      </c>
      <c r="G85" s="12">
        <v>1.4E-2</v>
      </c>
      <c r="H85" s="12">
        <v>3.0000000000000001E-3</v>
      </c>
      <c r="I85" s="12">
        <v>1E-3</v>
      </c>
      <c r="J85" s="2"/>
    </row>
    <row r="86" spans="1:10" ht="22.8" x14ac:dyDescent="0.4">
      <c r="A86" s="11" t="s">
        <v>44</v>
      </c>
      <c r="B86" s="12">
        <v>0.31</v>
      </c>
      <c r="C86" s="12">
        <v>0.3</v>
      </c>
      <c r="D86" s="12">
        <v>0.2</v>
      </c>
      <c r="E86" s="12">
        <v>0.09</v>
      </c>
      <c r="F86" s="12">
        <v>0.03</v>
      </c>
      <c r="G86" s="12">
        <v>0.03</v>
      </c>
      <c r="H86" s="12">
        <v>0.02</v>
      </c>
      <c r="I86" s="12">
        <v>0.01</v>
      </c>
      <c r="J86" s="2"/>
    </row>
    <row r="87" spans="1:10" ht="22.8" x14ac:dyDescent="0.4">
      <c r="A87" s="3"/>
      <c r="B87" s="2"/>
      <c r="C87" s="2"/>
      <c r="D87" s="2"/>
      <c r="E87" s="2"/>
      <c r="F87" s="2"/>
      <c r="G87" s="2"/>
      <c r="H87" s="2"/>
      <c r="I87" s="2"/>
      <c r="J87" s="2"/>
    </row>
    <row r="88" spans="1:10" ht="48" x14ac:dyDescent="0.4">
      <c r="A88" s="7" t="s">
        <v>45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 ht="22.8" x14ac:dyDescent="0.4">
      <c r="A89" s="3"/>
      <c r="B89" s="2"/>
      <c r="C89" s="2"/>
      <c r="D89" s="2"/>
      <c r="E89" s="2"/>
      <c r="F89" s="2"/>
      <c r="G89" s="2"/>
      <c r="H89" s="2"/>
      <c r="I89" s="2"/>
      <c r="J89" s="2"/>
    </row>
    <row r="90" spans="1:10" ht="48" x14ac:dyDescent="0.4">
      <c r="A90" s="7" t="s">
        <v>46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 ht="22.8" x14ac:dyDescent="0.4">
      <c r="A91" s="3"/>
      <c r="B91" s="2"/>
      <c r="C91" s="2"/>
      <c r="D91" s="2"/>
      <c r="E91" s="2"/>
      <c r="F91" s="2"/>
      <c r="G91" s="2"/>
      <c r="H91" s="2"/>
      <c r="I91" s="2"/>
      <c r="J91" s="2"/>
    </row>
    <row r="92" spans="1:10" ht="32.4" x14ac:dyDescent="0.4">
      <c r="A92" s="7" t="s">
        <v>47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 ht="22.8" x14ac:dyDescent="0.4">
      <c r="A93" s="3"/>
      <c r="B93" s="2"/>
      <c r="C93" s="2"/>
      <c r="D93" s="2"/>
      <c r="E93" s="2"/>
      <c r="F93" s="2"/>
      <c r="G93" s="2"/>
      <c r="H93" s="2"/>
      <c r="I93" s="2"/>
      <c r="J93" s="2"/>
    </row>
    <row r="94" spans="1:10" ht="13.2" x14ac:dyDescent="0.25">
      <c r="A94" s="20"/>
    </row>
    <row r="95" spans="1:10" ht="13.2" x14ac:dyDescent="0.25">
      <c r="A95" s="20"/>
    </row>
    <row r="96" spans="1:10" ht="13.2" x14ac:dyDescent="0.25">
      <c r="A96" s="20"/>
    </row>
    <row r="97" spans="1:1" ht="13.2" x14ac:dyDescent="0.25">
      <c r="A97" s="20"/>
    </row>
    <row r="98" spans="1:1" ht="13.2" x14ac:dyDescent="0.25">
      <c r="A98" s="20"/>
    </row>
    <row r="99" spans="1:1" ht="13.2" x14ac:dyDescent="0.25">
      <c r="A99" s="20"/>
    </row>
    <row r="100" spans="1:1" ht="13.2" x14ac:dyDescent="0.25">
      <c r="A100" s="20"/>
    </row>
    <row r="101" spans="1:1" ht="13.2" x14ac:dyDescent="0.25">
      <c r="A101" s="20"/>
    </row>
    <row r="102" spans="1:1" ht="13.2" x14ac:dyDescent="0.25">
      <c r="A102" s="20"/>
    </row>
    <row r="103" spans="1:1" ht="13.2" x14ac:dyDescent="0.25">
      <c r="A103" s="20"/>
    </row>
    <row r="104" spans="1:1" ht="13.2" x14ac:dyDescent="0.25">
      <c r="A104" s="20"/>
    </row>
    <row r="105" spans="1:1" ht="13.2" x14ac:dyDescent="0.25">
      <c r="A105" s="20"/>
    </row>
    <row r="106" spans="1:1" ht="13.2" x14ac:dyDescent="0.25">
      <c r="A106" s="20"/>
    </row>
    <row r="107" spans="1:1" ht="13.2" x14ac:dyDescent="0.25">
      <c r="A107" s="20"/>
    </row>
    <row r="108" spans="1:1" ht="13.2" x14ac:dyDescent="0.25">
      <c r="A108" s="20"/>
    </row>
    <row r="109" spans="1:1" ht="13.2" x14ac:dyDescent="0.25">
      <c r="A109" s="20"/>
    </row>
    <row r="110" spans="1:1" ht="13.2" x14ac:dyDescent="0.25">
      <c r="A110" s="20"/>
    </row>
    <row r="111" spans="1:1" ht="13.2" x14ac:dyDescent="0.25">
      <c r="A111" s="20"/>
    </row>
    <row r="112" spans="1:1" ht="13.2" x14ac:dyDescent="0.25">
      <c r="A112" s="20"/>
    </row>
    <row r="113" spans="1:1" ht="13.2" x14ac:dyDescent="0.25">
      <c r="A113" s="20"/>
    </row>
    <row r="114" spans="1:1" ht="13.2" x14ac:dyDescent="0.25">
      <c r="A114" s="20"/>
    </row>
    <row r="115" spans="1:1" ht="13.2" x14ac:dyDescent="0.25">
      <c r="A115" s="20"/>
    </row>
    <row r="116" spans="1:1" ht="13.2" x14ac:dyDescent="0.25">
      <c r="A116" s="20"/>
    </row>
    <row r="117" spans="1:1" ht="13.2" x14ac:dyDescent="0.25">
      <c r="A117" s="20"/>
    </row>
    <row r="118" spans="1:1" ht="13.2" x14ac:dyDescent="0.25">
      <c r="A118" s="20"/>
    </row>
    <row r="119" spans="1:1" ht="13.2" x14ac:dyDescent="0.25">
      <c r="A119" s="20"/>
    </row>
    <row r="120" spans="1:1" ht="13.2" x14ac:dyDescent="0.25">
      <c r="A120" s="20"/>
    </row>
    <row r="121" spans="1:1" ht="13.2" x14ac:dyDescent="0.25">
      <c r="A121" s="20"/>
    </row>
    <row r="122" spans="1:1" ht="13.2" x14ac:dyDescent="0.25">
      <c r="A122" s="20"/>
    </row>
    <row r="123" spans="1:1" ht="13.2" x14ac:dyDescent="0.25">
      <c r="A123" s="20"/>
    </row>
    <row r="124" spans="1:1" ht="13.2" x14ac:dyDescent="0.25">
      <c r="A124" s="20"/>
    </row>
    <row r="125" spans="1:1" ht="13.2" x14ac:dyDescent="0.25">
      <c r="A125" s="20"/>
    </row>
    <row r="126" spans="1:1" ht="13.2" x14ac:dyDescent="0.25">
      <c r="A126" s="20"/>
    </row>
    <row r="127" spans="1:1" ht="13.2" x14ac:dyDescent="0.25">
      <c r="A127" s="20"/>
    </row>
    <row r="128" spans="1:1" ht="13.2" x14ac:dyDescent="0.25">
      <c r="A128" s="20"/>
    </row>
    <row r="129" spans="1:1" ht="13.2" x14ac:dyDescent="0.25">
      <c r="A129" s="20"/>
    </row>
    <row r="130" spans="1:1" ht="13.2" x14ac:dyDescent="0.25">
      <c r="A130" s="20"/>
    </row>
    <row r="131" spans="1:1" ht="13.2" x14ac:dyDescent="0.25">
      <c r="A131" s="20"/>
    </row>
    <row r="132" spans="1:1" ht="13.2" x14ac:dyDescent="0.25">
      <c r="A132" s="20"/>
    </row>
    <row r="133" spans="1:1" ht="13.2" x14ac:dyDescent="0.25">
      <c r="A133" s="20"/>
    </row>
    <row r="134" spans="1:1" ht="13.2" x14ac:dyDescent="0.25">
      <c r="A134" s="20"/>
    </row>
    <row r="135" spans="1:1" ht="13.2" x14ac:dyDescent="0.25">
      <c r="A135" s="20"/>
    </row>
    <row r="136" spans="1:1" ht="13.2" x14ac:dyDescent="0.25">
      <c r="A136" s="20"/>
    </row>
    <row r="137" spans="1:1" ht="13.2" x14ac:dyDescent="0.25">
      <c r="A137" s="20"/>
    </row>
    <row r="138" spans="1:1" ht="13.2" x14ac:dyDescent="0.25">
      <c r="A138" s="20"/>
    </row>
    <row r="139" spans="1:1" ht="13.2" x14ac:dyDescent="0.25">
      <c r="A139" s="20"/>
    </row>
    <row r="140" spans="1:1" ht="13.2" x14ac:dyDescent="0.25">
      <c r="A140" s="20"/>
    </row>
    <row r="141" spans="1:1" ht="13.2" x14ac:dyDescent="0.25">
      <c r="A141" s="20"/>
    </row>
    <row r="142" spans="1:1" ht="13.2" x14ac:dyDescent="0.25">
      <c r="A142" s="20"/>
    </row>
    <row r="143" spans="1:1" ht="13.2" x14ac:dyDescent="0.25">
      <c r="A143" s="20"/>
    </row>
    <row r="144" spans="1:1" ht="13.2" x14ac:dyDescent="0.25">
      <c r="A144" s="20"/>
    </row>
    <row r="145" spans="1:1" ht="13.2" x14ac:dyDescent="0.25">
      <c r="A145" s="20"/>
    </row>
    <row r="146" spans="1:1" ht="13.2" x14ac:dyDescent="0.25">
      <c r="A146" s="20"/>
    </row>
    <row r="147" spans="1:1" ht="13.2" x14ac:dyDescent="0.25">
      <c r="A147" s="20"/>
    </row>
    <row r="148" spans="1:1" ht="13.2" x14ac:dyDescent="0.25">
      <c r="A148" s="20"/>
    </row>
    <row r="149" spans="1:1" ht="13.2" x14ac:dyDescent="0.25">
      <c r="A149" s="20"/>
    </row>
    <row r="150" spans="1:1" ht="13.2" x14ac:dyDescent="0.25">
      <c r="A150" s="20"/>
    </row>
    <row r="151" spans="1:1" ht="13.2" x14ac:dyDescent="0.25">
      <c r="A151" s="20"/>
    </row>
    <row r="152" spans="1:1" ht="13.2" x14ac:dyDescent="0.25">
      <c r="A152" s="20"/>
    </row>
    <row r="153" spans="1:1" ht="13.2" x14ac:dyDescent="0.25">
      <c r="A153" s="20"/>
    </row>
    <row r="154" spans="1:1" ht="13.2" x14ac:dyDescent="0.25">
      <c r="A154" s="20"/>
    </row>
    <row r="155" spans="1:1" ht="13.2" x14ac:dyDescent="0.25">
      <c r="A155" s="20"/>
    </row>
    <row r="156" spans="1:1" ht="13.2" x14ac:dyDescent="0.25">
      <c r="A156" s="20"/>
    </row>
    <row r="157" spans="1:1" ht="13.2" x14ac:dyDescent="0.25">
      <c r="A157" s="20"/>
    </row>
    <row r="158" spans="1:1" ht="13.2" x14ac:dyDescent="0.25">
      <c r="A158" s="20"/>
    </row>
    <row r="159" spans="1:1" ht="13.2" x14ac:dyDescent="0.25">
      <c r="A159" s="20"/>
    </row>
    <row r="160" spans="1:1" ht="13.2" x14ac:dyDescent="0.25">
      <c r="A160" s="20"/>
    </row>
    <row r="161" spans="1:1" ht="13.2" x14ac:dyDescent="0.25">
      <c r="A161" s="20"/>
    </row>
    <row r="162" spans="1:1" ht="13.2" x14ac:dyDescent="0.25">
      <c r="A162" s="20"/>
    </row>
    <row r="163" spans="1:1" ht="13.2" x14ac:dyDescent="0.25">
      <c r="A163" s="20"/>
    </row>
    <row r="164" spans="1:1" ht="13.2" x14ac:dyDescent="0.25">
      <c r="A164" s="20"/>
    </row>
    <row r="165" spans="1:1" ht="13.2" x14ac:dyDescent="0.25">
      <c r="A165" s="20"/>
    </row>
    <row r="166" spans="1:1" ht="13.2" x14ac:dyDescent="0.25">
      <c r="A166" s="20"/>
    </row>
    <row r="167" spans="1:1" ht="13.2" x14ac:dyDescent="0.25">
      <c r="A167" s="20"/>
    </row>
    <row r="168" spans="1:1" ht="13.2" x14ac:dyDescent="0.25">
      <c r="A168" s="20"/>
    </row>
    <row r="169" spans="1:1" ht="13.2" x14ac:dyDescent="0.25">
      <c r="A169" s="20"/>
    </row>
    <row r="170" spans="1:1" ht="13.2" x14ac:dyDescent="0.25">
      <c r="A170" s="20"/>
    </row>
    <row r="171" spans="1:1" ht="13.2" x14ac:dyDescent="0.25">
      <c r="A171" s="20"/>
    </row>
    <row r="172" spans="1:1" ht="13.2" x14ac:dyDescent="0.25">
      <c r="A172" s="20"/>
    </row>
    <row r="173" spans="1:1" ht="13.2" x14ac:dyDescent="0.25">
      <c r="A173" s="20"/>
    </row>
    <row r="174" spans="1:1" ht="13.2" x14ac:dyDescent="0.25">
      <c r="A174" s="20"/>
    </row>
    <row r="175" spans="1:1" ht="13.2" x14ac:dyDescent="0.25">
      <c r="A175" s="20"/>
    </row>
    <row r="176" spans="1:1" ht="13.2" x14ac:dyDescent="0.25">
      <c r="A176" s="20"/>
    </row>
    <row r="177" spans="1:1" ht="13.2" x14ac:dyDescent="0.25">
      <c r="A177" s="20"/>
    </row>
    <row r="178" spans="1:1" ht="13.2" x14ac:dyDescent="0.25">
      <c r="A178" s="20"/>
    </row>
    <row r="179" spans="1:1" ht="13.2" x14ac:dyDescent="0.25">
      <c r="A179" s="20"/>
    </row>
    <row r="180" spans="1:1" ht="13.2" x14ac:dyDescent="0.25">
      <c r="A180" s="20"/>
    </row>
    <row r="181" spans="1:1" ht="13.2" x14ac:dyDescent="0.25">
      <c r="A181" s="20"/>
    </row>
    <row r="182" spans="1:1" ht="13.2" x14ac:dyDescent="0.25">
      <c r="A182" s="20"/>
    </row>
    <row r="183" spans="1:1" ht="13.2" x14ac:dyDescent="0.25">
      <c r="A183" s="20"/>
    </row>
    <row r="184" spans="1:1" ht="13.2" x14ac:dyDescent="0.25">
      <c r="A184" s="20"/>
    </row>
    <row r="185" spans="1:1" ht="13.2" x14ac:dyDescent="0.25">
      <c r="A185" s="20"/>
    </row>
    <row r="186" spans="1:1" ht="13.2" x14ac:dyDescent="0.25">
      <c r="A186" s="20"/>
    </row>
    <row r="187" spans="1:1" ht="13.2" x14ac:dyDescent="0.25">
      <c r="A187" s="20"/>
    </row>
    <row r="188" spans="1:1" ht="13.2" x14ac:dyDescent="0.25">
      <c r="A188" s="20"/>
    </row>
    <row r="189" spans="1:1" ht="13.2" x14ac:dyDescent="0.25">
      <c r="A189" s="20"/>
    </row>
    <row r="190" spans="1:1" ht="13.2" x14ac:dyDescent="0.25">
      <c r="A190" s="20"/>
    </row>
    <row r="191" spans="1:1" ht="13.2" x14ac:dyDescent="0.25">
      <c r="A191" s="20"/>
    </row>
    <row r="192" spans="1:1" ht="13.2" x14ac:dyDescent="0.25">
      <c r="A192" s="20"/>
    </row>
    <row r="193" spans="1:1" ht="13.2" x14ac:dyDescent="0.25">
      <c r="A193" s="20"/>
    </row>
    <row r="194" spans="1:1" ht="13.2" x14ac:dyDescent="0.25">
      <c r="A194" s="20"/>
    </row>
    <row r="195" spans="1:1" ht="13.2" x14ac:dyDescent="0.25">
      <c r="A195" s="20"/>
    </row>
    <row r="196" spans="1:1" ht="13.2" x14ac:dyDescent="0.25">
      <c r="A196" s="20"/>
    </row>
    <row r="197" spans="1:1" ht="13.2" x14ac:dyDescent="0.25">
      <c r="A197" s="20"/>
    </row>
    <row r="198" spans="1:1" ht="13.2" x14ac:dyDescent="0.25">
      <c r="A198" s="20"/>
    </row>
    <row r="199" spans="1:1" ht="13.2" x14ac:dyDescent="0.25">
      <c r="A199" s="20"/>
    </row>
    <row r="200" spans="1:1" ht="13.2" x14ac:dyDescent="0.25">
      <c r="A200" s="20"/>
    </row>
    <row r="201" spans="1:1" ht="13.2" x14ac:dyDescent="0.25">
      <c r="A201" s="20"/>
    </row>
    <row r="202" spans="1:1" ht="13.2" x14ac:dyDescent="0.25">
      <c r="A202" s="20"/>
    </row>
    <row r="203" spans="1:1" ht="13.2" x14ac:dyDescent="0.25">
      <c r="A203" s="20"/>
    </row>
    <row r="204" spans="1:1" ht="13.2" x14ac:dyDescent="0.25">
      <c r="A204" s="20"/>
    </row>
    <row r="205" spans="1:1" ht="13.2" x14ac:dyDescent="0.25">
      <c r="A205" s="20"/>
    </row>
    <row r="206" spans="1:1" ht="13.2" x14ac:dyDescent="0.25">
      <c r="A206" s="20"/>
    </row>
    <row r="207" spans="1:1" ht="13.2" x14ac:dyDescent="0.25">
      <c r="A207" s="20"/>
    </row>
    <row r="208" spans="1:1" ht="13.2" x14ac:dyDescent="0.25">
      <c r="A208" s="20"/>
    </row>
    <row r="209" spans="1:1" ht="13.2" x14ac:dyDescent="0.25">
      <c r="A209" s="20"/>
    </row>
    <row r="210" spans="1:1" ht="13.2" x14ac:dyDescent="0.25">
      <c r="A210" s="20"/>
    </row>
    <row r="211" spans="1:1" ht="13.2" x14ac:dyDescent="0.25">
      <c r="A211" s="20"/>
    </row>
    <row r="212" spans="1:1" ht="13.2" x14ac:dyDescent="0.25">
      <c r="A212" s="20"/>
    </row>
    <row r="213" spans="1:1" ht="13.2" x14ac:dyDescent="0.25">
      <c r="A213" s="20"/>
    </row>
    <row r="214" spans="1:1" ht="13.2" x14ac:dyDescent="0.25">
      <c r="A214" s="20"/>
    </row>
    <row r="215" spans="1:1" ht="13.2" x14ac:dyDescent="0.25">
      <c r="A215" s="20"/>
    </row>
    <row r="216" spans="1:1" ht="13.2" x14ac:dyDescent="0.25">
      <c r="A216" s="20"/>
    </row>
    <row r="217" spans="1:1" ht="13.2" x14ac:dyDescent="0.25">
      <c r="A217" s="20"/>
    </row>
    <row r="218" spans="1:1" ht="13.2" x14ac:dyDescent="0.25">
      <c r="A218" s="20"/>
    </row>
    <row r="219" spans="1:1" ht="13.2" x14ac:dyDescent="0.25">
      <c r="A219" s="20"/>
    </row>
    <row r="220" spans="1:1" ht="13.2" x14ac:dyDescent="0.25">
      <c r="A220" s="20"/>
    </row>
    <row r="221" spans="1:1" ht="13.2" x14ac:dyDescent="0.25">
      <c r="A221" s="20"/>
    </row>
    <row r="222" spans="1:1" ht="13.2" x14ac:dyDescent="0.25">
      <c r="A222" s="20"/>
    </row>
    <row r="223" spans="1:1" ht="13.2" x14ac:dyDescent="0.25">
      <c r="A223" s="20"/>
    </row>
    <row r="224" spans="1:1" ht="13.2" x14ac:dyDescent="0.25">
      <c r="A224" s="20"/>
    </row>
    <row r="225" spans="1:1" ht="13.2" x14ac:dyDescent="0.25">
      <c r="A225" s="20"/>
    </row>
    <row r="226" spans="1:1" ht="13.2" x14ac:dyDescent="0.25">
      <c r="A226" s="20"/>
    </row>
    <row r="227" spans="1:1" ht="13.2" x14ac:dyDescent="0.25">
      <c r="A227" s="20"/>
    </row>
    <row r="228" spans="1:1" ht="13.2" x14ac:dyDescent="0.25">
      <c r="A228" s="20"/>
    </row>
    <row r="229" spans="1:1" ht="13.2" x14ac:dyDescent="0.25">
      <c r="A229" s="20"/>
    </row>
    <row r="230" spans="1:1" ht="13.2" x14ac:dyDescent="0.25">
      <c r="A230" s="20"/>
    </row>
    <row r="231" spans="1:1" ht="13.2" x14ac:dyDescent="0.25">
      <c r="A231" s="20"/>
    </row>
    <row r="232" spans="1:1" ht="13.2" x14ac:dyDescent="0.25">
      <c r="A232" s="20"/>
    </row>
    <row r="233" spans="1:1" ht="13.2" x14ac:dyDescent="0.25">
      <c r="A233" s="20"/>
    </row>
    <row r="234" spans="1:1" ht="13.2" x14ac:dyDescent="0.25">
      <c r="A234" s="20"/>
    </row>
    <row r="235" spans="1:1" ht="13.2" x14ac:dyDescent="0.25">
      <c r="A235" s="20"/>
    </row>
    <row r="236" spans="1:1" ht="13.2" x14ac:dyDescent="0.25">
      <c r="A236" s="20"/>
    </row>
    <row r="237" spans="1:1" ht="13.2" x14ac:dyDescent="0.25">
      <c r="A237" s="20"/>
    </row>
    <row r="238" spans="1:1" ht="13.2" x14ac:dyDescent="0.25">
      <c r="A238" s="20"/>
    </row>
    <row r="239" spans="1:1" ht="13.2" x14ac:dyDescent="0.25">
      <c r="A239" s="20"/>
    </row>
    <row r="240" spans="1:1" ht="13.2" x14ac:dyDescent="0.25">
      <c r="A240" s="20"/>
    </row>
    <row r="241" spans="1:1" ht="13.2" x14ac:dyDescent="0.25">
      <c r="A241" s="20"/>
    </row>
    <row r="242" spans="1:1" ht="13.2" x14ac:dyDescent="0.25">
      <c r="A242" s="20"/>
    </row>
    <row r="243" spans="1:1" ht="13.2" x14ac:dyDescent="0.25">
      <c r="A243" s="20"/>
    </row>
    <row r="244" spans="1:1" ht="13.2" x14ac:dyDescent="0.25">
      <c r="A244" s="20"/>
    </row>
    <row r="245" spans="1:1" ht="13.2" x14ac:dyDescent="0.25">
      <c r="A245" s="20"/>
    </row>
    <row r="246" spans="1:1" ht="13.2" x14ac:dyDescent="0.25">
      <c r="A246" s="20"/>
    </row>
    <row r="247" spans="1:1" ht="13.2" x14ac:dyDescent="0.25">
      <c r="A247" s="20"/>
    </row>
    <row r="248" spans="1:1" ht="13.2" x14ac:dyDescent="0.25">
      <c r="A248" s="20"/>
    </row>
    <row r="249" spans="1:1" ht="13.2" x14ac:dyDescent="0.25">
      <c r="A249" s="20"/>
    </row>
    <row r="250" spans="1:1" ht="13.2" x14ac:dyDescent="0.25">
      <c r="A250" s="20"/>
    </row>
    <row r="251" spans="1:1" ht="13.2" x14ac:dyDescent="0.25">
      <c r="A251" s="20"/>
    </row>
    <row r="252" spans="1:1" ht="13.2" x14ac:dyDescent="0.25">
      <c r="A252" s="20"/>
    </row>
    <row r="253" spans="1:1" ht="13.2" x14ac:dyDescent="0.25">
      <c r="A253" s="20"/>
    </row>
    <row r="254" spans="1:1" ht="13.2" x14ac:dyDescent="0.25">
      <c r="A254" s="20"/>
    </row>
    <row r="255" spans="1:1" ht="13.2" x14ac:dyDescent="0.25">
      <c r="A255" s="20"/>
    </row>
    <row r="256" spans="1:1" ht="13.2" x14ac:dyDescent="0.25">
      <c r="A256" s="20"/>
    </row>
    <row r="257" spans="1:1" ht="13.2" x14ac:dyDescent="0.25">
      <c r="A257" s="20"/>
    </row>
    <row r="258" spans="1:1" ht="13.2" x14ac:dyDescent="0.25">
      <c r="A258" s="20"/>
    </row>
    <row r="259" spans="1:1" ht="13.2" x14ac:dyDescent="0.25">
      <c r="A259" s="20"/>
    </row>
    <row r="260" spans="1:1" ht="13.2" x14ac:dyDescent="0.25">
      <c r="A260" s="20"/>
    </row>
    <row r="261" spans="1:1" ht="13.2" x14ac:dyDescent="0.25">
      <c r="A261" s="20"/>
    </row>
    <row r="262" spans="1:1" ht="13.2" x14ac:dyDescent="0.25">
      <c r="A262" s="20"/>
    </row>
    <row r="263" spans="1:1" ht="13.2" x14ac:dyDescent="0.25">
      <c r="A263" s="20"/>
    </row>
    <row r="264" spans="1:1" ht="13.2" x14ac:dyDescent="0.25">
      <c r="A264" s="20"/>
    </row>
    <row r="265" spans="1:1" ht="13.2" x14ac:dyDescent="0.25">
      <c r="A265" s="20"/>
    </row>
    <row r="266" spans="1:1" ht="13.2" x14ac:dyDescent="0.25">
      <c r="A266" s="20"/>
    </row>
    <row r="267" spans="1:1" ht="13.2" x14ac:dyDescent="0.25">
      <c r="A267" s="20"/>
    </row>
    <row r="268" spans="1:1" ht="13.2" x14ac:dyDescent="0.25">
      <c r="A268" s="20"/>
    </row>
    <row r="269" spans="1:1" ht="13.2" x14ac:dyDescent="0.25">
      <c r="A269" s="20"/>
    </row>
    <row r="270" spans="1:1" ht="13.2" x14ac:dyDescent="0.25">
      <c r="A270" s="20"/>
    </row>
    <row r="271" spans="1:1" ht="13.2" x14ac:dyDescent="0.25">
      <c r="A271" s="20"/>
    </row>
    <row r="272" spans="1:1" ht="13.2" x14ac:dyDescent="0.25">
      <c r="A272" s="20"/>
    </row>
    <row r="273" spans="1:1" ht="13.2" x14ac:dyDescent="0.25">
      <c r="A273" s="20"/>
    </row>
    <row r="274" spans="1:1" ht="13.2" x14ac:dyDescent="0.25">
      <c r="A274" s="20"/>
    </row>
    <row r="275" spans="1:1" ht="13.2" x14ac:dyDescent="0.25">
      <c r="A275" s="20"/>
    </row>
    <row r="276" spans="1:1" ht="13.2" x14ac:dyDescent="0.25">
      <c r="A276" s="20"/>
    </row>
    <row r="277" spans="1:1" ht="13.2" x14ac:dyDescent="0.25">
      <c r="A277" s="20"/>
    </row>
    <row r="278" spans="1:1" ht="13.2" x14ac:dyDescent="0.25">
      <c r="A278" s="20"/>
    </row>
    <row r="279" spans="1:1" ht="13.2" x14ac:dyDescent="0.25">
      <c r="A279" s="20"/>
    </row>
    <row r="280" spans="1:1" ht="13.2" x14ac:dyDescent="0.25">
      <c r="A280" s="20"/>
    </row>
    <row r="281" spans="1:1" ht="13.2" x14ac:dyDescent="0.25">
      <c r="A281" s="20"/>
    </row>
    <row r="282" spans="1:1" ht="13.2" x14ac:dyDescent="0.25">
      <c r="A282" s="20"/>
    </row>
    <row r="283" spans="1:1" ht="13.2" x14ac:dyDescent="0.25">
      <c r="A283" s="20"/>
    </row>
    <row r="284" spans="1:1" ht="13.2" x14ac:dyDescent="0.25">
      <c r="A284" s="20"/>
    </row>
    <row r="285" spans="1:1" ht="13.2" x14ac:dyDescent="0.25">
      <c r="A285" s="20"/>
    </row>
    <row r="286" spans="1:1" ht="13.2" x14ac:dyDescent="0.25">
      <c r="A286" s="20"/>
    </row>
    <row r="287" spans="1:1" ht="13.2" x14ac:dyDescent="0.25">
      <c r="A287" s="20"/>
    </row>
    <row r="288" spans="1:1" ht="13.2" x14ac:dyDescent="0.25">
      <c r="A288" s="20"/>
    </row>
    <row r="289" spans="1:1" ht="13.2" x14ac:dyDescent="0.25">
      <c r="A289" s="20"/>
    </row>
    <row r="290" spans="1:1" ht="13.2" x14ac:dyDescent="0.25">
      <c r="A290" s="20"/>
    </row>
    <row r="291" spans="1:1" ht="13.2" x14ac:dyDescent="0.25">
      <c r="A291" s="20"/>
    </row>
    <row r="292" spans="1:1" ht="13.2" x14ac:dyDescent="0.25">
      <c r="A292" s="20"/>
    </row>
    <row r="293" spans="1:1" ht="13.2" x14ac:dyDescent="0.25">
      <c r="A293" s="20"/>
    </row>
    <row r="294" spans="1:1" ht="13.2" x14ac:dyDescent="0.25">
      <c r="A294" s="20"/>
    </row>
    <row r="295" spans="1:1" ht="13.2" x14ac:dyDescent="0.25">
      <c r="A295" s="20"/>
    </row>
    <row r="296" spans="1:1" ht="13.2" x14ac:dyDescent="0.25">
      <c r="A296" s="20"/>
    </row>
    <row r="297" spans="1:1" ht="13.2" x14ac:dyDescent="0.25">
      <c r="A297" s="20"/>
    </row>
    <row r="298" spans="1:1" ht="13.2" x14ac:dyDescent="0.25">
      <c r="A298" s="20"/>
    </row>
    <row r="299" spans="1:1" ht="13.2" x14ac:dyDescent="0.25">
      <c r="A299" s="20"/>
    </row>
    <row r="300" spans="1:1" ht="13.2" x14ac:dyDescent="0.25">
      <c r="A300" s="20"/>
    </row>
    <row r="301" spans="1:1" ht="13.2" x14ac:dyDescent="0.25">
      <c r="A301" s="20"/>
    </row>
    <row r="302" spans="1:1" ht="13.2" x14ac:dyDescent="0.25">
      <c r="A302" s="20"/>
    </row>
    <row r="303" spans="1:1" ht="13.2" x14ac:dyDescent="0.25">
      <c r="A303" s="20"/>
    </row>
    <row r="304" spans="1:1" ht="13.2" x14ac:dyDescent="0.25">
      <c r="A304" s="20"/>
    </row>
    <row r="305" spans="1:1" ht="13.2" x14ac:dyDescent="0.25">
      <c r="A305" s="20"/>
    </row>
    <row r="306" spans="1:1" ht="13.2" x14ac:dyDescent="0.25">
      <c r="A306" s="20"/>
    </row>
    <row r="307" spans="1:1" ht="13.2" x14ac:dyDescent="0.25">
      <c r="A307" s="20"/>
    </row>
    <row r="308" spans="1:1" ht="13.2" x14ac:dyDescent="0.25">
      <c r="A308" s="20"/>
    </row>
    <row r="309" spans="1:1" ht="13.2" x14ac:dyDescent="0.25">
      <c r="A309" s="20"/>
    </row>
    <row r="310" spans="1:1" ht="13.2" x14ac:dyDescent="0.25">
      <c r="A310" s="20"/>
    </row>
    <row r="311" spans="1:1" ht="13.2" x14ac:dyDescent="0.25">
      <c r="A311" s="20"/>
    </row>
    <row r="312" spans="1:1" ht="13.2" x14ac:dyDescent="0.25">
      <c r="A312" s="20"/>
    </row>
    <row r="313" spans="1:1" ht="13.2" x14ac:dyDescent="0.25">
      <c r="A313" s="20"/>
    </row>
    <row r="314" spans="1:1" ht="13.2" x14ac:dyDescent="0.25">
      <c r="A314" s="20"/>
    </row>
    <row r="315" spans="1:1" ht="13.2" x14ac:dyDescent="0.25">
      <c r="A315" s="20"/>
    </row>
    <row r="316" spans="1:1" ht="13.2" x14ac:dyDescent="0.25">
      <c r="A316" s="20"/>
    </row>
    <row r="317" spans="1:1" ht="13.2" x14ac:dyDescent="0.25">
      <c r="A317" s="20"/>
    </row>
    <row r="318" spans="1:1" ht="13.2" x14ac:dyDescent="0.25">
      <c r="A318" s="20"/>
    </row>
    <row r="319" spans="1:1" ht="13.2" x14ac:dyDescent="0.25">
      <c r="A319" s="20"/>
    </row>
    <row r="320" spans="1:1" ht="13.2" x14ac:dyDescent="0.25">
      <c r="A320" s="20"/>
    </row>
    <row r="321" spans="1:1" ht="13.2" x14ac:dyDescent="0.25">
      <c r="A321" s="20"/>
    </row>
    <row r="322" spans="1:1" ht="13.2" x14ac:dyDescent="0.25">
      <c r="A322" s="20"/>
    </row>
    <row r="323" spans="1:1" ht="13.2" x14ac:dyDescent="0.25">
      <c r="A323" s="20"/>
    </row>
    <row r="324" spans="1:1" ht="13.2" x14ac:dyDescent="0.25">
      <c r="A324" s="20"/>
    </row>
    <row r="325" spans="1:1" ht="13.2" x14ac:dyDescent="0.25">
      <c r="A325" s="20"/>
    </row>
    <row r="326" spans="1:1" ht="13.2" x14ac:dyDescent="0.25">
      <c r="A326" s="20"/>
    </row>
    <row r="327" spans="1:1" ht="13.2" x14ac:dyDescent="0.25">
      <c r="A327" s="20"/>
    </row>
    <row r="328" spans="1:1" ht="13.2" x14ac:dyDescent="0.25">
      <c r="A328" s="20"/>
    </row>
    <row r="329" spans="1:1" ht="13.2" x14ac:dyDescent="0.25">
      <c r="A329" s="20"/>
    </row>
    <row r="330" spans="1:1" ht="13.2" x14ac:dyDescent="0.25">
      <c r="A330" s="20"/>
    </row>
    <row r="331" spans="1:1" ht="13.2" x14ac:dyDescent="0.25">
      <c r="A331" s="20"/>
    </row>
    <row r="332" spans="1:1" ht="13.2" x14ac:dyDescent="0.25">
      <c r="A332" s="20"/>
    </row>
    <row r="333" spans="1:1" ht="13.2" x14ac:dyDescent="0.25">
      <c r="A333" s="20"/>
    </row>
    <row r="334" spans="1:1" ht="13.2" x14ac:dyDescent="0.25">
      <c r="A334" s="20"/>
    </row>
    <row r="335" spans="1:1" ht="13.2" x14ac:dyDescent="0.25">
      <c r="A335" s="20"/>
    </row>
    <row r="336" spans="1:1" ht="13.2" x14ac:dyDescent="0.25">
      <c r="A336" s="20"/>
    </row>
    <row r="337" spans="1:1" ht="13.2" x14ac:dyDescent="0.25">
      <c r="A337" s="20"/>
    </row>
    <row r="338" spans="1:1" ht="13.2" x14ac:dyDescent="0.25">
      <c r="A338" s="20"/>
    </row>
    <row r="339" spans="1:1" ht="13.2" x14ac:dyDescent="0.25">
      <c r="A339" s="20"/>
    </row>
    <row r="340" spans="1:1" ht="13.2" x14ac:dyDescent="0.25">
      <c r="A340" s="20"/>
    </row>
    <row r="341" spans="1:1" ht="13.2" x14ac:dyDescent="0.25">
      <c r="A341" s="20"/>
    </row>
    <row r="342" spans="1:1" ht="13.2" x14ac:dyDescent="0.25">
      <c r="A342" s="20"/>
    </row>
    <row r="343" spans="1:1" ht="13.2" x14ac:dyDescent="0.25">
      <c r="A343" s="20"/>
    </row>
    <row r="344" spans="1:1" ht="13.2" x14ac:dyDescent="0.25">
      <c r="A344" s="20"/>
    </row>
    <row r="345" spans="1:1" ht="13.2" x14ac:dyDescent="0.25">
      <c r="A345" s="20"/>
    </row>
    <row r="346" spans="1:1" ht="13.2" x14ac:dyDescent="0.25">
      <c r="A346" s="20"/>
    </row>
    <row r="347" spans="1:1" ht="13.2" x14ac:dyDescent="0.25">
      <c r="A347" s="20"/>
    </row>
    <row r="348" spans="1:1" ht="13.2" x14ac:dyDescent="0.25">
      <c r="A348" s="20"/>
    </row>
    <row r="349" spans="1:1" ht="13.2" x14ac:dyDescent="0.25">
      <c r="A349" s="20"/>
    </row>
    <row r="350" spans="1:1" ht="13.2" x14ac:dyDescent="0.25">
      <c r="A350" s="20"/>
    </row>
    <row r="351" spans="1:1" ht="13.2" x14ac:dyDescent="0.25">
      <c r="A351" s="20"/>
    </row>
    <row r="352" spans="1:1" ht="13.2" x14ac:dyDescent="0.25">
      <c r="A352" s="20"/>
    </row>
    <row r="353" spans="1:1" ht="13.2" x14ac:dyDescent="0.25">
      <c r="A353" s="20"/>
    </row>
    <row r="354" spans="1:1" ht="13.2" x14ac:dyDescent="0.25">
      <c r="A354" s="20"/>
    </row>
    <row r="355" spans="1:1" ht="13.2" x14ac:dyDescent="0.25">
      <c r="A355" s="20"/>
    </row>
    <row r="356" spans="1:1" ht="13.2" x14ac:dyDescent="0.25">
      <c r="A356" s="20"/>
    </row>
    <row r="357" spans="1:1" ht="13.2" x14ac:dyDescent="0.25">
      <c r="A357" s="20"/>
    </row>
    <row r="358" spans="1:1" ht="13.2" x14ac:dyDescent="0.25">
      <c r="A358" s="20"/>
    </row>
    <row r="359" spans="1:1" ht="13.2" x14ac:dyDescent="0.25">
      <c r="A359" s="20"/>
    </row>
    <row r="360" spans="1:1" ht="13.2" x14ac:dyDescent="0.25">
      <c r="A360" s="20"/>
    </row>
    <row r="361" spans="1:1" ht="13.2" x14ac:dyDescent="0.25">
      <c r="A361" s="20"/>
    </row>
    <row r="362" spans="1:1" ht="13.2" x14ac:dyDescent="0.25">
      <c r="A362" s="20"/>
    </row>
    <row r="363" spans="1:1" ht="13.2" x14ac:dyDescent="0.25">
      <c r="A363" s="20"/>
    </row>
    <row r="364" spans="1:1" ht="13.2" x14ac:dyDescent="0.25">
      <c r="A364" s="20"/>
    </row>
    <row r="365" spans="1:1" ht="13.2" x14ac:dyDescent="0.25">
      <c r="A365" s="20"/>
    </row>
    <row r="366" spans="1:1" ht="13.2" x14ac:dyDescent="0.25">
      <c r="A366" s="20"/>
    </row>
    <row r="367" spans="1:1" ht="13.2" x14ac:dyDescent="0.25">
      <c r="A367" s="20"/>
    </row>
    <row r="368" spans="1:1" ht="13.2" x14ac:dyDescent="0.25">
      <c r="A368" s="20"/>
    </row>
    <row r="369" spans="1:1" ht="13.2" x14ac:dyDescent="0.25">
      <c r="A369" s="20"/>
    </row>
    <row r="370" spans="1:1" ht="13.2" x14ac:dyDescent="0.25">
      <c r="A370" s="20"/>
    </row>
    <row r="371" spans="1:1" ht="13.2" x14ac:dyDescent="0.25">
      <c r="A371" s="20"/>
    </row>
    <row r="372" spans="1:1" ht="13.2" x14ac:dyDescent="0.25">
      <c r="A372" s="20"/>
    </row>
    <row r="373" spans="1:1" ht="13.2" x14ac:dyDescent="0.25">
      <c r="A373" s="20"/>
    </row>
    <row r="374" spans="1:1" ht="13.2" x14ac:dyDescent="0.25">
      <c r="A374" s="20"/>
    </row>
    <row r="375" spans="1:1" ht="13.2" x14ac:dyDescent="0.25">
      <c r="A375" s="20"/>
    </row>
    <row r="376" spans="1:1" ht="13.2" x14ac:dyDescent="0.25">
      <c r="A376" s="20"/>
    </row>
    <row r="377" spans="1:1" ht="13.2" x14ac:dyDescent="0.25">
      <c r="A377" s="20"/>
    </row>
    <row r="378" spans="1:1" ht="13.2" x14ac:dyDescent="0.25">
      <c r="A378" s="20"/>
    </row>
    <row r="379" spans="1:1" ht="13.2" x14ac:dyDescent="0.25">
      <c r="A379" s="20"/>
    </row>
    <row r="380" spans="1:1" ht="13.2" x14ac:dyDescent="0.25">
      <c r="A380" s="20"/>
    </row>
    <row r="381" spans="1:1" ht="13.2" x14ac:dyDescent="0.25">
      <c r="A381" s="20"/>
    </row>
    <row r="382" spans="1:1" ht="13.2" x14ac:dyDescent="0.25">
      <c r="A382" s="20"/>
    </row>
    <row r="383" spans="1:1" ht="13.2" x14ac:dyDescent="0.25">
      <c r="A383" s="20"/>
    </row>
    <row r="384" spans="1:1" ht="13.2" x14ac:dyDescent="0.25">
      <c r="A384" s="20"/>
    </row>
    <row r="385" spans="1:1" ht="13.2" x14ac:dyDescent="0.25">
      <c r="A385" s="20"/>
    </row>
    <row r="386" spans="1:1" ht="13.2" x14ac:dyDescent="0.25">
      <c r="A386" s="20"/>
    </row>
    <row r="387" spans="1:1" ht="13.2" x14ac:dyDescent="0.25">
      <c r="A387" s="20"/>
    </row>
    <row r="388" spans="1:1" ht="13.2" x14ac:dyDescent="0.25">
      <c r="A388" s="20"/>
    </row>
    <row r="389" spans="1:1" ht="13.2" x14ac:dyDescent="0.25">
      <c r="A389" s="20"/>
    </row>
    <row r="390" spans="1:1" ht="13.2" x14ac:dyDescent="0.25">
      <c r="A390" s="20"/>
    </row>
    <row r="391" spans="1:1" ht="13.2" x14ac:dyDescent="0.25">
      <c r="A391" s="20"/>
    </row>
    <row r="392" spans="1:1" ht="13.2" x14ac:dyDescent="0.25">
      <c r="A392" s="20"/>
    </row>
    <row r="393" spans="1:1" ht="13.2" x14ac:dyDescent="0.25">
      <c r="A393" s="20"/>
    </row>
    <row r="394" spans="1:1" ht="13.2" x14ac:dyDescent="0.25">
      <c r="A394" s="20"/>
    </row>
    <row r="395" spans="1:1" ht="13.2" x14ac:dyDescent="0.25">
      <c r="A395" s="20"/>
    </row>
    <row r="396" spans="1:1" ht="13.2" x14ac:dyDescent="0.25">
      <c r="A396" s="20"/>
    </row>
    <row r="397" spans="1:1" ht="13.2" x14ac:dyDescent="0.25">
      <c r="A397" s="20"/>
    </row>
    <row r="398" spans="1:1" ht="13.2" x14ac:dyDescent="0.25">
      <c r="A398" s="20"/>
    </row>
    <row r="399" spans="1:1" ht="13.2" x14ac:dyDescent="0.25">
      <c r="A399" s="20"/>
    </row>
    <row r="400" spans="1:1" ht="13.2" x14ac:dyDescent="0.25">
      <c r="A400" s="20"/>
    </row>
    <row r="401" spans="1:1" ht="13.2" x14ac:dyDescent="0.25">
      <c r="A401" s="20"/>
    </row>
    <row r="402" spans="1:1" ht="13.2" x14ac:dyDescent="0.25">
      <c r="A402" s="20"/>
    </row>
    <row r="403" spans="1:1" ht="13.2" x14ac:dyDescent="0.25">
      <c r="A403" s="20"/>
    </row>
    <row r="404" spans="1:1" ht="13.2" x14ac:dyDescent="0.25">
      <c r="A404" s="20"/>
    </row>
    <row r="405" spans="1:1" ht="13.2" x14ac:dyDescent="0.25">
      <c r="A405" s="20"/>
    </row>
    <row r="406" spans="1:1" ht="13.2" x14ac:dyDescent="0.25">
      <c r="A406" s="20"/>
    </row>
    <row r="407" spans="1:1" ht="13.2" x14ac:dyDescent="0.25">
      <c r="A407" s="20"/>
    </row>
    <row r="408" spans="1:1" ht="13.2" x14ac:dyDescent="0.25">
      <c r="A408" s="20"/>
    </row>
    <row r="409" spans="1:1" ht="13.2" x14ac:dyDescent="0.25">
      <c r="A409" s="20"/>
    </row>
    <row r="410" spans="1:1" ht="13.2" x14ac:dyDescent="0.25">
      <c r="A410" s="20"/>
    </row>
    <row r="411" spans="1:1" ht="13.2" x14ac:dyDescent="0.25">
      <c r="A411" s="20"/>
    </row>
    <row r="412" spans="1:1" ht="13.2" x14ac:dyDescent="0.25">
      <c r="A412" s="20"/>
    </row>
    <row r="413" spans="1:1" ht="13.2" x14ac:dyDescent="0.25">
      <c r="A413" s="20"/>
    </row>
    <row r="414" spans="1:1" ht="13.2" x14ac:dyDescent="0.25">
      <c r="A414" s="20"/>
    </row>
    <row r="415" spans="1:1" ht="13.2" x14ac:dyDescent="0.25">
      <c r="A415" s="20"/>
    </row>
    <row r="416" spans="1:1" ht="13.2" x14ac:dyDescent="0.25">
      <c r="A416" s="20"/>
    </row>
    <row r="417" spans="1:1" ht="13.2" x14ac:dyDescent="0.25">
      <c r="A417" s="20"/>
    </row>
    <row r="418" spans="1:1" ht="13.2" x14ac:dyDescent="0.25">
      <c r="A418" s="20"/>
    </row>
    <row r="419" spans="1:1" ht="13.2" x14ac:dyDescent="0.25">
      <c r="A419" s="20"/>
    </row>
    <row r="420" spans="1:1" ht="13.2" x14ac:dyDescent="0.25">
      <c r="A420" s="20"/>
    </row>
    <row r="421" spans="1:1" ht="13.2" x14ac:dyDescent="0.25">
      <c r="A421" s="20"/>
    </row>
    <row r="422" spans="1:1" ht="13.2" x14ac:dyDescent="0.25">
      <c r="A422" s="20"/>
    </row>
    <row r="423" spans="1:1" ht="13.2" x14ac:dyDescent="0.25">
      <c r="A423" s="20"/>
    </row>
    <row r="424" spans="1:1" ht="13.2" x14ac:dyDescent="0.25">
      <c r="A424" s="20"/>
    </row>
    <row r="425" spans="1:1" ht="13.2" x14ac:dyDescent="0.25">
      <c r="A425" s="20"/>
    </row>
    <row r="426" spans="1:1" ht="13.2" x14ac:dyDescent="0.25">
      <c r="A426" s="20"/>
    </row>
    <row r="427" spans="1:1" ht="13.2" x14ac:dyDescent="0.25">
      <c r="A427" s="20"/>
    </row>
    <row r="428" spans="1:1" ht="13.2" x14ac:dyDescent="0.25">
      <c r="A428" s="20"/>
    </row>
    <row r="429" spans="1:1" ht="13.2" x14ac:dyDescent="0.25">
      <c r="A429" s="20"/>
    </row>
    <row r="430" spans="1:1" ht="13.2" x14ac:dyDescent="0.25">
      <c r="A430" s="20"/>
    </row>
    <row r="431" spans="1:1" ht="13.2" x14ac:dyDescent="0.25">
      <c r="A431" s="20"/>
    </row>
    <row r="432" spans="1:1" ht="13.2" x14ac:dyDescent="0.25">
      <c r="A432" s="20"/>
    </row>
    <row r="433" spans="1:1" ht="13.2" x14ac:dyDescent="0.25">
      <c r="A433" s="20"/>
    </row>
    <row r="434" spans="1:1" ht="13.2" x14ac:dyDescent="0.25">
      <c r="A434" s="20"/>
    </row>
    <row r="435" spans="1:1" ht="13.2" x14ac:dyDescent="0.25">
      <c r="A435" s="20"/>
    </row>
    <row r="436" spans="1:1" ht="13.2" x14ac:dyDescent="0.25">
      <c r="A436" s="20"/>
    </row>
    <row r="437" spans="1:1" ht="13.2" x14ac:dyDescent="0.25">
      <c r="A437" s="20"/>
    </row>
    <row r="438" spans="1:1" ht="13.2" x14ac:dyDescent="0.25">
      <c r="A438" s="20"/>
    </row>
    <row r="439" spans="1:1" ht="13.2" x14ac:dyDescent="0.25">
      <c r="A439" s="20"/>
    </row>
    <row r="440" spans="1:1" ht="13.2" x14ac:dyDescent="0.25">
      <c r="A440" s="20"/>
    </row>
    <row r="441" spans="1:1" ht="13.2" x14ac:dyDescent="0.25">
      <c r="A441" s="20"/>
    </row>
    <row r="442" spans="1:1" ht="13.2" x14ac:dyDescent="0.25">
      <c r="A442" s="20"/>
    </row>
    <row r="443" spans="1:1" ht="13.2" x14ac:dyDescent="0.25">
      <c r="A443" s="20"/>
    </row>
    <row r="444" spans="1:1" ht="13.2" x14ac:dyDescent="0.25">
      <c r="A444" s="20"/>
    </row>
    <row r="445" spans="1:1" ht="13.2" x14ac:dyDescent="0.25">
      <c r="A445" s="20"/>
    </row>
    <row r="446" spans="1:1" ht="13.2" x14ac:dyDescent="0.25">
      <c r="A446" s="20"/>
    </row>
    <row r="447" spans="1:1" ht="13.2" x14ac:dyDescent="0.25">
      <c r="A447" s="20"/>
    </row>
    <row r="448" spans="1:1" ht="13.2" x14ac:dyDescent="0.25">
      <c r="A448" s="20"/>
    </row>
    <row r="449" spans="1:1" ht="13.2" x14ac:dyDescent="0.25">
      <c r="A449" s="20"/>
    </row>
    <row r="450" spans="1:1" ht="13.2" x14ac:dyDescent="0.25">
      <c r="A450" s="20"/>
    </row>
    <row r="451" spans="1:1" ht="13.2" x14ac:dyDescent="0.25">
      <c r="A451" s="20"/>
    </row>
    <row r="452" spans="1:1" ht="13.2" x14ac:dyDescent="0.25">
      <c r="A452" s="20"/>
    </row>
    <row r="453" spans="1:1" ht="13.2" x14ac:dyDescent="0.25">
      <c r="A453" s="20"/>
    </row>
    <row r="454" spans="1:1" ht="13.2" x14ac:dyDescent="0.25">
      <c r="A454" s="20"/>
    </row>
    <row r="455" spans="1:1" ht="13.2" x14ac:dyDescent="0.25">
      <c r="A455" s="20"/>
    </row>
    <row r="456" spans="1:1" ht="13.2" x14ac:dyDescent="0.25">
      <c r="A456" s="20"/>
    </row>
    <row r="457" spans="1:1" ht="13.2" x14ac:dyDescent="0.25">
      <c r="A457" s="20"/>
    </row>
    <row r="458" spans="1:1" ht="13.2" x14ac:dyDescent="0.25">
      <c r="A458" s="20"/>
    </row>
    <row r="459" spans="1:1" ht="13.2" x14ac:dyDescent="0.25">
      <c r="A459" s="20"/>
    </row>
    <row r="460" spans="1:1" ht="13.2" x14ac:dyDescent="0.25">
      <c r="A460" s="20"/>
    </row>
    <row r="461" spans="1:1" ht="13.2" x14ac:dyDescent="0.25">
      <c r="A461" s="20"/>
    </row>
    <row r="462" spans="1:1" ht="13.2" x14ac:dyDescent="0.25">
      <c r="A462" s="20"/>
    </row>
    <row r="463" spans="1:1" ht="13.2" x14ac:dyDescent="0.25">
      <c r="A463" s="20"/>
    </row>
    <row r="464" spans="1:1" ht="13.2" x14ac:dyDescent="0.25">
      <c r="A464" s="20"/>
    </row>
    <row r="465" spans="1:1" ht="13.2" x14ac:dyDescent="0.25">
      <c r="A465" s="20"/>
    </row>
    <row r="466" spans="1:1" ht="13.2" x14ac:dyDescent="0.25">
      <c r="A466" s="20"/>
    </row>
    <row r="467" spans="1:1" ht="13.2" x14ac:dyDescent="0.25">
      <c r="A467" s="20"/>
    </row>
    <row r="468" spans="1:1" ht="13.2" x14ac:dyDescent="0.25">
      <c r="A468" s="20"/>
    </row>
    <row r="469" spans="1:1" ht="13.2" x14ac:dyDescent="0.25">
      <c r="A469" s="20"/>
    </row>
    <row r="470" spans="1:1" ht="13.2" x14ac:dyDescent="0.25">
      <c r="A470" s="20"/>
    </row>
    <row r="471" spans="1:1" ht="13.2" x14ac:dyDescent="0.25">
      <c r="A471" s="20"/>
    </row>
    <row r="472" spans="1:1" ht="13.2" x14ac:dyDescent="0.25">
      <c r="A472" s="20"/>
    </row>
    <row r="473" spans="1:1" ht="13.2" x14ac:dyDescent="0.25">
      <c r="A473" s="20"/>
    </row>
    <row r="474" spans="1:1" ht="13.2" x14ac:dyDescent="0.25">
      <c r="A474" s="20"/>
    </row>
    <row r="475" spans="1:1" ht="13.2" x14ac:dyDescent="0.25">
      <c r="A475" s="20"/>
    </row>
    <row r="476" spans="1:1" ht="13.2" x14ac:dyDescent="0.25">
      <c r="A476" s="20"/>
    </row>
    <row r="477" spans="1:1" ht="13.2" x14ac:dyDescent="0.25">
      <c r="A477" s="20"/>
    </row>
    <row r="478" spans="1:1" ht="13.2" x14ac:dyDescent="0.25">
      <c r="A478" s="20"/>
    </row>
    <row r="479" spans="1:1" ht="13.2" x14ac:dyDescent="0.25">
      <c r="A479" s="20"/>
    </row>
    <row r="480" spans="1:1" ht="13.2" x14ac:dyDescent="0.25">
      <c r="A480" s="20"/>
    </row>
    <row r="481" spans="1:1" ht="13.2" x14ac:dyDescent="0.25">
      <c r="A481" s="20"/>
    </row>
    <row r="482" spans="1:1" ht="13.2" x14ac:dyDescent="0.25">
      <c r="A482" s="20"/>
    </row>
    <row r="483" spans="1:1" ht="13.2" x14ac:dyDescent="0.25">
      <c r="A483" s="20"/>
    </row>
    <row r="484" spans="1:1" ht="13.2" x14ac:dyDescent="0.25">
      <c r="A484" s="20"/>
    </row>
    <row r="485" spans="1:1" ht="13.2" x14ac:dyDescent="0.25">
      <c r="A485" s="20"/>
    </row>
    <row r="486" spans="1:1" ht="13.2" x14ac:dyDescent="0.25">
      <c r="A486" s="20"/>
    </row>
    <row r="487" spans="1:1" ht="13.2" x14ac:dyDescent="0.25">
      <c r="A487" s="20"/>
    </row>
    <row r="488" spans="1:1" ht="13.2" x14ac:dyDescent="0.25">
      <c r="A488" s="20"/>
    </row>
    <row r="489" spans="1:1" ht="13.2" x14ac:dyDescent="0.25">
      <c r="A489" s="20"/>
    </row>
    <row r="490" spans="1:1" ht="13.2" x14ac:dyDescent="0.25">
      <c r="A490" s="20"/>
    </row>
    <row r="491" spans="1:1" ht="13.2" x14ac:dyDescent="0.25">
      <c r="A491" s="20"/>
    </row>
    <row r="492" spans="1:1" ht="13.2" x14ac:dyDescent="0.25">
      <c r="A492" s="20"/>
    </row>
    <row r="493" spans="1:1" ht="13.2" x14ac:dyDescent="0.25">
      <c r="A493" s="20"/>
    </row>
    <row r="494" spans="1:1" ht="13.2" x14ac:dyDescent="0.25">
      <c r="A494" s="20"/>
    </row>
    <row r="495" spans="1:1" ht="13.2" x14ac:dyDescent="0.25">
      <c r="A495" s="20"/>
    </row>
    <row r="496" spans="1:1" ht="13.2" x14ac:dyDescent="0.25">
      <c r="A496" s="20"/>
    </row>
    <row r="497" spans="1:1" ht="13.2" x14ac:dyDescent="0.25">
      <c r="A497" s="20"/>
    </row>
    <row r="498" spans="1:1" ht="13.2" x14ac:dyDescent="0.25">
      <c r="A498" s="20"/>
    </row>
    <row r="499" spans="1:1" ht="13.2" x14ac:dyDescent="0.25">
      <c r="A499" s="20"/>
    </row>
    <row r="500" spans="1:1" ht="13.2" x14ac:dyDescent="0.25">
      <c r="A500" s="20"/>
    </row>
    <row r="501" spans="1:1" ht="13.2" x14ac:dyDescent="0.25">
      <c r="A501" s="20"/>
    </row>
    <row r="502" spans="1:1" ht="13.2" x14ac:dyDescent="0.25">
      <c r="A502" s="20"/>
    </row>
    <row r="503" spans="1:1" ht="13.2" x14ac:dyDescent="0.25">
      <c r="A503" s="20"/>
    </row>
    <row r="504" spans="1:1" ht="13.2" x14ac:dyDescent="0.25">
      <c r="A504" s="20"/>
    </row>
    <row r="505" spans="1:1" ht="13.2" x14ac:dyDescent="0.25">
      <c r="A505" s="20"/>
    </row>
    <row r="506" spans="1:1" ht="13.2" x14ac:dyDescent="0.25">
      <c r="A506" s="20"/>
    </row>
    <row r="507" spans="1:1" ht="13.2" x14ac:dyDescent="0.25">
      <c r="A507" s="20"/>
    </row>
    <row r="508" spans="1:1" ht="13.2" x14ac:dyDescent="0.25">
      <c r="A508" s="20"/>
    </row>
    <row r="509" spans="1:1" ht="13.2" x14ac:dyDescent="0.25">
      <c r="A509" s="20"/>
    </row>
    <row r="510" spans="1:1" ht="13.2" x14ac:dyDescent="0.25">
      <c r="A510" s="20"/>
    </row>
    <row r="511" spans="1:1" ht="13.2" x14ac:dyDescent="0.25">
      <c r="A511" s="20"/>
    </row>
    <row r="512" spans="1:1" ht="13.2" x14ac:dyDescent="0.25">
      <c r="A512" s="20"/>
    </row>
    <row r="513" spans="1:1" ht="13.2" x14ac:dyDescent="0.25">
      <c r="A513" s="20"/>
    </row>
    <row r="514" spans="1:1" ht="13.2" x14ac:dyDescent="0.25">
      <c r="A514" s="20"/>
    </row>
    <row r="515" spans="1:1" ht="13.2" x14ac:dyDescent="0.25">
      <c r="A515" s="20"/>
    </row>
    <row r="516" spans="1:1" ht="13.2" x14ac:dyDescent="0.25">
      <c r="A516" s="20"/>
    </row>
    <row r="517" spans="1:1" ht="13.2" x14ac:dyDescent="0.25">
      <c r="A517" s="20"/>
    </row>
    <row r="518" spans="1:1" ht="13.2" x14ac:dyDescent="0.25">
      <c r="A518" s="20"/>
    </row>
    <row r="519" spans="1:1" ht="13.2" x14ac:dyDescent="0.25">
      <c r="A519" s="20"/>
    </row>
    <row r="520" spans="1:1" ht="13.2" x14ac:dyDescent="0.25">
      <c r="A520" s="20"/>
    </row>
    <row r="521" spans="1:1" ht="13.2" x14ac:dyDescent="0.25">
      <c r="A521" s="20"/>
    </row>
    <row r="522" spans="1:1" ht="13.2" x14ac:dyDescent="0.25">
      <c r="A522" s="20"/>
    </row>
    <row r="523" spans="1:1" ht="13.2" x14ac:dyDescent="0.25">
      <c r="A523" s="20"/>
    </row>
    <row r="524" spans="1:1" ht="13.2" x14ac:dyDescent="0.25">
      <c r="A524" s="20"/>
    </row>
    <row r="525" spans="1:1" ht="13.2" x14ac:dyDescent="0.25">
      <c r="A525" s="20"/>
    </row>
    <row r="526" spans="1:1" ht="13.2" x14ac:dyDescent="0.25">
      <c r="A526" s="20"/>
    </row>
    <row r="527" spans="1:1" ht="13.2" x14ac:dyDescent="0.25">
      <c r="A527" s="20"/>
    </row>
    <row r="528" spans="1:1" ht="13.2" x14ac:dyDescent="0.25">
      <c r="A528" s="20"/>
    </row>
    <row r="529" spans="1:1" ht="13.2" x14ac:dyDescent="0.25">
      <c r="A529" s="20"/>
    </row>
    <row r="530" spans="1:1" ht="13.2" x14ac:dyDescent="0.25">
      <c r="A530" s="20"/>
    </row>
    <row r="531" spans="1:1" ht="13.2" x14ac:dyDescent="0.25">
      <c r="A531" s="20"/>
    </row>
    <row r="532" spans="1:1" ht="13.2" x14ac:dyDescent="0.25">
      <c r="A532" s="20"/>
    </row>
    <row r="533" spans="1:1" ht="13.2" x14ac:dyDescent="0.25">
      <c r="A533" s="20"/>
    </row>
    <row r="534" spans="1:1" ht="13.2" x14ac:dyDescent="0.25">
      <c r="A534" s="20"/>
    </row>
    <row r="535" spans="1:1" ht="13.2" x14ac:dyDescent="0.25">
      <c r="A535" s="20"/>
    </row>
    <row r="536" spans="1:1" ht="13.2" x14ac:dyDescent="0.25">
      <c r="A536" s="20"/>
    </row>
    <row r="537" spans="1:1" ht="13.2" x14ac:dyDescent="0.25">
      <c r="A537" s="20"/>
    </row>
    <row r="538" spans="1:1" ht="13.2" x14ac:dyDescent="0.25">
      <c r="A538" s="20"/>
    </row>
    <row r="539" spans="1:1" ht="13.2" x14ac:dyDescent="0.25">
      <c r="A539" s="20"/>
    </row>
    <row r="540" spans="1:1" ht="13.2" x14ac:dyDescent="0.25">
      <c r="A540" s="20"/>
    </row>
    <row r="541" spans="1:1" ht="13.2" x14ac:dyDescent="0.25">
      <c r="A541" s="20"/>
    </row>
    <row r="542" spans="1:1" ht="13.2" x14ac:dyDescent="0.25">
      <c r="A542" s="20"/>
    </row>
    <row r="543" spans="1:1" ht="13.2" x14ac:dyDescent="0.25">
      <c r="A543" s="20"/>
    </row>
    <row r="544" spans="1:1" ht="13.2" x14ac:dyDescent="0.25">
      <c r="A544" s="20"/>
    </row>
    <row r="545" spans="1:1" ht="13.2" x14ac:dyDescent="0.25">
      <c r="A545" s="20"/>
    </row>
    <row r="546" spans="1:1" ht="13.2" x14ac:dyDescent="0.25">
      <c r="A546" s="20"/>
    </row>
    <row r="547" spans="1:1" ht="13.2" x14ac:dyDescent="0.25">
      <c r="A547" s="20"/>
    </row>
    <row r="548" spans="1:1" ht="13.2" x14ac:dyDescent="0.25">
      <c r="A548" s="20"/>
    </row>
    <row r="549" spans="1:1" ht="13.2" x14ac:dyDescent="0.25">
      <c r="A549" s="20"/>
    </row>
    <row r="550" spans="1:1" ht="13.2" x14ac:dyDescent="0.25">
      <c r="A550" s="20"/>
    </row>
    <row r="551" spans="1:1" ht="13.2" x14ac:dyDescent="0.25">
      <c r="A551" s="20"/>
    </row>
    <row r="552" spans="1:1" ht="13.2" x14ac:dyDescent="0.25">
      <c r="A552" s="20"/>
    </row>
    <row r="553" spans="1:1" ht="13.2" x14ac:dyDescent="0.25">
      <c r="A553" s="20"/>
    </row>
    <row r="554" spans="1:1" ht="13.2" x14ac:dyDescent="0.25">
      <c r="A554" s="20"/>
    </row>
    <row r="555" spans="1:1" ht="13.2" x14ac:dyDescent="0.25">
      <c r="A555" s="20"/>
    </row>
    <row r="556" spans="1:1" ht="13.2" x14ac:dyDescent="0.25">
      <c r="A556" s="20"/>
    </row>
    <row r="557" spans="1:1" ht="13.2" x14ac:dyDescent="0.25">
      <c r="A557" s="20"/>
    </row>
    <row r="558" spans="1:1" ht="13.2" x14ac:dyDescent="0.25">
      <c r="A558" s="20"/>
    </row>
    <row r="559" spans="1:1" ht="13.2" x14ac:dyDescent="0.25">
      <c r="A559" s="20"/>
    </row>
    <row r="560" spans="1:1" ht="13.2" x14ac:dyDescent="0.25">
      <c r="A560" s="20"/>
    </row>
    <row r="561" spans="1:1" ht="13.2" x14ac:dyDescent="0.25">
      <c r="A561" s="20"/>
    </row>
    <row r="562" spans="1:1" ht="13.2" x14ac:dyDescent="0.25">
      <c r="A562" s="20"/>
    </row>
    <row r="563" spans="1:1" ht="13.2" x14ac:dyDescent="0.25">
      <c r="A563" s="20"/>
    </row>
    <row r="564" spans="1:1" ht="13.2" x14ac:dyDescent="0.25">
      <c r="A564" s="20"/>
    </row>
    <row r="565" spans="1:1" ht="13.2" x14ac:dyDescent="0.25">
      <c r="A565" s="20"/>
    </row>
    <row r="566" spans="1:1" ht="13.2" x14ac:dyDescent="0.25">
      <c r="A566" s="20"/>
    </row>
    <row r="567" spans="1:1" ht="13.2" x14ac:dyDescent="0.25">
      <c r="A567" s="20"/>
    </row>
    <row r="568" spans="1:1" ht="13.2" x14ac:dyDescent="0.25">
      <c r="A568" s="20"/>
    </row>
    <row r="569" spans="1:1" ht="13.2" x14ac:dyDescent="0.25">
      <c r="A569" s="20"/>
    </row>
    <row r="570" spans="1:1" ht="13.2" x14ac:dyDescent="0.25">
      <c r="A570" s="20"/>
    </row>
    <row r="571" spans="1:1" ht="13.2" x14ac:dyDescent="0.25">
      <c r="A571" s="20"/>
    </row>
    <row r="572" spans="1:1" ht="13.2" x14ac:dyDescent="0.25">
      <c r="A572" s="20"/>
    </row>
    <row r="573" spans="1:1" ht="13.2" x14ac:dyDescent="0.25">
      <c r="A573" s="20"/>
    </row>
    <row r="574" spans="1:1" ht="13.2" x14ac:dyDescent="0.25">
      <c r="A574" s="20"/>
    </row>
    <row r="575" spans="1:1" ht="13.2" x14ac:dyDescent="0.25">
      <c r="A575" s="20"/>
    </row>
    <row r="576" spans="1:1" ht="13.2" x14ac:dyDescent="0.25">
      <c r="A576" s="20"/>
    </row>
    <row r="577" spans="1:1" ht="13.2" x14ac:dyDescent="0.25">
      <c r="A577" s="20"/>
    </row>
    <row r="578" spans="1:1" ht="13.2" x14ac:dyDescent="0.25">
      <c r="A578" s="20"/>
    </row>
    <row r="579" spans="1:1" ht="13.2" x14ac:dyDescent="0.25">
      <c r="A579" s="20"/>
    </row>
    <row r="580" spans="1:1" ht="13.2" x14ac:dyDescent="0.25">
      <c r="A580" s="20"/>
    </row>
    <row r="581" spans="1:1" ht="13.2" x14ac:dyDescent="0.25">
      <c r="A581" s="20"/>
    </row>
    <row r="582" spans="1:1" ht="13.2" x14ac:dyDescent="0.25">
      <c r="A582" s="20"/>
    </row>
    <row r="583" spans="1:1" ht="13.2" x14ac:dyDescent="0.25">
      <c r="A583" s="20"/>
    </row>
    <row r="584" spans="1:1" ht="13.2" x14ac:dyDescent="0.25">
      <c r="A584" s="20"/>
    </row>
    <row r="585" spans="1:1" ht="13.2" x14ac:dyDescent="0.25">
      <c r="A585" s="20"/>
    </row>
    <row r="586" spans="1:1" ht="13.2" x14ac:dyDescent="0.25">
      <c r="A586" s="20"/>
    </row>
    <row r="587" spans="1:1" ht="13.2" x14ac:dyDescent="0.25">
      <c r="A587" s="20"/>
    </row>
    <row r="588" spans="1:1" ht="13.2" x14ac:dyDescent="0.25">
      <c r="A588" s="20"/>
    </row>
    <row r="589" spans="1:1" ht="13.2" x14ac:dyDescent="0.25">
      <c r="A589" s="20"/>
    </row>
    <row r="590" spans="1:1" ht="13.2" x14ac:dyDescent="0.25">
      <c r="A590" s="20"/>
    </row>
    <row r="591" spans="1:1" ht="13.2" x14ac:dyDescent="0.25">
      <c r="A591" s="20"/>
    </row>
    <row r="592" spans="1:1" ht="13.2" x14ac:dyDescent="0.25">
      <c r="A592" s="20"/>
    </row>
    <row r="593" spans="1:1" ht="13.2" x14ac:dyDescent="0.25">
      <c r="A593" s="20"/>
    </row>
    <row r="594" spans="1:1" ht="13.2" x14ac:dyDescent="0.25">
      <c r="A594" s="20"/>
    </row>
    <row r="595" spans="1:1" ht="13.2" x14ac:dyDescent="0.25">
      <c r="A595" s="20"/>
    </row>
    <row r="596" spans="1:1" ht="13.2" x14ac:dyDescent="0.25">
      <c r="A596" s="20"/>
    </row>
    <row r="597" spans="1:1" ht="13.2" x14ac:dyDescent="0.25">
      <c r="A597" s="20"/>
    </row>
    <row r="598" spans="1:1" ht="13.2" x14ac:dyDescent="0.25">
      <c r="A598" s="20"/>
    </row>
    <row r="599" spans="1:1" ht="13.2" x14ac:dyDescent="0.25">
      <c r="A599" s="20"/>
    </row>
    <row r="600" spans="1:1" ht="13.2" x14ac:dyDescent="0.25">
      <c r="A600" s="20"/>
    </row>
    <row r="601" spans="1:1" ht="13.2" x14ac:dyDescent="0.25">
      <c r="A601" s="20"/>
    </row>
    <row r="602" spans="1:1" ht="13.2" x14ac:dyDescent="0.25">
      <c r="A602" s="20"/>
    </row>
    <row r="603" spans="1:1" ht="13.2" x14ac:dyDescent="0.25">
      <c r="A603" s="20"/>
    </row>
    <row r="604" spans="1:1" ht="13.2" x14ac:dyDescent="0.25">
      <c r="A604" s="20"/>
    </row>
    <row r="605" spans="1:1" ht="13.2" x14ac:dyDescent="0.25">
      <c r="A605" s="20"/>
    </row>
    <row r="606" spans="1:1" ht="13.2" x14ac:dyDescent="0.25">
      <c r="A606" s="20"/>
    </row>
    <row r="607" spans="1:1" ht="13.2" x14ac:dyDescent="0.25">
      <c r="A607" s="20"/>
    </row>
    <row r="608" spans="1:1" ht="13.2" x14ac:dyDescent="0.25">
      <c r="A608" s="20"/>
    </row>
    <row r="609" spans="1:1" ht="13.2" x14ac:dyDescent="0.25">
      <c r="A609" s="20"/>
    </row>
    <row r="610" spans="1:1" ht="13.2" x14ac:dyDescent="0.25">
      <c r="A610" s="20"/>
    </row>
    <row r="611" spans="1:1" ht="13.2" x14ac:dyDescent="0.25">
      <c r="A611" s="20"/>
    </row>
    <row r="612" spans="1:1" ht="13.2" x14ac:dyDescent="0.25">
      <c r="A612" s="20"/>
    </row>
    <row r="613" spans="1:1" ht="13.2" x14ac:dyDescent="0.25">
      <c r="A613" s="20"/>
    </row>
    <row r="614" spans="1:1" ht="13.2" x14ac:dyDescent="0.25">
      <c r="A614" s="20"/>
    </row>
    <row r="615" spans="1:1" ht="13.2" x14ac:dyDescent="0.25">
      <c r="A615" s="20"/>
    </row>
    <row r="616" spans="1:1" ht="13.2" x14ac:dyDescent="0.25">
      <c r="A616" s="20"/>
    </row>
    <row r="617" spans="1:1" ht="13.2" x14ac:dyDescent="0.25">
      <c r="A617" s="20"/>
    </row>
    <row r="618" spans="1:1" ht="13.2" x14ac:dyDescent="0.25">
      <c r="A618" s="20"/>
    </row>
    <row r="619" spans="1:1" ht="13.2" x14ac:dyDescent="0.25">
      <c r="A619" s="20"/>
    </row>
    <row r="620" spans="1:1" ht="13.2" x14ac:dyDescent="0.25">
      <c r="A620" s="20"/>
    </row>
    <row r="621" spans="1:1" ht="13.2" x14ac:dyDescent="0.25">
      <c r="A621" s="20"/>
    </row>
    <row r="622" spans="1:1" ht="13.2" x14ac:dyDescent="0.25">
      <c r="A622" s="20"/>
    </row>
    <row r="623" spans="1:1" ht="13.2" x14ac:dyDescent="0.25">
      <c r="A623" s="20"/>
    </row>
    <row r="624" spans="1:1" ht="13.2" x14ac:dyDescent="0.25">
      <c r="A624" s="20"/>
    </row>
    <row r="625" spans="1:1" ht="13.2" x14ac:dyDescent="0.25">
      <c r="A625" s="20"/>
    </row>
    <row r="626" spans="1:1" ht="13.2" x14ac:dyDescent="0.25">
      <c r="A626" s="20"/>
    </row>
    <row r="627" spans="1:1" ht="13.2" x14ac:dyDescent="0.25">
      <c r="A627" s="20"/>
    </row>
    <row r="628" spans="1:1" ht="13.2" x14ac:dyDescent="0.25">
      <c r="A628" s="20"/>
    </row>
    <row r="629" spans="1:1" ht="13.2" x14ac:dyDescent="0.25">
      <c r="A629" s="20"/>
    </row>
    <row r="630" spans="1:1" ht="13.2" x14ac:dyDescent="0.25">
      <c r="A630" s="20"/>
    </row>
    <row r="631" spans="1:1" ht="13.2" x14ac:dyDescent="0.25">
      <c r="A631" s="20"/>
    </row>
    <row r="632" spans="1:1" ht="13.2" x14ac:dyDescent="0.25">
      <c r="A632" s="20"/>
    </row>
    <row r="633" spans="1:1" ht="13.2" x14ac:dyDescent="0.25">
      <c r="A633" s="20"/>
    </row>
    <row r="634" spans="1:1" ht="13.2" x14ac:dyDescent="0.25">
      <c r="A634" s="20"/>
    </row>
    <row r="635" spans="1:1" ht="13.2" x14ac:dyDescent="0.25">
      <c r="A635" s="20"/>
    </row>
    <row r="636" spans="1:1" ht="13.2" x14ac:dyDescent="0.25">
      <c r="A636" s="20"/>
    </row>
    <row r="637" spans="1:1" ht="13.2" x14ac:dyDescent="0.25">
      <c r="A637" s="20"/>
    </row>
    <row r="638" spans="1:1" ht="13.2" x14ac:dyDescent="0.25">
      <c r="A638" s="20"/>
    </row>
    <row r="639" spans="1:1" ht="13.2" x14ac:dyDescent="0.25">
      <c r="A639" s="20"/>
    </row>
    <row r="640" spans="1:1" ht="13.2" x14ac:dyDescent="0.25">
      <c r="A640" s="20"/>
    </row>
    <row r="641" spans="1:1" ht="13.2" x14ac:dyDescent="0.25">
      <c r="A641" s="20"/>
    </row>
    <row r="642" spans="1:1" ht="13.2" x14ac:dyDescent="0.25">
      <c r="A642" s="20"/>
    </row>
    <row r="643" spans="1:1" ht="13.2" x14ac:dyDescent="0.25">
      <c r="A643" s="20"/>
    </row>
    <row r="644" spans="1:1" ht="13.2" x14ac:dyDescent="0.25">
      <c r="A644" s="20"/>
    </row>
    <row r="645" spans="1:1" ht="13.2" x14ac:dyDescent="0.25">
      <c r="A645" s="20"/>
    </row>
    <row r="646" spans="1:1" ht="13.2" x14ac:dyDescent="0.25">
      <c r="A646" s="20"/>
    </row>
    <row r="647" spans="1:1" ht="13.2" x14ac:dyDescent="0.25">
      <c r="A647" s="20"/>
    </row>
    <row r="648" spans="1:1" ht="13.2" x14ac:dyDescent="0.25">
      <c r="A648" s="20"/>
    </row>
    <row r="649" spans="1:1" ht="13.2" x14ac:dyDescent="0.25">
      <c r="A649" s="20"/>
    </row>
    <row r="650" spans="1:1" ht="13.2" x14ac:dyDescent="0.25">
      <c r="A650" s="20"/>
    </row>
    <row r="651" spans="1:1" ht="13.2" x14ac:dyDescent="0.25">
      <c r="A651" s="20"/>
    </row>
    <row r="652" spans="1:1" ht="13.2" x14ac:dyDescent="0.25">
      <c r="A652" s="20"/>
    </row>
    <row r="653" spans="1:1" ht="13.2" x14ac:dyDescent="0.25">
      <c r="A653" s="20"/>
    </row>
    <row r="654" spans="1:1" ht="13.2" x14ac:dyDescent="0.25">
      <c r="A654" s="20"/>
    </row>
    <row r="655" spans="1:1" ht="13.2" x14ac:dyDescent="0.25">
      <c r="A655" s="20"/>
    </row>
    <row r="656" spans="1:1" ht="13.2" x14ac:dyDescent="0.25">
      <c r="A656" s="20"/>
    </row>
    <row r="657" spans="1:1" ht="13.2" x14ac:dyDescent="0.25">
      <c r="A657" s="20"/>
    </row>
    <row r="658" spans="1:1" ht="13.2" x14ac:dyDescent="0.25">
      <c r="A658" s="20"/>
    </row>
    <row r="659" spans="1:1" ht="13.2" x14ac:dyDescent="0.25">
      <c r="A659" s="20"/>
    </row>
    <row r="660" spans="1:1" ht="13.2" x14ac:dyDescent="0.25">
      <c r="A660" s="20"/>
    </row>
    <row r="661" spans="1:1" ht="13.2" x14ac:dyDescent="0.25">
      <c r="A661" s="20"/>
    </row>
    <row r="662" spans="1:1" ht="13.2" x14ac:dyDescent="0.25">
      <c r="A662" s="20"/>
    </row>
    <row r="663" spans="1:1" ht="13.2" x14ac:dyDescent="0.25">
      <c r="A663" s="20"/>
    </row>
    <row r="664" spans="1:1" ht="13.2" x14ac:dyDescent="0.25">
      <c r="A664" s="20"/>
    </row>
    <row r="665" spans="1:1" ht="13.2" x14ac:dyDescent="0.25">
      <c r="A665" s="20"/>
    </row>
    <row r="666" spans="1:1" ht="13.2" x14ac:dyDescent="0.25">
      <c r="A666" s="20"/>
    </row>
    <row r="667" spans="1:1" ht="13.2" x14ac:dyDescent="0.25">
      <c r="A667" s="20"/>
    </row>
    <row r="668" spans="1:1" ht="13.2" x14ac:dyDescent="0.25">
      <c r="A668" s="20"/>
    </row>
    <row r="669" spans="1:1" ht="13.2" x14ac:dyDescent="0.25">
      <c r="A669" s="20"/>
    </row>
    <row r="670" spans="1:1" ht="13.2" x14ac:dyDescent="0.25">
      <c r="A670" s="20"/>
    </row>
    <row r="671" spans="1:1" ht="13.2" x14ac:dyDescent="0.25">
      <c r="A671" s="20"/>
    </row>
    <row r="672" spans="1:1" ht="13.2" x14ac:dyDescent="0.25">
      <c r="A672" s="20"/>
    </row>
    <row r="673" spans="1:1" ht="13.2" x14ac:dyDescent="0.25">
      <c r="A673" s="20"/>
    </row>
    <row r="674" spans="1:1" ht="13.2" x14ac:dyDescent="0.25">
      <c r="A674" s="20"/>
    </row>
    <row r="675" spans="1:1" ht="13.2" x14ac:dyDescent="0.25">
      <c r="A675" s="20"/>
    </row>
    <row r="676" spans="1:1" ht="13.2" x14ac:dyDescent="0.25">
      <c r="A676" s="20"/>
    </row>
    <row r="677" spans="1:1" ht="13.2" x14ac:dyDescent="0.25">
      <c r="A677" s="20"/>
    </row>
    <row r="678" spans="1:1" ht="13.2" x14ac:dyDescent="0.25">
      <c r="A678" s="20"/>
    </row>
    <row r="679" spans="1:1" ht="13.2" x14ac:dyDescent="0.25">
      <c r="A679" s="20"/>
    </row>
    <row r="680" spans="1:1" ht="13.2" x14ac:dyDescent="0.25">
      <c r="A680" s="20"/>
    </row>
    <row r="681" spans="1:1" ht="13.2" x14ac:dyDescent="0.25">
      <c r="A681" s="20"/>
    </row>
    <row r="682" spans="1:1" ht="13.2" x14ac:dyDescent="0.25">
      <c r="A682" s="20"/>
    </row>
    <row r="683" spans="1:1" ht="13.2" x14ac:dyDescent="0.25">
      <c r="A683" s="20"/>
    </row>
    <row r="684" spans="1:1" ht="13.2" x14ac:dyDescent="0.25">
      <c r="A684" s="20"/>
    </row>
    <row r="685" spans="1:1" ht="13.2" x14ac:dyDescent="0.25">
      <c r="A685" s="20"/>
    </row>
    <row r="686" spans="1:1" ht="13.2" x14ac:dyDescent="0.25">
      <c r="A686" s="20"/>
    </row>
    <row r="687" spans="1:1" ht="13.2" x14ac:dyDescent="0.25">
      <c r="A687" s="20"/>
    </row>
    <row r="688" spans="1:1" ht="13.2" x14ac:dyDescent="0.25">
      <c r="A688" s="20"/>
    </row>
    <row r="689" spans="1:1" ht="13.2" x14ac:dyDescent="0.25">
      <c r="A689" s="20"/>
    </row>
    <row r="690" spans="1:1" ht="13.2" x14ac:dyDescent="0.25">
      <c r="A690" s="20"/>
    </row>
    <row r="691" spans="1:1" ht="13.2" x14ac:dyDescent="0.25">
      <c r="A691" s="20"/>
    </row>
    <row r="692" spans="1:1" ht="13.2" x14ac:dyDescent="0.25">
      <c r="A692" s="20"/>
    </row>
    <row r="693" spans="1:1" ht="13.2" x14ac:dyDescent="0.25">
      <c r="A693" s="20"/>
    </row>
    <row r="694" spans="1:1" ht="13.2" x14ac:dyDescent="0.25">
      <c r="A694" s="20"/>
    </row>
    <row r="695" spans="1:1" ht="13.2" x14ac:dyDescent="0.25">
      <c r="A695" s="20"/>
    </row>
    <row r="696" spans="1:1" ht="13.2" x14ac:dyDescent="0.25">
      <c r="A696" s="20"/>
    </row>
    <row r="697" spans="1:1" ht="13.2" x14ac:dyDescent="0.25">
      <c r="A697" s="20"/>
    </row>
    <row r="698" spans="1:1" ht="13.2" x14ac:dyDescent="0.25">
      <c r="A698" s="20"/>
    </row>
    <row r="699" spans="1:1" ht="13.2" x14ac:dyDescent="0.25">
      <c r="A699" s="20"/>
    </row>
    <row r="700" spans="1:1" ht="13.2" x14ac:dyDescent="0.25">
      <c r="A700" s="20"/>
    </row>
    <row r="701" spans="1:1" ht="13.2" x14ac:dyDescent="0.25">
      <c r="A701" s="20"/>
    </row>
    <row r="702" spans="1:1" ht="13.2" x14ac:dyDescent="0.25">
      <c r="A702" s="20"/>
    </row>
    <row r="703" spans="1:1" ht="13.2" x14ac:dyDescent="0.25">
      <c r="A703" s="20"/>
    </row>
    <row r="704" spans="1:1" ht="13.2" x14ac:dyDescent="0.25">
      <c r="A704" s="20"/>
    </row>
    <row r="705" spans="1:1" ht="13.2" x14ac:dyDescent="0.25">
      <c r="A705" s="20"/>
    </row>
    <row r="706" spans="1:1" ht="13.2" x14ac:dyDescent="0.25">
      <c r="A706" s="20"/>
    </row>
    <row r="707" spans="1:1" ht="13.2" x14ac:dyDescent="0.25">
      <c r="A707" s="20"/>
    </row>
    <row r="708" spans="1:1" ht="13.2" x14ac:dyDescent="0.25">
      <c r="A708" s="20"/>
    </row>
    <row r="709" spans="1:1" ht="13.2" x14ac:dyDescent="0.25">
      <c r="A709" s="20"/>
    </row>
    <row r="710" spans="1:1" ht="13.2" x14ac:dyDescent="0.25">
      <c r="A710" s="20"/>
    </row>
    <row r="711" spans="1:1" ht="13.2" x14ac:dyDescent="0.25">
      <c r="A711" s="20"/>
    </row>
    <row r="712" spans="1:1" ht="13.2" x14ac:dyDescent="0.25">
      <c r="A712" s="20"/>
    </row>
    <row r="713" spans="1:1" ht="13.2" x14ac:dyDescent="0.25">
      <c r="A713" s="20"/>
    </row>
    <row r="714" spans="1:1" ht="13.2" x14ac:dyDescent="0.25">
      <c r="A714" s="20"/>
    </row>
    <row r="715" spans="1:1" ht="13.2" x14ac:dyDescent="0.25">
      <c r="A715" s="20"/>
    </row>
    <row r="716" spans="1:1" ht="13.2" x14ac:dyDescent="0.25">
      <c r="A716" s="20"/>
    </row>
    <row r="717" spans="1:1" ht="13.2" x14ac:dyDescent="0.25">
      <c r="A717" s="20"/>
    </row>
    <row r="718" spans="1:1" ht="13.2" x14ac:dyDescent="0.25">
      <c r="A718" s="20"/>
    </row>
    <row r="719" spans="1:1" ht="13.2" x14ac:dyDescent="0.25">
      <c r="A719" s="20"/>
    </row>
    <row r="720" spans="1:1" ht="13.2" x14ac:dyDescent="0.25">
      <c r="A720" s="20"/>
    </row>
    <row r="721" spans="1:1" ht="13.2" x14ac:dyDescent="0.25">
      <c r="A721" s="20"/>
    </row>
    <row r="722" spans="1:1" ht="13.2" x14ac:dyDescent="0.25">
      <c r="A722" s="20"/>
    </row>
    <row r="723" spans="1:1" ht="13.2" x14ac:dyDescent="0.25">
      <c r="A723" s="20"/>
    </row>
    <row r="724" spans="1:1" ht="13.2" x14ac:dyDescent="0.25">
      <c r="A724" s="20"/>
    </row>
    <row r="725" spans="1:1" ht="13.2" x14ac:dyDescent="0.25">
      <c r="A725" s="20"/>
    </row>
    <row r="726" spans="1:1" ht="13.2" x14ac:dyDescent="0.25">
      <c r="A726" s="20"/>
    </row>
    <row r="727" spans="1:1" ht="13.2" x14ac:dyDescent="0.25">
      <c r="A727" s="20"/>
    </row>
    <row r="728" spans="1:1" ht="13.2" x14ac:dyDescent="0.25">
      <c r="A728" s="20"/>
    </row>
    <row r="729" spans="1:1" ht="13.2" x14ac:dyDescent="0.25">
      <c r="A729" s="20"/>
    </row>
    <row r="730" spans="1:1" ht="13.2" x14ac:dyDescent="0.25">
      <c r="A730" s="20"/>
    </row>
    <row r="731" spans="1:1" ht="13.2" x14ac:dyDescent="0.25">
      <c r="A731" s="20"/>
    </row>
    <row r="732" spans="1:1" ht="13.2" x14ac:dyDescent="0.25">
      <c r="A732" s="20"/>
    </row>
    <row r="733" spans="1:1" ht="13.2" x14ac:dyDescent="0.25">
      <c r="A733" s="20"/>
    </row>
    <row r="734" spans="1:1" ht="13.2" x14ac:dyDescent="0.25">
      <c r="A734" s="20"/>
    </row>
    <row r="735" spans="1:1" ht="13.2" x14ac:dyDescent="0.25">
      <c r="A735" s="20"/>
    </row>
    <row r="736" spans="1:1" ht="13.2" x14ac:dyDescent="0.25">
      <c r="A736" s="20"/>
    </row>
    <row r="737" spans="1:1" ht="13.2" x14ac:dyDescent="0.25">
      <c r="A737" s="20"/>
    </row>
    <row r="738" spans="1:1" ht="13.2" x14ac:dyDescent="0.25">
      <c r="A738" s="20"/>
    </row>
    <row r="739" spans="1:1" ht="13.2" x14ac:dyDescent="0.25">
      <c r="A739" s="20"/>
    </row>
    <row r="740" spans="1:1" ht="13.2" x14ac:dyDescent="0.25">
      <c r="A740" s="20"/>
    </row>
    <row r="741" spans="1:1" ht="13.2" x14ac:dyDescent="0.25">
      <c r="A741" s="20"/>
    </row>
    <row r="742" spans="1:1" ht="13.2" x14ac:dyDescent="0.25">
      <c r="A742" s="20"/>
    </row>
    <row r="743" spans="1:1" ht="13.2" x14ac:dyDescent="0.25">
      <c r="A743" s="20"/>
    </row>
    <row r="744" spans="1:1" ht="13.2" x14ac:dyDescent="0.25">
      <c r="A744" s="20"/>
    </row>
    <row r="745" spans="1:1" ht="13.2" x14ac:dyDescent="0.25">
      <c r="A745" s="20"/>
    </row>
    <row r="746" spans="1:1" ht="13.2" x14ac:dyDescent="0.25">
      <c r="A746" s="20"/>
    </row>
    <row r="747" spans="1:1" ht="13.2" x14ac:dyDescent="0.25">
      <c r="A747" s="20"/>
    </row>
    <row r="748" spans="1:1" ht="13.2" x14ac:dyDescent="0.25">
      <c r="A748" s="20"/>
    </row>
    <row r="749" spans="1:1" ht="13.2" x14ac:dyDescent="0.25">
      <c r="A749" s="20"/>
    </row>
    <row r="750" spans="1:1" ht="13.2" x14ac:dyDescent="0.25">
      <c r="A750" s="20"/>
    </row>
    <row r="751" spans="1:1" ht="13.2" x14ac:dyDescent="0.25">
      <c r="A751" s="20"/>
    </row>
    <row r="752" spans="1:1" ht="13.2" x14ac:dyDescent="0.25">
      <c r="A752" s="20"/>
    </row>
    <row r="753" spans="1:1" ht="13.2" x14ac:dyDescent="0.25">
      <c r="A753" s="20"/>
    </row>
    <row r="754" spans="1:1" ht="13.2" x14ac:dyDescent="0.25">
      <c r="A754" s="20"/>
    </row>
    <row r="755" spans="1:1" ht="13.2" x14ac:dyDescent="0.25">
      <c r="A755" s="20"/>
    </row>
    <row r="756" spans="1:1" ht="13.2" x14ac:dyDescent="0.25">
      <c r="A756" s="20"/>
    </row>
    <row r="757" spans="1:1" ht="13.2" x14ac:dyDescent="0.25">
      <c r="A757" s="20"/>
    </row>
    <row r="758" spans="1:1" ht="13.2" x14ac:dyDescent="0.25">
      <c r="A758" s="20"/>
    </row>
    <row r="759" spans="1:1" ht="13.2" x14ac:dyDescent="0.25">
      <c r="A759" s="20"/>
    </row>
    <row r="760" spans="1:1" ht="13.2" x14ac:dyDescent="0.25">
      <c r="A760" s="20"/>
    </row>
    <row r="761" spans="1:1" ht="13.2" x14ac:dyDescent="0.25">
      <c r="A761" s="20"/>
    </row>
    <row r="762" spans="1:1" ht="13.2" x14ac:dyDescent="0.25">
      <c r="A762" s="20"/>
    </row>
    <row r="763" spans="1:1" ht="13.2" x14ac:dyDescent="0.25">
      <c r="A763" s="20"/>
    </row>
    <row r="764" spans="1:1" ht="13.2" x14ac:dyDescent="0.25">
      <c r="A764" s="20"/>
    </row>
    <row r="765" spans="1:1" ht="13.2" x14ac:dyDescent="0.25">
      <c r="A765" s="20"/>
    </row>
    <row r="766" spans="1:1" ht="13.2" x14ac:dyDescent="0.25">
      <c r="A766" s="20"/>
    </row>
    <row r="767" spans="1:1" ht="13.2" x14ac:dyDescent="0.25">
      <c r="A767" s="20"/>
    </row>
    <row r="768" spans="1:1" ht="13.2" x14ac:dyDescent="0.25">
      <c r="A768" s="20"/>
    </row>
    <row r="769" spans="1:1" ht="13.2" x14ac:dyDescent="0.25">
      <c r="A769" s="20"/>
    </row>
    <row r="770" spans="1:1" ht="13.2" x14ac:dyDescent="0.25">
      <c r="A770" s="20"/>
    </row>
    <row r="771" spans="1:1" ht="13.2" x14ac:dyDescent="0.25">
      <c r="A771" s="20"/>
    </row>
    <row r="772" spans="1:1" ht="13.2" x14ac:dyDescent="0.25">
      <c r="A772" s="20"/>
    </row>
    <row r="773" spans="1:1" ht="13.2" x14ac:dyDescent="0.25">
      <c r="A773" s="20"/>
    </row>
    <row r="774" spans="1:1" ht="13.2" x14ac:dyDescent="0.25">
      <c r="A774" s="20"/>
    </row>
    <row r="775" spans="1:1" ht="13.2" x14ac:dyDescent="0.25">
      <c r="A775" s="20"/>
    </row>
    <row r="776" spans="1:1" ht="13.2" x14ac:dyDescent="0.25">
      <c r="A776" s="20"/>
    </row>
    <row r="777" spans="1:1" ht="13.2" x14ac:dyDescent="0.25">
      <c r="A777" s="20"/>
    </row>
    <row r="778" spans="1:1" ht="13.2" x14ac:dyDescent="0.25">
      <c r="A778" s="20"/>
    </row>
    <row r="779" spans="1:1" ht="13.2" x14ac:dyDescent="0.25">
      <c r="A779" s="20"/>
    </row>
    <row r="780" spans="1:1" ht="13.2" x14ac:dyDescent="0.25">
      <c r="A780" s="20"/>
    </row>
    <row r="781" spans="1:1" ht="13.2" x14ac:dyDescent="0.25">
      <c r="A781" s="20"/>
    </row>
    <row r="782" spans="1:1" ht="13.2" x14ac:dyDescent="0.25">
      <c r="A782" s="20"/>
    </row>
    <row r="783" spans="1:1" ht="13.2" x14ac:dyDescent="0.25">
      <c r="A783" s="20"/>
    </row>
    <row r="784" spans="1:1" ht="13.2" x14ac:dyDescent="0.25">
      <c r="A784" s="20"/>
    </row>
    <row r="785" spans="1:1" ht="13.2" x14ac:dyDescent="0.25">
      <c r="A785" s="20"/>
    </row>
    <row r="786" spans="1:1" ht="13.2" x14ac:dyDescent="0.25">
      <c r="A786" s="20"/>
    </row>
    <row r="787" spans="1:1" ht="13.2" x14ac:dyDescent="0.25">
      <c r="A787" s="20"/>
    </row>
    <row r="788" spans="1:1" ht="13.2" x14ac:dyDescent="0.25">
      <c r="A788" s="20"/>
    </row>
    <row r="789" spans="1:1" ht="13.2" x14ac:dyDescent="0.25">
      <c r="A789" s="20"/>
    </row>
    <row r="790" spans="1:1" ht="13.2" x14ac:dyDescent="0.25">
      <c r="A790" s="20"/>
    </row>
    <row r="791" spans="1:1" ht="13.2" x14ac:dyDescent="0.25">
      <c r="A791" s="20"/>
    </row>
    <row r="792" spans="1:1" ht="13.2" x14ac:dyDescent="0.25">
      <c r="A792" s="20"/>
    </row>
    <row r="793" spans="1:1" ht="13.2" x14ac:dyDescent="0.25">
      <c r="A793" s="20"/>
    </row>
    <row r="794" spans="1:1" ht="13.2" x14ac:dyDescent="0.25">
      <c r="A794" s="20"/>
    </row>
    <row r="795" spans="1:1" ht="13.2" x14ac:dyDescent="0.25">
      <c r="A795" s="20"/>
    </row>
    <row r="796" spans="1:1" ht="13.2" x14ac:dyDescent="0.25">
      <c r="A796" s="20"/>
    </row>
    <row r="797" spans="1:1" ht="13.2" x14ac:dyDescent="0.25">
      <c r="A797" s="20"/>
    </row>
    <row r="798" spans="1:1" ht="13.2" x14ac:dyDescent="0.25">
      <c r="A798" s="20"/>
    </row>
    <row r="799" spans="1:1" ht="13.2" x14ac:dyDescent="0.25">
      <c r="A799" s="20"/>
    </row>
    <row r="800" spans="1:1" ht="13.2" x14ac:dyDescent="0.25">
      <c r="A800" s="20"/>
    </row>
    <row r="801" spans="1:1" ht="13.2" x14ac:dyDescent="0.25">
      <c r="A801" s="20"/>
    </row>
    <row r="802" spans="1:1" ht="13.2" x14ac:dyDescent="0.25">
      <c r="A802" s="20"/>
    </row>
    <row r="803" spans="1:1" ht="13.2" x14ac:dyDescent="0.25">
      <c r="A803" s="20"/>
    </row>
    <row r="804" spans="1:1" ht="13.2" x14ac:dyDescent="0.25">
      <c r="A804" s="20"/>
    </row>
    <row r="805" spans="1:1" ht="13.2" x14ac:dyDescent="0.25">
      <c r="A805" s="20"/>
    </row>
    <row r="806" spans="1:1" ht="13.2" x14ac:dyDescent="0.25">
      <c r="A806" s="20"/>
    </row>
    <row r="807" spans="1:1" ht="13.2" x14ac:dyDescent="0.25">
      <c r="A807" s="20"/>
    </row>
    <row r="808" spans="1:1" ht="13.2" x14ac:dyDescent="0.25">
      <c r="A808" s="20"/>
    </row>
    <row r="809" spans="1:1" ht="13.2" x14ac:dyDescent="0.25">
      <c r="A809" s="20"/>
    </row>
    <row r="810" spans="1:1" ht="13.2" x14ac:dyDescent="0.25">
      <c r="A810" s="20"/>
    </row>
    <row r="811" spans="1:1" ht="13.2" x14ac:dyDescent="0.25">
      <c r="A811" s="20"/>
    </row>
    <row r="812" spans="1:1" ht="13.2" x14ac:dyDescent="0.25">
      <c r="A812" s="20"/>
    </row>
    <row r="813" spans="1:1" ht="13.2" x14ac:dyDescent="0.25">
      <c r="A813" s="20"/>
    </row>
    <row r="814" spans="1:1" ht="13.2" x14ac:dyDescent="0.25">
      <c r="A814" s="20"/>
    </row>
    <row r="815" spans="1:1" ht="13.2" x14ac:dyDescent="0.25">
      <c r="A815" s="20"/>
    </row>
    <row r="816" spans="1:1" ht="13.2" x14ac:dyDescent="0.25">
      <c r="A816" s="20"/>
    </row>
    <row r="817" spans="1:1" ht="13.2" x14ac:dyDescent="0.25">
      <c r="A817" s="20"/>
    </row>
    <row r="818" spans="1:1" ht="13.2" x14ac:dyDescent="0.25">
      <c r="A818" s="20"/>
    </row>
    <row r="819" spans="1:1" ht="13.2" x14ac:dyDescent="0.25">
      <c r="A819" s="20"/>
    </row>
    <row r="820" spans="1:1" ht="13.2" x14ac:dyDescent="0.25">
      <c r="A820" s="20"/>
    </row>
    <row r="821" spans="1:1" ht="13.2" x14ac:dyDescent="0.25">
      <c r="A821" s="20"/>
    </row>
    <row r="822" spans="1:1" ht="13.2" x14ac:dyDescent="0.25">
      <c r="A822" s="20"/>
    </row>
    <row r="823" spans="1:1" ht="13.2" x14ac:dyDescent="0.25">
      <c r="A823" s="20"/>
    </row>
    <row r="824" spans="1:1" ht="13.2" x14ac:dyDescent="0.25">
      <c r="A824" s="20"/>
    </row>
    <row r="825" spans="1:1" ht="13.2" x14ac:dyDescent="0.25">
      <c r="A825" s="20"/>
    </row>
    <row r="826" spans="1:1" ht="13.2" x14ac:dyDescent="0.25">
      <c r="A826" s="20"/>
    </row>
    <row r="827" spans="1:1" ht="13.2" x14ac:dyDescent="0.25">
      <c r="A827" s="20"/>
    </row>
    <row r="828" spans="1:1" ht="13.2" x14ac:dyDescent="0.25">
      <c r="A828" s="20"/>
    </row>
    <row r="829" spans="1:1" ht="13.2" x14ac:dyDescent="0.25">
      <c r="A829" s="20"/>
    </row>
    <row r="830" spans="1:1" ht="13.2" x14ac:dyDescent="0.25">
      <c r="A830" s="20"/>
    </row>
    <row r="831" spans="1:1" ht="13.2" x14ac:dyDescent="0.25">
      <c r="A831" s="20"/>
    </row>
    <row r="832" spans="1:1" ht="13.2" x14ac:dyDescent="0.25">
      <c r="A832" s="20"/>
    </row>
    <row r="833" spans="1:1" ht="13.2" x14ac:dyDescent="0.25">
      <c r="A833" s="20"/>
    </row>
    <row r="834" spans="1:1" ht="13.2" x14ac:dyDescent="0.25">
      <c r="A834" s="20"/>
    </row>
    <row r="835" spans="1:1" ht="13.2" x14ac:dyDescent="0.25">
      <c r="A835" s="20"/>
    </row>
    <row r="836" spans="1:1" ht="13.2" x14ac:dyDescent="0.25">
      <c r="A836" s="20"/>
    </row>
    <row r="837" spans="1:1" ht="13.2" x14ac:dyDescent="0.25">
      <c r="A837" s="20"/>
    </row>
    <row r="838" spans="1:1" ht="13.2" x14ac:dyDescent="0.25">
      <c r="A838" s="20"/>
    </row>
    <row r="839" spans="1:1" ht="13.2" x14ac:dyDescent="0.25">
      <c r="A839" s="20"/>
    </row>
    <row r="840" spans="1:1" ht="13.2" x14ac:dyDescent="0.25">
      <c r="A840" s="20"/>
    </row>
    <row r="841" spans="1:1" ht="13.2" x14ac:dyDescent="0.25">
      <c r="A841" s="20"/>
    </row>
    <row r="842" spans="1:1" ht="13.2" x14ac:dyDescent="0.25">
      <c r="A842" s="20"/>
    </row>
    <row r="843" spans="1:1" ht="13.2" x14ac:dyDescent="0.25">
      <c r="A843" s="20"/>
    </row>
    <row r="844" spans="1:1" ht="13.2" x14ac:dyDescent="0.25">
      <c r="A844" s="20"/>
    </row>
    <row r="845" spans="1:1" ht="13.2" x14ac:dyDescent="0.25">
      <c r="A845" s="20"/>
    </row>
    <row r="846" spans="1:1" ht="13.2" x14ac:dyDescent="0.25">
      <c r="A846" s="20"/>
    </row>
    <row r="847" spans="1:1" ht="13.2" x14ac:dyDescent="0.25">
      <c r="A847" s="20"/>
    </row>
    <row r="848" spans="1:1" ht="13.2" x14ac:dyDescent="0.25">
      <c r="A848" s="20"/>
    </row>
    <row r="849" spans="1:1" ht="13.2" x14ac:dyDescent="0.25">
      <c r="A849" s="20"/>
    </row>
    <row r="850" spans="1:1" ht="13.2" x14ac:dyDescent="0.25">
      <c r="A850" s="20"/>
    </row>
    <row r="851" spans="1:1" ht="13.2" x14ac:dyDescent="0.25">
      <c r="A851" s="20"/>
    </row>
    <row r="852" spans="1:1" ht="13.2" x14ac:dyDescent="0.25">
      <c r="A852" s="20"/>
    </row>
    <row r="853" spans="1:1" ht="13.2" x14ac:dyDescent="0.25">
      <c r="A853" s="20"/>
    </row>
    <row r="854" spans="1:1" ht="13.2" x14ac:dyDescent="0.25">
      <c r="A854" s="20"/>
    </row>
    <row r="855" spans="1:1" ht="13.2" x14ac:dyDescent="0.25">
      <c r="A855" s="20"/>
    </row>
    <row r="856" spans="1:1" ht="13.2" x14ac:dyDescent="0.25">
      <c r="A856" s="20"/>
    </row>
    <row r="857" spans="1:1" ht="13.2" x14ac:dyDescent="0.25">
      <c r="A857" s="20"/>
    </row>
    <row r="858" spans="1:1" ht="13.2" x14ac:dyDescent="0.25">
      <c r="A858" s="20"/>
    </row>
    <row r="859" spans="1:1" ht="13.2" x14ac:dyDescent="0.25">
      <c r="A859" s="20"/>
    </row>
    <row r="860" spans="1:1" ht="13.2" x14ac:dyDescent="0.25">
      <c r="A860" s="20"/>
    </row>
    <row r="861" spans="1:1" ht="13.2" x14ac:dyDescent="0.25">
      <c r="A861" s="20"/>
    </row>
    <row r="862" spans="1:1" ht="13.2" x14ac:dyDescent="0.25">
      <c r="A862" s="20"/>
    </row>
    <row r="863" spans="1:1" ht="13.2" x14ac:dyDescent="0.25">
      <c r="A863" s="20"/>
    </row>
    <row r="864" spans="1:1" ht="13.2" x14ac:dyDescent="0.25">
      <c r="A864" s="20"/>
    </row>
    <row r="865" spans="1:1" ht="13.2" x14ac:dyDescent="0.25">
      <c r="A865" s="20"/>
    </row>
    <row r="866" spans="1:1" ht="13.2" x14ac:dyDescent="0.25">
      <c r="A866" s="20"/>
    </row>
    <row r="867" spans="1:1" ht="13.2" x14ac:dyDescent="0.25">
      <c r="A867" s="20"/>
    </row>
    <row r="868" spans="1:1" ht="13.2" x14ac:dyDescent="0.25">
      <c r="A868" s="20"/>
    </row>
    <row r="869" spans="1:1" ht="13.2" x14ac:dyDescent="0.25">
      <c r="A869" s="20"/>
    </row>
    <row r="870" spans="1:1" ht="13.2" x14ac:dyDescent="0.25">
      <c r="A870" s="20"/>
    </row>
    <row r="871" spans="1:1" ht="13.2" x14ac:dyDescent="0.25">
      <c r="A871" s="20"/>
    </row>
    <row r="872" spans="1:1" ht="13.2" x14ac:dyDescent="0.25">
      <c r="A872" s="20"/>
    </row>
    <row r="873" spans="1:1" ht="13.2" x14ac:dyDescent="0.25">
      <c r="A873" s="20"/>
    </row>
    <row r="874" spans="1:1" ht="13.2" x14ac:dyDescent="0.25">
      <c r="A874" s="20"/>
    </row>
    <row r="875" spans="1:1" ht="13.2" x14ac:dyDescent="0.25">
      <c r="A875" s="20"/>
    </row>
    <row r="876" spans="1:1" ht="13.2" x14ac:dyDescent="0.25">
      <c r="A876" s="20"/>
    </row>
    <row r="877" spans="1:1" ht="13.2" x14ac:dyDescent="0.25">
      <c r="A877" s="20"/>
    </row>
    <row r="878" spans="1:1" ht="13.2" x14ac:dyDescent="0.25">
      <c r="A878" s="20"/>
    </row>
    <row r="879" spans="1:1" ht="13.2" x14ac:dyDescent="0.25">
      <c r="A879" s="20"/>
    </row>
    <row r="880" spans="1:1" ht="13.2" x14ac:dyDescent="0.25">
      <c r="A880" s="20"/>
    </row>
    <row r="881" spans="1:1" ht="13.2" x14ac:dyDescent="0.25">
      <c r="A881" s="20"/>
    </row>
    <row r="882" spans="1:1" ht="13.2" x14ac:dyDescent="0.25">
      <c r="A882" s="20"/>
    </row>
    <row r="883" spans="1:1" ht="13.2" x14ac:dyDescent="0.25">
      <c r="A883" s="20"/>
    </row>
    <row r="884" spans="1:1" ht="13.2" x14ac:dyDescent="0.25">
      <c r="A884" s="20"/>
    </row>
    <row r="885" spans="1:1" ht="13.2" x14ac:dyDescent="0.25">
      <c r="A885" s="20"/>
    </row>
    <row r="886" spans="1:1" ht="13.2" x14ac:dyDescent="0.25">
      <c r="A886" s="20"/>
    </row>
    <row r="887" spans="1:1" ht="13.2" x14ac:dyDescent="0.25">
      <c r="A887" s="20"/>
    </row>
    <row r="888" spans="1:1" ht="13.2" x14ac:dyDescent="0.25">
      <c r="A888" s="20"/>
    </row>
    <row r="889" spans="1:1" ht="13.2" x14ac:dyDescent="0.25">
      <c r="A889" s="20"/>
    </row>
    <row r="890" spans="1:1" ht="13.2" x14ac:dyDescent="0.25">
      <c r="A890" s="20"/>
    </row>
    <row r="891" spans="1:1" ht="13.2" x14ac:dyDescent="0.25">
      <c r="A891" s="20"/>
    </row>
    <row r="892" spans="1:1" ht="13.2" x14ac:dyDescent="0.25">
      <c r="A892" s="20"/>
    </row>
    <row r="893" spans="1:1" ht="13.2" x14ac:dyDescent="0.25">
      <c r="A893" s="20"/>
    </row>
    <row r="894" spans="1:1" ht="13.2" x14ac:dyDescent="0.25">
      <c r="A894" s="20"/>
    </row>
    <row r="895" spans="1:1" ht="13.2" x14ac:dyDescent="0.25">
      <c r="A895" s="20"/>
    </row>
    <row r="896" spans="1:1" ht="13.2" x14ac:dyDescent="0.25">
      <c r="A896" s="20"/>
    </row>
    <row r="897" spans="1:1" ht="13.2" x14ac:dyDescent="0.25">
      <c r="A897" s="20"/>
    </row>
    <row r="898" spans="1:1" ht="13.2" x14ac:dyDescent="0.25">
      <c r="A898" s="20"/>
    </row>
    <row r="899" spans="1:1" ht="13.2" x14ac:dyDescent="0.25">
      <c r="A899" s="20"/>
    </row>
    <row r="900" spans="1:1" ht="13.2" x14ac:dyDescent="0.25">
      <c r="A900" s="20"/>
    </row>
    <row r="901" spans="1:1" ht="13.2" x14ac:dyDescent="0.25">
      <c r="A901" s="20"/>
    </row>
    <row r="902" spans="1:1" ht="13.2" x14ac:dyDescent="0.25">
      <c r="A902" s="20"/>
    </row>
    <row r="903" spans="1:1" ht="13.2" x14ac:dyDescent="0.25">
      <c r="A903" s="20"/>
    </row>
    <row r="904" spans="1:1" ht="13.2" x14ac:dyDescent="0.25">
      <c r="A904" s="20"/>
    </row>
    <row r="905" spans="1:1" ht="13.2" x14ac:dyDescent="0.25">
      <c r="A905" s="20"/>
    </row>
    <row r="906" spans="1:1" ht="13.2" x14ac:dyDescent="0.25">
      <c r="A906" s="20"/>
    </row>
    <row r="907" spans="1:1" ht="13.2" x14ac:dyDescent="0.25">
      <c r="A907" s="20"/>
    </row>
    <row r="908" spans="1:1" ht="13.2" x14ac:dyDescent="0.25">
      <c r="A908" s="20"/>
    </row>
    <row r="909" spans="1:1" ht="13.2" x14ac:dyDescent="0.25">
      <c r="A909" s="20"/>
    </row>
    <row r="910" spans="1:1" ht="13.2" x14ac:dyDescent="0.25">
      <c r="A910" s="20"/>
    </row>
    <row r="911" spans="1:1" ht="13.2" x14ac:dyDescent="0.25">
      <c r="A911" s="20"/>
    </row>
    <row r="912" spans="1:1" ht="13.2" x14ac:dyDescent="0.25">
      <c r="A912" s="20"/>
    </row>
    <row r="913" spans="1:1" ht="13.2" x14ac:dyDescent="0.25">
      <c r="A913" s="20"/>
    </row>
    <row r="914" spans="1:1" ht="13.2" x14ac:dyDescent="0.25">
      <c r="A914" s="20"/>
    </row>
    <row r="915" spans="1:1" ht="13.2" x14ac:dyDescent="0.25">
      <c r="A915" s="20"/>
    </row>
    <row r="916" spans="1:1" ht="13.2" x14ac:dyDescent="0.25">
      <c r="A916" s="20"/>
    </row>
    <row r="917" spans="1:1" ht="13.2" x14ac:dyDescent="0.25">
      <c r="A917" s="20"/>
    </row>
    <row r="918" spans="1:1" ht="13.2" x14ac:dyDescent="0.25">
      <c r="A918" s="20"/>
    </row>
    <row r="919" spans="1:1" ht="13.2" x14ac:dyDescent="0.25">
      <c r="A919" s="20"/>
    </row>
    <row r="920" spans="1:1" ht="13.2" x14ac:dyDescent="0.25">
      <c r="A920" s="20"/>
    </row>
    <row r="921" spans="1:1" ht="13.2" x14ac:dyDescent="0.25">
      <c r="A921" s="20"/>
    </row>
    <row r="922" spans="1:1" ht="13.2" x14ac:dyDescent="0.25">
      <c r="A922" s="20"/>
    </row>
    <row r="923" spans="1:1" ht="13.2" x14ac:dyDescent="0.25">
      <c r="A923" s="20"/>
    </row>
    <row r="924" spans="1:1" ht="13.2" x14ac:dyDescent="0.25">
      <c r="A924" s="20"/>
    </row>
    <row r="925" spans="1:1" ht="13.2" x14ac:dyDescent="0.25">
      <c r="A925" s="20"/>
    </row>
    <row r="926" spans="1:1" ht="13.2" x14ac:dyDescent="0.25">
      <c r="A926" s="20"/>
    </row>
    <row r="927" spans="1:1" ht="13.2" x14ac:dyDescent="0.25">
      <c r="A927" s="20"/>
    </row>
    <row r="928" spans="1:1" ht="13.2" x14ac:dyDescent="0.25">
      <c r="A928" s="20"/>
    </row>
    <row r="929" spans="1:1" ht="13.2" x14ac:dyDescent="0.25">
      <c r="A929" s="20"/>
    </row>
    <row r="930" spans="1:1" ht="13.2" x14ac:dyDescent="0.25">
      <c r="A930" s="20"/>
    </row>
    <row r="931" spans="1:1" ht="13.2" x14ac:dyDescent="0.25">
      <c r="A931" s="20"/>
    </row>
    <row r="932" spans="1:1" ht="13.2" x14ac:dyDescent="0.25">
      <c r="A932" s="20"/>
    </row>
    <row r="933" spans="1:1" ht="13.2" x14ac:dyDescent="0.25">
      <c r="A933" s="20"/>
    </row>
    <row r="934" spans="1:1" ht="13.2" x14ac:dyDescent="0.25">
      <c r="A934" s="20"/>
    </row>
    <row r="935" spans="1:1" ht="13.2" x14ac:dyDescent="0.25">
      <c r="A935" s="20"/>
    </row>
    <row r="936" spans="1:1" ht="13.2" x14ac:dyDescent="0.25">
      <c r="A936" s="20"/>
    </row>
    <row r="937" spans="1:1" ht="13.2" x14ac:dyDescent="0.25">
      <c r="A937" s="20"/>
    </row>
    <row r="938" spans="1:1" ht="13.2" x14ac:dyDescent="0.25">
      <c r="A938" s="20"/>
    </row>
    <row r="939" spans="1:1" ht="13.2" x14ac:dyDescent="0.25">
      <c r="A939" s="20"/>
    </row>
    <row r="940" spans="1:1" ht="13.2" x14ac:dyDescent="0.25">
      <c r="A940" s="20"/>
    </row>
    <row r="941" spans="1:1" ht="13.2" x14ac:dyDescent="0.25">
      <c r="A941" s="20"/>
    </row>
    <row r="942" spans="1:1" ht="13.2" x14ac:dyDescent="0.25">
      <c r="A942" s="20"/>
    </row>
    <row r="943" spans="1:1" ht="13.2" x14ac:dyDescent="0.25">
      <c r="A943" s="20"/>
    </row>
    <row r="944" spans="1:1" ht="13.2" x14ac:dyDescent="0.25">
      <c r="A944" s="20"/>
    </row>
    <row r="945" spans="1:1" ht="13.2" x14ac:dyDescent="0.25">
      <c r="A945" s="20"/>
    </row>
    <row r="946" spans="1:1" ht="13.2" x14ac:dyDescent="0.25">
      <c r="A946" s="20"/>
    </row>
    <row r="947" spans="1:1" ht="13.2" x14ac:dyDescent="0.25">
      <c r="A947" s="20"/>
    </row>
    <row r="948" spans="1:1" ht="13.2" x14ac:dyDescent="0.25">
      <c r="A948" s="20"/>
    </row>
    <row r="949" spans="1:1" ht="13.2" x14ac:dyDescent="0.25">
      <c r="A949" s="20"/>
    </row>
    <row r="950" spans="1:1" ht="13.2" x14ac:dyDescent="0.25">
      <c r="A950" s="20"/>
    </row>
    <row r="951" spans="1:1" ht="13.2" x14ac:dyDescent="0.25">
      <c r="A951" s="20"/>
    </row>
    <row r="952" spans="1:1" ht="13.2" x14ac:dyDescent="0.25">
      <c r="A952" s="20"/>
    </row>
    <row r="953" spans="1:1" ht="13.2" x14ac:dyDescent="0.25">
      <c r="A953" s="20"/>
    </row>
    <row r="954" spans="1:1" ht="13.2" x14ac:dyDescent="0.25">
      <c r="A954" s="20"/>
    </row>
    <row r="955" spans="1:1" ht="13.2" x14ac:dyDescent="0.25">
      <c r="A955" s="20"/>
    </row>
    <row r="956" spans="1:1" ht="13.2" x14ac:dyDescent="0.25">
      <c r="A956" s="20"/>
    </row>
    <row r="957" spans="1:1" ht="13.2" x14ac:dyDescent="0.25">
      <c r="A957" s="20"/>
    </row>
    <row r="958" spans="1:1" ht="13.2" x14ac:dyDescent="0.25">
      <c r="A958" s="20"/>
    </row>
    <row r="959" spans="1:1" ht="13.2" x14ac:dyDescent="0.25">
      <c r="A959" s="20"/>
    </row>
    <row r="960" spans="1:1" ht="13.2" x14ac:dyDescent="0.25">
      <c r="A960" s="20"/>
    </row>
    <row r="961" spans="1:1" ht="13.2" x14ac:dyDescent="0.25">
      <c r="A961" s="20"/>
    </row>
    <row r="962" spans="1:1" ht="13.2" x14ac:dyDescent="0.25">
      <c r="A962" s="20"/>
    </row>
    <row r="963" spans="1:1" ht="13.2" x14ac:dyDescent="0.25">
      <c r="A963" s="20"/>
    </row>
    <row r="964" spans="1:1" ht="13.2" x14ac:dyDescent="0.25">
      <c r="A964" s="20"/>
    </row>
    <row r="965" spans="1:1" ht="13.2" x14ac:dyDescent="0.25">
      <c r="A965" s="20"/>
    </row>
    <row r="966" spans="1:1" ht="13.2" x14ac:dyDescent="0.25">
      <c r="A966" s="20"/>
    </row>
    <row r="967" spans="1:1" ht="13.2" x14ac:dyDescent="0.25">
      <c r="A967" s="20"/>
    </row>
    <row r="968" spans="1:1" ht="13.2" x14ac:dyDescent="0.25">
      <c r="A968" s="20"/>
    </row>
    <row r="969" spans="1:1" ht="13.2" x14ac:dyDescent="0.25">
      <c r="A969" s="20"/>
    </row>
    <row r="970" spans="1:1" ht="13.2" x14ac:dyDescent="0.25">
      <c r="A970" s="20"/>
    </row>
    <row r="971" spans="1:1" ht="13.2" x14ac:dyDescent="0.25">
      <c r="A971" s="20"/>
    </row>
    <row r="972" spans="1:1" ht="13.2" x14ac:dyDescent="0.25">
      <c r="A972" s="20"/>
    </row>
    <row r="973" spans="1:1" ht="13.2" x14ac:dyDescent="0.25">
      <c r="A973" s="20"/>
    </row>
    <row r="974" spans="1:1" ht="13.2" x14ac:dyDescent="0.25">
      <c r="A974" s="20"/>
    </row>
    <row r="975" spans="1:1" ht="13.2" x14ac:dyDescent="0.25">
      <c r="A975" s="20"/>
    </row>
    <row r="976" spans="1:1" ht="13.2" x14ac:dyDescent="0.25">
      <c r="A976" s="20"/>
    </row>
    <row r="977" spans="1:1" ht="13.2" x14ac:dyDescent="0.25">
      <c r="A977" s="20"/>
    </row>
    <row r="978" spans="1:1" ht="13.2" x14ac:dyDescent="0.25">
      <c r="A978" s="20"/>
    </row>
    <row r="979" spans="1:1" ht="13.2" x14ac:dyDescent="0.25">
      <c r="A979" s="20"/>
    </row>
    <row r="980" spans="1:1" ht="13.2" x14ac:dyDescent="0.25">
      <c r="A980" s="20"/>
    </row>
    <row r="981" spans="1:1" ht="13.2" x14ac:dyDescent="0.25">
      <c r="A981" s="20"/>
    </row>
    <row r="982" spans="1:1" ht="13.2" x14ac:dyDescent="0.25">
      <c r="A982" s="20"/>
    </row>
    <row r="983" spans="1:1" ht="13.2" x14ac:dyDescent="0.25">
      <c r="A983" s="20"/>
    </row>
    <row r="984" spans="1:1" ht="13.2" x14ac:dyDescent="0.25">
      <c r="A984" s="20"/>
    </row>
    <row r="985" spans="1:1" ht="13.2" x14ac:dyDescent="0.25">
      <c r="A985" s="20"/>
    </row>
    <row r="986" spans="1:1" ht="13.2" x14ac:dyDescent="0.25">
      <c r="A986" s="20"/>
    </row>
    <row r="987" spans="1:1" ht="13.2" x14ac:dyDescent="0.25">
      <c r="A987" s="20"/>
    </row>
    <row r="988" spans="1:1" ht="13.2" x14ac:dyDescent="0.25">
      <c r="A988" s="20"/>
    </row>
    <row r="989" spans="1:1" ht="13.2" x14ac:dyDescent="0.25">
      <c r="A989" s="20"/>
    </row>
    <row r="990" spans="1:1" ht="13.2" x14ac:dyDescent="0.25">
      <c r="A990" s="20"/>
    </row>
    <row r="991" spans="1:1" ht="13.2" x14ac:dyDescent="0.25">
      <c r="A991" s="20"/>
    </row>
    <row r="992" spans="1:1" ht="13.2" x14ac:dyDescent="0.25">
      <c r="A992" s="20"/>
    </row>
    <row r="993" spans="1:1" ht="13.2" x14ac:dyDescent="0.25">
      <c r="A993" s="20"/>
    </row>
    <row r="994" spans="1:1" ht="13.2" x14ac:dyDescent="0.25">
      <c r="A994" s="20"/>
    </row>
    <row r="995" spans="1:1" ht="13.2" x14ac:dyDescent="0.25">
      <c r="A995" s="20"/>
    </row>
    <row r="996" spans="1:1" ht="13.2" x14ac:dyDescent="0.25">
      <c r="A996" s="20"/>
    </row>
    <row r="997" spans="1:1" ht="13.2" x14ac:dyDescent="0.25">
      <c r="A997" s="20"/>
    </row>
    <row r="998" spans="1:1" ht="13.2" x14ac:dyDescent="0.25">
      <c r="A998" s="20"/>
    </row>
    <row r="999" spans="1:1" ht="13.2" x14ac:dyDescent="0.25">
      <c r="A999" s="20"/>
    </row>
    <row r="1000" spans="1:1" ht="13.2" x14ac:dyDescent="0.25">
      <c r="A1000" s="20"/>
    </row>
  </sheetData>
  <hyperlinks>
    <hyperlink ref="A17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sheetData>
    <row r="1" spans="1:26" ht="15.75" customHeight="1" x14ac:dyDescent="0.5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 x14ac:dyDescent="0.3">
      <c r="A4" s="22" t="s">
        <v>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 x14ac:dyDescent="0.3">
      <c r="A5" s="22" t="s">
        <v>49</v>
      </c>
      <c r="B5" s="23"/>
      <c r="C5" s="23"/>
      <c r="D5" s="23"/>
      <c r="E5" s="23"/>
      <c r="F5" s="23"/>
      <c r="G5" s="23"/>
      <c r="H5" s="23"/>
      <c r="I5" s="23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3">
      <c r="A6" s="24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3">
      <c r="A7" s="22" t="s">
        <v>50</v>
      </c>
      <c r="B7" s="23"/>
      <c r="C7" s="23"/>
      <c r="D7" s="23"/>
      <c r="E7" s="23"/>
      <c r="F7" s="23"/>
      <c r="G7" s="23"/>
      <c r="H7" s="23"/>
      <c r="I7" s="23"/>
      <c r="J7" s="23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3">
      <c r="A8" s="22" t="s">
        <v>51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23"/>
      <c r="B10" s="23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35">
      <c r="A11" s="25" t="s">
        <v>52</v>
      </c>
      <c r="B11" s="25" t="s">
        <v>53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26">
        <v>44200</v>
      </c>
      <c r="B12" s="27">
        <v>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28">
        <v>44201</v>
      </c>
      <c r="B13" s="29">
        <v>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6">
        <v>44202</v>
      </c>
      <c r="B14" s="27">
        <v>5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8">
        <v>44203</v>
      </c>
      <c r="B15" s="29">
        <v>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6">
        <v>44204</v>
      </c>
      <c r="B16" s="27">
        <v>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8">
        <v>44205</v>
      </c>
      <c r="B17" s="29">
        <v>0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6">
        <v>44206</v>
      </c>
      <c r="B18" s="27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8">
        <v>44207</v>
      </c>
      <c r="B19" s="29">
        <v>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6">
        <v>44208</v>
      </c>
      <c r="B20" s="27">
        <v>6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x14ac:dyDescent="0.25">
      <c r="A21" s="28">
        <v>44209</v>
      </c>
      <c r="B21" s="29">
        <v>0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25">
      <c r="A22" s="26">
        <v>44210</v>
      </c>
      <c r="B22" s="27">
        <v>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25">
      <c r="A23" s="28">
        <v>44211</v>
      </c>
      <c r="B23" s="29">
        <v>5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26">
        <v>44212</v>
      </c>
      <c r="B24" s="27">
        <v>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28">
        <v>44213</v>
      </c>
      <c r="B25" s="29">
        <v>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25">
      <c r="A26" s="26">
        <v>44214</v>
      </c>
      <c r="B26" s="27">
        <v>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25">
      <c r="A27" s="28">
        <v>44215</v>
      </c>
      <c r="B27" s="29">
        <v>1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" x14ac:dyDescent="0.25">
      <c r="A28" s="26">
        <v>44216</v>
      </c>
      <c r="B28" s="27">
        <v>2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" x14ac:dyDescent="0.25">
      <c r="A29" s="28">
        <v>44217</v>
      </c>
      <c r="B29" s="29">
        <v>1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" x14ac:dyDescent="0.25">
      <c r="A30" s="26">
        <v>44218</v>
      </c>
      <c r="B30" s="27">
        <v>2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" x14ac:dyDescent="0.25">
      <c r="A31" s="28">
        <v>44219</v>
      </c>
      <c r="B31" s="29">
        <v>1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" x14ac:dyDescent="0.25">
      <c r="A32" s="26">
        <v>44220</v>
      </c>
      <c r="B32" s="27">
        <v>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" x14ac:dyDescent="0.25">
      <c r="A33" s="28">
        <v>44221</v>
      </c>
      <c r="B33" s="29">
        <v>1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" x14ac:dyDescent="0.25">
      <c r="A34" s="26">
        <v>44222</v>
      </c>
      <c r="B34" s="27">
        <v>0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" x14ac:dyDescent="0.25">
      <c r="A35" s="28">
        <v>44223</v>
      </c>
      <c r="B35" s="29">
        <v>2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" x14ac:dyDescent="0.25">
      <c r="A36" s="26">
        <v>44224</v>
      </c>
      <c r="B36" s="27">
        <v>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" x14ac:dyDescent="0.25">
      <c r="A37" s="28">
        <v>44225</v>
      </c>
      <c r="B37" s="29">
        <v>0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" x14ac:dyDescent="0.25">
      <c r="A38" s="26">
        <v>44226</v>
      </c>
      <c r="B38" s="27">
        <v>0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" x14ac:dyDescent="0.25">
      <c r="A39" s="28">
        <v>44227</v>
      </c>
      <c r="B39" s="29">
        <v>0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" x14ac:dyDescent="0.25">
      <c r="A40" s="26">
        <v>44228</v>
      </c>
      <c r="B40" s="27">
        <v>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" x14ac:dyDescent="0.25">
      <c r="A41" s="28">
        <v>44229</v>
      </c>
      <c r="B41" s="29">
        <v>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" x14ac:dyDescent="0.25">
      <c r="A42" s="26">
        <v>44230</v>
      </c>
      <c r="B42" s="27">
        <v>2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" x14ac:dyDescent="0.25">
      <c r="A43" s="28">
        <v>44231</v>
      </c>
      <c r="B43" s="29">
        <v>1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" x14ac:dyDescent="0.25">
      <c r="A44" s="26">
        <v>44232</v>
      </c>
      <c r="B44" s="27">
        <v>2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" x14ac:dyDescent="0.25">
      <c r="A45" s="28">
        <v>44233</v>
      </c>
      <c r="B45" s="29">
        <v>0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" x14ac:dyDescent="0.25">
      <c r="A46" s="26">
        <v>44234</v>
      </c>
      <c r="B46" s="27">
        <v>0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" x14ac:dyDescent="0.25">
      <c r="A47" s="28">
        <v>44235</v>
      </c>
      <c r="B47" s="29">
        <v>3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" x14ac:dyDescent="0.25">
      <c r="A48" s="26">
        <v>44236</v>
      </c>
      <c r="B48" s="27">
        <v>6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" x14ac:dyDescent="0.25">
      <c r="A49" s="28">
        <v>44237</v>
      </c>
      <c r="B49" s="29">
        <v>0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" x14ac:dyDescent="0.25">
      <c r="A50" s="26">
        <v>44238</v>
      </c>
      <c r="B50" s="27">
        <v>2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" x14ac:dyDescent="0.25">
      <c r="A51" s="28">
        <v>44239</v>
      </c>
      <c r="B51" s="29">
        <v>2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" x14ac:dyDescent="0.25">
      <c r="A52" s="26">
        <v>44240</v>
      </c>
      <c r="B52" s="27">
        <v>0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" x14ac:dyDescent="0.25">
      <c r="A53" s="28">
        <v>44241</v>
      </c>
      <c r="B53" s="29">
        <v>0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" x14ac:dyDescent="0.25">
      <c r="A54" s="26">
        <v>44242</v>
      </c>
      <c r="B54" s="27">
        <v>2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" x14ac:dyDescent="0.25">
      <c r="A55" s="28">
        <v>44243</v>
      </c>
      <c r="B55" s="29">
        <v>1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" x14ac:dyDescent="0.25">
      <c r="A56" s="26">
        <v>44244</v>
      </c>
      <c r="B56" s="27">
        <v>3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" x14ac:dyDescent="0.25">
      <c r="A57" s="28">
        <v>44245</v>
      </c>
      <c r="B57" s="29">
        <v>2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" x14ac:dyDescent="0.25">
      <c r="A58" s="26">
        <v>44246</v>
      </c>
      <c r="B58" s="27">
        <v>2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" x14ac:dyDescent="0.25">
      <c r="A59" s="28">
        <v>44247</v>
      </c>
      <c r="B59" s="29">
        <v>2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" x14ac:dyDescent="0.25">
      <c r="A60" s="26">
        <v>44248</v>
      </c>
      <c r="B60" s="27">
        <v>0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" x14ac:dyDescent="0.25">
      <c r="A61" s="28">
        <v>44249</v>
      </c>
      <c r="B61" s="29">
        <v>1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" x14ac:dyDescent="0.25">
      <c r="A62" s="26">
        <v>44250</v>
      </c>
      <c r="B62" s="27">
        <v>1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" x14ac:dyDescent="0.25">
      <c r="A63" s="28">
        <v>44251</v>
      </c>
      <c r="B63" s="29">
        <v>1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" x14ac:dyDescent="0.25">
      <c r="A64" s="26">
        <v>44252</v>
      </c>
      <c r="B64" s="27">
        <v>3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" x14ac:dyDescent="0.25">
      <c r="A65" s="28">
        <v>44253</v>
      </c>
      <c r="B65" s="29">
        <v>3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" x14ac:dyDescent="0.25">
      <c r="A66" s="26">
        <v>44254</v>
      </c>
      <c r="B66" s="27">
        <v>1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" x14ac:dyDescent="0.25">
      <c r="A67" s="28">
        <v>44255</v>
      </c>
      <c r="B67" s="29">
        <v>3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" x14ac:dyDescent="0.25">
      <c r="A68" s="26">
        <v>44256</v>
      </c>
      <c r="B68" s="27">
        <v>1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" x14ac:dyDescent="0.25">
      <c r="A69" s="28">
        <v>44257</v>
      </c>
      <c r="B69" s="29">
        <v>0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" x14ac:dyDescent="0.25">
      <c r="A70" s="26">
        <v>44258</v>
      </c>
      <c r="B70" s="27">
        <v>4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" x14ac:dyDescent="0.25">
      <c r="A71" s="28">
        <v>44259</v>
      </c>
      <c r="B71" s="29">
        <v>1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" x14ac:dyDescent="0.25">
      <c r="A72" s="26">
        <v>44260</v>
      </c>
      <c r="B72" s="27">
        <v>1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" x14ac:dyDescent="0.25">
      <c r="A73" s="28">
        <v>44261</v>
      </c>
      <c r="B73" s="29">
        <v>1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" x14ac:dyDescent="0.25">
      <c r="A74" s="26">
        <v>44262</v>
      </c>
      <c r="B74" s="27">
        <v>0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" x14ac:dyDescent="0.25">
      <c r="A75" s="28">
        <v>44263</v>
      </c>
      <c r="B75" s="29">
        <v>5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" x14ac:dyDescent="0.25">
      <c r="A76" s="26">
        <v>44264</v>
      </c>
      <c r="B76" s="27">
        <v>1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" x14ac:dyDescent="0.25">
      <c r="A77" s="28">
        <v>44265</v>
      </c>
      <c r="B77" s="29">
        <v>3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" x14ac:dyDescent="0.25">
      <c r="A78" s="26">
        <v>44266</v>
      </c>
      <c r="B78" s="27">
        <v>1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" x14ac:dyDescent="0.25">
      <c r="A79" s="28">
        <v>44267</v>
      </c>
      <c r="B79" s="29">
        <v>1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" x14ac:dyDescent="0.25">
      <c r="A80" s="26">
        <v>44268</v>
      </c>
      <c r="B80" s="27">
        <v>0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" x14ac:dyDescent="0.25">
      <c r="A81" s="28">
        <v>44269</v>
      </c>
      <c r="B81" s="29">
        <v>0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" x14ac:dyDescent="0.25">
      <c r="A82" s="26">
        <v>44270</v>
      </c>
      <c r="B82" s="27">
        <v>1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" x14ac:dyDescent="0.25">
      <c r="A83" s="28">
        <v>44271</v>
      </c>
      <c r="B83" s="29">
        <v>0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" x14ac:dyDescent="0.25">
      <c r="A84" s="26">
        <v>44272</v>
      </c>
      <c r="B84" s="27">
        <v>1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" x14ac:dyDescent="0.25">
      <c r="A85" s="28">
        <v>44273</v>
      </c>
      <c r="B85" s="29">
        <v>0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" x14ac:dyDescent="0.25">
      <c r="A86" s="26">
        <v>44274</v>
      </c>
      <c r="B86" s="27">
        <v>1</v>
      </c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" x14ac:dyDescent="0.25">
      <c r="A87" s="28">
        <v>44275</v>
      </c>
      <c r="B87" s="29">
        <v>0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" x14ac:dyDescent="0.25">
      <c r="A88" s="26">
        <v>44276</v>
      </c>
      <c r="B88" s="27">
        <v>0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" x14ac:dyDescent="0.25">
      <c r="A89" s="28">
        <v>44277</v>
      </c>
      <c r="B89" s="29">
        <v>0</v>
      </c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" x14ac:dyDescent="0.25">
      <c r="A90" s="26">
        <v>44278</v>
      </c>
      <c r="B90" s="27">
        <v>2</v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" x14ac:dyDescent="0.25">
      <c r="A91" s="28">
        <v>44279</v>
      </c>
      <c r="B91" s="29">
        <v>2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" x14ac:dyDescent="0.25">
      <c r="A92" s="26">
        <v>44280</v>
      </c>
      <c r="B92" s="27">
        <v>0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" x14ac:dyDescent="0.25">
      <c r="A93" s="28">
        <v>44281</v>
      </c>
      <c r="B93" s="29">
        <v>1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" x14ac:dyDescent="0.25">
      <c r="A94" s="26">
        <v>44282</v>
      </c>
      <c r="B94" s="27">
        <v>0</v>
      </c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" x14ac:dyDescent="0.25">
      <c r="A95" s="28">
        <v>44283</v>
      </c>
      <c r="B95" s="29">
        <v>2</v>
      </c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" x14ac:dyDescent="0.25">
      <c r="A96" s="26">
        <v>44284</v>
      </c>
      <c r="B96" s="27">
        <v>0</v>
      </c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" x14ac:dyDescent="0.25">
      <c r="A97" s="28">
        <v>44285</v>
      </c>
      <c r="B97" s="29">
        <v>3</v>
      </c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" x14ac:dyDescent="0.25">
      <c r="A98" s="26">
        <v>44286</v>
      </c>
      <c r="B98" s="27">
        <v>2</v>
      </c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3.2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3.2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3.2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8" x14ac:dyDescent="0.35">
      <c r="A102" s="60" t="s">
        <v>54</v>
      </c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3.2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3.2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3.2" x14ac:dyDescent="0.25">
      <c r="A105" s="30" t="s">
        <v>53</v>
      </c>
      <c r="B105" s="31" t="s">
        <v>55</v>
      </c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3.2" x14ac:dyDescent="0.25">
      <c r="A106" s="32">
        <v>0</v>
      </c>
      <c r="B106" s="33">
        <v>27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3.2" x14ac:dyDescent="0.25">
      <c r="A107" s="32">
        <v>1</v>
      </c>
      <c r="B107" s="33">
        <v>26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3.2" x14ac:dyDescent="0.25">
      <c r="A108" s="32">
        <v>2</v>
      </c>
      <c r="B108" s="33">
        <v>17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3.2" x14ac:dyDescent="0.25">
      <c r="A109" s="32">
        <v>3</v>
      </c>
      <c r="B109" s="33">
        <v>8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3.2" x14ac:dyDescent="0.25">
      <c r="A110" s="32">
        <v>4</v>
      </c>
      <c r="B110" s="33">
        <v>3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3.2" x14ac:dyDescent="0.25">
      <c r="A111" s="32">
        <v>5</v>
      </c>
      <c r="B111" s="33">
        <v>3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3.2" x14ac:dyDescent="0.25">
      <c r="A112" s="32">
        <v>6</v>
      </c>
      <c r="B112" s="33">
        <v>2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3.2" x14ac:dyDescent="0.25">
      <c r="A113" s="32">
        <v>7</v>
      </c>
      <c r="B113" s="34">
        <v>1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3.2" x14ac:dyDescent="0.25">
      <c r="A114" s="35" t="s">
        <v>56</v>
      </c>
      <c r="B114" s="36">
        <v>87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3.2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3.2" x14ac:dyDescent="0.25">
      <c r="A116" s="23"/>
      <c r="B116" s="23"/>
      <c r="C116" s="23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7.399999999999999" x14ac:dyDescent="0.3">
      <c r="A117" s="37" t="s">
        <v>57</v>
      </c>
      <c r="B117" s="38"/>
      <c r="C117" s="39">
        <f>SUM(B12:B98)</f>
        <v>130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3.2" x14ac:dyDescent="0.25">
      <c r="A118" s="61" t="s">
        <v>58</v>
      </c>
      <c r="B118" s="62"/>
      <c r="C118" s="65">
        <f>C117/B114</f>
        <v>1.4942528735632183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3.2" x14ac:dyDescent="0.25">
      <c r="A119" s="63"/>
      <c r="B119" s="64"/>
      <c r="C119" s="66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3.2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8" x14ac:dyDescent="0.35">
      <c r="A121" s="60" t="s">
        <v>59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3.2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7.399999999999999" x14ac:dyDescent="0.3">
      <c r="A123" s="22" t="s">
        <v>60</v>
      </c>
      <c r="B123" s="23"/>
      <c r="C123" s="23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3.2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7.399999999999999" x14ac:dyDescent="0.3">
      <c r="A125" s="22" t="s">
        <v>61</v>
      </c>
      <c r="B125" s="23"/>
      <c r="C125" s="23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3.2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7.399999999999999" x14ac:dyDescent="0.3">
      <c r="A127" s="40" t="s">
        <v>32</v>
      </c>
      <c r="B127" s="40">
        <v>0</v>
      </c>
      <c r="C127" s="40">
        <v>1</v>
      </c>
      <c r="D127" s="40">
        <v>2</v>
      </c>
      <c r="E127" s="40">
        <v>3</v>
      </c>
      <c r="F127" s="40">
        <v>4</v>
      </c>
      <c r="G127" s="40">
        <v>5</v>
      </c>
      <c r="H127" s="40">
        <v>6</v>
      </c>
      <c r="I127" s="40">
        <v>7</v>
      </c>
      <c r="J127" s="40" t="s">
        <v>20</v>
      </c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7.399999999999999" x14ac:dyDescent="0.3">
      <c r="A128" s="40" t="s">
        <v>21</v>
      </c>
      <c r="B128" s="40">
        <v>27</v>
      </c>
      <c r="C128" s="40">
        <v>26</v>
      </c>
      <c r="D128" s="40">
        <v>17</v>
      </c>
      <c r="E128" s="40">
        <v>8</v>
      </c>
      <c r="F128" s="40">
        <v>3</v>
      </c>
      <c r="G128" s="40">
        <v>3</v>
      </c>
      <c r="H128" s="40">
        <v>2</v>
      </c>
      <c r="I128" s="40">
        <v>1</v>
      </c>
      <c r="J128" s="40">
        <f t="shared" ref="J128:J129" si="0">SUM(B128:I128)</f>
        <v>87</v>
      </c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7.399999999999999" x14ac:dyDescent="0.3">
      <c r="A129" s="40" t="s">
        <v>33</v>
      </c>
      <c r="B129" s="41">
        <f t="shared" ref="B129:I129" si="1">B128/$J$128</f>
        <v>0.31034482758620691</v>
      </c>
      <c r="C129" s="41">
        <f t="shared" si="1"/>
        <v>0.2988505747126437</v>
      </c>
      <c r="D129" s="41">
        <f t="shared" si="1"/>
        <v>0.19540229885057472</v>
      </c>
      <c r="E129" s="41">
        <f t="shared" si="1"/>
        <v>9.1954022988505746E-2</v>
      </c>
      <c r="F129" s="41">
        <f t="shared" si="1"/>
        <v>3.4482758620689655E-2</v>
      </c>
      <c r="G129" s="41">
        <f t="shared" si="1"/>
        <v>3.4482758620689655E-2</v>
      </c>
      <c r="H129" s="41">
        <f t="shared" si="1"/>
        <v>2.2988505747126436E-2</v>
      </c>
      <c r="I129" s="41">
        <f t="shared" si="1"/>
        <v>1.1494252873563218E-2</v>
      </c>
      <c r="J129" s="41">
        <f t="shared" si="0"/>
        <v>0.99999999999999989</v>
      </c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3.2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3.2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3.2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3.2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3.2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3.2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3.2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3.2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3.2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3.2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3.2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3.2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3.2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3.2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3.2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3.2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3.2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3.2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3.2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3.2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3.2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3.2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3.2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3.2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8" x14ac:dyDescent="0.35">
      <c r="A154" s="60" t="s">
        <v>62</v>
      </c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3.2" x14ac:dyDescent="0.25">
      <c r="A155" s="23"/>
      <c r="B155" s="23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7.399999999999999" x14ac:dyDescent="0.3">
      <c r="A156" s="42" t="s">
        <v>63</v>
      </c>
      <c r="B156" s="43">
        <f>C118</f>
        <v>1.4942528735632183</v>
      </c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3.2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3.2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7.399999999999999" x14ac:dyDescent="0.3">
      <c r="A159" s="40" t="s">
        <v>32</v>
      </c>
      <c r="B159" s="40">
        <v>0</v>
      </c>
      <c r="C159" s="40">
        <v>1</v>
      </c>
      <c r="D159" s="40">
        <v>2</v>
      </c>
      <c r="E159" s="40">
        <v>3</v>
      </c>
      <c r="F159" s="40">
        <v>4</v>
      </c>
      <c r="G159" s="40">
        <v>5</v>
      </c>
      <c r="H159" s="40">
        <v>6</v>
      </c>
      <c r="I159" s="40">
        <v>7</v>
      </c>
      <c r="J159" s="40" t="s">
        <v>64</v>
      </c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7.399999999999999" x14ac:dyDescent="0.3">
      <c r="A160" s="40" t="s">
        <v>33</v>
      </c>
      <c r="B160" s="44">
        <f t="shared" ref="B160:I160" si="2">POISSON(B159,$B$156,FALSE)</f>
        <v>0.22441620939468229</v>
      </c>
      <c r="C160" s="44">
        <f t="shared" si="2"/>
        <v>0.33533456576216897</v>
      </c>
      <c r="D160" s="44">
        <f t="shared" si="2"/>
        <v>0.25053731924759748</v>
      </c>
      <c r="E160" s="44">
        <f t="shared" si="2"/>
        <v>0.12478870307351603</v>
      </c>
      <c r="F160" s="44">
        <f t="shared" si="2"/>
        <v>4.6616469538957109E-2</v>
      </c>
      <c r="G160" s="44">
        <f t="shared" si="2"/>
        <v>1.3931358712791768E-2</v>
      </c>
      <c r="H160" s="44">
        <f t="shared" si="2"/>
        <v>3.4694954648715162E-3</v>
      </c>
      <c r="I160" s="44">
        <f t="shared" si="2"/>
        <v>7.4061479545697298E-4</v>
      </c>
      <c r="J160" s="45">
        <v>1.647323058448581E-4</v>
      </c>
      <c r="K160" s="46"/>
      <c r="L160" s="46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3.2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3.2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3.2" x14ac:dyDescent="0.25">
      <c r="A163" s="21"/>
      <c r="B163" s="21"/>
      <c r="C163" s="21"/>
      <c r="D163" s="21"/>
      <c r="E163" s="21"/>
      <c r="F163" s="21"/>
      <c r="G163" s="21"/>
      <c r="H163" s="21"/>
      <c r="I163" s="47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3.2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8" x14ac:dyDescent="0.35">
      <c r="A184" s="60" t="s">
        <v>65</v>
      </c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3.2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7.399999999999999" x14ac:dyDescent="0.3">
      <c r="A187" s="40" t="s">
        <v>32</v>
      </c>
      <c r="B187" s="40">
        <v>0</v>
      </c>
      <c r="C187" s="40">
        <v>1</v>
      </c>
      <c r="D187" s="40">
        <v>2</v>
      </c>
      <c r="E187" s="40">
        <v>3</v>
      </c>
      <c r="F187" s="40">
        <v>4</v>
      </c>
      <c r="G187" s="40">
        <v>5</v>
      </c>
      <c r="H187" s="40">
        <v>6</v>
      </c>
      <c r="I187" s="40">
        <v>7</v>
      </c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7.399999999999999" x14ac:dyDescent="0.3">
      <c r="A188" s="40" t="s">
        <v>43</v>
      </c>
      <c r="B188" s="44">
        <f t="shared" ref="B188:I188" si="3">POISSON(B187,$B$156,FALSE)</f>
        <v>0.22441620939468229</v>
      </c>
      <c r="C188" s="44">
        <f t="shared" si="3"/>
        <v>0.33533456576216897</v>
      </c>
      <c r="D188" s="44">
        <f t="shared" si="3"/>
        <v>0.25053731924759748</v>
      </c>
      <c r="E188" s="44">
        <f t="shared" si="3"/>
        <v>0.12478870307351603</v>
      </c>
      <c r="F188" s="44">
        <f t="shared" si="3"/>
        <v>4.6616469538957109E-2</v>
      </c>
      <c r="G188" s="44">
        <f t="shared" si="3"/>
        <v>1.3931358712791768E-2</v>
      </c>
      <c r="H188" s="44">
        <f t="shared" si="3"/>
        <v>3.4694954648715162E-3</v>
      </c>
      <c r="I188" s="44">
        <f t="shared" si="3"/>
        <v>7.4061479545697298E-4</v>
      </c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7.399999999999999" x14ac:dyDescent="0.3">
      <c r="A189" s="40" t="s">
        <v>44</v>
      </c>
      <c r="B189" s="41">
        <v>0.31034482758620691</v>
      </c>
      <c r="C189" s="41">
        <v>0.2988505747126437</v>
      </c>
      <c r="D189" s="41">
        <v>0.19540229885057472</v>
      </c>
      <c r="E189" s="41">
        <v>9.1954022988505746E-2</v>
      </c>
      <c r="F189" s="41">
        <v>3.4482758620689655E-2</v>
      </c>
      <c r="G189" s="41">
        <v>3.4482758620689655E-2</v>
      </c>
      <c r="H189" s="41">
        <v>2.2988505747126436E-2</v>
      </c>
      <c r="I189" s="41">
        <v>1.1494252873563218E-2</v>
      </c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3.2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3.2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3.2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3.2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3.2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3.2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3.2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3.2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3.2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3.2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3.2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3.2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3.2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3.2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3.2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3.2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3.2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3.2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3.2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3.2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3.2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3.2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3.2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3.2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3.2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3.2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3.2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3.2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3.2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3.2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3.2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3.2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3.2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3.2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3.2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3.2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3.2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3.2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3.2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3.2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3.2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3.2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3.2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3.2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3.2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3.2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3.2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3.2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3.2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3.2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3.2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3.2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3.2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3.2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3.2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3.2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3.2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3.2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3.2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3.2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3.2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3.2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3.2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3.2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3.2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3.2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3.2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3.2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3.2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3.2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3.2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3.2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3.2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3.2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3.2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3.2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3.2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3.2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3.2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3.2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3.2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3.2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3.2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3.2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3.2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3.2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3.2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3.2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3.2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3.2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3.2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3.2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3.2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3.2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3.2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3.2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3.2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3.2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3.2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3.2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3.2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3.2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3.2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3.2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3.2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3.2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3.2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3.2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3.2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3.2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3.2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3.2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3.2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3.2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3.2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3.2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3.2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3.2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3.2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3.2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3.2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3.2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3.2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3.2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3.2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3.2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3.2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3.2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3.2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3.2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3.2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3.2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3.2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3.2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3.2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3.2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3.2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3.2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3.2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3.2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3.2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3.2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3.2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3.2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3.2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3.2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3.2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3.2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3.2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3.2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3.2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3.2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3.2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3.2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3.2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3.2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3.2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3.2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3.2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3.2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3.2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3.2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3.2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3.2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3.2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3.2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3.2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3.2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3.2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3.2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3.2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3.2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3.2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3.2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3.2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3.2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3.2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3.2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3.2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3.2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3.2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3.2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3.2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3.2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3.2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3.2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3.2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3.2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3.2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3.2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3.2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3.2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3.2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3.2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3.2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3.2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3.2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3.2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3.2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3.2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3.2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3.2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3.2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3.2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3.2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3.2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3.2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3.2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3.2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3.2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3.2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3.2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3.2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3.2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3.2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3.2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3.2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3.2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3.2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3.2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3.2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3.2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3.2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3.2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3.2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3.2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3.2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3.2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3.2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3.2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3.2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3.2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3.2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3.2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3.2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3.2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3.2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3.2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3.2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3.2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3.2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3.2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3.2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3.2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3.2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3.2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3.2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3.2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3.2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3.2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3.2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3.2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3.2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3.2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3.2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3.2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3.2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3.2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3.2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3.2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3.2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3.2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3.2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3.2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3.2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3.2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3.2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3.2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3.2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3.2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3.2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3.2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3.2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3.2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3.2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3.2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3.2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3.2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3.2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3.2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3.2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3.2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3.2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3.2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3.2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3.2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3.2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3.2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3.2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3.2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3.2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3.2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3.2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3.2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3.2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3.2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3.2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3.2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3.2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3.2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3.2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3.2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3.2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3.2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3.2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3.2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3.2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3.2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3.2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3.2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3.2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3.2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3.2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3.2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3.2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3.2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3.2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3.2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3.2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3.2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3.2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3.2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3.2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3.2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3.2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3.2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3.2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3.2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3.2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3.2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3.2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3.2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3.2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3.2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3.2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3.2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3.2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3.2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3.2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3.2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3.2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3.2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3.2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3.2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3.2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3.2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3.2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3.2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3.2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3.2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3.2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3.2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3.2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3.2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3.2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3.2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3.2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3.2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3.2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3.2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3.2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3.2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3.2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3.2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3.2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3.2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3.2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3.2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3.2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3.2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3.2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3.2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3.2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3.2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3.2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3.2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3.2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3.2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3.2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3.2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3.2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3.2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3.2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3.2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3.2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3.2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3.2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3.2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3.2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3.2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3.2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3.2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3.2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3.2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3.2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3.2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3.2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3.2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3.2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3.2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3.2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3.2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3.2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3.2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3.2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3.2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3.2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3.2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3.2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3.2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3.2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3.2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3.2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3.2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3.2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3.2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3.2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3.2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3.2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3.2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3.2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3.2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3.2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3.2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3.2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3.2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3.2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3.2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3.2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3.2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3.2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3.2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3.2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3.2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3.2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3.2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3.2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3.2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3.2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3.2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3.2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3.2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3.2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3.2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3.2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3.2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3.2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3.2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3.2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3.2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3.2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3.2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3.2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3.2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3.2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3.2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3.2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3.2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3.2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3.2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3.2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3.2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3.2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3.2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3.2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3.2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3.2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3.2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3.2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3.2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3.2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3.2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3.2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3.2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3.2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3.2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3.2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3.2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3.2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3.2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3.2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3.2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3.2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3.2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3.2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3.2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3.2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3.2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3.2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3.2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3.2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3.2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3.2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3.2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3.2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3.2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3.2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3.2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3.2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3.2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3.2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3.2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3.2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3.2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3.2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3.2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3.2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3.2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3.2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3.2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3.2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3.2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3.2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3.2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3.2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3.2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3.2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3.2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3.2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3.2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3.2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3.2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3.2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3.2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3.2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3.2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3.2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3.2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3.2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3.2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3.2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3.2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3.2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3.2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3.2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3.2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3.2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3.2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3.2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3.2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3.2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3.2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3.2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3.2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3.2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3.2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3.2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3.2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3.2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3.2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3.2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3.2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3.2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3.2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3.2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3.2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3.2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3.2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3.2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3.2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3.2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3.2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3.2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3.2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3.2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3.2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3.2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3.2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3.2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3.2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3.2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3.2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3.2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3.2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3.2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3.2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3.2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3.2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3.2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3.2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3.2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3.2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3.2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3.2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3.2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3.2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3.2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3.2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3.2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3.2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3.2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3.2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3.2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3.2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3.2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3.2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3.2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3.2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3.2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3.2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3.2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3.2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3.2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3.2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3.2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3.2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3.2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3.2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3.2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3.2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3.2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3.2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3.2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3.2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3.2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3.2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3.2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3.2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3.2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3.2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3.2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3.2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3.2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3.2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3.2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3.2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3.2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3.2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7">
    <mergeCell ref="A154:L154"/>
    <mergeCell ref="A184:L184"/>
    <mergeCell ref="A1:K1"/>
    <mergeCell ref="A102:L102"/>
    <mergeCell ref="A118:B119"/>
    <mergeCell ref="C118:C119"/>
    <mergeCell ref="A121:L1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4"/>
  <sheetViews>
    <sheetView workbookViewId="0"/>
  </sheetViews>
  <sheetFormatPr defaultColWidth="12.6640625" defaultRowHeight="15.75" customHeight="1" x14ac:dyDescent="0.25"/>
  <sheetData>
    <row r="1" spans="1:26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3"/>
      <c r="B2" s="23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48" t="s">
        <v>52</v>
      </c>
      <c r="B3" s="48" t="s">
        <v>53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5">
      <c r="A4" s="49">
        <v>44200</v>
      </c>
      <c r="B4" s="48">
        <v>2</v>
      </c>
      <c r="C4" s="21"/>
      <c r="D4" s="23"/>
      <c r="E4" s="23"/>
      <c r="F4" s="23"/>
      <c r="G4" s="23"/>
      <c r="H4" s="23"/>
      <c r="I4" s="23"/>
      <c r="J4" s="23"/>
      <c r="K4" s="23"/>
      <c r="L4" s="23"/>
      <c r="M4" s="23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49">
        <v>44201</v>
      </c>
      <c r="B5" s="48">
        <v>7</v>
      </c>
      <c r="C5" s="23"/>
      <c r="D5" s="23" t="s">
        <v>32</v>
      </c>
      <c r="E5" s="50">
        <v>0</v>
      </c>
      <c r="F5" s="50">
        <v>1</v>
      </c>
      <c r="G5" s="50">
        <v>2</v>
      </c>
      <c r="H5" s="50">
        <v>3</v>
      </c>
      <c r="I5" s="50">
        <v>4</v>
      </c>
      <c r="J5" s="50">
        <v>5</v>
      </c>
      <c r="K5" s="50">
        <v>6</v>
      </c>
      <c r="L5" s="50">
        <v>7</v>
      </c>
      <c r="M5" s="23" t="s">
        <v>20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49">
        <v>44202</v>
      </c>
      <c r="B6" s="48">
        <v>5</v>
      </c>
      <c r="C6" s="23"/>
      <c r="D6" s="23" t="s">
        <v>66</v>
      </c>
      <c r="E6" s="50">
        <v>27</v>
      </c>
      <c r="F6" s="50">
        <v>26</v>
      </c>
      <c r="G6" s="50">
        <v>17</v>
      </c>
      <c r="H6" s="50">
        <v>8</v>
      </c>
      <c r="I6" s="50">
        <v>3</v>
      </c>
      <c r="J6" s="50">
        <v>3</v>
      </c>
      <c r="K6" s="50">
        <v>2</v>
      </c>
      <c r="L6" s="50">
        <v>1</v>
      </c>
      <c r="M6" s="50">
        <v>87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49">
        <v>44203</v>
      </c>
      <c r="B7" s="48">
        <v>4</v>
      </c>
      <c r="C7" s="23"/>
      <c r="D7" s="23" t="s">
        <v>67</v>
      </c>
      <c r="E7" s="50">
        <f t="shared" ref="E7:L7" si="0">E6/$M$6</f>
        <v>0.31034482758620691</v>
      </c>
      <c r="F7" s="50">
        <f t="shared" si="0"/>
        <v>0.2988505747126437</v>
      </c>
      <c r="G7" s="50">
        <f t="shared" si="0"/>
        <v>0.19540229885057472</v>
      </c>
      <c r="H7" s="50">
        <f t="shared" si="0"/>
        <v>9.1954022988505746E-2</v>
      </c>
      <c r="I7" s="50">
        <f t="shared" si="0"/>
        <v>3.4482758620689655E-2</v>
      </c>
      <c r="J7" s="50">
        <f t="shared" si="0"/>
        <v>3.4482758620689655E-2</v>
      </c>
      <c r="K7" s="50">
        <f t="shared" si="0"/>
        <v>2.2988505747126436E-2</v>
      </c>
      <c r="L7" s="50">
        <f t="shared" si="0"/>
        <v>1.1494252873563218E-2</v>
      </c>
      <c r="M7" s="23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49">
        <v>44204</v>
      </c>
      <c r="B8" s="48">
        <v>4</v>
      </c>
      <c r="C8" s="21"/>
      <c r="D8" s="21"/>
      <c r="E8" s="51">
        <v>0.24659696394160649</v>
      </c>
      <c r="F8" s="51">
        <v>0.34523574951824909</v>
      </c>
      <c r="G8" s="51">
        <v>0.24166502466277434</v>
      </c>
      <c r="H8" s="51">
        <v>0.11277701150929469</v>
      </c>
      <c r="I8" s="51">
        <v>3.9471954028253133E-2</v>
      </c>
      <c r="J8" s="51">
        <v>1.1052147127910878E-2</v>
      </c>
      <c r="K8" s="51">
        <v>2.578834329845871E-3</v>
      </c>
      <c r="L8" s="51">
        <v>5.1576686596917405E-4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49">
        <v>44205</v>
      </c>
      <c r="B9" s="48">
        <v>0</v>
      </c>
      <c r="C9" s="21"/>
      <c r="D9" s="21"/>
      <c r="E9" s="51">
        <f t="shared" ref="E9:L9" si="1">(E7-E8)/E7*100</f>
        <v>20.540978285482357</v>
      </c>
      <c r="F9" s="51">
        <f t="shared" si="1"/>
        <v>-15.521193108029493</v>
      </c>
      <c r="G9" s="51">
        <f t="shared" si="1"/>
        <v>-23.675630268596272</v>
      </c>
      <c r="H9" s="51">
        <f t="shared" si="1"/>
        <v>-22.645000016357972</v>
      </c>
      <c r="I9" s="51">
        <f t="shared" si="1"/>
        <v>-14.468666681934087</v>
      </c>
      <c r="J9" s="51">
        <f t="shared" si="1"/>
        <v>67.948773329058454</v>
      </c>
      <c r="K9" s="51">
        <f t="shared" si="1"/>
        <v>88.782070665170451</v>
      </c>
      <c r="L9" s="51">
        <f t="shared" si="1"/>
        <v>95.512828266068183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49">
        <v>44206</v>
      </c>
      <c r="B10" s="48">
        <v>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A11" s="49">
        <v>44207</v>
      </c>
      <c r="B11" s="48">
        <v>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49">
        <v>44208</v>
      </c>
      <c r="B12" s="48">
        <v>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49">
        <v>44209</v>
      </c>
      <c r="B13" s="48">
        <v>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49">
        <v>44210</v>
      </c>
      <c r="B14" s="48">
        <v>1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49">
        <v>44211</v>
      </c>
      <c r="B15" s="48">
        <v>5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49">
        <v>44212</v>
      </c>
      <c r="B16" s="48">
        <v>3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49">
        <v>44213</v>
      </c>
      <c r="B17" s="48">
        <v>0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49">
        <v>44214</v>
      </c>
      <c r="B18" s="48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49">
        <v>44215</v>
      </c>
      <c r="B19" s="48">
        <v>1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49">
        <v>44216</v>
      </c>
      <c r="B20" s="48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x14ac:dyDescent="0.25">
      <c r="A21" s="49">
        <v>44217</v>
      </c>
      <c r="B21" s="48">
        <v>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25">
      <c r="A22" s="49">
        <v>44218</v>
      </c>
      <c r="B22" s="48">
        <v>2</v>
      </c>
      <c r="C22" s="21"/>
      <c r="D22" s="30" t="s">
        <v>53</v>
      </c>
      <c r="E22" s="52" t="s">
        <v>55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25">
      <c r="A23" s="49">
        <v>44219</v>
      </c>
      <c r="B23" s="48">
        <v>1</v>
      </c>
      <c r="C23" s="21"/>
      <c r="D23" s="32">
        <v>0</v>
      </c>
      <c r="E23" s="33">
        <v>27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49">
        <v>44220</v>
      </c>
      <c r="B24" s="48">
        <v>0</v>
      </c>
      <c r="C24" s="21"/>
      <c r="D24" s="32">
        <v>1</v>
      </c>
      <c r="E24" s="33">
        <v>26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49">
        <v>44221</v>
      </c>
      <c r="B25" s="48">
        <v>1</v>
      </c>
      <c r="C25" s="21"/>
      <c r="D25" s="32">
        <v>2</v>
      </c>
      <c r="E25" s="33">
        <v>17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25">
      <c r="A26" s="49">
        <v>44222</v>
      </c>
      <c r="B26" s="48">
        <v>0</v>
      </c>
      <c r="C26" s="21"/>
      <c r="D26" s="32">
        <v>3</v>
      </c>
      <c r="E26" s="33">
        <v>8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25">
      <c r="A27" s="49">
        <v>44223</v>
      </c>
      <c r="B27" s="48">
        <v>2</v>
      </c>
      <c r="C27" s="21"/>
      <c r="D27" s="32">
        <v>4</v>
      </c>
      <c r="E27" s="33">
        <v>3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x14ac:dyDescent="0.25">
      <c r="A28" s="49">
        <v>44224</v>
      </c>
      <c r="B28" s="48">
        <v>2</v>
      </c>
      <c r="C28" s="21"/>
      <c r="D28" s="32">
        <v>5</v>
      </c>
      <c r="E28" s="33">
        <v>3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x14ac:dyDescent="0.25">
      <c r="A29" s="49">
        <v>44225</v>
      </c>
      <c r="B29" s="48">
        <v>0</v>
      </c>
      <c r="C29" s="21"/>
      <c r="D29" s="32">
        <v>6</v>
      </c>
      <c r="E29" s="33">
        <v>2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x14ac:dyDescent="0.25">
      <c r="A30" s="49">
        <v>44226</v>
      </c>
      <c r="B30" s="48">
        <v>0</v>
      </c>
      <c r="C30" s="21"/>
      <c r="D30" s="32">
        <v>7</v>
      </c>
      <c r="E30" s="34">
        <v>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49">
        <v>44227</v>
      </c>
      <c r="B31" s="48">
        <v>0</v>
      </c>
      <c r="C31" s="21"/>
      <c r="D31" s="35" t="s">
        <v>56</v>
      </c>
      <c r="E31" s="36">
        <v>87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x14ac:dyDescent="0.25">
      <c r="A32" s="49">
        <v>44228</v>
      </c>
      <c r="B32" s="48">
        <v>1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25">
      <c r="A33" s="49">
        <v>44229</v>
      </c>
      <c r="B33" s="48">
        <v>1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49">
        <v>44230</v>
      </c>
      <c r="B34" s="48">
        <v>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25">
      <c r="A35" s="49">
        <v>44231</v>
      </c>
      <c r="B35" s="48">
        <v>1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25">
      <c r="A36" s="49">
        <v>44232</v>
      </c>
      <c r="B36" s="48">
        <v>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25">
      <c r="A37" s="49">
        <v>44233</v>
      </c>
      <c r="B37" s="48">
        <v>0</v>
      </c>
      <c r="C37" s="21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5">
      <c r="A38" s="49">
        <v>44234</v>
      </c>
      <c r="B38" s="48">
        <v>0</v>
      </c>
      <c r="C38" s="23"/>
      <c r="D38" s="53" t="s">
        <v>32</v>
      </c>
      <c r="E38" s="53">
        <v>0</v>
      </c>
      <c r="F38" s="53">
        <v>1</v>
      </c>
      <c r="G38" s="53">
        <v>2</v>
      </c>
      <c r="H38" s="53">
        <v>3</v>
      </c>
      <c r="I38" s="53">
        <v>4</v>
      </c>
      <c r="J38" s="53">
        <v>5</v>
      </c>
      <c r="K38" s="53">
        <v>6</v>
      </c>
      <c r="L38" s="53">
        <v>7</v>
      </c>
      <c r="M38" s="53">
        <v>8</v>
      </c>
      <c r="N38" s="53" t="s">
        <v>20</v>
      </c>
      <c r="O38" s="21"/>
      <c r="P38" s="51">
        <v>0</v>
      </c>
      <c r="Q38" s="51">
        <v>41</v>
      </c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49">
        <v>44235</v>
      </c>
      <c r="B39" s="48">
        <v>3</v>
      </c>
      <c r="C39" s="23"/>
      <c r="D39" s="53" t="s">
        <v>68</v>
      </c>
      <c r="E39" s="53">
        <v>30</v>
      </c>
      <c r="F39" s="53">
        <v>39</v>
      </c>
      <c r="G39" s="53">
        <v>31</v>
      </c>
      <c r="H39" s="53">
        <v>17</v>
      </c>
      <c r="I39" s="53">
        <v>8</v>
      </c>
      <c r="J39" s="53">
        <v>9</v>
      </c>
      <c r="K39" s="53">
        <v>4</v>
      </c>
      <c r="L39" s="53">
        <v>1</v>
      </c>
      <c r="M39" s="53">
        <v>1</v>
      </c>
      <c r="N39" s="53">
        <f>SUM(E39:M39)</f>
        <v>140</v>
      </c>
      <c r="O39" s="21"/>
      <c r="P39" s="51">
        <v>1</v>
      </c>
      <c r="Q39" s="51">
        <v>38</v>
      </c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49">
        <v>44236</v>
      </c>
      <c r="B40" s="48">
        <v>6</v>
      </c>
      <c r="C40" s="21"/>
      <c r="D40" s="54" t="s">
        <v>33</v>
      </c>
      <c r="E40" s="55">
        <f t="shared" ref="E40:M40" si="2">E39/$N$39</f>
        <v>0.21428571428571427</v>
      </c>
      <c r="F40" s="55">
        <f t="shared" si="2"/>
        <v>0.27857142857142858</v>
      </c>
      <c r="G40" s="55">
        <f t="shared" si="2"/>
        <v>0.22142857142857142</v>
      </c>
      <c r="H40" s="55">
        <f t="shared" si="2"/>
        <v>0.12142857142857143</v>
      </c>
      <c r="I40" s="55">
        <f t="shared" si="2"/>
        <v>5.7142857142857141E-2</v>
      </c>
      <c r="J40" s="55">
        <f t="shared" si="2"/>
        <v>6.4285714285714279E-2</v>
      </c>
      <c r="K40" s="55">
        <f t="shared" si="2"/>
        <v>2.8571428571428571E-2</v>
      </c>
      <c r="L40" s="55">
        <f t="shared" si="2"/>
        <v>7.1428571428571426E-3</v>
      </c>
      <c r="M40" s="55">
        <f t="shared" si="2"/>
        <v>7.1428571428571426E-3</v>
      </c>
      <c r="N40" s="54"/>
      <c r="O40" s="21"/>
      <c r="P40" s="51">
        <v>2</v>
      </c>
      <c r="Q40" s="51">
        <v>27</v>
      </c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25">
      <c r="A41" s="49">
        <v>44237</v>
      </c>
      <c r="B41" s="48">
        <v>0</v>
      </c>
      <c r="C41" s="21"/>
      <c r="D41" s="54" t="s">
        <v>69</v>
      </c>
      <c r="E41" s="55">
        <f t="shared" ref="E41:M41" si="3">POISSON(E38,1.914,FALSE)</f>
        <v>0.14748924811422751</v>
      </c>
      <c r="F41" s="55">
        <f t="shared" si="3"/>
        <v>0.28229442089063145</v>
      </c>
      <c r="G41" s="55">
        <f t="shared" si="3"/>
        <v>0.27015576079233433</v>
      </c>
      <c r="H41" s="55">
        <f t="shared" si="3"/>
        <v>0.1723593753855093</v>
      </c>
      <c r="I41" s="55">
        <f t="shared" si="3"/>
        <v>8.2473961121966241E-2</v>
      </c>
      <c r="J41" s="55">
        <f t="shared" si="3"/>
        <v>3.1571032317488666E-2</v>
      </c>
      <c r="K41" s="55">
        <f t="shared" si="3"/>
        <v>1.0071159309278887E-2</v>
      </c>
      <c r="L41" s="55">
        <f t="shared" si="3"/>
        <v>2.7537427025656849E-3</v>
      </c>
      <c r="M41" s="55">
        <f t="shared" si="3"/>
        <v>6.588329415888397E-4</v>
      </c>
      <c r="N41" s="54"/>
      <c r="O41" s="21"/>
      <c r="P41" s="51">
        <v>3</v>
      </c>
      <c r="Q41" s="51">
        <v>11</v>
      </c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5">
      <c r="A42" s="49">
        <v>44238</v>
      </c>
      <c r="B42" s="48">
        <v>2</v>
      </c>
      <c r="C42" s="21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21"/>
      <c r="P42" s="51">
        <v>4</v>
      </c>
      <c r="Q42" s="51">
        <v>8</v>
      </c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25">
      <c r="A43" s="49">
        <v>44239</v>
      </c>
      <c r="B43" s="48">
        <v>2</v>
      </c>
      <c r="C43" s="21"/>
      <c r="D43" s="54"/>
      <c r="E43" s="55">
        <f t="shared" ref="E43:M43" si="4">(E40-E41)/E40*100</f>
        <v>31.171684213360496</v>
      </c>
      <c r="F43" s="55">
        <f t="shared" si="4"/>
        <v>-1.3364587812523112</v>
      </c>
      <c r="G43" s="55">
        <f t="shared" si="4"/>
        <v>-22.005827454602606</v>
      </c>
      <c r="H43" s="55">
        <f t="shared" si="4"/>
        <v>-41.943015023360601</v>
      </c>
      <c r="I43" s="55">
        <f t="shared" si="4"/>
        <v>-44.329431963440925</v>
      </c>
      <c r="J43" s="55">
        <f t="shared" si="4"/>
        <v>50.889505283906509</v>
      </c>
      <c r="K43" s="55">
        <f t="shared" si="4"/>
        <v>64.750942417523888</v>
      </c>
      <c r="L43" s="55">
        <f t="shared" si="4"/>
        <v>61.447602164080408</v>
      </c>
      <c r="M43" s="55">
        <f t="shared" si="4"/>
        <v>90.77633881775624</v>
      </c>
      <c r="N43" s="54"/>
      <c r="O43" s="21"/>
      <c r="P43" s="51">
        <v>5</v>
      </c>
      <c r="Q43" s="51">
        <v>9</v>
      </c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25">
      <c r="A44" s="49">
        <v>44240</v>
      </c>
      <c r="B44" s="48">
        <v>0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51">
        <v>6</v>
      </c>
      <c r="Q44" s="51">
        <v>4</v>
      </c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49">
        <v>44241</v>
      </c>
      <c r="B45" s="48">
        <v>0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51">
        <v>7</v>
      </c>
      <c r="Q45" s="51">
        <v>1</v>
      </c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49">
        <v>44242</v>
      </c>
      <c r="B46" s="48">
        <v>2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51">
        <v>8</v>
      </c>
      <c r="Q46" s="51">
        <v>1</v>
      </c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25">
      <c r="A47" s="49">
        <v>44243</v>
      </c>
      <c r="B47" s="48">
        <v>1</v>
      </c>
      <c r="C47" s="21"/>
      <c r="D47" s="21" t="s">
        <v>32</v>
      </c>
      <c r="E47" s="51">
        <v>0</v>
      </c>
      <c r="F47" s="51">
        <v>1</v>
      </c>
      <c r="G47" s="51">
        <v>2</v>
      </c>
      <c r="H47" s="51">
        <v>3</v>
      </c>
      <c r="I47" s="51">
        <v>4</v>
      </c>
      <c r="J47" s="51">
        <v>5</v>
      </c>
      <c r="K47" s="51">
        <v>6</v>
      </c>
      <c r="L47" s="51">
        <v>7</v>
      </c>
      <c r="M47" s="51">
        <v>8</v>
      </c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25">
      <c r="A48" s="49">
        <v>44244</v>
      </c>
      <c r="B48" s="48">
        <v>3</v>
      </c>
      <c r="C48" s="21"/>
      <c r="D48" s="21"/>
      <c r="E48" s="51">
        <v>41</v>
      </c>
      <c r="F48" s="51">
        <v>38</v>
      </c>
      <c r="G48" s="51">
        <v>27</v>
      </c>
      <c r="H48" s="51">
        <v>11</v>
      </c>
      <c r="I48" s="51">
        <v>8</v>
      </c>
      <c r="J48" s="51">
        <v>9</v>
      </c>
      <c r="K48" s="51">
        <v>4</v>
      </c>
      <c r="L48" s="51">
        <v>1</v>
      </c>
      <c r="M48" s="51">
        <v>1</v>
      </c>
      <c r="N48" s="51">
        <f>SUM(E48:M48)</f>
        <v>140</v>
      </c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25">
      <c r="A49" s="49">
        <v>44245</v>
      </c>
      <c r="B49" s="48">
        <v>2</v>
      </c>
      <c r="C49" s="21"/>
      <c r="D49" s="21"/>
      <c r="E49" s="51">
        <f t="shared" ref="E49:M49" si="5">E48/$N$48</f>
        <v>0.29285714285714287</v>
      </c>
      <c r="F49" s="51">
        <f t="shared" si="5"/>
        <v>0.27142857142857141</v>
      </c>
      <c r="G49" s="51">
        <f t="shared" si="5"/>
        <v>0.19285714285714287</v>
      </c>
      <c r="H49" s="51">
        <f t="shared" si="5"/>
        <v>7.857142857142857E-2</v>
      </c>
      <c r="I49" s="51">
        <f t="shared" si="5"/>
        <v>5.7142857142857141E-2</v>
      </c>
      <c r="J49" s="51">
        <f t="shared" si="5"/>
        <v>6.4285714285714279E-2</v>
      </c>
      <c r="K49" s="51">
        <f t="shared" si="5"/>
        <v>2.8571428571428571E-2</v>
      </c>
      <c r="L49" s="51">
        <f t="shared" si="5"/>
        <v>7.1428571428571426E-3</v>
      </c>
      <c r="M49" s="51">
        <f t="shared" si="5"/>
        <v>7.1428571428571426E-3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5">
      <c r="A50" s="49">
        <v>44246</v>
      </c>
      <c r="B50" s="48">
        <v>2</v>
      </c>
      <c r="C50" s="21"/>
      <c r="D50" s="21"/>
      <c r="E50" s="51">
        <f t="shared" ref="E50:M50" si="6">_xlfn.POISSON.DIST(E47,1.721,FALSE)</f>
        <v>0.17888717126681877</v>
      </c>
      <c r="F50" s="51">
        <f t="shared" si="6"/>
        <v>0.30786482175019514</v>
      </c>
      <c r="G50" s="51">
        <f t="shared" si="6"/>
        <v>0.26491767911604297</v>
      </c>
      <c r="H50" s="51">
        <f t="shared" si="6"/>
        <v>0.15197444191956999</v>
      </c>
      <c r="I50" s="51">
        <f t="shared" si="6"/>
        <v>6.5387003635895002E-2</v>
      </c>
      <c r="J50" s="51">
        <f t="shared" si="6"/>
        <v>2.2506206651475059E-2</v>
      </c>
      <c r="K50" s="51">
        <f t="shared" si="6"/>
        <v>6.4555302745314324E-3</v>
      </c>
      <c r="L50" s="51">
        <f t="shared" si="6"/>
        <v>1.5871382289240866E-3</v>
      </c>
      <c r="M50" s="51">
        <f t="shared" si="6"/>
        <v>3.4143311149729353E-4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49">
        <v>44247</v>
      </c>
      <c r="B51" s="48">
        <v>2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49">
        <v>44248</v>
      </c>
      <c r="B52" s="48">
        <v>0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25">
      <c r="A53" s="49">
        <v>44249</v>
      </c>
      <c r="B53" s="48">
        <v>1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5">
      <c r="A54" s="49">
        <v>44250</v>
      </c>
      <c r="B54" s="48">
        <v>1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25">
      <c r="A55" s="49">
        <v>44251</v>
      </c>
      <c r="B55" s="48">
        <v>1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25">
      <c r="A56" s="49">
        <v>44252</v>
      </c>
      <c r="B56" s="48">
        <v>3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49">
        <v>44253</v>
      </c>
      <c r="B57" s="48">
        <v>3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49">
        <v>44254</v>
      </c>
      <c r="B58" s="48">
        <v>1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25">
      <c r="A59" s="49">
        <v>44255</v>
      </c>
      <c r="B59" s="48">
        <v>3</v>
      </c>
      <c r="C59" s="21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25">
      <c r="A60" s="49">
        <v>44256</v>
      </c>
      <c r="B60" s="48">
        <v>1</v>
      </c>
      <c r="C60" s="23"/>
      <c r="D60" s="53" t="s">
        <v>32</v>
      </c>
      <c r="E60" s="53">
        <v>0</v>
      </c>
      <c r="F60" s="53">
        <v>1</v>
      </c>
      <c r="G60" s="53">
        <v>2</v>
      </c>
      <c r="H60" s="53">
        <v>3</v>
      </c>
      <c r="I60" s="53">
        <v>4</v>
      </c>
      <c r="J60" s="53">
        <v>5</v>
      </c>
      <c r="K60" s="53">
        <v>6</v>
      </c>
      <c r="L60" s="53">
        <v>7</v>
      </c>
      <c r="M60" s="53">
        <v>8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25">
      <c r="A61" s="49">
        <v>44257</v>
      </c>
      <c r="B61" s="48">
        <v>0</v>
      </c>
      <c r="C61" s="21"/>
      <c r="D61" s="21" t="s">
        <v>69</v>
      </c>
      <c r="E61" s="50">
        <f t="shared" ref="E61:L61" si="7">_xlfn.POISSON.DIST(E60,2,FALSE)</f>
        <v>0.1353352832366127</v>
      </c>
      <c r="F61" s="50">
        <f t="shared" si="7"/>
        <v>0.27067056647322535</v>
      </c>
      <c r="G61" s="50">
        <f t="shared" si="7"/>
        <v>0.27067056647322546</v>
      </c>
      <c r="H61" s="50">
        <f t="shared" si="7"/>
        <v>0.18044704431548364</v>
      </c>
      <c r="I61" s="50">
        <f t="shared" si="7"/>
        <v>9.022352215774182E-2</v>
      </c>
      <c r="J61" s="50">
        <f t="shared" si="7"/>
        <v>3.6089408863096716E-2</v>
      </c>
      <c r="K61" s="50">
        <f t="shared" si="7"/>
        <v>1.2029802954365572E-2</v>
      </c>
      <c r="L61" s="50">
        <f t="shared" si="7"/>
        <v>3.4370865583901629E-3</v>
      </c>
      <c r="M61" s="51">
        <f>_xlfn.POISSON.DIST(M60,1,FALSE)</f>
        <v>9.1239940766726546E-6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3">
      <c r="A62" s="49">
        <v>44258</v>
      </c>
      <c r="B62" s="48">
        <v>4</v>
      </c>
      <c r="C62" s="21"/>
      <c r="D62" s="23" t="s">
        <v>70</v>
      </c>
      <c r="E62" s="41">
        <v>0.31034482758620691</v>
      </c>
      <c r="F62" s="41">
        <v>0.2988505747126437</v>
      </c>
      <c r="G62" s="41">
        <v>0.19540229885057472</v>
      </c>
      <c r="H62" s="41">
        <v>9.1954022988505746E-2</v>
      </c>
      <c r="I62" s="41">
        <v>3.4482758620689655E-2</v>
      </c>
      <c r="J62" s="41">
        <v>3.4482758620689655E-2</v>
      </c>
      <c r="K62" s="41">
        <v>2.2988505747126436E-2</v>
      </c>
      <c r="L62" s="41">
        <v>1.1494252873563218E-2</v>
      </c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25">
      <c r="A63" s="49">
        <v>44259</v>
      </c>
      <c r="B63" s="48">
        <v>1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25">
      <c r="A64" s="49">
        <v>44260</v>
      </c>
      <c r="B64" s="48">
        <v>1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25">
      <c r="A65" s="49">
        <v>44261</v>
      </c>
      <c r="B65" s="48">
        <v>1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25">
      <c r="A66" s="49">
        <v>44262</v>
      </c>
      <c r="B66" s="48">
        <v>0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25">
      <c r="A67" s="49">
        <v>44263</v>
      </c>
      <c r="B67" s="48">
        <v>5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25">
      <c r="A68" s="49">
        <v>44264</v>
      </c>
      <c r="B68" s="48">
        <v>1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25">
      <c r="A69" s="49">
        <v>44265</v>
      </c>
      <c r="B69" s="48">
        <v>3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25">
      <c r="A70" s="49">
        <v>44266</v>
      </c>
      <c r="B70" s="48">
        <v>1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25">
      <c r="A71" s="49">
        <v>44267</v>
      </c>
      <c r="B71" s="48">
        <v>1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25">
      <c r="A72" s="49">
        <v>44268</v>
      </c>
      <c r="B72" s="48">
        <v>0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25">
      <c r="A73" s="49">
        <v>44269</v>
      </c>
      <c r="B73" s="48">
        <v>0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25">
      <c r="A74" s="49">
        <v>44270</v>
      </c>
      <c r="B74" s="48">
        <v>1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25">
      <c r="A75" s="49">
        <v>44271</v>
      </c>
      <c r="B75" s="48">
        <v>0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25">
      <c r="A76" s="49">
        <v>44272</v>
      </c>
      <c r="B76" s="48">
        <v>1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25">
      <c r="A77" s="49">
        <v>44273</v>
      </c>
      <c r="B77" s="48">
        <v>0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25">
      <c r="A78" s="49">
        <v>44274</v>
      </c>
      <c r="B78" s="48">
        <v>1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25">
      <c r="A79" s="49">
        <v>44275</v>
      </c>
      <c r="B79" s="48">
        <v>0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25">
      <c r="A80" s="49">
        <v>44276</v>
      </c>
      <c r="B80" s="48">
        <v>0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25">
      <c r="A81" s="49">
        <v>44277</v>
      </c>
      <c r="B81" s="48">
        <v>0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25">
      <c r="A82" s="49">
        <v>44278</v>
      </c>
      <c r="B82" s="48">
        <v>2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25">
      <c r="A83" s="49">
        <v>44279</v>
      </c>
      <c r="B83" s="48">
        <v>2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25">
      <c r="A84" s="49">
        <v>44280</v>
      </c>
      <c r="B84" s="48">
        <v>0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25">
      <c r="A85" s="49">
        <v>44281</v>
      </c>
      <c r="B85" s="48">
        <v>1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25">
      <c r="A86" s="49">
        <v>44282</v>
      </c>
      <c r="B86" s="48">
        <v>0</v>
      </c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25">
      <c r="A87" s="49">
        <v>44283</v>
      </c>
      <c r="B87" s="48">
        <v>2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25">
      <c r="A88" s="49">
        <v>44284</v>
      </c>
      <c r="B88" s="48">
        <v>0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25">
      <c r="A89" s="49">
        <v>44285</v>
      </c>
      <c r="B89" s="48">
        <v>3</v>
      </c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25">
      <c r="A90" s="49">
        <v>44286</v>
      </c>
      <c r="B90" s="48">
        <v>2</v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25">
      <c r="A91" s="56">
        <v>44287</v>
      </c>
      <c r="B91" s="57">
        <v>0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25">
      <c r="A92" s="56">
        <v>44288</v>
      </c>
      <c r="B92" s="57">
        <v>0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25">
      <c r="A93" s="56">
        <v>44289</v>
      </c>
      <c r="B93" s="57">
        <v>0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25">
      <c r="A94" s="56">
        <v>44290</v>
      </c>
      <c r="B94" s="57">
        <v>0</v>
      </c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25">
      <c r="A95" s="56">
        <v>44291</v>
      </c>
      <c r="B95" s="57">
        <v>3</v>
      </c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x14ac:dyDescent="0.25">
      <c r="A96" s="56">
        <v>44292</v>
      </c>
      <c r="B96" s="57">
        <v>0</v>
      </c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25">
      <c r="A97" s="56">
        <v>44293</v>
      </c>
      <c r="B97" s="57">
        <v>0</v>
      </c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x14ac:dyDescent="0.25">
      <c r="A98" s="56">
        <v>44294</v>
      </c>
      <c r="B98" s="57">
        <v>2</v>
      </c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25">
      <c r="A99" s="56">
        <v>44295</v>
      </c>
      <c r="B99" s="57">
        <v>0</v>
      </c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x14ac:dyDescent="0.25">
      <c r="A100" s="56">
        <v>44296</v>
      </c>
      <c r="B100" s="57">
        <v>1</v>
      </c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x14ac:dyDescent="0.25">
      <c r="A101" s="56">
        <v>44297</v>
      </c>
      <c r="B101" s="57">
        <v>0</v>
      </c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x14ac:dyDescent="0.25">
      <c r="A102" s="56">
        <v>44298</v>
      </c>
      <c r="B102" s="57">
        <v>1</v>
      </c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x14ac:dyDescent="0.25">
      <c r="A103" s="56">
        <v>44299</v>
      </c>
      <c r="B103" s="57">
        <v>2</v>
      </c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x14ac:dyDescent="0.25">
      <c r="A104" s="56">
        <v>44300</v>
      </c>
      <c r="B104" s="57">
        <v>0</v>
      </c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x14ac:dyDescent="0.25">
      <c r="A105" s="56">
        <v>44301</v>
      </c>
      <c r="B105" s="57">
        <v>0</v>
      </c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x14ac:dyDescent="0.25">
      <c r="A106" s="56">
        <v>44302</v>
      </c>
      <c r="B106" s="57">
        <v>4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x14ac:dyDescent="0.25">
      <c r="A107" s="56">
        <v>44303</v>
      </c>
      <c r="B107" s="57">
        <v>1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x14ac:dyDescent="0.25">
      <c r="A108" s="56">
        <v>44304</v>
      </c>
      <c r="B108" s="57">
        <v>0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x14ac:dyDescent="0.25">
      <c r="A109" s="56">
        <v>44305</v>
      </c>
      <c r="B109" s="57">
        <v>2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x14ac:dyDescent="0.25">
      <c r="A110" s="56">
        <v>44306</v>
      </c>
      <c r="B110" s="57">
        <v>1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x14ac:dyDescent="0.25">
      <c r="A111" s="56">
        <v>44307</v>
      </c>
      <c r="B111" s="57">
        <v>0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x14ac:dyDescent="0.25">
      <c r="A112" s="56">
        <v>44308</v>
      </c>
      <c r="B112" s="57">
        <v>0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x14ac:dyDescent="0.25">
      <c r="A113" s="56">
        <v>44309</v>
      </c>
      <c r="B113" s="57">
        <v>2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x14ac:dyDescent="0.25">
      <c r="A114" s="56">
        <v>44310</v>
      </c>
      <c r="B114" s="57">
        <v>5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x14ac:dyDescent="0.25">
      <c r="A115" s="56">
        <v>44311</v>
      </c>
      <c r="B115" s="57">
        <v>0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x14ac:dyDescent="0.25">
      <c r="A116" s="56">
        <v>44312</v>
      </c>
      <c r="B116" s="57">
        <v>1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x14ac:dyDescent="0.25">
      <c r="A117" s="56">
        <v>44313</v>
      </c>
      <c r="B117" s="57">
        <v>2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x14ac:dyDescent="0.25">
      <c r="A118" s="56">
        <v>44314</v>
      </c>
      <c r="B118" s="57">
        <v>4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x14ac:dyDescent="0.25">
      <c r="A119" s="56">
        <v>44315</v>
      </c>
      <c r="B119" s="57">
        <v>2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x14ac:dyDescent="0.25">
      <c r="A120" s="56">
        <v>44316</v>
      </c>
      <c r="B120" s="57">
        <v>5</v>
      </c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x14ac:dyDescent="0.25">
      <c r="A121" s="56">
        <v>44317</v>
      </c>
      <c r="B121" s="57">
        <v>1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x14ac:dyDescent="0.25">
      <c r="A122" s="56">
        <v>44318</v>
      </c>
      <c r="B122" s="57">
        <v>1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x14ac:dyDescent="0.25">
      <c r="A123" s="56">
        <v>44319</v>
      </c>
      <c r="B123" s="57">
        <v>2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x14ac:dyDescent="0.25">
      <c r="A124" s="56">
        <v>44320</v>
      </c>
      <c r="B124" s="57">
        <v>2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x14ac:dyDescent="0.25">
      <c r="A125" s="56">
        <v>44321</v>
      </c>
      <c r="B125" s="57">
        <v>4</v>
      </c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x14ac:dyDescent="0.25">
      <c r="A126" s="56">
        <v>44322</v>
      </c>
      <c r="B126" s="57">
        <v>2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x14ac:dyDescent="0.25">
      <c r="A127" s="56">
        <v>44323</v>
      </c>
      <c r="B127" s="57">
        <v>3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x14ac:dyDescent="0.25">
      <c r="A128" s="56">
        <v>44324</v>
      </c>
      <c r="B128" s="57">
        <v>4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x14ac:dyDescent="0.25">
      <c r="A129" s="56">
        <v>44325</v>
      </c>
      <c r="B129" s="57">
        <v>6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x14ac:dyDescent="0.25">
      <c r="A130" s="56">
        <v>44326</v>
      </c>
      <c r="B130" s="57">
        <v>1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x14ac:dyDescent="0.25">
      <c r="A131" s="56">
        <v>44327</v>
      </c>
      <c r="B131" s="57">
        <v>1</v>
      </c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x14ac:dyDescent="0.25">
      <c r="A132" s="56">
        <v>44328</v>
      </c>
      <c r="B132" s="57">
        <v>3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x14ac:dyDescent="0.25">
      <c r="A133" s="56">
        <v>44329</v>
      </c>
      <c r="B133" s="57">
        <v>6</v>
      </c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x14ac:dyDescent="0.25">
      <c r="A134" s="56">
        <v>44330</v>
      </c>
      <c r="B134" s="57">
        <v>5</v>
      </c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x14ac:dyDescent="0.25">
      <c r="A135" s="56">
        <v>44331</v>
      </c>
      <c r="B135" s="57">
        <v>2</v>
      </c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x14ac:dyDescent="0.25">
      <c r="A136" s="56">
        <v>44332</v>
      </c>
      <c r="B136" s="57">
        <v>5</v>
      </c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x14ac:dyDescent="0.25">
      <c r="A137" s="56">
        <v>44333</v>
      </c>
      <c r="B137" s="57">
        <v>1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x14ac:dyDescent="0.25">
      <c r="A138" s="56">
        <v>44334</v>
      </c>
      <c r="B138" s="57">
        <v>1</v>
      </c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x14ac:dyDescent="0.25">
      <c r="A139" s="56">
        <v>44335</v>
      </c>
      <c r="B139" s="57">
        <v>5</v>
      </c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x14ac:dyDescent="0.25">
      <c r="A140" s="56">
        <v>44336</v>
      </c>
      <c r="B140" s="57">
        <v>1</v>
      </c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x14ac:dyDescent="0.25">
      <c r="A141" s="56">
        <v>44337</v>
      </c>
      <c r="B141" s="57">
        <v>8</v>
      </c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x14ac:dyDescent="0.25">
      <c r="A142" s="56">
        <v>44338</v>
      </c>
      <c r="B142" s="57">
        <v>5</v>
      </c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x14ac:dyDescent="0.25">
      <c r="A143" s="56">
        <v>44339</v>
      </c>
      <c r="B143" s="57">
        <v>4</v>
      </c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x14ac:dyDescent="0.25">
      <c r="A145" s="21"/>
      <c r="B145" s="21" t="s">
        <v>71</v>
      </c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Srijita Mukherjee</cp:lastModifiedBy>
  <dcterms:modified xsi:type="dcterms:W3CDTF">2022-08-18T02:48:31Z</dcterms:modified>
</cp:coreProperties>
</file>